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FROM JESA\"/>
    </mc:Choice>
  </mc:AlternateContent>
  <bookViews>
    <workbookView xWindow="-105" yWindow="-105" windowWidth="19425" windowHeight="11025"/>
  </bookViews>
  <sheets>
    <sheet name="app" sheetId="1" r:id="rId1"/>
    <sheet name="how_to_fill_out-definitions" sheetId="2" r:id="rId2"/>
    <sheet name="data_validation" sheetId="3" state="hidden" r:id="rId3"/>
  </sheets>
  <externalReferences>
    <externalReference r:id="rId4"/>
    <externalReference r:id="rId5"/>
  </externalReferences>
  <calcPr calcId="162913"/>
</workbook>
</file>

<file path=xl/calcChain.xml><?xml version="1.0" encoding="utf-8"?>
<calcChain xmlns="http://schemas.openxmlformats.org/spreadsheetml/2006/main">
  <c r="H217" i="1" l="1"/>
  <c r="G217" i="1"/>
  <c r="F217" i="1"/>
  <c r="E217" i="1"/>
  <c r="H216" i="1"/>
  <c r="G216" i="1"/>
  <c r="F216" i="1"/>
  <c r="E216" i="1"/>
  <c r="H215" i="1"/>
  <c r="G215" i="1"/>
  <c r="F215" i="1"/>
  <c r="E215" i="1"/>
  <c r="H214" i="1"/>
  <c r="G214" i="1"/>
  <c r="F214" i="1"/>
  <c r="E214" i="1"/>
  <c r="H213" i="1"/>
  <c r="G213" i="1"/>
  <c r="F213" i="1"/>
  <c r="E213" i="1"/>
  <c r="H207" i="1"/>
  <c r="G207" i="1"/>
  <c r="F207" i="1"/>
  <c r="E207" i="1"/>
  <c r="H206" i="1"/>
  <c r="G206" i="1"/>
  <c r="F206" i="1"/>
  <c r="E206" i="1"/>
  <c r="H202" i="1"/>
  <c r="G202" i="1"/>
  <c r="F202" i="1"/>
  <c r="E202" i="1"/>
  <c r="H201" i="1"/>
  <c r="G201" i="1"/>
  <c r="F201" i="1"/>
  <c r="E201" i="1"/>
  <c r="H200" i="1"/>
  <c r="G200" i="1"/>
  <c r="F200" i="1"/>
  <c r="E200" i="1"/>
  <c r="H199" i="1"/>
  <c r="G199" i="1"/>
  <c r="F199" i="1"/>
  <c r="E199" i="1"/>
  <c r="H198" i="1"/>
  <c r="G198" i="1"/>
  <c r="F198" i="1"/>
  <c r="E198" i="1"/>
  <c r="J223" i="1"/>
  <c r="H223" i="1"/>
  <c r="G223" i="1"/>
  <c r="F223" i="1"/>
  <c r="E223" i="1"/>
  <c r="J108" i="1" l="1"/>
  <c r="H108" i="1"/>
  <c r="G108" i="1"/>
  <c r="F108" i="1"/>
  <c r="E108" i="1"/>
  <c r="J107" i="1"/>
  <c r="H107" i="1"/>
  <c r="G107" i="1"/>
  <c r="F107" i="1"/>
  <c r="E107" i="1"/>
  <c r="J106" i="1"/>
  <c r="H106" i="1"/>
  <c r="G106" i="1"/>
  <c r="F106" i="1"/>
  <c r="E106" i="1"/>
  <c r="J105" i="1"/>
  <c r="H105" i="1"/>
  <c r="G105" i="1"/>
  <c r="F105" i="1"/>
  <c r="E105" i="1"/>
  <c r="J104" i="1"/>
  <c r="H104" i="1"/>
  <c r="G104" i="1"/>
  <c r="F104" i="1"/>
  <c r="E104" i="1"/>
  <c r="J103" i="1"/>
  <c r="H103" i="1"/>
  <c r="G103" i="1"/>
  <c r="F103" i="1"/>
  <c r="E103" i="1"/>
  <c r="J102" i="1"/>
  <c r="H102" i="1"/>
  <c r="G102" i="1"/>
  <c r="F102" i="1"/>
  <c r="E102" i="1"/>
  <c r="J101" i="1"/>
  <c r="H101" i="1"/>
  <c r="G101" i="1"/>
  <c r="F101" i="1"/>
  <c r="E101" i="1"/>
  <c r="J100" i="1"/>
  <c r="H100" i="1"/>
  <c r="G100" i="1"/>
  <c r="F100" i="1"/>
  <c r="E100" i="1"/>
  <c r="J99" i="1"/>
  <c r="H99" i="1"/>
  <c r="G99" i="1"/>
  <c r="F99" i="1"/>
  <c r="E99" i="1"/>
  <c r="J98" i="1"/>
  <c r="H98" i="1"/>
  <c r="G98" i="1"/>
  <c r="F98" i="1"/>
  <c r="E98" i="1"/>
  <c r="J97" i="1"/>
  <c r="H97" i="1"/>
  <c r="G97" i="1"/>
  <c r="F97" i="1"/>
  <c r="E97" i="1"/>
  <c r="J96" i="1"/>
  <c r="H96" i="1"/>
  <c r="G96" i="1"/>
  <c r="F96" i="1"/>
  <c r="E96" i="1"/>
  <c r="J95" i="1"/>
  <c r="H95" i="1"/>
  <c r="G95" i="1"/>
  <c r="F95" i="1"/>
  <c r="E95" i="1"/>
  <c r="J94" i="1"/>
  <c r="H94" i="1"/>
  <c r="G94" i="1"/>
  <c r="F94" i="1"/>
  <c r="E94" i="1"/>
  <c r="J93" i="1"/>
  <c r="H93" i="1"/>
  <c r="G93" i="1"/>
  <c r="F93" i="1"/>
  <c r="E93" i="1"/>
  <c r="J92" i="1"/>
  <c r="H92" i="1"/>
  <c r="G92" i="1"/>
  <c r="F92" i="1"/>
  <c r="E92" i="1"/>
  <c r="J91" i="1"/>
  <c r="H91" i="1"/>
  <c r="G91" i="1"/>
  <c r="F91" i="1"/>
  <c r="E91" i="1"/>
  <c r="J90" i="1"/>
  <c r="H90" i="1"/>
  <c r="G90" i="1"/>
  <c r="F90" i="1"/>
  <c r="E90" i="1"/>
  <c r="J89" i="1"/>
  <c r="H89" i="1"/>
  <c r="G89" i="1"/>
  <c r="F89" i="1"/>
  <c r="E89" i="1"/>
  <c r="J88" i="1"/>
  <c r="H88" i="1"/>
  <c r="G88" i="1"/>
  <c r="F88" i="1"/>
  <c r="E88" i="1"/>
  <c r="J87" i="1"/>
  <c r="H87" i="1"/>
  <c r="G87" i="1"/>
  <c r="F87" i="1"/>
  <c r="E87" i="1"/>
  <c r="J86" i="1"/>
  <c r="H86" i="1"/>
  <c r="G86" i="1"/>
  <c r="F86" i="1"/>
  <c r="E86" i="1"/>
  <c r="J85" i="1"/>
  <c r="H85" i="1"/>
  <c r="G85" i="1"/>
  <c r="F85" i="1"/>
  <c r="E85" i="1"/>
  <c r="J84" i="1"/>
  <c r="H84" i="1"/>
  <c r="G84" i="1"/>
  <c r="F84" i="1"/>
  <c r="E84" i="1"/>
  <c r="J83" i="1"/>
  <c r="H83" i="1"/>
  <c r="G83" i="1"/>
  <c r="F83" i="1"/>
  <c r="E83" i="1"/>
  <c r="J82" i="1"/>
  <c r="H82" i="1"/>
  <c r="G82" i="1"/>
  <c r="F82" i="1"/>
  <c r="E82" i="1"/>
  <c r="J81" i="1"/>
  <c r="H81" i="1"/>
  <c r="G81" i="1"/>
  <c r="F81" i="1"/>
  <c r="E81" i="1"/>
  <c r="J80" i="1"/>
  <c r="H80" i="1"/>
  <c r="G80" i="1"/>
  <c r="F80" i="1"/>
  <c r="E80" i="1"/>
  <c r="J79" i="1"/>
  <c r="H79" i="1"/>
  <c r="G79" i="1"/>
  <c r="F79" i="1"/>
  <c r="E79" i="1"/>
  <c r="J78" i="1"/>
  <c r="H78" i="1"/>
  <c r="G78" i="1"/>
  <c r="F78" i="1"/>
  <c r="E78" i="1"/>
  <c r="J77" i="1"/>
  <c r="H77" i="1"/>
  <c r="G77" i="1"/>
  <c r="F77" i="1"/>
  <c r="E77" i="1"/>
  <c r="J76" i="1"/>
  <c r="H76" i="1"/>
  <c r="G76" i="1"/>
  <c r="F76" i="1"/>
  <c r="E76" i="1"/>
  <c r="J75" i="1"/>
  <c r="H75" i="1"/>
  <c r="G75" i="1"/>
  <c r="F75" i="1"/>
  <c r="E75" i="1"/>
  <c r="J74" i="1"/>
  <c r="H74" i="1"/>
  <c r="G74" i="1"/>
  <c r="F74" i="1"/>
  <c r="E74" i="1"/>
  <c r="J73" i="1"/>
  <c r="H73" i="1"/>
  <c r="G73" i="1"/>
  <c r="F73" i="1"/>
  <c r="E73" i="1"/>
  <c r="J72" i="1"/>
  <c r="H72" i="1"/>
  <c r="G72" i="1"/>
  <c r="F72" i="1"/>
  <c r="E72" i="1"/>
  <c r="J71" i="1"/>
  <c r="H71" i="1"/>
  <c r="G71" i="1"/>
  <c r="F71" i="1"/>
  <c r="E71" i="1"/>
  <c r="J70" i="1"/>
  <c r="H70" i="1"/>
  <c r="G70" i="1"/>
  <c r="F70" i="1"/>
  <c r="E70" i="1"/>
  <c r="J69" i="1"/>
  <c r="H69" i="1"/>
  <c r="G69" i="1"/>
  <c r="F69" i="1"/>
  <c r="E69" i="1"/>
  <c r="J68" i="1"/>
  <c r="H68" i="1"/>
  <c r="G68" i="1"/>
  <c r="F68" i="1"/>
  <c r="E68" i="1"/>
  <c r="J67" i="1"/>
  <c r="H67" i="1"/>
  <c r="G67" i="1"/>
  <c r="F67" i="1"/>
  <c r="E67" i="1"/>
  <c r="J66" i="1"/>
  <c r="H66" i="1"/>
  <c r="G66" i="1"/>
  <c r="F66" i="1"/>
  <c r="E66" i="1"/>
  <c r="J65" i="1"/>
  <c r="H65" i="1"/>
  <c r="G65" i="1"/>
  <c r="F65" i="1"/>
  <c r="E65" i="1"/>
  <c r="J64" i="1"/>
  <c r="H64" i="1"/>
  <c r="G64" i="1"/>
  <c r="F64" i="1"/>
  <c r="E64" i="1"/>
  <c r="J63" i="1"/>
  <c r="H63" i="1"/>
  <c r="G63" i="1"/>
  <c r="F63" i="1"/>
  <c r="E63" i="1"/>
  <c r="J62" i="1"/>
  <c r="H62" i="1"/>
  <c r="G62" i="1"/>
  <c r="F62" i="1"/>
  <c r="E62" i="1"/>
  <c r="J61" i="1"/>
  <c r="H61" i="1"/>
  <c r="G61" i="1"/>
  <c r="F61" i="1"/>
  <c r="E61" i="1"/>
  <c r="J60" i="1"/>
  <c r="H60" i="1"/>
  <c r="G60" i="1"/>
  <c r="F60" i="1"/>
  <c r="E60" i="1"/>
  <c r="J59" i="1"/>
  <c r="H59" i="1"/>
  <c r="G59" i="1"/>
  <c r="F59" i="1"/>
  <c r="E59" i="1"/>
  <c r="J58" i="1"/>
  <c r="H58" i="1"/>
  <c r="G58" i="1"/>
  <c r="F58" i="1"/>
  <c r="E58" i="1"/>
  <c r="J57" i="1"/>
  <c r="H57" i="1"/>
  <c r="G57" i="1"/>
  <c r="F57" i="1"/>
  <c r="E57" i="1"/>
  <c r="J10" i="1"/>
  <c r="F12" i="1" l="1"/>
  <c r="F11" i="2" l="1"/>
  <c r="F192" i="1"/>
  <c r="E192" i="1"/>
  <c r="F191" i="1"/>
  <c r="E191" i="1"/>
  <c r="F190" i="1"/>
  <c r="E190" i="1"/>
  <c r="F189" i="1"/>
  <c r="E189" i="1"/>
  <c r="F188" i="1"/>
  <c r="E188" i="1"/>
  <c r="F187" i="1"/>
  <c r="E187" i="1"/>
  <c r="F186" i="1"/>
  <c r="E186" i="1"/>
  <c r="F185" i="1"/>
  <c r="E185" i="1"/>
  <c r="F184" i="1"/>
  <c r="E184" i="1"/>
  <c r="F183" i="1"/>
  <c r="E183" i="1"/>
  <c r="F182" i="1"/>
  <c r="E182" i="1"/>
  <c r="F181" i="1"/>
  <c r="E181" i="1"/>
  <c r="F180" i="1"/>
  <c r="E180" i="1"/>
  <c r="F179" i="1"/>
  <c r="E179" i="1"/>
  <c r="F178" i="1"/>
  <c r="E178" i="1"/>
  <c r="F177" i="1"/>
  <c r="E177" i="1"/>
  <c r="F176" i="1"/>
  <c r="E176" i="1"/>
  <c r="F175" i="1"/>
  <c r="E175" i="1"/>
  <c r="F174" i="1"/>
  <c r="E174" i="1"/>
  <c r="F173" i="1"/>
  <c r="E173" i="1"/>
  <c r="F172" i="1"/>
  <c r="E172" i="1"/>
  <c r="F171" i="1"/>
  <c r="E171" i="1"/>
  <c r="F170" i="1"/>
  <c r="E170" i="1"/>
  <c r="F169" i="1"/>
  <c r="E169" i="1"/>
  <c r="F168" i="1"/>
  <c r="E168" i="1"/>
  <c r="F167" i="1"/>
  <c r="E167" i="1"/>
  <c r="F166" i="1"/>
  <c r="E166" i="1"/>
  <c r="F165" i="1"/>
  <c r="E165" i="1"/>
  <c r="F164" i="1"/>
  <c r="E164" i="1"/>
  <c r="F163" i="1"/>
  <c r="E163" i="1"/>
  <c r="F162" i="1"/>
  <c r="E162" i="1"/>
  <c r="F161" i="1"/>
  <c r="E161" i="1"/>
  <c r="F160" i="1"/>
  <c r="E160" i="1"/>
  <c r="F159" i="1"/>
  <c r="E159" i="1"/>
  <c r="F158" i="1"/>
  <c r="E158" i="1"/>
  <c r="F157" i="1"/>
  <c r="E157" i="1"/>
  <c r="F156" i="1"/>
  <c r="E156" i="1"/>
  <c r="F155" i="1"/>
  <c r="E155" i="1"/>
  <c r="F154" i="1"/>
  <c r="E154" i="1"/>
  <c r="F153" i="1"/>
  <c r="E153" i="1"/>
  <c r="F152" i="1"/>
  <c r="E152" i="1"/>
  <c r="F151" i="1"/>
  <c r="E151" i="1"/>
  <c r="F150" i="1"/>
  <c r="E150" i="1"/>
  <c r="F149" i="1"/>
  <c r="E149" i="1"/>
  <c r="F148" i="1"/>
  <c r="E148" i="1"/>
  <c r="F147" i="1"/>
  <c r="E147" i="1"/>
  <c r="F146" i="1"/>
  <c r="E146" i="1"/>
  <c r="F145" i="1"/>
  <c r="E145" i="1"/>
  <c r="F144" i="1"/>
  <c r="E144" i="1"/>
  <c r="F143" i="1"/>
  <c r="E143" i="1"/>
  <c r="F142" i="1"/>
  <c r="E142" i="1"/>
  <c r="F141" i="1"/>
  <c r="E141" i="1"/>
  <c r="F140" i="1"/>
  <c r="E140" i="1"/>
  <c r="F139" i="1"/>
  <c r="E139" i="1"/>
  <c r="F138" i="1"/>
  <c r="E138" i="1"/>
  <c r="F137" i="1"/>
  <c r="E137" i="1"/>
  <c r="F136" i="1"/>
  <c r="E136" i="1"/>
  <c r="F135" i="1"/>
  <c r="E135" i="1"/>
  <c r="F134" i="1"/>
  <c r="E134" i="1"/>
  <c r="F133" i="1"/>
  <c r="E133" i="1"/>
  <c r="F132" i="1"/>
  <c r="E132" i="1"/>
  <c r="F131" i="1"/>
  <c r="E131" i="1"/>
  <c r="F130" i="1"/>
  <c r="E130" i="1"/>
  <c r="F129" i="1"/>
  <c r="E129" i="1"/>
  <c r="F128" i="1"/>
  <c r="E128" i="1"/>
  <c r="F127" i="1"/>
  <c r="E127" i="1"/>
  <c r="F126" i="1"/>
  <c r="E126" i="1"/>
  <c r="F125" i="1"/>
  <c r="E125" i="1"/>
  <c r="F124" i="1"/>
  <c r="E124" i="1"/>
  <c r="F123" i="1"/>
  <c r="E123" i="1"/>
  <c r="F122" i="1"/>
  <c r="E122" i="1"/>
  <c r="F121" i="1"/>
  <c r="E121" i="1"/>
  <c r="F120" i="1"/>
  <c r="E120" i="1"/>
  <c r="F119" i="1"/>
  <c r="E119" i="1"/>
  <c r="F118" i="1"/>
  <c r="E118" i="1"/>
  <c r="F117" i="1"/>
  <c r="E117" i="1"/>
  <c r="F116" i="1"/>
  <c r="E116" i="1"/>
  <c r="F115" i="1"/>
  <c r="E115" i="1"/>
  <c r="F114" i="1"/>
  <c r="E114" i="1"/>
  <c r="F113" i="1"/>
  <c r="E113" i="1"/>
  <c r="F112" i="1"/>
  <c r="E112" i="1"/>
  <c r="F111" i="1"/>
  <c r="E111" i="1"/>
  <c r="F110" i="1"/>
  <c r="E110" i="1"/>
  <c r="F109" i="1"/>
  <c r="E109" i="1"/>
  <c r="F56" i="1"/>
  <c r="E56" i="1"/>
  <c r="F55" i="1"/>
  <c r="E55" i="1"/>
  <c r="F54" i="1"/>
  <c r="E54" i="1"/>
  <c r="F53" i="1"/>
  <c r="E53" i="1"/>
  <c r="F52" i="1"/>
  <c r="E52" i="1"/>
  <c r="F51" i="1"/>
  <c r="E51" i="1"/>
  <c r="F50" i="1"/>
  <c r="E50" i="1"/>
  <c r="F49" i="1"/>
  <c r="E49" i="1"/>
  <c r="F48" i="1"/>
  <c r="E48" i="1"/>
  <c r="F47" i="1"/>
  <c r="E47" i="1"/>
  <c r="F46" i="1"/>
  <c r="E46" i="1"/>
  <c r="F45" i="1"/>
  <c r="E45" i="1"/>
  <c r="F44" i="1"/>
  <c r="E44" i="1"/>
  <c r="F43" i="1"/>
  <c r="E43" i="1"/>
  <c r="F42" i="1"/>
  <c r="E42" i="1"/>
  <c r="F41" i="1"/>
  <c r="E41" i="1"/>
  <c r="F40" i="1"/>
  <c r="E40" i="1"/>
  <c r="F39" i="1"/>
  <c r="E39" i="1"/>
  <c r="F38" i="1"/>
  <c r="E38" i="1"/>
  <c r="F37" i="1"/>
  <c r="E37" i="1"/>
  <c r="F36" i="1"/>
  <c r="E36" i="1"/>
  <c r="F35" i="1"/>
  <c r="E35" i="1"/>
  <c r="F34" i="1"/>
  <c r="E34" i="1"/>
  <c r="F33" i="1"/>
  <c r="E33" i="1"/>
  <c r="F32" i="1"/>
  <c r="E32" i="1"/>
  <c r="F31" i="1"/>
  <c r="E31" i="1"/>
  <c r="F30" i="1"/>
  <c r="E30" i="1"/>
  <c r="F29" i="1"/>
  <c r="E29" i="1"/>
  <c r="F28" i="1"/>
  <c r="E28" i="1"/>
  <c r="F27" i="1"/>
  <c r="E27" i="1"/>
  <c r="F26" i="1"/>
  <c r="E26" i="1"/>
  <c r="F25" i="1"/>
  <c r="E25" i="1"/>
  <c r="F24" i="1"/>
  <c r="E24" i="1"/>
  <c r="F23" i="1"/>
  <c r="E23" i="1"/>
  <c r="F22" i="1"/>
  <c r="E22" i="1"/>
  <c r="F21" i="1"/>
  <c r="E21" i="1"/>
  <c r="F20" i="1"/>
  <c r="E20" i="1"/>
  <c r="F19" i="1"/>
  <c r="E19" i="1"/>
  <c r="F18" i="1"/>
  <c r="E18" i="1"/>
  <c r="F17" i="1"/>
  <c r="E17" i="1"/>
  <c r="F16" i="1"/>
  <c r="E16" i="1"/>
  <c r="F15" i="1"/>
  <c r="E15" i="1"/>
  <c r="F14" i="1"/>
  <c r="E14" i="1"/>
  <c r="F13" i="1"/>
  <c r="E13" i="1"/>
  <c r="E12" i="1"/>
  <c r="F11" i="1"/>
  <c r="E11" i="1"/>
  <c r="F10" i="1"/>
  <c r="E10" i="1"/>
  <c r="F9" i="1"/>
  <c r="E9" i="1"/>
  <c r="F8" i="1"/>
  <c r="E8" i="1"/>
  <c r="F7" i="1"/>
  <c r="E7" i="1"/>
  <c r="F6" i="1"/>
  <c r="E6" i="1"/>
  <c r="F5" i="1"/>
  <c r="E5" i="1"/>
  <c r="H192" i="1"/>
  <c r="G192" i="1"/>
  <c r="H191" i="1"/>
  <c r="G191" i="1"/>
  <c r="H190" i="1"/>
  <c r="G190" i="1"/>
  <c r="H189" i="1"/>
  <c r="G189" i="1"/>
  <c r="H188" i="1"/>
  <c r="G188" i="1"/>
  <c r="H187" i="1"/>
  <c r="G187" i="1"/>
  <c r="H186" i="1"/>
  <c r="G186" i="1"/>
  <c r="H185" i="1"/>
  <c r="G185" i="1"/>
  <c r="H184" i="1"/>
  <c r="G184" i="1"/>
  <c r="H183" i="1"/>
  <c r="G183" i="1"/>
  <c r="H182" i="1"/>
  <c r="G182" i="1"/>
  <c r="H181" i="1"/>
  <c r="G181" i="1"/>
  <c r="H180" i="1"/>
  <c r="G180" i="1"/>
  <c r="H179" i="1"/>
  <c r="G179" i="1"/>
  <c r="H178" i="1"/>
  <c r="G178" i="1"/>
  <c r="H177" i="1"/>
  <c r="G177" i="1"/>
  <c r="H176" i="1"/>
  <c r="G176" i="1"/>
  <c r="H175" i="1"/>
  <c r="G175" i="1"/>
  <c r="H174" i="1"/>
  <c r="G174" i="1"/>
  <c r="H173" i="1"/>
  <c r="G173" i="1"/>
  <c r="H172" i="1"/>
  <c r="G172" i="1"/>
  <c r="H171" i="1"/>
  <c r="G171" i="1"/>
  <c r="H170" i="1"/>
  <c r="G170" i="1"/>
  <c r="H169" i="1"/>
  <c r="G169" i="1"/>
  <c r="H168" i="1"/>
  <c r="G168" i="1"/>
  <c r="H167" i="1"/>
  <c r="G167" i="1"/>
  <c r="H166" i="1"/>
  <c r="G166" i="1"/>
  <c r="H165" i="1"/>
  <c r="G165" i="1"/>
  <c r="H164" i="1"/>
  <c r="G164" i="1"/>
  <c r="H163" i="1"/>
  <c r="G163" i="1"/>
  <c r="H162" i="1"/>
  <c r="G162" i="1"/>
  <c r="H161" i="1"/>
  <c r="G161" i="1"/>
  <c r="H160" i="1"/>
  <c r="G160" i="1"/>
  <c r="H159" i="1"/>
  <c r="G159" i="1"/>
  <c r="H158" i="1"/>
  <c r="G158" i="1"/>
  <c r="H157" i="1"/>
  <c r="G157" i="1"/>
  <c r="H156" i="1"/>
  <c r="G156" i="1"/>
  <c r="H155" i="1"/>
  <c r="G155" i="1"/>
  <c r="H154" i="1"/>
  <c r="G154" i="1"/>
  <c r="H153" i="1"/>
  <c r="G153" i="1"/>
  <c r="H152" i="1"/>
  <c r="G152" i="1"/>
  <c r="H151" i="1"/>
  <c r="G151" i="1"/>
  <c r="H150" i="1"/>
  <c r="G150" i="1"/>
  <c r="H149" i="1"/>
  <c r="G149" i="1"/>
  <c r="H148" i="1"/>
  <c r="G148" i="1"/>
  <c r="H147" i="1"/>
  <c r="G147" i="1"/>
  <c r="H146" i="1"/>
  <c r="G146" i="1"/>
  <c r="H145" i="1"/>
  <c r="G145" i="1"/>
  <c r="H144" i="1"/>
  <c r="G144" i="1"/>
  <c r="H143" i="1"/>
  <c r="G143" i="1"/>
  <c r="H142" i="1"/>
  <c r="G142" i="1"/>
  <c r="H141" i="1"/>
  <c r="G141" i="1"/>
  <c r="H140" i="1"/>
  <c r="G140" i="1"/>
  <c r="H139" i="1"/>
  <c r="G139" i="1"/>
  <c r="H138" i="1"/>
  <c r="G138" i="1"/>
  <c r="H137" i="1"/>
  <c r="G137" i="1"/>
  <c r="H136" i="1"/>
  <c r="G136" i="1"/>
  <c r="H135" i="1"/>
  <c r="G135" i="1"/>
  <c r="H134" i="1"/>
  <c r="G134" i="1"/>
  <c r="H133" i="1"/>
  <c r="G133" i="1"/>
  <c r="H132" i="1"/>
  <c r="G132" i="1"/>
  <c r="H131" i="1"/>
  <c r="G131" i="1"/>
  <c r="H130" i="1"/>
  <c r="G130" i="1"/>
  <c r="H129" i="1"/>
  <c r="G129" i="1"/>
  <c r="H128" i="1"/>
  <c r="G128" i="1"/>
  <c r="H127" i="1"/>
  <c r="G127" i="1"/>
  <c r="H126" i="1"/>
  <c r="G126" i="1"/>
  <c r="H125" i="1"/>
  <c r="G125" i="1"/>
  <c r="H124" i="1"/>
  <c r="G124" i="1"/>
  <c r="H123" i="1"/>
  <c r="G123" i="1"/>
  <c r="H122" i="1"/>
  <c r="G122" i="1"/>
  <c r="H121" i="1"/>
  <c r="G121" i="1"/>
  <c r="H120" i="1"/>
  <c r="G120" i="1"/>
  <c r="H119" i="1"/>
  <c r="G119" i="1"/>
  <c r="H118" i="1"/>
  <c r="G118" i="1"/>
  <c r="H117" i="1"/>
  <c r="G117" i="1"/>
  <c r="H116" i="1"/>
  <c r="G116" i="1"/>
  <c r="H115" i="1"/>
  <c r="G115" i="1"/>
  <c r="H114" i="1"/>
  <c r="G114" i="1"/>
  <c r="H113" i="1"/>
  <c r="G113" i="1"/>
  <c r="H112" i="1"/>
  <c r="G112" i="1"/>
  <c r="H111" i="1"/>
  <c r="G111" i="1"/>
  <c r="H110" i="1"/>
  <c r="G110" i="1"/>
  <c r="H109" i="1"/>
  <c r="G109" i="1"/>
  <c r="J56" i="1"/>
  <c r="H56" i="1"/>
  <c r="G56" i="1"/>
  <c r="J55" i="1"/>
  <c r="H55" i="1"/>
  <c r="G55" i="1"/>
  <c r="J54" i="1"/>
  <c r="H54" i="1"/>
  <c r="G54" i="1"/>
  <c r="J53" i="1"/>
  <c r="H53" i="1"/>
  <c r="G53" i="1"/>
  <c r="J52" i="1"/>
  <c r="H52" i="1"/>
  <c r="G52" i="1"/>
  <c r="J51" i="1"/>
  <c r="H51" i="1"/>
  <c r="G51" i="1"/>
  <c r="J50" i="1"/>
  <c r="H50" i="1"/>
  <c r="G50" i="1"/>
  <c r="J49" i="1"/>
  <c r="H49" i="1"/>
  <c r="G49" i="1"/>
  <c r="J48" i="1"/>
  <c r="H48" i="1"/>
  <c r="G48" i="1"/>
  <c r="J47" i="1"/>
  <c r="H47" i="1"/>
  <c r="G47" i="1"/>
  <c r="J46" i="1"/>
  <c r="H46" i="1"/>
  <c r="G46" i="1"/>
  <c r="J45" i="1"/>
  <c r="H45" i="1"/>
  <c r="G45" i="1"/>
  <c r="J44" i="1"/>
  <c r="H44" i="1"/>
  <c r="G44" i="1"/>
  <c r="J43" i="1"/>
  <c r="H43" i="1"/>
  <c r="G43" i="1"/>
  <c r="J42" i="1"/>
  <c r="H42" i="1"/>
  <c r="G42" i="1"/>
  <c r="J41" i="1"/>
  <c r="H41" i="1"/>
  <c r="G41" i="1"/>
  <c r="J40" i="1"/>
  <c r="H40" i="1"/>
  <c r="G40" i="1"/>
  <c r="J39" i="1"/>
  <c r="H39" i="1"/>
  <c r="G39" i="1"/>
  <c r="J38" i="1"/>
  <c r="H38" i="1"/>
  <c r="G38" i="1"/>
  <c r="J37" i="1"/>
  <c r="H37" i="1"/>
  <c r="G37" i="1"/>
  <c r="J36" i="1"/>
  <c r="H36" i="1"/>
  <c r="G36" i="1"/>
  <c r="J35" i="1"/>
  <c r="H35" i="1"/>
  <c r="G35" i="1"/>
  <c r="J34" i="1"/>
  <c r="H34" i="1"/>
  <c r="G34" i="1"/>
  <c r="J33" i="1"/>
  <c r="H33" i="1"/>
  <c r="G33" i="1"/>
  <c r="J32" i="1"/>
  <c r="H32" i="1"/>
  <c r="G32" i="1"/>
  <c r="J31" i="1"/>
  <c r="H31" i="1"/>
  <c r="G31" i="1"/>
  <c r="J30" i="1"/>
  <c r="H30" i="1"/>
  <c r="G30" i="1"/>
  <c r="J29" i="1"/>
  <c r="H29" i="1"/>
  <c r="G29" i="1"/>
  <c r="J28" i="1"/>
  <c r="H28" i="1"/>
  <c r="G28" i="1"/>
  <c r="J27" i="1"/>
  <c r="H27" i="1"/>
  <c r="G27" i="1"/>
  <c r="J26" i="1"/>
  <c r="H26" i="1"/>
  <c r="G26" i="1"/>
  <c r="J25" i="1"/>
  <c r="H25" i="1"/>
  <c r="G25" i="1"/>
  <c r="J24" i="1"/>
  <c r="H24" i="1"/>
  <c r="G24" i="1"/>
  <c r="J23" i="1"/>
  <c r="H23" i="1"/>
  <c r="G23" i="1"/>
  <c r="H22" i="1"/>
  <c r="G22" i="1"/>
  <c r="J21" i="1"/>
  <c r="H21" i="1"/>
  <c r="G21" i="1"/>
  <c r="J20" i="1"/>
  <c r="H20" i="1"/>
  <c r="G20" i="1"/>
  <c r="J19" i="1"/>
  <c r="H19" i="1"/>
  <c r="G19" i="1"/>
  <c r="J18" i="1"/>
  <c r="H18" i="1"/>
  <c r="G18" i="1"/>
  <c r="J17" i="1"/>
  <c r="H17" i="1"/>
  <c r="G17" i="1"/>
  <c r="J16" i="1"/>
  <c r="H16" i="1"/>
  <c r="G16" i="1"/>
  <c r="J15" i="1"/>
  <c r="H15" i="1"/>
  <c r="G15" i="1"/>
  <c r="J14" i="1"/>
  <c r="H14" i="1"/>
  <c r="G14" i="1"/>
  <c r="J13" i="1"/>
  <c r="H13" i="1"/>
  <c r="G13" i="1"/>
  <c r="J12" i="1"/>
  <c r="H12" i="1"/>
  <c r="G12" i="1"/>
  <c r="J11" i="1"/>
  <c r="H11" i="1"/>
  <c r="G11" i="1"/>
  <c r="H10" i="1"/>
  <c r="G10" i="1"/>
  <c r="J9" i="1"/>
  <c r="H9" i="1"/>
  <c r="G9" i="1"/>
  <c r="J8" i="1"/>
  <c r="H8" i="1"/>
  <c r="G8" i="1"/>
  <c r="J7" i="1"/>
  <c r="H7" i="1"/>
  <c r="G7" i="1"/>
  <c r="J6" i="1"/>
  <c r="H6" i="1"/>
  <c r="G6" i="1"/>
  <c r="J5" i="1"/>
  <c r="H5" i="1"/>
  <c r="G5" i="1"/>
</calcChain>
</file>

<file path=xl/sharedStrings.xml><?xml version="1.0" encoding="utf-8"?>
<sst xmlns="http://schemas.openxmlformats.org/spreadsheetml/2006/main" count="906" uniqueCount="503">
  <si>
    <t>(Name of Agency) Annual Procurement Plan for FY ______</t>
  </si>
  <si>
    <t>Department of Budget and Management Procurement Monitoring Report as of month/day/2006</t>
  </si>
  <si>
    <t>Code (PAP)</t>
  </si>
  <si>
    <t>Procurement     Program/Project</t>
  </si>
  <si>
    <t>PMO/             End-User</t>
  </si>
  <si>
    <t>Mode of Procurement</t>
  </si>
  <si>
    <t>Schedule for Each Procurement Activity</t>
  </si>
  <si>
    <t>Source of Funds</t>
  </si>
  <si>
    <t>Estimated Budget (PhP)</t>
  </si>
  <si>
    <t>Remarks                                                                        (brief description of Program/Activity/Project)</t>
  </si>
  <si>
    <t>Contract Cost (PhP)</t>
  </si>
  <si>
    <t>List of Invited Observers</t>
  </si>
  <si>
    <t>Date of Receipt of Invitation</t>
  </si>
  <si>
    <t>Remarks                                                                        (Explaining changes from the APP)</t>
  </si>
  <si>
    <t>Advertisement/Posting of IB/REI</t>
  </si>
  <si>
    <t>Submission/Opening of Bids</t>
  </si>
  <si>
    <t>Notice of Award</t>
  </si>
  <si>
    <t>Contract Signing</t>
  </si>
  <si>
    <t>Total</t>
  </si>
  <si>
    <t>MOOE</t>
  </si>
  <si>
    <t>CO</t>
  </si>
  <si>
    <t>Pre-Proc Conference</t>
  </si>
  <si>
    <t>Ads/Post of IAEB</t>
  </si>
  <si>
    <t>Pre-bid Conf</t>
  </si>
  <si>
    <t>Eligibility Check</t>
  </si>
  <si>
    <t>Sub/Open of Bids</t>
  </si>
  <si>
    <t>Bid Evaluation</t>
  </si>
  <si>
    <t>Post Qual</t>
  </si>
  <si>
    <t>Contract Award</t>
  </si>
  <si>
    <t>Notice to Proceed</t>
  </si>
  <si>
    <t>Delivery/ Accept</t>
  </si>
  <si>
    <t>Payment Process</t>
  </si>
  <si>
    <t>Pre-Proc Conf</t>
  </si>
  <si>
    <t>Competitive Bidding</t>
  </si>
  <si>
    <t>Limited Source Bidding</t>
  </si>
  <si>
    <t>Direct Contracting</t>
  </si>
  <si>
    <t>Repeat Order</t>
  </si>
  <si>
    <t>Shopping</t>
  </si>
  <si>
    <t>NP-53.1 Two Failed Biddings</t>
  </si>
  <si>
    <t>NP-53.2 Emergency Cases</t>
  </si>
  <si>
    <t>NP-53.3 Take-Over of Contracts</t>
  </si>
  <si>
    <t>NP-53.4 Adjacent or Contiguous</t>
  </si>
  <si>
    <t>NP-53.5 Agency-to-Agency</t>
  </si>
  <si>
    <t>NP-53.6 Scientific, Scholarly, Artistic Work, Exclusive Technology and Media Services</t>
  </si>
  <si>
    <t>NP-53.7 Highly Technical Consultants</t>
  </si>
  <si>
    <t>NP-53.8 Defense Cooperation Agreement</t>
  </si>
  <si>
    <t>NP-53.9 - Small Value Procurement</t>
  </si>
  <si>
    <t>NP-53.10 Lease of Real Property and Venue</t>
  </si>
  <si>
    <t>NP-53.11 NGO Participation</t>
  </si>
  <si>
    <t>NP-53.12 Community Participation</t>
  </si>
  <si>
    <t>NP-53.13 UN Agencies, Int'l Organizations or International Financing Institutions</t>
  </si>
  <si>
    <t>GUIDE TO PREPARE APP</t>
  </si>
  <si>
    <t>APP COLUMN HEADER/S</t>
  </si>
  <si>
    <t>STEP 1</t>
  </si>
  <si>
    <t>In the Code (PAP) column, kindly indicate the Procuring Entity's (PEs) internal numbering system or use the Unified Account Codes (UACS) may be used as PAP Codes. Please refer to Joint Circular No.2013-1 COA-DBM-DOF-Unified Accounts Code Structure.</t>
  </si>
  <si>
    <t>STEP 2</t>
  </si>
  <si>
    <t>For the Procurement Program/Project column, please align descriptions of program/projects with budget documents and ensure clarity and accuracy in describing each procurement program/project.</t>
  </si>
  <si>
    <t>STEP 3</t>
  </si>
  <si>
    <t>For PMO/End-User, please indicate the PMO/End-User unit who will implement/utilize the procurement program/project. Multiple end-user units are allowed only if the procurement activity was consolidated by the BAC to procure requirements of the end-user units.</t>
  </si>
  <si>
    <t>PMO/End-User</t>
  </si>
  <si>
    <t>STEP 4</t>
  </si>
  <si>
    <t>For Mode of Procurement and Schedule for Each Procurement Activity, all modes of procurement are available as a dropdown list and requirements for a specific schedule for Ads/Post of IB/REI, Sub/Open of Bids, Notice of Award, and/or Contract Signing are automatically identified thru the MS Excel formula. Note that for Foreign-funded procurement, please use Others - Foreign-funded procurement as the Mode of Procurement.
Kindly indicate a specific period (dates, month, quarter) when each Procurement Activity will be done. Please refer to our website: http://www.gppb.gov.ph/timelines/timelines.htm for the specific periods for each activity.
Note: For SVP, IB/REI is similar to RFQ.
Ads/Post of IB/REI for Shopping 52.1(b) and NP-SVP (53.9) needs to be posted in PhilGEPS for ABCs above 50k. Notice of Award posting in PhilGEPS is mandatory for all Alternative Modes only for ABCs above 50k.</t>
  </si>
  <si>
    <t>Ads/Post of IB/REI</t>
  </si>
  <si>
    <t>STEP 5</t>
  </si>
  <si>
    <t>For Source of Funds, a dropdown list is available. If the Source of Funds the PE will use is not included, please indicate "Others" and specify under the Remarks column.</t>
  </si>
  <si>
    <t>STEP 6</t>
  </si>
  <si>
    <t>For Estimated Budget (PhP), kindly fill out either MOOE or CO columns only. Total ABC column is not editable,  but will automatically compute for the total MOOE and CO components of the project. This breakdown is needed for tracking purposes. Finally, please ensure that amounts indicated are aligned with budget documents.</t>
  </si>
  <si>
    <t>STEP 7</t>
  </si>
  <si>
    <t>Before submission to the GPPB, ensure that the Head of the Procuring Entity (HoPE) approves/signs the APP.</t>
  </si>
  <si>
    <t>GENERAL INFORMATION</t>
  </si>
  <si>
    <t>#1</t>
  </si>
  <si>
    <t>All Cells with Fill Color Orange needs to be filled out by the Agency. This is a visual reminder of blank or improperly filled out cells.</t>
  </si>
  <si>
    <t>#2</t>
  </si>
  <si>
    <t>To ensure that automated indicator which procurement activity needs to be filled out with specific periods, PE must copy entire Excel row with the mode of procurement for the specific procurement program/project and paste on the last sample row "Negotiated Procurement-53.13" in the template.</t>
  </si>
  <si>
    <t>#3</t>
  </si>
  <si>
    <t>If PE wishes to edit formatting and design of borders, fonts, among others of the APP template, it is suggested to utilize the automated formulas in the template before copying contents and reformatting.</t>
  </si>
  <si>
    <t>#4</t>
  </si>
  <si>
    <t>Per Section of 3.1.1 of DBM Circular No. 2015-7, the Approved Budget for the Contract (ABC) shall be “[t]he amount reflected in the MYOA”. Hence, the ABC in the Annual Procurement Plan (APP) shall be the full amount stated in the MYOA with remarks added on how much will be actually disbursed for that particular fiscal year. Moreover, the Procurement Monitoring Report (PMR) should also reflect full amount in the MYOA if the entire contract was awarded within the fiscal year. Thus, for succeeding years, actual disbursements from the MYOA need not be reflected in the APPs and PMRs, unless current contract with MYOA is terminated and a new procurement activity is undertaken.</t>
  </si>
  <si>
    <t>DEFINITIONS</t>
  </si>
  <si>
    <r>
      <t>1. PROGRAM (BESF)</t>
    </r>
    <r>
      <rPr>
        <sz val="11"/>
        <color rgb="FF000000"/>
        <rFont val="Arial1"/>
      </rPr>
      <t xml:space="preserve">– A homogeneous group of activities necessary for the performance of a major purpose for </t>
    </r>
    <r>
      <rPr>
        <sz val="11"/>
        <color rgb="FF000000"/>
        <rFont val="Arial1"/>
      </rPr>
      <t xml:space="preserve">which a government agency is established, for the basic maintenance of the agency’s administrative operations or </t>
    </r>
    <r>
      <rPr>
        <sz val="11"/>
        <color rgb="FF000000"/>
        <rFont val="Arial1"/>
      </rPr>
      <t xml:space="preserve">for the provisions of staff support to the agency’s administrative operations or for the provisions of staff support to </t>
    </r>
    <r>
      <rPr>
        <sz val="11"/>
        <color rgb="FF000000"/>
        <rFont val="Arial1"/>
      </rPr>
      <t>the agency’s line functions.</t>
    </r>
  </si>
  <si>
    <r>
      <t>2. PROJECT (BESF)</t>
    </r>
    <r>
      <rPr>
        <sz val="11"/>
        <color rgb="FF000000"/>
        <rFont val="Arial1"/>
      </rPr>
      <t xml:space="preserve">– Special agency undertakings which are to be carried out within a definite time frame and </t>
    </r>
    <r>
      <rPr>
        <sz val="11"/>
        <color rgb="FF000000"/>
        <rFont val="Arial1"/>
      </rPr>
      <t>which are intended to result in some pre-determined measure of goods and services.</t>
    </r>
  </si>
  <si>
    <r>
      <t>3. PMO/End User</t>
    </r>
    <r>
      <rPr>
        <sz val="11"/>
        <color rgb="FF000000"/>
        <rFont val="Arial1"/>
      </rPr>
      <t xml:space="preserve"> - Unit as proponent of program or project</t>
    </r>
  </si>
  <si>
    <r>
      <t>4. Mode of Procurement</t>
    </r>
    <r>
      <rPr>
        <sz val="11"/>
        <color rgb="FF000000"/>
        <rFont val="Arial1"/>
      </rPr>
      <t xml:space="preserve"> - Competitive Bidding and Alternative Methods including: selective bidding, direct </t>
    </r>
    <r>
      <rPr>
        <sz val="11"/>
        <color rgb="FF000000"/>
        <rFont val="Arial1"/>
      </rPr>
      <t>contracting, repeat order, shopping, and negotiated procurement.</t>
    </r>
  </si>
  <si>
    <r>
      <t>5. Schedule for Each Procurement Activity</t>
    </r>
    <r>
      <rPr>
        <sz val="11"/>
        <color rgb="FF000000"/>
        <rFont val="Arial1"/>
      </rPr>
      <t xml:space="preserve"> - Major procurement activities (advertising/posting; submission and </t>
    </r>
    <r>
      <rPr>
        <sz val="11"/>
        <color rgb="FF000000"/>
        <rFont val="Arial1"/>
      </rPr>
      <t>receipt/Opening of bids;  award of contract; contract signing).</t>
    </r>
  </si>
  <si>
    <r>
      <t>6. Source of Funds</t>
    </r>
    <r>
      <rPr>
        <sz val="11"/>
        <color rgb="FF000000"/>
        <rFont val="Arial1"/>
      </rPr>
      <t xml:space="preserve"> - Whether GoP, Foreign Assisted or Special Purpose Fund</t>
    </r>
  </si>
  <si>
    <r>
      <t xml:space="preserve">7. Estimated Budget </t>
    </r>
    <r>
      <rPr>
        <sz val="11"/>
        <color rgb="FF000000"/>
        <rFont val="Arial1"/>
      </rPr>
      <t>- Agency approved estimate of project/program costs</t>
    </r>
  </si>
  <si>
    <r>
      <t>8. Remarks</t>
    </r>
    <r>
      <rPr>
        <sz val="11"/>
        <color rgb="FF000000"/>
        <rFont val="Arial1"/>
      </rPr>
      <t xml:space="preserve"> - brief description of program or project</t>
    </r>
  </si>
  <si>
    <t>GoP</t>
  </si>
  <si>
    <t>Foreign</t>
  </si>
  <si>
    <t>Special Purpose Fund</t>
  </si>
  <si>
    <t>Corporate Budget</t>
  </si>
  <si>
    <t>Income</t>
  </si>
  <si>
    <t>Others</t>
  </si>
  <si>
    <t>Others - Foreign-funded procurement</t>
  </si>
  <si>
    <t>2019-G-001</t>
  </si>
  <si>
    <t>Supply and Delivery of Drugs and Medicines</t>
  </si>
  <si>
    <t>Infirmary</t>
  </si>
  <si>
    <t>Purchase of One (1) Unit Passenger Van</t>
  </si>
  <si>
    <t>MILO</t>
  </si>
  <si>
    <t>2019-G-003</t>
  </si>
  <si>
    <t>Supply and Delivery of Eight (8) Units Biometric Control System</t>
  </si>
  <si>
    <t>ICTO</t>
  </si>
  <si>
    <t>Supply and Delivery Collapsible Tent</t>
  </si>
  <si>
    <t>2019-G-005</t>
  </si>
  <si>
    <t>Supply and Delivery of Quality Control Laboratory Equipment</t>
  </si>
  <si>
    <t>COF</t>
  </si>
  <si>
    <t>2019-G-006</t>
  </si>
  <si>
    <t>Supply and Delivery of Book Jackets, Book Cards and Borrowers Card</t>
  </si>
  <si>
    <t>Library</t>
  </si>
  <si>
    <t>2019-G-007</t>
  </si>
  <si>
    <t>Supply and Delivery of 1/2 Inch Copper Tubing</t>
  </si>
  <si>
    <t>CAS</t>
  </si>
  <si>
    <t>2019-G-008</t>
  </si>
  <si>
    <t>Supply and Delivery of Supplies and Materials for College Graduation Exercises</t>
  </si>
  <si>
    <t>OVCAA</t>
  </si>
  <si>
    <t>2019-G-009</t>
  </si>
  <si>
    <t xml:space="preserve">Supply and Delivery of Twenty (20) Pieces Garland for the College Graduation Exercises </t>
  </si>
  <si>
    <t>2019-G-010</t>
  </si>
  <si>
    <t>2019-G-011</t>
  </si>
  <si>
    <t>Supply and Delivery of Sports Shoes</t>
  </si>
  <si>
    <t>Sports</t>
  </si>
  <si>
    <t>2019-G-012</t>
  </si>
  <si>
    <t>Supply and Delivery of Sports Attires</t>
  </si>
  <si>
    <t>2019-G-013</t>
  </si>
  <si>
    <t>Supply and Delivery of Two (2) Pieces Dolphin Mascot</t>
  </si>
  <si>
    <t>PDO</t>
  </si>
  <si>
    <t>2019-G-014</t>
  </si>
  <si>
    <t>Supply and Delivery of One (1) Unit Collasible Tent</t>
  </si>
  <si>
    <t>2019-G-015</t>
  </si>
  <si>
    <t>Supply and Delivery of Six Hundred (600) Pieces Diploma Jackets</t>
  </si>
  <si>
    <t>Registar</t>
  </si>
  <si>
    <t>2019-G-016</t>
  </si>
  <si>
    <t>Supply and Delivery of Materials for the Maintenace of Marine Science Museum</t>
  </si>
  <si>
    <t>MSM</t>
  </si>
  <si>
    <t>2019-G-017</t>
  </si>
  <si>
    <t>Supply and Delivery of Lumber for the Maintenance of Marine Science Museum</t>
  </si>
  <si>
    <t>2019-G-018</t>
  </si>
  <si>
    <t>Supply and Delivery of One (1) Roll White Cloth for the Maintenance of Marine Science Museum</t>
  </si>
  <si>
    <t>2019-G-019</t>
  </si>
  <si>
    <t>Supply and Delivery of Six Hundred (600) Pieces Parchment Paper</t>
  </si>
  <si>
    <t>Registrar</t>
  </si>
  <si>
    <t>2019-G-020</t>
  </si>
  <si>
    <t>Supply and Delivery of Materials for the Moving-Up Ceremony of Ungus Matata Extension</t>
  </si>
  <si>
    <t>Ungus Matata Extension</t>
  </si>
  <si>
    <t>Supply and Delivery of Ten (10) Pieces Garland for the Moving-Up Ceremony of Ungus Matata Extension</t>
  </si>
  <si>
    <t>2019-G-022</t>
  </si>
  <si>
    <t>Internet Subcription</t>
  </si>
  <si>
    <t>2019-G-023</t>
  </si>
  <si>
    <t>Supply and Delivery of Materials for the Maintenance of the CCTVs System</t>
  </si>
  <si>
    <t>2019-G-024</t>
  </si>
  <si>
    <t>Supply and Delivery of Materials for the Maintenance of the Local Area Network</t>
  </si>
  <si>
    <t>2019-G-025</t>
  </si>
  <si>
    <t>Supply and Delivery of Items for the Souvenir Shop in Preparation for the MSU-TCTO Golden Jubilee</t>
  </si>
  <si>
    <t>2019-G-026</t>
  </si>
  <si>
    <t>Supply and Delivery of Musical Instruments</t>
  </si>
  <si>
    <t>CACRO</t>
  </si>
  <si>
    <t>2019-G-027</t>
  </si>
  <si>
    <t>Supply and Delivery of Band Uniforms</t>
  </si>
  <si>
    <t>2019-G-028</t>
  </si>
  <si>
    <t>Supply and Delivery of Choir Attires</t>
  </si>
  <si>
    <t>2019-G-029</t>
  </si>
  <si>
    <t>Supply and Delivery of Tambuli Attires</t>
  </si>
  <si>
    <t>2019-G-030</t>
  </si>
  <si>
    <t>2019-G-031</t>
  </si>
  <si>
    <t>2019-G-032</t>
  </si>
  <si>
    <t>2019-G-033</t>
  </si>
  <si>
    <t>2019-G-035</t>
  </si>
  <si>
    <t>2019-G-036</t>
  </si>
  <si>
    <t>Supply and Delivery of Sambulayang, Banting and Flaglets</t>
  </si>
  <si>
    <t>Dir. For Admin.</t>
  </si>
  <si>
    <t>2019-G-037</t>
  </si>
  <si>
    <t>Purchase of Books for the Graduate School</t>
  </si>
  <si>
    <t>Grad. School</t>
  </si>
  <si>
    <t>2019-G-038</t>
  </si>
  <si>
    <t>Supply and Delivery of One Thousand Five Hundred (1500) Pieces Stackable Chairs for the Henry V. Kong Gymnasium</t>
  </si>
  <si>
    <t>PPD</t>
  </si>
  <si>
    <t>2019-G-039</t>
  </si>
  <si>
    <t>Supply and Delivery of Industrial Wall Fan for the Henry V. Kong Gymnasium</t>
  </si>
  <si>
    <t>2019-G-040</t>
  </si>
  <si>
    <t>Supply and Delivery of Mould Medal Brass for Elementary and Secondary</t>
  </si>
  <si>
    <t>HIED</t>
  </si>
  <si>
    <t>2019-G-041</t>
  </si>
  <si>
    <t>Supply and Delivery of Materials for the Moving-Up Ceremony of Preparatory High School</t>
  </si>
  <si>
    <t>Prep. High School</t>
  </si>
  <si>
    <t>2019-G-042</t>
  </si>
  <si>
    <t>Supply and Delivery of Hardware Materials for the Moving-Up Ceremony of Preparatory High School</t>
  </si>
  <si>
    <t>2019-G-043</t>
  </si>
  <si>
    <t>Supply and Delivery of Plaque and Corsage for the Moving-Up Ceremony of Preparatory High School</t>
  </si>
  <si>
    <t>2019-G-044</t>
  </si>
  <si>
    <t>Supply and Delivery of Electrical Supplies for the Repair of IOES Electrical Connection and Installation of Electric Fans and Air Conditioning System</t>
  </si>
  <si>
    <t>IOES</t>
  </si>
  <si>
    <t>2019-G-045</t>
  </si>
  <si>
    <t>Supply and Delivery Electrical Supplies</t>
  </si>
  <si>
    <t>Various End-Users</t>
  </si>
  <si>
    <t>2019-G-046</t>
  </si>
  <si>
    <t>Supply and Delivery of Two (2) Sets of Toga for the Guests of College Graduation Exercises</t>
  </si>
  <si>
    <t>2019-G-047</t>
  </si>
  <si>
    <t>Supply and Delivery of Janitorial Supplies</t>
  </si>
  <si>
    <t>2019-G-048</t>
  </si>
  <si>
    <t>Supply and Delivery of Ordinary Medals for Elementary and Secondary Graduation</t>
  </si>
  <si>
    <t>2019-G-049</t>
  </si>
  <si>
    <t>Supply and Delivery of Twenty-Four (24) Units Elegant Chairs</t>
  </si>
  <si>
    <t>ODASS</t>
  </si>
  <si>
    <t>2019-G-050</t>
  </si>
  <si>
    <t>Supply and Delivery of Forty (40) Pieces Garlands</t>
  </si>
  <si>
    <t>2019-G-051</t>
  </si>
  <si>
    <t>Supply and Delivery of Lumber</t>
  </si>
  <si>
    <t>2019-G-052</t>
  </si>
  <si>
    <t>Supply and Delivery of Decoration Materials for Graduation</t>
  </si>
  <si>
    <t>2019-G-053</t>
  </si>
  <si>
    <t>2019-G-054</t>
  </si>
  <si>
    <t>Printing of Four Hundred (400) Copies University Gazette</t>
  </si>
  <si>
    <t>Supply and Delivery of Nineteen (19) Pieces Plaques for the Moving Up Ceremony of Secondary Education</t>
  </si>
  <si>
    <t>SED</t>
  </si>
  <si>
    <t>OIPP</t>
  </si>
  <si>
    <t>Supply and Delivery of Two (2) Pieces Kris for the College Graduation Exercises</t>
  </si>
  <si>
    <t xml:space="preserve"> </t>
  </si>
  <si>
    <t>Supply and Delivery of Medical Supplies and Equipment</t>
  </si>
  <si>
    <t>Supply and Delivery of Dental Supplies and Equipment</t>
  </si>
  <si>
    <t>Supply and Delivery of Two Hundred Eighty (280) Pieces Monobloc Chairs</t>
  </si>
  <si>
    <t>COED</t>
  </si>
  <si>
    <t>Supply and Delivery of Electric Induction Motor</t>
  </si>
  <si>
    <t>Supply and Delivery of One (1) Unit IGSAT for the College of Arts and Sciences</t>
  </si>
  <si>
    <t>Suppply and Delivery of One (1) Unit Chest Freezer</t>
  </si>
  <si>
    <t>Supply and Delivery of Forty (40) Pieces Monobloc Chairs for the MSU-TCTO CIAS</t>
  </si>
  <si>
    <t>CIAS</t>
  </si>
  <si>
    <t>Supply, Delivery, and Installation of Five (5) Units Airconditioning System</t>
  </si>
  <si>
    <t xml:space="preserve"> Making of One Hundred Eighty-Eight (188) Pieces Wooden Glass Plaques</t>
  </si>
  <si>
    <t xml:space="preserve"> Printing of Two Hundred (200) Copies Golden Jubilee Souvenir Program</t>
  </si>
  <si>
    <t>Supply and Delivery of Electrical Supplies for the Physical Plant</t>
  </si>
  <si>
    <t>Supply and Delivery of Ninety-Four (94) Pieces of Books for the Cmpus Library</t>
  </si>
  <si>
    <t>Supply and Delivery of Two (2) Units Mini Speaker for CASEC Ungus Matata</t>
  </si>
  <si>
    <t>Supply and Delivery of Janitorial Supplies for the Girl's Dormitory</t>
  </si>
  <si>
    <t>Supply and Delivery of Books for the Campus Library</t>
  </si>
  <si>
    <t>Supply and Delivery of Cleaning Materials for the Institute of Information and Communication Technology</t>
  </si>
  <si>
    <t>IICT</t>
  </si>
  <si>
    <t>Supply and Delivery of Audio and Visual Equipment Accessories for the Upgrading of Announcer's Booth of Radyo Kasanangan</t>
  </si>
  <si>
    <t>Supply and Delivery of Electrical Connection for the Human Resource Extension Office</t>
  </si>
  <si>
    <t>HRDO</t>
  </si>
  <si>
    <t>Supply and Delivery of Printing Materials for the Office of Gender and Development</t>
  </si>
  <si>
    <t>GAD</t>
  </si>
  <si>
    <t>Printing of Six Hundred (600) Copies of University Gazette</t>
  </si>
  <si>
    <t>Supply and Delivery of Materials for the Fabrication and Installation of Aluminum Analok and Tinted Glass-Extension of the Graduate School</t>
  </si>
  <si>
    <t>Supply and Delivery of Airconditioning System</t>
  </si>
  <si>
    <t>Supply and Delivery of One (1) Unit Manual Transfer Switch Panel</t>
  </si>
  <si>
    <t>Supply and Delivery of One (1) Unit Mini Refrigerator</t>
  </si>
  <si>
    <t>Supply and Delivery of Office Furniture</t>
  </si>
  <si>
    <t>Supply and Delivery of Hardware Materials for CASEC Ungus Matata</t>
  </si>
  <si>
    <t>Supply and Delivery of Electrical Supplies for Air-Condition of IOES</t>
  </si>
  <si>
    <t>Supply and Delivery of Common Office Supplies</t>
  </si>
  <si>
    <t>Supply and Delivery of Thirty (30) Units LED Floodlights 200W Daylight</t>
  </si>
  <si>
    <t>360.000.00</t>
  </si>
  <si>
    <t>Supply and Delivery of Thirty (30) Pieces Monobloc Chairs with Arm for the Graduate School</t>
  </si>
  <si>
    <t>Supply and Delivery of Hardware Materials for the Repainting of the Procurement Office</t>
  </si>
  <si>
    <t>Supply and Delivery of One (1) Unit Water Dispenser</t>
  </si>
  <si>
    <t>Supply and Delivery of Office Supplies</t>
  </si>
  <si>
    <t>Supply and Delivery of Hardware Materials</t>
  </si>
  <si>
    <t>Supply and Delivery of Hardware Materials for the College of Arts and Sciences</t>
  </si>
  <si>
    <t>Supply and Delivery of Musical Instrument for the Band</t>
  </si>
  <si>
    <t>Supply and Delivery of Hardware Materials for the boy's Dormitory</t>
  </si>
  <si>
    <t>Supply and Delivery of Three Hundred Ten (310) Meters Copper Wire for thr Physical Plant</t>
  </si>
  <si>
    <t>Supply and Delivery of Hardware Materials for the Boy's Dormitory</t>
  </si>
  <si>
    <t>Supply and Delivery of One (1) Unit Water Dispenser for the Institute of Information and Communication Technology</t>
  </si>
  <si>
    <t>Supply and Delivery of Color Paper</t>
  </si>
  <si>
    <t>Supply, Delivery, and Installation of Airconditioning System for the 30-Classroom 3-Storey Academic Building</t>
  </si>
  <si>
    <t>Supply and Delivery of Electrical Supplies for the Research Office</t>
  </si>
  <si>
    <t>Supply and Delivery of Hardware Materials for the Planning and Development Office</t>
  </si>
  <si>
    <t>Supply and Delivery of Hardware Materials for the Research Office</t>
  </si>
  <si>
    <t>Supply and Delivery of Ink for the Planning Development Office</t>
  </si>
  <si>
    <t>Supply and Delivery of Office Curtains for the College of Arts and ScienceS</t>
  </si>
  <si>
    <t>Supply and Delivery of Graduation Accessories</t>
  </si>
  <si>
    <t>Supply and Delivery of Books Jackets, Books Cards and Borrowers Cards</t>
  </si>
  <si>
    <t>Supply and Delivery of Gas Pipe for the Repair of Integrated Science Laboratory</t>
  </si>
  <si>
    <t>ISL</t>
  </si>
  <si>
    <t>Making of Three (3) Pieces of Plaque</t>
  </si>
  <si>
    <t>Supply and Delivery of Printing Supplies</t>
  </si>
  <si>
    <t>Supply and Delivery of Sports Attire</t>
  </si>
  <si>
    <t>Making of One (1) Piece of Plaque for the Beautification Contests of the Golden Jubilee Celebration</t>
  </si>
  <si>
    <t>Supply and Delivery of Two (2) Units Electronic Induction Motor</t>
  </si>
  <si>
    <t>Supply and Delivert of Furniture for the Graduate School</t>
  </si>
  <si>
    <t>Making of Ten (10) Pieces of Plaques for the Alumni Awarding Ceremony</t>
  </si>
  <si>
    <t>Supply and Delivery of Basic Laboratory Equipment for Research Office</t>
  </si>
  <si>
    <t>Supply and Delivery of Two Hundred Eighty-One (281) Pieces Monobloc Chairl</t>
  </si>
  <si>
    <t>Supply and Delivery of One (1) Unit Baby Ring Netter (Palakaya)</t>
  </si>
  <si>
    <t>770.000.00</t>
  </si>
  <si>
    <t>Supply and Delivery of Printing Supplies for the Academic Contest and Students Night</t>
  </si>
  <si>
    <t>Supply and Delivery of Curtain for Air-Condition Room</t>
  </si>
  <si>
    <t>Supply and Delivery of Frame</t>
  </si>
  <si>
    <t xml:space="preserve">Supply and Delivery of Two (2) Sets of Toga for the Guests of College Graduation </t>
  </si>
  <si>
    <t>Supply and Delivery of Kris with Frame</t>
  </si>
  <si>
    <t>22.000.00</t>
  </si>
  <si>
    <t>Supply and Delivery of Infinity Red Carpet</t>
  </si>
  <si>
    <t>Supply and Delivery of Door Matting and Red Carpet</t>
  </si>
  <si>
    <t>Supply and Delivery of Six (6) Units Portabale Speakers</t>
  </si>
  <si>
    <t>Supply and Delivery of Office Supplies and Devices for Secondary Education Department</t>
  </si>
  <si>
    <t>Supply and Delivery of Office  Devices and Consumables for Secondary Education Department</t>
  </si>
  <si>
    <t>Installation of Window Grills for the University Gymnasium</t>
  </si>
  <si>
    <t>Supply and Delivery of Materials for Senior High School Graduation</t>
  </si>
  <si>
    <t>Supply and Delivery of Materials for Graduation</t>
  </si>
  <si>
    <t>Supply, Delivery and installation of three (3) Units Satellite Based Internet Communication Services</t>
  </si>
  <si>
    <t xml:space="preserve">Supply and Delivery of Parts of the Existing Hyundai Bus </t>
  </si>
  <si>
    <t>Supply and Delivery of Network Devices and Accessories</t>
  </si>
  <si>
    <t>Supply and Delivery of Computer Parts and Accessories</t>
  </si>
  <si>
    <t>196,335.00S</t>
  </si>
  <si>
    <t>Upgrading of the Reading Resource Center Room</t>
  </si>
  <si>
    <t>Supply and Delivery of Whiteboards and Cockboards</t>
  </si>
  <si>
    <t>Supply and Delivery of Thirty (30) Units 4-in-1 Ink Tank Printers</t>
  </si>
  <si>
    <t>Supply and Delivery of  A3 and A3+ Printers</t>
  </si>
  <si>
    <t>Making of Nineteen (19) Pieces Plaques for the Moving Up Ceremony of Secondary Education</t>
  </si>
  <si>
    <t>Supply and Delivery of Graduation Attire and Accessories</t>
  </si>
  <si>
    <t>Printing of One Thousand Two Hundred (1200) Booklets Souvenir Program for 47th Graduation Exercises</t>
  </si>
  <si>
    <t>Supply and Delivery of Sixty (60) Units Industrial Fans</t>
  </si>
  <si>
    <t>Supply and Delivery of One Thousand Five Hundred (1500) Pieces Monobloc Chairs</t>
  </si>
  <si>
    <t>Tagging of Three Hundred (300) Pieces MSU-TCTO Moulded Brass Medals</t>
  </si>
  <si>
    <t>Supply and Delivery of Six (6) Units Collapsible Tents</t>
  </si>
  <si>
    <t>Supply and Delivery of Plaques and Corsages for the Moving-Up Ceremony of Preparatory High School</t>
  </si>
  <si>
    <t>Supply and Delivery of Three Hundred (300) Pieces MSU-TCTO Moulded Brass Medals for the College</t>
  </si>
  <si>
    <t>Supply and Delivery of Electrical Supplies for the IOES Electrical Connection and Installation of Electric Fans and Air Conditioning System</t>
  </si>
  <si>
    <t>Supply and Delivery of Four Hundred Fifty (450) Pieces Moulded Brass Medals for Elementary and Secondary</t>
  </si>
  <si>
    <t>Construction of One Hundred Twenty (120) Meter Fence at Preparatory High School</t>
  </si>
  <si>
    <t>Construction of the Student Center Phase II (Lot 1- Construction of the 2nd  Storey Center Building and Lot 2- Landscaping of the Ground of the Student Center Building)</t>
  </si>
  <si>
    <t>Construction of  Monument-Capsule for the Golden Jubilee Anniversary</t>
  </si>
  <si>
    <t>Construction of Souvenir Shop</t>
  </si>
  <si>
    <t>Repair and Expansion of Guest House II</t>
  </si>
  <si>
    <t>Construction of Galvanized 3-Legged 80-Foot Ground Based Tower</t>
  </si>
  <si>
    <t>Construction of MSU Preparatory High School Firewall</t>
  </si>
  <si>
    <t>Construction of Covered Walkway</t>
  </si>
  <si>
    <t>Repair of Two IOES Comfort Rooms</t>
  </si>
  <si>
    <t>Painting for Preparatory High School Fence</t>
  </si>
  <si>
    <t>Improvement of Human Resource and Management Office</t>
  </si>
  <si>
    <t>Construction of Led Wall Structure</t>
  </si>
  <si>
    <t>Research Office</t>
  </si>
  <si>
    <t>Graduate School</t>
  </si>
  <si>
    <t>Physical Plant</t>
  </si>
  <si>
    <t>Campus Library</t>
  </si>
  <si>
    <t>Procurement Office</t>
  </si>
  <si>
    <t>Boy's Dormitory</t>
  </si>
  <si>
    <t>2019-G-056</t>
  </si>
  <si>
    <t>2019-G-059</t>
  </si>
  <si>
    <t>2019-G-060</t>
  </si>
  <si>
    <t>2019-G-061</t>
  </si>
  <si>
    <t>2019-G-062</t>
  </si>
  <si>
    <t>2019-G-063</t>
  </si>
  <si>
    <t>2019-G-065</t>
  </si>
  <si>
    <t>2019-G-066</t>
  </si>
  <si>
    <t>2019-G-067</t>
  </si>
  <si>
    <t>2019-G-068</t>
  </si>
  <si>
    <t>2019-G-071</t>
  </si>
  <si>
    <t>2019-G-072</t>
  </si>
  <si>
    <t>2019-G-073</t>
  </si>
  <si>
    <t>2019-G-075</t>
  </si>
  <si>
    <t>2019-G-076</t>
  </si>
  <si>
    <t>2019-G-077</t>
  </si>
  <si>
    <t>2019-G-078</t>
  </si>
  <si>
    <t>2019-G-079</t>
  </si>
  <si>
    <t>2019-G-080</t>
  </si>
  <si>
    <t>2019-G-081</t>
  </si>
  <si>
    <t>2019-G-082</t>
  </si>
  <si>
    <t>2019-G-083</t>
  </si>
  <si>
    <t>2019-G-085</t>
  </si>
  <si>
    <t>2019-G-086</t>
  </si>
  <si>
    <t>2019-G-057</t>
  </si>
  <si>
    <t>2019-G-064</t>
  </si>
  <si>
    <t>2019-G-069</t>
  </si>
  <si>
    <t>2019-G-070</t>
  </si>
  <si>
    <t>2019-G-084</t>
  </si>
  <si>
    <t>2019-G-087</t>
  </si>
  <si>
    <t>2019-G-088</t>
  </si>
  <si>
    <t>2019-G-089</t>
  </si>
  <si>
    <t>2019-G-090</t>
  </si>
  <si>
    <t>2019-G-091</t>
  </si>
  <si>
    <t>2019-G-092</t>
  </si>
  <si>
    <t>2019-G-093</t>
  </si>
  <si>
    <t>2019-G-094</t>
  </si>
  <si>
    <t>2019-G-095</t>
  </si>
  <si>
    <t>2019-G-096</t>
  </si>
  <si>
    <t>2019-G-097</t>
  </si>
  <si>
    <t>2019-G-098</t>
  </si>
  <si>
    <t>2019-G-099</t>
  </si>
  <si>
    <t>2019-G-100</t>
  </si>
  <si>
    <t>2019-G-101</t>
  </si>
  <si>
    <t>2019-G-102</t>
  </si>
  <si>
    <t>2019-G-103</t>
  </si>
  <si>
    <t>2019-G-104</t>
  </si>
  <si>
    <t>2019-G-105</t>
  </si>
  <si>
    <t>2019-G-106</t>
  </si>
  <si>
    <t>2019-G-107</t>
  </si>
  <si>
    <t>2019-G-108</t>
  </si>
  <si>
    <t>2019-G-109</t>
  </si>
  <si>
    <t>2019-G-110</t>
  </si>
  <si>
    <t>2019-G-111</t>
  </si>
  <si>
    <t>2019-G-112</t>
  </si>
  <si>
    <t>2019-G-113</t>
  </si>
  <si>
    <t>2019-G-114</t>
  </si>
  <si>
    <t>2019-G-115</t>
  </si>
  <si>
    <t>2019-G-116</t>
  </si>
  <si>
    <t>2019-G-117</t>
  </si>
  <si>
    <t>2019-G-118</t>
  </si>
  <si>
    <t>2019-G-119</t>
  </si>
  <si>
    <t>2019-G-120</t>
  </si>
  <si>
    <t>2019-G-121</t>
  </si>
  <si>
    <t>2019-G-122</t>
  </si>
  <si>
    <t>2019-G-123</t>
  </si>
  <si>
    <t>2019-G-124</t>
  </si>
  <si>
    <t>2019-G-125</t>
  </si>
  <si>
    <t>2019-G-126</t>
  </si>
  <si>
    <t>2019-G-127</t>
  </si>
  <si>
    <t>2019-G-128</t>
  </si>
  <si>
    <t>2019-G-129</t>
  </si>
  <si>
    <t>2019-G-130</t>
  </si>
  <si>
    <t>2019-G-131</t>
  </si>
  <si>
    <t>2019-G-132</t>
  </si>
  <si>
    <t>2019-G-133</t>
  </si>
  <si>
    <t>2019-G-134</t>
  </si>
  <si>
    <t>2019-G-135</t>
  </si>
  <si>
    <t>2019-G-136</t>
  </si>
  <si>
    <t>2019-G-137</t>
  </si>
  <si>
    <t>2019-G-138</t>
  </si>
  <si>
    <t>2019-G-139</t>
  </si>
  <si>
    <t>2019-G-140</t>
  </si>
  <si>
    <t>2019-G-141</t>
  </si>
  <si>
    <t>2019-G-142</t>
  </si>
  <si>
    <t>2019-G-143</t>
  </si>
  <si>
    <t>2019-G-145</t>
  </si>
  <si>
    <t>2019-G-146</t>
  </si>
  <si>
    <t>2019-G-147</t>
  </si>
  <si>
    <t>2019-G-148</t>
  </si>
  <si>
    <t>2019-G-149</t>
  </si>
  <si>
    <t>2019-G-150</t>
  </si>
  <si>
    <t>2019-G-151</t>
  </si>
  <si>
    <t>2019-G-152</t>
  </si>
  <si>
    <t>2019-G-153</t>
  </si>
  <si>
    <t>2019-G-154</t>
  </si>
  <si>
    <t>2019-G-155</t>
  </si>
  <si>
    <t>2019-G-156</t>
  </si>
  <si>
    <t>2019-G-157</t>
  </si>
  <si>
    <t>2019-G-158</t>
  </si>
  <si>
    <t>2019-G-159</t>
  </si>
  <si>
    <t>2019-G-160</t>
  </si>
  <si>
    <t>2019-G-161</t>
  </si>
  <si>
    <t>2019-G-162</t>
  </si>
  <si>
    <t>2019-G-163</t>
  </si>
  <si>
    <t>2019-G-164</t>
  </si>
  <si>
    <t>2019-G-165</t>
  </si>
  <si>
    <t>2019-G-166</t>
  </si>
  <si>
    <t>2019-G-167</t>
  </si>
  <si>
    <t>2019-G-168</t>
  </si>
  <si>
    <t>2019-G-169</t>
  </si>
  <si>
    <t>2019-G-170</t>
  </si>
  <si>
    <t>2019-G-171</t>
  </si>
  <si>
    <t>2019-G-172</t>
  </si>
  <si>
    <t>2019-G-173</t>
  </si>
  <si>
    <t>2019-G-174</t>
  </si>
  <si>
    <t>2019-G-175</t>
  </si>
  <si>
    <t>2019-G-176</t>
  </si>
  <si>
    <t>2019-G-177</t>
  </si>
  <si>
    <t>2019-G-178</t>
  </si>
  <si>
    <t>2019-G-179</t>
  </si>
  <si>
    <t>2019-G-180</t>
  </si>
  <si>
    <t>2019-G-181</t>
  </si>
  <si>
    <t>2019-G-182</t>
  </si>
  <si>
    <t>2019-G-183</t>
  </si>
  <si>
    <t>2019-G-184</t>
  </si>
  <si>
    <t>2019-G-185</t>
  </si>
  <si>
    <t>2019-G-186</t>
  </si>
  <si>
    <t>2019-G-187</t>
  </si>
  <si>
    <t>2019-G-188</t>
  </si>
  <si>
    <t>2019-G-189</t>
  </si>
  <si>
    <t>2019-G-190</t>
  </si>
  <si>
    <t>2019-G-191</t>
  </si>
  <si>
    <t>2019-G-192</t>
  </si>
  <si>
    <t>2019-G-193</t>
  </si>
  <si>
    <t>2019-G-194</t>
  </si>
  <si>
    <t>2019-G-195</t>
  </si>
  <si>
    <t>2019-G-196</t>
  </si>
  <si>
    <t>2019-G-198</t>
  </si>
  <si>
    <t>2019-G-199</t>
  </si>
  <si>
    <t>2019-G-200</t>
  </si>
  <si>
    <t>2019-G-201</t>
  </si>
  <si>
    <t>2019-G-202</t>
  </si>
  <si>
    <t>2019-G-203</t>
  </si>
  <si>
    <t>2019-G-204</t>
  </si>
  <si>
    <t>2019-G-205</t>
  </si>
  <si>
    <t>2019-G-206</t>
  </si>
  <si>
    <t>2019-G-208</t>
  </si>
  <si>
    <t>2019-G-209</t>
  </si>
  <si>
    <t>2019-G-214</t>
  </si>
  <si>
    <t>2019-G-215</t>
  </si>
  <si>
    <t>2019-G-216</t>
  </si>
  <si>
    <t>2019-G-217</t>
  </si>
  <si>
    <t>2019-I-002</t>
  </si>
  <si>
    <t>2019-I-004</t>
  </si>
  <si>
    <t>2019-I-021</t>
  </si>
  <si>
    <t>2019-I-055</t>
  </si>
  <si>
    <t>2019-I-058</t>
  </si>
  <si>
    <t>2019-I-074</t>
  </si>
  <si>
    <t>2019-I-144</t>
  </si>
  <si>
    <t>2019-I-197</t>
  </si>
  <si>
    <t>2019-I-207</t>
  </si>
  <si>
    <t>2019-I-210</t>
  </si>
  <si>
    <t>2019-I-211</t>
  </si>
  <si>
    <t>2019-I-212</t>
  </si>
  <si>
    <t>2019-I-213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</si>
</sst>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 #,##0.00_-;_-* &quot;-&quot;??_-;_-@_-"/>
    <numFmt numFmtId="164" formatCode="#,##0.00&quot; &quot;;&quot; (&quot;#,##0.00&quot;)&quot;;&quot; -&quot;#&quot; &quot;;@&quot; &quot;"/>
    <numFmt numFmtId="165" formatCode="0&quot; &quot;;&quot; (&quot;0&quot;)&quot;;&quot; -&quot;#&quot; &quot;;@&quot; &quot;"/>
    <numFmt numFmtId="166" formatCode="[$$-409]#,##0.00;[Red]&quot;-&quot;[$$-409]#,##0.00"/>
  </numFmts>
  <fonts count="13">
    <font>
      <sz val="11"/>
      <color rgb="FF000000"/>
      <name val="Arial1"/>
    </font>
    <font>
      <sz val="11"/>
      <color rgb="FF000000"/>
      <name val="Arial1"/>
    </font>
    <font>
      <sz val="10"/>
      <color rgb="FF000000"/>
      <name val="Arial1"/>
    </font>
    <font>
      <u/>
      <sz val="10"/>
      <color rgb="FF0000FF"/>
      <name val="Arial1"/>
    </font>
    <font>
      <b/>
      <i/>
      <sz val="16"/>
      <color rgb="FF000000"/>
      <name val="Arial1"/>
    </font>
    <font>
      <b/>
      <i/>
      <u/>
      <sz val="11"/>
      <color rgb="FF000000"/>
      <name val="Arial1"/>
    </font>
    <font>
      <b/>
      <sz val="14"/>
      <color rgb="FF000000"/>
      <name val="Arial1"/>
    </font>
    <font>
      <b/>
      <sz val="9"/>
      <color rgb="FF000000"/>
      <name val="Arial1"/>
    </font>
    <font>
      <b/>
      <sz val="8"/>
      <color rgb="FF000000"/>
      <name val="Arial1"/>
    </font>
    <font>
      <sz val="9"/>
      <color rgb="FF000000"/>
      <name val="Arial1"/>
    </font>
    <font>
      <sz val="8"/>
      <color rgb="FF000000"/>
      <name val="Arial1"/>
    </font>
    <font>
      <b/>
      <sz val="10"/>
      <color rgb="FF000000"/>
      <name val="Arial1"/>
    </font>
    <font>
      <b/>
      <sz val="11"/>
      <color rgb="FF000000"/>
      <name val="Arial1"/>
    </font>
  </fonts>
  <fills count="7">
    <fill>
      <patternFill patternType="none"/>
    </fill>
    <fill>
      <patternFill patternType="gray125"/>
    </fill>
    <fill>
      <patternFill patternType="solid">
        <fgColor rgb="FFFF6600"/>
        <bgColor rgb="FFFF6600"/>
      </patternFill>
    </fill>
    <fill>
      <patternFill patternType="solid">
        <fgColor rgb="FFFFFFFF"/>
        <bgColor rgb="FFFFFFFF"/>
      </patternFill>
    </fill>
    <fill>
      <patternFill patternType="solid">
        <fgColor rgb="FF000000"/>
        <bgColor rgb="FF000000"/>
      </patternFill>
    </fill>
    <fill>
      <patternFill patternType="solid">
        <fgColor rgb="FF339966"/>
        <bgColor rgb="FF339966"/>
      </patternFill>
    </fill>
    <fill>
      <patternFill patternType="solid">
        <fgColor theme="0"/>
        <bgColor rgb="FFFFFFFF"/>
      </patternFill>
    </fill>
  </fills>
  <borders count="26">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double">
        <color rgb="FF000000"/>
      </bottom>
      <diagonal/>
    </border>
    <border>
      <left style="thin">
        <color rgb="FF000000"/>
      </left>
      <right style="thin">
        <color rgb="FF000000"/>
      </right>
      <top style="medium">
        <color rgb="FF000000"/>
      </top>
      <bottom style="double">
        <color rgb="FF000000"/>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style="double">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style="double">
        <color rgb="FF000000"/>
      </bottom>
      <diagonal/>
    </border>
    <border>
      <left style="thin">
        <color rgb="FF000000"/>
      </left>
      <right/>
      <top/>
      <bottom style="double">
        <color rgb="FF000000"/>
      </bottom>
      <diagonal/>
    </border>
    <border>
      <left/>
      <right/>
      <top/>
      <bottom style="double">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style="medium">
        <color rgb="FF000000"/>
      </right>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top/>
      <bottom style="medium">
        <color rgb="FF000000"/>
      </bottom>
      <diagonal/>
    </border>
    <border>
      <left style="thin">
        <color rgb="FF000000"/>
      </left>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s>
  <cellStyleXfs count="18">
    <xf numFmtId="0" fontId="0" fillId="0"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164" fontId="2" fillId="0" borderId="0"/>
    <xf numFmtId="0" fontId="3" fillId="0" borderId="0"/>
    <xf numFmtId="0" fontId="4" fillId="0" borderId="0">
      <alignment horizontal="center"/>
    </xf>
    <xf numFmtId="0" fontId="4" fillId="0" borderId="0">
      <alignment horizontal="center" textRotation="90"/>
    </xf>
    <xf numFmtId="0" fontId="5" fillId="0" borderId="0"/>
    <xf numFmtId="166" fontId="5" fillId="0" borderId="0"/>
    <xf numFmtId="43" fontId="1" fillId="0" borderId="0" applyFont="0" applyFill="0" applyBorder="0" applyAlignment="0" applyProtection="0"/>
  </cellStyleXfs>
  <cellXfs count="90">
    <xf numFmtId="0" fontId="0" fillId="0" borderId="0" xfId="0"/>
    <xf numFmtId="0" fontId="6" fillId="3" borderId="0" xfId="0" applyFont="1" applyFill="1" applyProtection="1">
      <protection locked="0"/>
    </xf>
    <xf numFmtId="0" fontId="6" fillId="3" borderId="0" xfId="0" applyFont="1" applyFill="1" applyAlignment="1" applyProtection="1">
      <alignment horizontal="left"/>
      <protection locked="0"/>
    </xf>
    <xf numFmtId="0" fontId="6" fillId="3" borderId="0" xfId="0" applyFont="1" applyFill="1" applyAlignment="1" applyProtection="1">
      <alignment horizontal="center"/>
      <protection locked="0"/>
    </xf>
    <xf numFmtId="0" fontId="2" fillId="3" borderId="0" xfId="0" applyFont="1" applyFill="1" applyAlignment="1" applyProtection="1">
      <alignment horizontal="center"/>
      <protection locked="0"/>
    </xf>
    <xf numFmtId="0" fontId="2" fillId="3" borderId="0" xfId="0" applyFont="1" applyFill="1" applyProtection="1">
      <protection locked="0"/>
    </xf>
    <xf numFmtId="0" fontId="7" fillId="3" borderId="0" xfId="0" applyFont="1" applyFill="1" applyAlignment="1" applyProtection="1">
      <alignment horizontal="center" vertical="top" wrapText="1"/>
      <protection locked="0"/>
    </xf>
    <xf numFmtId="0" fontId="8" fillId="3" borderId="8" xfId="0" applyFont="1" applyFill="1" applyBorder="1" applyAlignment="1">
      <alignment vertical="top" wrapText="1"/>
    </xf>
    <xf numFmtId="0" fontId="8" fillId="3" borderId="9" xfId="0" applyFont="1" applyFill="1" applyBorder="1" applyAlignment="1" applyProtection="1">
      <alignment horizontal="center" vertical="top" wrapText="1"/>
      <protection locked="0"/>
    </xf>
    <xf numFmtId="0" fontId="8" fillId="3" borderId="10" xfId="0" applyFont="1" applyFill="1" applyBorder="1" applyAlignment="1" applyProtection="1">
      <alignment horizontal="center" vertical="top" wrapText="1"/>
      <protection locked="0"/>
    </xf>
    <xf numFmtId="0" fontId="8" fillId="3" borderId="11" xfId="0" applyFont="1" applyFill="1" applyBorder="1" applyAlignment="1" applyProtection="1">
      <alignment horizontal="center" vertical="top" wrapText="1"/>
      <protection locked="0"/>
    </xf>
    <xf numFmtId="0" fontId="7" fillId="3" borderId="10" xfId="0" applyFont="1" applyFill="1" applyBorder="1" applyAlignment="1" applyProtection="1">
      <alignment horizontal="center" vertical="top" wrapText="1"/>
      <protection locked="0"/>
    </xf>
    <xf numFmtId="0" fontId="7" fillId="3" borderId="11" xfId="0" applyFont="1" applyFill="1" applyBorder="1" applyAlignment="1" applyProtection="1">
      <alignment horizontal="center" vertical="top" wrapText="1"/>
      <protection locked="0"/>
    </xf>
    <xf numFmtId="0" fontId="7" fillId="3" borderId="9" xfId="0" applyFont="1" applyFill="1" applyBorder="1" applyAlignment="1" applyProtection="1">
      <alignment horizontal="center" vertical="top" wrapText="1"/>
      <protection locked="0"/>
    </xf>
    <xf numFmtId="0" fontId="9" fillId="3" borderId="0" xfId="0" applyFont="1" applyFill="1" applyProtection="1">
      <protection locked="0"/>
    </xf>
    <xf numFmtId="0" fontId="10" fillId="3" borderId="8" xfId="0" applyFont="1" applyFill="1" applyBorder="1" applyProtection="1">
      <protection locked="0"/>
    </xf>
    <xf numFmtId="0" fontId="10" fillId="3" borderId="8" xfId="0" applyFont="1" applyFill="1" applyBorder="1" applyAlignment="1" applyProtection="1">
      <alignment horizontal="left"/>
      <protection locked="0"/>
    </xf>
    <xf numFmtId="0" fontId="10" fillId="3" borderId="13" xfId="0" applyFont="1" applyFill="1" applyBorder="1" applyProtection="1">
      <protection locked="0"/>
    </xf>
    <xf numFmtId="0" fontId="10" fillId="3" borderId="0" xfId="0" applyFont="1" applyFill="1" applyProtection="1">
      <protection locked="0"/>
    </xf>
    <xf numFmtId="0" fontId="10" fillId="3" borderId="14" xfId="0" applyFont="1" applyFill="1" applyBorder="1" applyProtection="1">
      <protection locked="0"/>
    </xf>
    <xf numFmtId="0" fontId="8" fillId="3" borderId="14" xfId="0" applyFont="1" applyFill="1" applyBorder="1" applyProtection="1">
      <protection locked="0"/>
    </xf>
    <xf numFmtId="0" fontId="10" fillId="3" borderId="15" xfId="0" applyFont="1" applyFill="1" applyBorder="1" applyProtection="1">
      <protection locked="0"/>
    </xf>
    <xf numFmtId="0" fontId="10" fillId="3" borderId="14" xfId="0" applyFont="1" applyFill="1" applyBorder="1" applyAlignment="1" applyProtection="1">
      <alignment horizontal="center"/>
      <protection locked="0"/>
    </xf>
    <xf numFmtId="0" fontId="10" fillId="3" borderId="15" xfId="0" applyFont="1" applyFill="1" applyBorder="1" applyAlignment="1" applyProtection="1">
      <alignment horizontal="center"/>
      <protection locked="0"/>
    </xf>
    <xf numFmtId="0" fontId="10" fillId="3" borderId="16" xfId="0" applyFont="1" applyFill="1" applyBorder="1" applyProtection="1">
      <protection locked="0"/>
    </xf>
    <xf numFmtId="0" fontId="10" fillId="3" borderId="0" xfId="0" applyFont="1" applyFill="1" applyAlignment="1" applyProtection="1">
      <alignment horizontal="center"/>
      <protection locked="0"/>
    </xf>
    <xf numFmtId="16" fontId="10" fillId="3" borderId="14" xfId="0" applyNumberFormat="1" applyFont="1" applyFill="1" applyBorder="1" applyAlignment="1" applyProtection="1">
      <alignment horizontal="center"/>
      <protection locked="0"/>
    </xf>
    <xf numFmtId="4" fontId="10" fillId="3" borderId="14" xfId="0" applyNumberFormat="1" applyFont="1" applyFill="1" applyBorder="1" applyAlignment="1" applyProtection="1">
      <alignment horizontal="center"/>
      <protection locked="0"/>
    </xf>
    <xf numFmtId="165" fontId="10" fillId="3" borderId="15" xfId="11" applyNumberFormat="1" applyFont="1" applyFill="1" applyBorder="1" applyAlignment="1" applyProtection="1">
      <alignment horizontal="center"/>
      <protection locked="0"/>
    </xf>
    <xf numFmtId="165" fontId="10" fillId="3" borderId="14" xfId="11" applyNumberFormat="1" applyFont="1" applyFill="1" applyBorder="1" applyAlignment="1" applyProtection="1">
      <alignment horizontal="center"/>
      <protection locked="0"/>
    </xf>
    <xf numFmtId="0" fontId="10" fillId="3" borderId="18" xfId="0" applyFont="1" applyFill="1" applyBorder="1" applyProtection="1">
      <protection locked="0"/>
    </xf>
    <xf numFmtId="0" fontId="10" fillId="3" borderId="18" xfId="0" applyFont="1" applyFill="1" applyBorder="1" applyAlignment="1" applyProtection="1">
      <alignment horizontal="left"/>
      <protection locked="0"/>
    </xf>
    <xf numFmtId="0" fontId="10" fillId="3" borderId="19" xfId="0" applyFont="1" applyFill="1" applyBorder="1" applyProtection="1">
      <protection locked="0"/>
    </xf>
    <xf numFmtId="0" fontId="10" fillId="3" borderId="20" xfId="0" applyFont="1" applyFill="1" applyBorder="1" applyProtection="1">
      <protection locked="0"/>
    </xf>
    <xf numFmtId="0" fontId="10" fillId="3" borderId="21" xfId="0" applyFont="1" applyFill="1" applyBorder="1" applyProtection="1">
      <protection locked="0"/>
    </xf>
    <xf numFmtId="0" fontId="10" fillId="3" borderId="22" xfId="0" applyFont="1" applyFill="1" applyBorder="1" applyProtection="1">
      <protection locked="0"/>
    </xf>
    <xf numFmtId="0" fontId="10" fillId="3" borderId="21" xfId="0" applyFont="1" applyFill="1" applyBorder="1" applyAlignment="1" applyProtection="1">
      <alignment horizontal="center"/>
      <protection locked="0"/>
    </xf>
    <xf numFmtId="0" fontId="10" fillId="3" borderId="22" xfId="0" applyFont="1" applyFill="1" applyBorder="1" applyAlignment="1" applyProtection="1">
      <alignment horizontal="center"/>
      <protection locked="0"/>
    </xf>
    <xf numFmtId="0" fontId="10" fillId="3" borderId="23" xfId="0" applyFont="1" applyFill="1" applyBorder="1" applyProtection="1">
      <protection locked="0"/>
    </xf>
    <xf numFmtId="0" fontId="0" fillId="3" borderId="0" xfId="0" applyFill="1" applyProtection="1">
      <protection locked="0"/>
    </xf>
    <xf numFmtId="0" fontId="3" fillId="3" borderId="24" xfId="12" applyFill="1" applyBorder="1" applyAlignment="1">
      <alignment wrapText="1"/>
    </xf>
    <xf numFmtId="0" fontId="3" fillId="3" borderId="8" xfId="12" applyFill="1" applyBorder="1" applyAlignment="1">
      <alignment wrapText="1"/>
    </xf>
    <xf numFmtId="0" fontId="2" fillId="0" borderId="0" xfId="0" applyFont="1"/>
    <xf numFmtId="0" fontId="0" fillId="3" borderId="0" xfId="0" applyFill="1"/>
    <xf numFmtId="0" fontId="11" fillId="3" borderId="8" xfId="0" applyFont="1" applyFill="1" applyBorder="1" applyAlignment="1">
      <alignment horizontal="center" vertical="center"/>
    </xf>
    <xf numFmtId="0" fontId="11" fillId="3" borderId="8" xfId="0" applyFont="1" applyFill="1" applyBorder="1"/>
    <xf numFmtId="0" fontId="7" fillId="3" borderId="25" xfId="0" applyFont="1" applyFill="1" applyBorder="1" applyAlignment="1">
      <alignment horizontal="center" vertical="center" wrapText="1"/>
    </xf>
    <xf numFmtId="0" fontId="0" fillId="4" borderId="0" xfId="0" applyFill="1"/>
    <xf numFmtId="0" fontId="2" fillId="3" borderId="24" xfId="0" applyFont="1" applyFill="1" applyBorder="1" applyAlignment="1">
      <alignment wrapText="1"/>
    </xf>
    <xf numFmtId="0" fontId="7" fillId="3" borderId="8" xfId="0" applyFont="1" applyFill="1" applyBorder="1" applyAlignment="1">
      <alignment horizontal="center" vertical="center" wrapText="1"/>
    </xf>
    <xf numFmtId="0" fontId="8" fillId="3" borderId="8" xfId="0" applyFont="1" applyFill="1" applyBorder="1" applyAlignment="1">
      <alignment horizontal="center" vertical="center" wrapText="1"/>
    </xf>
    <xf numFmtId="0" fontId="2" fillId="3" borderId="8" xfId="0" applyFont="1" applyFill="1" applyBorder="1" applyAlignment="1">
      <alignment wrapText="1"/>
    </xf>
    <xf numFmtId="0" fontId="7" fillId="3" borderId="0" xfId="0" applyFont="1" applyFill="1" applyAlignment="1">
      <alignment horizontal="center" vertical="center" wrapText="1"/>
    </xf>
    <xf numFmtId="0" fontId="0" fillId="3" borderId="8" xfId="0" applyFill="1" applyBorder="1"/>
    <xf numFmtId="0" fontId="2" fillId="3" borderId="8" xfId="0" applyFont="1" applyFill="1" applyBorder="1" applyAlignment="1">
      <alignment horizontal="center" vertical="center"/>
    </xf>
    <xf numFmtId="0" fontId="2" fillId="5" borderId="8" xfId="0" applyFont="1" applyFill="1" applyBorder="1" applyAlignment="1">
      <alignment wrapText="1"/>
    </xf>
    <xf numFmtId="0" fontId="11" fillId="3" borderId="8" xfId="0" applyFont="1" applyFill="1" applyBorder="1" applyAlignment="1">
      <alignment wrapText="1"/>
    </xf>
    <xf numFmtId="0" fontId="12" fillId="3" borderId="8" xfId="0" applyFont="1" applyFill="1" applyBorder="1" applyAlignment="1">
      <alignment vertical="top" wrapText="1"/>
    </xf>
    <xf numFmtId="0" fontId="0" fillId="0" borderId="0" xfId="0" applyProtection="1">
      <protection locked="0"/>
    </xf>
    <xf numFmtId="0" fontId="10" fillId="3" borderId="8" xfId="0" applyFont="1" applyFill="1" applyBorder="1" applyAlignment="1" applyProtection="1">
      <alignment wrapText="1"/>
      <protection locked="0"/>
    </xf>
    <xf numFmtId="43" fontId="6" fillId="3" borderId="0" xfId="17" applyFont="1" applyFill="1" applyAlignment="1" applyProtection="1">
      <alignment horizontal="center"/>
      <protection locked="0"/>
    </xf>
    <xf numFmtId="43" fontId="2" fillId="3" borderId="0" xfId="17" applyFont="1" applyFill="1" applyAlignment="1" applyProtection="1">
      <alignment horizontal="center"/>
      <protection locked="0"/>
    </xf>
    <xf numFmtId="43" fontId="7" fillId="3" borderId="8" xfId="17" applyFont="1" applyFill="1" applyBorder="1" applyAlignment="1" applyProtection="1">
      <alignment horizontal="center" vertical="top" wrapText="1"/>
    </xf>
    <xf numFmtId="43" fontId="10" fillId="3" borderId="8" xfId="17" applyFont="1" applyFill="1" applyBorder="1" applyAlignment="1" applyProtection="1">
      <alignment horizontal="center"/>
      <protection locked="0"/>
    </xf>
    <xf numFmtId="43" fontId="10" fillId="3" borderId="18" xfId="17" applyFont="1" applyFill="1" applyBorder="1" applyAlignment="1" applyProtection="1">
      <alignment horizontal="center"/>
      <protection locked="0"/>
    </xf>
    <xf numFmtId="43" fontId="0" fillId="3" borderId="0" xfId="17" applyFont="1" applyFill="1" applyProtection="1">
      <protection locked="0"/>
    </xf>
    <xf numFmtId="0" fontId="10" fillId="3" borderId="12" xfId="0" applyFont="1" applyFill="1" applyBorder="1" applyAlignment="1" applyProtection="1">
      <alignment horizontal="center" vertical="center" wrapText="1"/>
      <protection locked="0"/>
    </xf>
    <xf numFmtId="0" fontId="10" fillId="3" borderId="8" xfId="0" applyFont="1" applyFill="1" applyBorder="1" applyAlignment="1" applyProtection="1">
      <alignment horizontal="center" wrapText="1"/>
      <protection locked="0"/>
    </xf>
    <xf numFmtId="0" fontId="10" fillId="3" borderId="18" xfId="0" applyFont="1" applyFill="1" applyBorder="1" applyAlignment="1" applyProtection="1">
      <alignment wrapText="1"/>
      <protection locked="0"/>
    </xf>
    <xf numFmtId="0" fontId="2" fillId="3" borderId="0" xfId="0" applyFont="1" applyFill="1" applyAlignment="1" applyProtection="1">
      <alignment horizontal="left"/>
      <protection locked="0"/>
    </xf>
    <xf numFmtId="0" fontId="10" fillId="3" borderId="8" xfId="0" applyFont="1" applyFill="1" applyBorder="1" applyAlignment="1" applyProtection="1">
      <alignment horizontal="left" wrapText="1"/>
      <protection locked="0"/>
    </xf>
    <xf numFmtId="0" fontId="10" fillId="3" borderId="18" xfId="0" applyFont="1" applyFill="1" applyBorder="1" applyAlignment="1" applyProtection="1">
      <alignment horizontal="left" wrapText="1"/>
      <protection locked="0"/>
    </xf>
    <xf numFmtId="0" fontId="0" fillId="3" borderId="0" xfId="0" applyFill="1" applyAlignment="1" applyProtection="1">
      <alignment horizontal="left"/>
      <protection locked="0"/>
    </xf>
    <xf numFmtId="0" fontId="10" fillId="6" borderId="8" xfId="0" applyFont="1" applyFill="1" applyBorder="1" applyAlignment="1" applyProtection="1">
      <alignment horizontal="left"/>
      <protection locked="0"/>
    </xf>
    <xf numFmtId="0" fontId="7" fillId="3" borderId="6" xfId="0" applyFont="1" applyFill="1" applyBorder="1" applyAlignment="1" applyProtection="1">
      <alignment horizontal="center" vertical="top" wrapText="1"/>
      <protection locked="0"/>
    </xf>
    <xf numFmtId="0" fontId="7" fillId="3" borderId="5" xfId="0" applyFont="1" applyFill="1" applyBorder="1" applyAlignment="1" applyProtection="1">
      <alignment horizontal="center" vertical="top" wrapText="1"/>
      <protection locked="0"/>
    </xf>
    <xf numFmtId="0" fontId="7" fillId="3" borderId="7" xfId="0" applyFont="1" applyFill="1" applyBorder="1" applyAlignment="1" applyProtection="1">
      <alignment horizontal="center" vertical="top" wrapText="1"/>
      <protection locked="0"/>
    </xf>
    <xf numFmtId="43" fontId="7" fillId="3" borderId="2" xfId="17" applyFont="1" applyFill="1" applyBorder="1" applyAlignment="1" applyProtection="1">
      <alignment horizontal="center" vertical="top" wrapText="1"/>
    </xf>
    <xf numFmtId="0" fontId="7" fillId="3" borderId="3" xfId="0" applyFont="1" applyFill="1" applyBorder="1" applyAlignment="1">
      <alignment horizontal="center" vertical="top" wrapText="1"/>
    </xf>
    <xf numFmtId="0" fontId="7" fillId="3" borderId="4" xfId="0" applyFont="1" applyFill="1" applyBorder="1" applyAlignment="1" applyProtection="1">
      <alignment horizontal="center" vertical="top" wrapText="1"/>
      <protection locked="0"/>
    </xf>
    <xf numFmtId="0" fontId="7" fillId="3" borderId="2" xfId="0" applyFont="1" applyFill="1" applyBorder="1" applyAlignment="1">
      <alignment horizontal="center" vertical="top" wrapText="1"/>
    </xf>
    <xf numFmtId="0" fontId="11" fillId="3" borderId="8" xfId="0" applyFont="1" applyFill="1" applyBorder="1" applyAlignment="1">
      <alignment horizontal="center" vertical="center"/>
    </xf>
    <xf numFmtId="0" fontId="11" fillId="3" borderId="8" xfId="0" applyFont="1" applyFill="1" applyBorder="1" applyAlignment="1">
      <alignment horizontal="center"/>
    </xf>
    <xf numFmtId="0" fontId="2" fillId="3" borderId="8" xfId="0" applyFont="1" applyFill="1" applyBorder="1" applyAlignment="1">
      <alignment horizontal="left" vertical="center" wrapText="1"/>
    </xf>
    <xf numFmtId="0" fontId="7" fillId="3" borderId="8" xfId="0" applyFont="1" applyFill="1" applyBorder="1" applyAlignment="1">
      <alignment horizontal="center" vertical="center" wrapText="1"/>
    </xf>
    <xf numFmtId="0" fontId="6" fillId="3" borderId="0" xfId="0" applyFont="1" applyFill="1" applyAlignment="1" applyProtection="1">
      <alignment vertical="center"/>
      <protection locked="0"/>
    </xf>
    <xf numFmtId="0" fontId="2" fillId="3" borderId="0" xfId="0" applyFont="1" applyFill="1" applyAlignment="1" applyProtection="1">
      <alignment horizontal="center" vertical="center"/>
      <protection locked="0"/>
    </xf>
    <xf numFmtId="0" fontId="7" fillId="3" borderId="1" xfId="0" applyFont="1" applyFill="1" applyBorder="1" applyAlignment="1">
      <alignment horizontal="center" vertical="center" wrapText="1"/>
    </xf>
    <xf numFmtId="0" fontId="10" fillId="3" borderId="17" xfId="0" applyFont="1" applyFill="1" applyBorder="1" applyAlignment="1" applyProtection="1">
      <alignment horizontal="center" vertical="center" wrapText="1"/>
      <protection locked="0"/>
    </xf>
    <xf numFmtId="0" fontId="0" fillId="3" borderId="0" xfId="0" applyFill="1" applyAlignment="1" applyProtection="1">
      <alignment vertical="center"/>
      <protection locked="0"/>
    </xf>
  </cellXfs>
  <cellStyles count="18">
    <cellStyle name="cf1" xfId="1"/>
    <cellStyle name="cf10" xfId="2"/>
    <cellStyle name="cf2" xfId="3"/>
    <cellStyle name="cf3" xfId="4"/>
    <cellStyle name="cf4" xfId="5"/>
    <cellStyle name="cf5" xfId="6"/>
    <cellStyle name="cf6" xfId="7"/>
    <cellStyle name="cf7" xfId="8"/>
    <cellStyle name="cf8" xfId="9"/>
    <cellStyle name="cf9" xfId="10"/>
    <cellStyle name="Comma" xfId="17" builtinId="3"/>
    <cellStyle name="Excel_BuiltIn_Comma" xfId="11"/>
    <cellStyle name="Excel_BuiltIn_Hyperlink" xfId="12"/>
    <cellStyle name="Heading" xfId="13"/>
    <cellStyle name="Heading1" xfId="14"/>
    <cellStyle name="Normal" xfId="0" builtinId="0" customBuiltin="1"/>
    <cellStyle name="Result" xfId="15"/>
    <cellStyle name="Result2" xfId="16"/>
  </cellStyles>
  <dxfs count="22">
    <dxf>
      <font>
        <color rgb="FF000000"/>
      </font>
      <fill>
        <patternFill patternType="solid">
          <fgColor rgb="FFFF6600"/>
          <bgColor rgb="FFFF6600"/>
        </patternFill>
      </fill>
    </dxf>
    <dxf>
      <font>
        <color rgb="FF000000"/>
      </font>
      <fill>
        <patternFill patternType="solid">
          <fgColor rgb="FFFF6600"/>
          <bgColor rgb="FFFF6600"/>
        </patternFill>
      </fill>
    </dxf>
    <dxf>
      <font>
        <color rgb="FF000000"/>
      </font>
      <fill>
        <patternFill patternType="solid">
          <fgColor rgb="FFFF6600"/>
          <bgColor rgb="FFFF6600"/>
        </patternFill>
      </fill>
    </dxf>
    <dxf>
      <font>
        <color rgb="FF000000"/>
      </font>
      <fill>
        <patternFill patternType="solid">
          <fgColor rgb="FFFF6600"/>
          <bgColor rgb="FFFF6600"/>
        </patternFill>
      </fill>
    </dxf>
    <dxf>
      <font>
        <color rgb="FF000000"/>
      </font>
      <fill>
        <patternFill patternType="solid">
          <fgColor rgb="FFFF6600"/>
          <bgColor rgb="FFFF6600"/>
        </patternFill>
      </fill>
    </dxf>
    <dxf>
      <font>
        <color rgb="FF000000"/>
      </font>
      <fill>
        <patternFill patternType="solid">
          <fgColor rgb="FFFF6600"/>
          <bgColor rgb="FFFF6600"/>
        </patternFill>
      </fill>
    </dxf>
    <dxf>
      <font>
        <color rgb="FF000000"/>
      </font>
      <fill>
        <patternFill patternType="solid">
          <fgColor rgb="FFFF6600"/>
          <bgColor rgb="FFFF6600"/>
        </patternFill>
      </fill>
    </dxf>
    <dxf>
      <font>
        <color rgb="FF000000"/>
      </font>
      <fill>
        <patternFill patternType="solid">
          <fgColor rgb="FFFF6600"/>
          <bgColor rgb="FFFF6600"/>
        </patternFill>
      </fill>
    </dxf>
    <dxf>
      <font>
        <color rgb="FF000000"/>
      </font>
      <fill>
        <patternFill patternType="solid">
          <fgColor rgb="FFFF6600"/>
          <bgColor rgb="FFFF6600"/>
        </patternFill>
      </fill>
    </dxf>
    <dxf>
      <font>
        <color rgb="FF000000"/>
      </font>
      <fill>
        <patternFill patternType="solid">
          <fgColor rgb="FFFF6600"/>
          <bgColor rgb="FFFF6600"/>
        </patternFill>
      </fill>
    </dxf>
    <dxf>
      <font>
        <color rgb="FF000000"/>
      </font>
      <fill>
        <patternFill patternType="solid">
          <fgColor rgb="FFFF6600"/>
          <bgColor rgb="FFFF6600"/>
        </patternFill>
      </fill>
    </dxf>
    <dxf>
      <font>
        <color rgb="FF000000"/>
      </font>
      <fill>
        <patternFill patternType="solid">
          <fgColor rgb="FFFF6600"/>
          <bgColor rgb="FFFF6600"/>
        </patternFill>
      </fill>
    </dxf>
    <dxf>
      <font>
        <color rgb="FF000000"/>
      </font>
      <fill>
        <patternFill patternType="solid">
          <fgColor rgb="FFFF6600"/>
          <bgColor rgb="FFFF6600"/>
        </patternFill>
      </fill>
    </dxf>
    <dxf>
      <font>
        <color rgb="FF000000"/>
      </font>
      <fill>
        <patternFill patternType="solid">
          <fgColor rgb="FFFF6600"/>
          <bgColor rgb="FFFF6600"/>
        </patternFill>
      </fill>
    </dxf>
    <dxf>
      <font>
        <color rgb="FF000000"/>
      </font>
      <fill>
        <patternFill patternType="solid">
          <fgColor rgb="FFFF6600"/>
          <bgColor rgb="FFFF6600"/>
        </patternFill>
      </fill>
    </dxf>
    <dxf>
      <font>
        <color rgb="FF000000"/>
      </font>
      <fill>
        <patternFill patternType="solid">
          <fgColor rgb="FFFF6600"/>
          <bgColor rgb="FFFF6600"/>
        </patternFill>
      </fill>
    </dxf>
    <dxf>
      <font>
        <color rgb="FF000000"/>
      </font>
      <fill>
        <patternFill patternType="solid">
          <fgColor rgb="FFFF6600"/>
          <bgColor rgb="FFFF6600"/>
        </patternFill>
      </fill>
    </dxf>
    <dxf>
      <font>
        <color rgb="FF000000"/>
      </font>
      <fill>
        <patternFill patternType="solid">
          <fgColor rgb="FFFF6600"/>
          <bgColor rgb="FFFF6600"/>
        </patternFill>
      </fill>
    </dxf>
    <dxf>
      <font>
        <color rgb="FF000000"/>
      </font>
      <fill>
        <patternFill patternType="solid">
          <fgColor rgb="FFFF6600"/>
          <bgColor rgb="FFFF6600"/>
        </patternFill>
      </fill>
    </dxf>
    <dxf>
      <font>
        <color rgb="FF000000"/>
      </font>
      <fill>
        <patternFill patternType="solid">
          <fgColor rgb="FFFF6600"/>
          <bgColor rgb="FFFF6600"/>
        </patternFill>
      </fill>
    </dxf>
    <dxf>
      <font>
        <color rgb="FF000000"/>
      </font>
      <fill>
        <patternFill patternType="solid">
          <fgColor rgb="FFFF6600"/>
          <bgColor rgb="FFFF6600"/>
        </patternFill>
      </fill>
    </dxf>
    <dxf>
      <font>
        <color rgb="FF000000"/>
      </font>
      <fill>
        <patternFill patternType="solid">
          <fgColor rgb="FFFF6600"/>
          <bgColor rgb="FFFF66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USER\Desktop\BAC%20SEC%20DOCS\kim%20BAC%202019\BAC\APP%202019%20GOOD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jerard\Downloads\Public\Downloads\NEW%20APP%20Version20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p"/>
      <sheetName val="how_to_fill_out-definitions"/>
      <sheetName val="data_validation"/>
    </sheetNames>
    <sheetDataSet>
      <sheetData sheetId="0"/>
      <sheetData sheetId="1"/>
      <sheetData sheetId="2">
        <row r="1">
          <cell r="A1" t="str">
            <v>Competitive Bidding</v>
          </cell>
        </row>
        <row r="2">
          <cell r="A2" t="str">
            <v>Limited Source Bidding</v>
          </cell>
        </row>
        <row r="5">
          <cell r="A5" t="str">
            <v>Shopping</v>
          </cell>
        </row>
        <row r="6">
          <cell r="A6" t="str">
            <v>NP-53.1 Two Failed Biddings</v>
          </cell>
        </row>
        <row r="14">
          <cell r="A14" t="str">
            <v>NP-53.9 - Small Value Procurement</v>
          </cell>
        </row>
        <row r="16">
          <cell r="A16" t="str">
            <v>NP-53.11 NGO Participation</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_validation"/>
    </sheet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www.dbm.gov.ph/wp-content/uploads/Issuances/2015/Circular%20Letter/CL2015_7-MYOA.pdf" TargetMode="External"/><Relationship Id="rId1" Type="http://schemas.openxmlformats.org/officeDocument/2006/relationships/hyperlink" Target="http://www.dbm.gov.ph/wp-content/uploads/UACS/UACS%20Primer.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223"/>
  <sheetViews>
    <sheetView tabSelected="1" zoomScale="115" zoomScaleNormal="115" workbookViewId="0">
      <pane ySplit="4" topLeftCell="A212" activePane="bottomLeft" state="frozen"/>
      <selection pane="bottomLeft" activeCell="A217" sqref="A217"/>
    </sheetView>
  </sheetViews>
  <sheetFormatPr defaultRowHeight="36.75" customHeight="1"/>
  <cols>
    <col min="1" max="1" width="6.875" style="89" customWidth="1"/>
    <col min="2" max="2" width="21" style="72" customWidth="1"/>
    <col min="3" max="3" width="10" style="39" customWidth="1"/>
    <col min="4" max="4" width="51" style="39" customWidth="1"/>
    <col min="5" max="5" width="10.875" style="39" customWidth="1"/>
    <col min="6" max="6" width="10" style="39" customWidth="1"/>
    <col min="7" max="8" width="9.625" style="39" customWidth="1"/>
    <col min="9" max="9" width="16.5" style="39" customWidth="1"/>
    <col min="10" max="10" width="10.875" style="65" customWidth="1"/>
    <col min="11" max="12" width="9.625" style="65" customWidth="1"/>
    <col min="13" max="13" width="36.375" style="39" customWidth="1"/>
    <col min="14" max="42" width="8.375" style="39" hidden="1" customWidth="1"/>
    <col min="43" max="256" width="8.5" style="39" customWidth="1"/>
    <col min="257" max="1023" width="10.625" customWidth="1"/>
    <col min="1024" max="1024" width="9" customWidth="1"/>
  </cols>
  <sheetData>
    <row r="1" spans="1:42" s="1" customFormat="1" ht="18">
      <c r="A1" s="85" t="s">
        <v>216</v>
      </c>
      <c r="B1" s="2"/>
      <c r="C1" s="2" t="s">
        <v>0</v>
      </c>
      <c r="J1" s="60"/>
      <c r="K1" s="60"/>
      <c r="L1" s="60"/>
      <c r="N1" s="2" t="s">
        <v>1</v>
      </c>
      <c r="AC1" s="3"/>
      <c r="AD1" s="3"/>
      <c r="AE1" s="3"/>
      <c r="AF1" s="3"/>
    </row>
    <row r="2" spans="1:42" s="5" customFormat="1" ht="13.5" thickBot="1">
      <c r="A2" s="86"/>
      <c r="B2" s="69"/>
      <c r="J2" s="61"/>
      <c r="K2" s="61"/>
      <c r="L2" s="61"/>
      <c r="AC2" s="4"/>
      <c r="AD2" s="4"/>
      <c r="AE2" s="4"/>
      <c r="AF2" s="4"/>
    </row>
    <row r="3" spans="1:42" s="6" customFormat="1" ht="18" customHeight="1" thickBot="1">
      <c r="A3" s="87" t="s">
        <v>2</v>
      </c>
      <c r="B3" s="80" t="s">
        <v>3</v>
      </c>
      <c r="C3" s="80" t="s">
        <v>4</v>
      </c>
      <c r="D3" s="80" t="s">
        <v>5</v>
      </c>
      <c r="E3" s="80" t="s">
        <v>6</v>
      </c>
      <c r="F3" s="80"/>
      <c r="G3" s="80"/>
      <c r="H3" s="80"/>
      <c r="I3" s="80" t="s">
        <v>7</v>
      </c>
      <c r="J3" s="77" t="s">
        <v>8</v>
      </c>
      <c r="K3" s="77"/>
      <c r="L3" s="77"/>
      <c r="M3" s="78" t="s">
        <v>9</v>
      </c>
      <c r="N3" s="79" t="s">
        <v>4</v>
      </c>
      <c r="O3" s="75" t="s">
        <v>5</v>
      </c>
      <c r="P3" s="74" t="s">
        <v>6</v>
      </c>
      <c r="Q3" s="74"/>
      <c r="R3" s="74"/>
      <c r="S3" s="74"/>
      <c r="T3" s="74"/>
      <c r="U3" s="74"/>
      <c r="V3" s="74"/>
      <c r="W3" s="74"/>
      <c r="X3" s="74"/>
      <c r="Y3" s="74"/>
      <c r="Z3" s="74"/>
      <c r="AA3" s="74"/>
      <c r="AB3" s="75" t="s">
        <v>7</v>
      </c>
      <c r="AC3" s="74" t="s">
        <v>10</v>
      </c>
      <c r="AD3" s="74"/>
      <c r="AE3" s="74"/>
      <c r="AF3" s="75" t="s">
        <v>11</v>
      </c>
      <c r="AG3" s="74" t="s">
        <v>12</v>
      </c>
      <c r="AH3" s="74"/>
      <c r="AI3" s="74"/>
      <c r="AJ3" s="74"/>
      <c r="AK3" s="74"/>
      <c r="AL3" s="74"/>
      <c r="AM3" s="74"/>
      <c r="AN3" s="74"/>
      <c r="AO3" s="74"/>
      <c r="AP3" s="76" t="s">
        <v>13</v>
      </c>
    </row>
    <row r="4" spans="1:42" s="14" customFormat="1" ht="35.25" thickTop="1" thickBot="1">
      <c r="A4" s="87"/>
      <c r="B4" s="80"/>
      <c r="C4" s="80"/>
      <c r="D4" s="80"/>
      <c r="E4" s="7" t="s">
        <v>14</v>
      </c>
      <c r="F4" s="7" t="s">
        <v>15</v>
      </c>
      <c r="G4" s="7" t="s">
        <v>16</v>
      </c>
      <c r="H4" s="7" t="s">
        <v>17</v>
      </c>
      <c r="I4" s="80"/>
      <c r="J4" s="62" t="s">
        <v>18</v>
      </c>
      <c r="K4" s="62" t="s">
        <v>19</v>
      </c>
      <c r="L4" s="62" t="s">
        <v>20</v>
      </c>
      <c r="M4" s="78"/>
      <c r="N4" s="79"/>
      <c r="O4" s="75"/>
      <c r="P4" s="8" t="s">
        <v>21</v>
      </c>
      <c r="Q4" s="9" t="s">
        <v>22</v>
      </c>
      <c r="R4" s="10" t="s">
        <v>23</v>
      </c>
      <c r="S4" s="10" t="s">
        <v>24</v>
      </c>
      <c r="T4" s="10" t="s">
        <v>25</v>
      </c>
      <c r="U4" s="10" t="s">
        <v>26</v>
      </c>
      <c r="V4" s="10" t="s">
        <v>27</v>
      </c>
      <c r="W4" s="10" t="s">
        <v>28</v>
      </c>
      <c r="X4" s="10" t="s">
        <v>17</v>
      </c>
      <c r="Y4" s="10" t="s">
        <v>29</v>
      </c>
      <c r="Z4" s="10" t="s">
        <v>30</v>
      </c>
      <c r="AA4" s="10" t="s">
        <v>31</v>
      </c>
      <c r="AB4" s="75"/>
      <c r="AC4" s="11" t="s">
        <v>18</v>
      </c>
      <c r="AD4" s="12" t="s">
        <v>19</v>
      </c>
      <c r="AE4" s="13" t="s">
        <v>20</v>
      </c>
      <c r="AF4" s="75"/>
      <c r="AG4" s="9" t="s">
        <v>32</v>
      </c>
      <c r="AH4" s="10" t="s">
        <v>23</v>
      </c>
      <c r="AI4" s="10" t="s">
        <v>24</v>
      </c>
      <c r="AJ4" s="10" t="s">
        <v>25</v>
      </c>
      <c r="AK4" s="10" t="s">
        <v>26</v>
      </c>
      <c r="AL4" s="10" t="s">
        <v>27</v>
      </c>
      <c r="AM4" s="10" t="s">
        <v>28</v>
      </c>
      <c r="AN4" s="10" t="s">
        <v>17</v>
      </c>
      <c r="AO4" s="10" t="s">
        <v>30</v>
      </c>
      <c r="AP4" s="76"/>
    </row>
    <row r="5" spans="1:42" s="5" customFormat="1" ht="23.25" thickTop="1">
      <c r="A5" s="66" t="s">
        <v>94</v>
      </c>
      <c r="B5" s="70" t="s">
        <v>95</v>
      </c>
      <c r="C5" s="15" t="s">
        <v>96</v>
      </c>
      <c r="D5" s="16" t="s">
        <v>46</v>
      </c>
      <c r="E5" s="15" t="str">
        <f>IF(D5="","",IF((OR(D5=data_validation!A$1,D5=data_validation!A$2,D5=data_validation!A$5,D5=data_validation!A$6,D5=data_validation!A$14,D5=data_validation!A$16)),"Indicate Date","N/A"))</f>
        <v>Indicate Date</v>
      </c>
      <c r="F5" s="15" t="str">
        <f>IF(D5="","",IF((OR(D5=data_validation!A$1,D5=data_validation!A$2)),"Indicate Date","N/A"))</f>
        <v>N/A</v>
      </c>
      <c r="G5" s="15" t="str">
        <f t="shared" ref="G5:G35" si="0">IF(D5="","","Indicate Date")</f>
        <v>Indicate Date</v>
      </c>
      <c r="H5" s="15" t="str">
        <f t="shared" ref="H5:H35" si="1">IF(D5="","","Indicate Date")</f>
        <v>Indicate Date</v>
      </c>
      <c r="I5" s="15"/>
      <c r="J5" s="63">
        <f t="shared" ref="J5:J35" si="2">SUM(K5:L5)</f>
        <v>94200</v>
      </c>
      <c r="K5" s="63">
        <v>94200</v>
      </c>
      <c r="L5" s="63"/>
      <c r="M5" s="17"/>
      <c r="N5" s="18"/>
      <c r="O5" s="19"/>
      <c r="P5" s="19"/>
      <c r="Q5" s="19"/>
      <c r="R5" s="19"/>
      <c r="S5" s="19"/>
      <c r="T5" s="19"/>
      <c r="U5" s="19"/>
      <c r="V5" s="20"/>
      <c r="W5" s="19"/>
      <c r="X5" s="19"/>
      <c r="Y5" s="19"/>
      <c r="Z5" s="19"/>
      <c r="AA5" s="19"/>
      <c r="AB5" s="21"/>
      <c r="AC5" s="22"/>
      <c r="AD5" s="22"/>
      <c r="AE5" s="23"/>
      <c r="AF5" s="22"/>
      <c r="AG5" s="19"/>
      <c r="AH5" s="19"/>
      <c r="AI5" s="19"/>
      <c r="AJ5" s="19"/>
      <c r="AK5" s="19"/>
      <c r="AL5" s="19"/>
      <c r="AM5" s="19"/>
      <c r="AN5" s="19"/>
      <c r="AO5" s="21"/>
      <c r="AP5" s="24"/>
    </row>
    <row r="6" spans="1:42" s="5" customFormat="1" ht="22.5">
      <c r="A6" s="66" t="s">
        <v>490</v>
      </c>
      <c r="B6" s="70" t="s">
        <v>97</v>
      </c>
      <c r="C6" s="15" t="s">
        <v>98</v>
      </c>
      <c r="D6" s="16" t="s">
        <v>33</v>
      </c>
      <c r="E6" s="15" t="str">
        <f>IF(D6="","",IF((OR(D6=data_validation!A$1,D6=data_validation!A$2,D6=data_validation!A$5,D6=data_validation!A$6,D6=data_validation!A$14,D6=data_validation!A$16)),"Indicate Date","N/A"))</f>
        <v>Indicate Date</v>
      </c>
      <c r="F6" s="15" t="str">
        <f>IF(D6="","",IF((OR(D6=data_validation!A$1,D6=data_validation!A$2)),"Indicate Date","N/A"))</f>
        <v>Indicate Date</v>
      </c>
      <c r="G6" s="15" t="str">
        <f t="shared" si="0"/>
        <v>Indicate Date</v>
      </c>
      <c r="H6" s="15" t="str">
        <f t="shared" si="1"/>
        <v>Indicate Date</v>
      </c>
      <c r="I6" s="15"/>
      <c r="J6" s="63">
        <f t="shared" si="2"/>
        <v>1650000</v>
      </c>
      <c r="K6" s="63">
        <v>1650000</v>
      </c>
      <c r="L6" s="63"/>
      <c r="M6" s="17"/>
      <c r="N6" s="18"/>
      <c r="O6" s="19"/>
      <c r="P6" s="19"/>
      <c r="Q6" s="19"/>
      <c r="R6" s="19"/>
      <c r="S6" s="19"/>
      <c r="T6" s="19"/>
      <c r="U6" s="19"/>
      <c r="V6" s="19"/>
      <c r="W6" s="19"/>
      <c r="X6" s="19"/>
      <c r="Y6" s="19"/>
      <c r="Z6" s="19"/>
      <c r="AA6" s="19"/>
      <c r="AB6" s="21"/>
      <c r="AC6" s="22"/>
      <c r="AD6" s="22"/>
      <c r="AE6" s="23"/>
      <c r="AF6" s="22"/>
      <c r="AG6" s="19"/>
      <c r="AH6" s="19"/>
      <c r="AI6" s="19"/>
      <c r="AJ6" s="19"/>
      <c r="AK6" s="19"/>
      <c r="AL6" s="19"/>
      <c r="AM6" s="19"/>
      <c r="AN6" s="19"/>
      <c r="AO6" s="21"/>
      <c r="AP6" s="24"/>
    </row>
    <row r="7" spans="1:42" s="5" customFormat="1" ht="22.5">
      <c r="A7" s="66" t="s">
        <v>99</v>
      </c>
      <c r="B7" s="70" t="s">
        <v>100</v>
      </c>
      <c r="C7" s="15" t="s">
        <v>101</v>
      </c>
      <c r="D7" s="16" t="s">
        <v>46</v>
      </c>
      <c r="E7" s="15" t="str">
        <f>IF(D7="","",IF((OR(D7=data_validation!A$1,D7=data_validation!A$2,D7=data_validation!A$5,D7=data_validation!A$6,D7=data_validation!A$14,D7=data_validation!A$16)),"Indicate Date","N/A"))</f>
        <v>Indicate Date</v>
      </c>
      <c r="F7" s="15" t="str">
        <f>IF(D7="","",IF((OR(D7=data_validation!A$1,D7=data_validation!A$2)),"Indicate Date","N/A"))</f>
        <v>N/A</v>
      </c>
      <c r="G7" s="15" t="str">
        <f t="shared" si="0"/>
        <v>Indicate Date</v>
      </c>
      <c r="H7" s="15" t="str">
        <f t="shared" si="1"/>
        <v>Indicate Date</v>
      </c>
      <c r="I7" s="15"/>
      <c r="J7" s="63">
        <f t="shared" si="2"/>
        <v>0</v>
      </c>
      <c r="K7" s="63"/>
      <c r="L7" s="63"/>
      <c r="M7" s="17"/>
      <c r="N7" s="18"/>
      <c r="O7" s="19"/>
      <c r="P7" s="19"/>
      <c r="Q7" s="19"/>
      <c r="R7" s="19"/>
      <c r="S7" s="19"/>
      <c r="T7" s="19"/>
      <c r="U7" s="19"/>
      <c r="V7" s="19"/>
      <c r="W7" s="19"/>
      <c r="X7" s="19"/>
      <c r="Y7" s="19"/>
      <c r="Z7" s="19"/>
      <c r="AA7" s="19"/>
      <c r="AB7" s="21"/>
      <c r="AC7" s="22"/>
      <c r="AD7" s="22"/>
      <c r="AE7" s="23"/>
      <c r="AF7" s="22"/>
      <c r="AG7" s="19"/>
      <c r="AH7" s="19"/>
      <c r="AI7" s="19"/>
      <c r="AJ7" s="19"/>
      <c r="AK7" s="19"/>
      <c r="AL7" s="19"/>
      <c r="AM7" s="19"/>
      <c r="AN7" s="19"/>
      <c r="AO7" s="21"/>
      <c r="AP7" s="24"/>
    </row>
    <row r="8" spans="1:42" s="5" customFormat="1" ht="22.5">
      <c r="A8" s="66" t="s">
        <v>491</v>
      </c>
      <c r="B8" s="70" t="s">
        <v>104</v>
      </c>
      <c r="C8" s="15" t="s">
        <v>105</v>
      </c>
      <c r="D8" s="16" t="s">
        <v>33</v>
      </c>
      <c r="E8" s="15" t="str">
        <f>IF(D8="","",IF((OR(D8=data_validation!A$1,D8=data_validation!A$2,D8=data_validation!A$5,D8=data_validation!A$6,D8=data_validation!A$14,D8=data_validation!A$16)),"Indicate Date","N/A"))</f>
        <v>Indicate Date</v>
      </c>
      <c r="F8" s="15" t="str">
        <f>IF(D8="","",IF((OR(D8=data_validation!A$1,D8=data_validation!A$2)),"Indicate Date","N/A"))</f>
        <v>Indicate Date</v>
      </c>
      <c r="G8" s="15" t="str">
        <f t="shared" si="0"/>
        <v>Indicate Date</v>
      </c>
      <c r="H8" s="15" t="str">
        <f t="shared" si="1"/>
        <v>Indicate Date</v>
      </c>
      <c r="I8" s="15"/>
      <c r="J8" s="63">
        <f t="shared" si="2"/>
        <v>2000000</v>
      </c>
      <c r="K8" s="63">
        <v>2000000</v>
      </c>
      <c r="L8" s="63"/>
      <c r="M8" s="17"/>
      <c r="N8" s="18"/>
      <c r="O8" s="19"/>
      <c r="P8" s="19"/>
      <c r="Q8" s="19"/>
      <c r="R8" s="19"/>
      <c r="S8" s="19"/>
      <c r="T8" s="19"/>
      <c r="U8" s="19"/>
      <c r="V8" s="19"/>
      <c r="W8" s="19"/>
      <c r="X8" s="19"/>
      <c r="Y8" s="19"/>
      <c r="Z8" s="19"/>
      <c r="AA8" s="19"/>
      <c r="AB8" s="21"/>
      <c r="AC8" s="22"/>
      <c r="AD8" s="22"/>
      <c r="AE8" s="23"/>
      <c r="AF8" s="22"/>
      <c r="AG8" s="19"/>
      <c r="AH8" s="19"/>
      <c r="AI8" s="19"/>
      <c r="AJ8" s="19"/>
      <c r="AK8" s="19"/>
      <c r="AL8" s="19"/>
      <c r="AM8" s="19"/>
      <c r="AN8" s="19"/>
      <c r="AO8" s="21"/>
      <c r="AP8" s="24"/>
    </row>
    <row r="9" spans="1:42" s="5" customFormat="1" ht="33.75">
      <c r="A9" s="66" t="s">
        <v>103</v>
      </c>
      <c r="B9" s="70" t="s">
        <v>107</v>
      </c>
      <c r="C9" s="15" t="s">
        <v>108</v>
      </c>
      <c r="D9" s="16" t="s">
        <v>46</v>
      </c>
      <c r="E9" s="15" t="str">
        <f>IF(D9="","",IF((OR(D9=data_validation!A$1,D9=data_validation!A$2,D9=data_validation!A$5,D9=data_validation!A$6,D9=data_validation!A$14,D9=data_validation!A$16)),"Indicate Date","N/A"))</f>
        <v>Indicate Date</v>
      </c>
      <c r="F9" s="15" t="str">
        <f>IF(D9="","",IF((OR(D9=data_validation!A$1,D9=data_validation!A$2)),"Indicate Date","N/A"))</f>
        <v>N/A</v>
      </c>
      <c r="G9" s="15" t="str">
        <f t="shared" si="0"/>
        <v>Indicate Date</v>
      </c>
      <c r="H9" s="15" t="str">
        <f t="shared" si="1"/>
        <v>Indicate Date</v>
      </c>
      <c r="I9" s="15"/>
      <c r="J9" s="63">
        <f t="shared" si="2"/>
        <v>300100</v>
      </c>
      <c r="K9" s="63">
        <v>300100</v>
      </c>
      <c r="L9" s="63"/>
      <c r="M9" s="17"/>
      <c r="N9" s="18"/>
      <c r="O9" s="19"/>
      <c r="P9" s="19"/>
      <c r="Q9" s="19"/>
      <c r="R9" s="19"/>
      <c r="S9" s="19"/>
      <c r="T9" s="19"/>
      <c r="U9" s="19"/>
      <c r="V9" s="19"/>
      <c r="W9" s="19"/>
      <c r="X9" s="19"/>
      <c r="Y9" s="19"/>
      <c r="Z9" s="19"/>
      <c r="AA9" s="19"/>
      <c r="AB9" s="21"/>
      <c r="AC9" s="22"/>
      <c r="AD9" s="22"/>
      <c r="AE9" s="23"/>
      <c r="AF9" s="22"/>
      <c r="AG9" s="19"/>
      <c r="AH9" s="19"/>
      <c r="AI9" s="19"/>
      <c r="AJ9" s="19"/>
      <c r="AK9" s="19"/>
      <c r="AL9" s="19"/>
      <c r="AM9" s="19"/>
      <c r="AN9" s="19"/>
      <c r="AO9" s="21"/>
      <c r="AP9" s="24"/>
    </row>
    <row r="10" spans="1:42" s="5" customFormat="1" ht="22.5">
      <c r="A10" s="66" t="s">
        <v>106</v>
      </c>
      <c r="B10" s="70" t="s">
        <v>110</v>
      </c>
      <c r="C10" s="15" t="s">
        <v>111</v>
      </c>
      <c r="D10" s="16" t="s">
        <v>46</v>
      </c>
      <c r="E10" s="15" t="str">
        <f>IF(D10="","",IF((OR(D10=data_validation!A$1,D10=data_validation!A$2,D10=data_validation!A$5,D10=data_validation!A$6,D10=data_validation!A$14,D10=data_validation!A$16)),"Indicate Date","N/A"))</f>
        <v>Indicate Date</v>
      </c>
      <c r="F10" s="15" t="str">
        <f>IF(D10="","",IF((OR(D10=data_validation!A$1,D10=data_validation!A$2)),"Indicate Date","N/A"))</f>
        <v>N/A</v>
      </c>
      <c r="G10" s="15" t="str">
        <f t="shared" si="0"/>
        <v>Indicate Date</v>
      </c>
      <c r="H10" s="15" t="str">
        <f t="shared" si="1"/>
        <v>Indicate Date</v>
      </c>
      <c r="I10" s="15"/>
      <c r="J10" s="63">
        <f t="shared" si="2"/>
        <v>25920</v>
      </c>
      <c r="K10" s="63">
        <v>25920</v>
      </c>
      <c r="L10" s="63"/>
      <c r="M10" s="17"/>
      <c r="N10" s="18"/>
      <c r="O10" s="19"/>
      <c r="P10" s="19"/>
      <c r="Q10" s="19"/>
      <c r="R10" s="19"/>
      <c r="S10" s="19"/>
      <c r="T10" s="19"/>
      <c r="U10" s="19"/>
      <c r="V10" s="19"/>
      <c r="W10" s="19"/>
      <c r="X10" s="19"/>
      <c r="Y10" s="19"/>
      <c r="Z10" s="19"/>
      <c r="AA10" s="19"/>
      <c r="AB10" s="21"/>
      <c r="AC10" s="22"/>
      <c r="AD10" s="22"/>
      <c r="AE10" s="23"/>
      <c r="AF10" s="22"/>
      <c r="AG10" s="19"/>
      <c r="AH10" s="19"/>
      <c r="AI10" s="19"/>
      <c r="AJ10" s="19"/>
      <c r="AK10" s="19"/>
      <c r="AL10" s="19"/>
      <c r="AM10" s="19"/>
      <c r="AN10" s="19"/>
      <c r="AO10" s="21"/>
      <c r="AP10" s="24"/>
    </row>
    <row r="11" spans="1:42" s="5" customFormat="1" ht="33.75">
      <c r="A11" s="66" t="s">
        <v>109</v>
      </c>
      <c r="B11" s="70" t="s">
        <v>113</v>
      </c>
      <c r="C11" s="15" t="s">
        <v>114</v>
      </c>
      <c r="D11" s="16" t="s">
        <v>46</v>
      </c>
      <c r="E11" s="15" t="str">
        <f>IF(D11="","",IF((OR(D11=data_validation!A$1,D11=data_validation!A$2,D11=data_validation!A$5,D11=data_validation!A$6,D11=data_validation!A$14,D11=data_validation!A$16)),"Indicate Date","N/A"))</f>
        <v>Indicate Date</v>
      </c>
      <c r="F11" s="15" t="str">
        <f>IF(D11="","",IF((OR(D11=data_validation!A$1,D11=data_validation!A$2)),"Indicate Date","N/A"))</f>
        <v>N/A</v>
      </c>
      <c r="G11" s="15" t="str">
        <f t="shared" si="0"/>
        <v>Indicate Date</v>
      </c>
      <c r="H11" s="15" t="str">
        <f t="shared" si="1"/>
        <v>Indicate Date</v>
      </c>
      <c r="I11" s="15"/>
      <c r="J11" s="63">
        <f t="shared" si="2"/>
        <v>27664</v>
      </c>
      <c r="K11" s="63">
        <v>27664</v>
      </c>
      <c r="L11" s="63"/>
      <c r="M11" s="17"/>
      <c r="N11" s="18"/>
      <c r="O11" s="19"/>
      <c r="P11" s="19"/>
      <c r="Q11" s="19"/>
      <c r="R11" s="19"/>
      <c r="S11" s="19"/>
      <c r="T11" s="19"/>
      <c r="U11" s="19"/>
      <c r="V11" s="19"/>
      <c r="W11" s="19"/>
      <c r="X11" s="19"/>
      <c r="Y11" s="19"/>
      <c r="Z11" s="19"/>
      <c r="AA11" s="19"/>
      <c r="AB11" s="21"/>
      <c r="AC11" s="22"/>
      <c r="AD11" s="22"/>
      <c r="AE11" s="23"/>
      <c r="AF11" s="22"/>
      <c r="AG11" s="19"/>
      <c r="AH11" s="19"/>
      <c r="AI11" s="19"/>
      <c r="AJ11" s="19"/>
      <c r="AK11" s="19"/>
      <c r="AL11" s="19"/>
      <c r="AM11" s="19"/>
      <c r="AN11" s="19"/>
      <c r="AO11" s="21"/>
      <c r="AP11" s="24"/>
    </row>
    <row r="12" spans="1:42" s="5" customFormat="1" ht="33.75">
      <c r="A12" s="66" t="s">
        <v>112</v>
      </c>
      <c r="B12" s="70" t="s">
        <v>116</v>
      </c>
      <c r="C12" s="15" t="s">
        <v>114</v>
      </c>
      <c r="D12" s="16" t="s">
        <v>46</v>
      </c>
      <c r="E12" s="15" t="str">
        <f>IF(D12="","",IF((OR(D12=data_validation!A$1,D12=data_validation!A$2,D12=data_validation!A$5,D12=data_validation!A$6,D12=data_validation!A$14,D12=data_validation!A$16)),"Indicate Date","N/A"))</f>
        <v>Indicate Date</v>
      </c>
      <c r="F12" s="15" t="str">
        <f>IF(D12="","",IF((OR(D12=data_validation!A$1,D12=data_validation!A$2)),"Indicate Date","N/A"))</f>
        <v>N/A</v>
      </c>
      <c r="G12" s="15" t="str">
        <f t="shared" si="0"/>
        <v>Indicate Date</v>
      </c>
      <c r="H12" s="15" t="str">
        <f t="shared" si="1"/>
        <v>Indicate Date</v>
      </c>
      <c r="I12" s="15"/>
      <c r="J12" s="63">
        <f t="shared" si="2"/>
        <v>6000</v>
      </c>
      <c r="K12" s="63">
        <v>6000</v>
      </c>
      <c r="L12" s="63"/>
      <c r="M12" s="17"/>
      <c r="N12" s="18"/>
      <c r="O12" s="19"/>
      <c r="P12" s="19"/>
      <c r="Q12" s="19"/>
      <c r="R12" s="19"/>
      <c r="S12" s="19"/>
      <c r="T12" s="19"/>
      <c r="U12" s="19"/>
      <c r="V12" s="19"/>
      <c r="W12" s="19"/>
      <c r="X12" s="19"/>
      <c r="Y12" s="19"/>
      <c r="Z12" s="19"/>
      <c r="AA12" s="19"/>
      <c r="AB12" s="21"/>
      <c r="AC12" s="22"/>
      <c r="AD12" s="22"/>
      <c r="AE12" s="23"/>
      <c r="AF12" s="22"/>
      <c r="AG12" s="19"/>
      <c r="AH12" s="19"/>
      <c r="AI12" s="19"/>
      <c r="AJ12" s="19"/>
      <c r="AK12" s="19"/>
      <c r="AL12" s="19"/>
      <c r="AM12" s="19"/>
      <c r="AN12" s="19"/>
      <c r="AO12" s="21"/>
      <c r="AP12" s="24"/>
    </row>
    <row r="13" spans="1:42" s="5" customFormat="1" ht="33.75">
      <c r="A13" s="66" t="s">
        <v>115</v>
      </c>
      <c r="B13" s="70" t="s">
        <v>215</v>
      </c>
      <c r="C13" s="15" t="s">
        <v>114</v>
      </c>
      <c r="D13" s="16" t="s">
        <v>46</v>
      </c>
      <c r="E13" s="15" t="str">
        <f>IF(D13="","",IF((OR(D13=data_validation!A$1,D13=data_validation!A$2,D13=data_validation!A$5,D13=data_validation!A$6,D13=data_validation!A$14,D13=data_validation!A$16)),"Indicate Date","N/A"))</f>
        <v>Indicate Date</v>
      </c>
      <c r="F13" s="15" t="str">
        <f>IF(D13="","",IF((OR(D13=data_validation!A$1,D13=data_validation!A$2)),"Indicate Date","N/A"))</f>
        <v>N/A</v>
      </c>
      <c r="G13" s="15" t="str">
        <f t="shared" si="0"/>
        <v>Indicate Date</v>
      </c>
      <c r="H13" s="15" t="str">
        <f t="shared" si="1"/>
        <v>Indicate Date</v>
      </c>
      <c r="I13" s="15"/>
      <c r="J13" s="63">
        <f t="shared" si="2"/>
        <v>20000</v>
      </c>
      <c r="K13" s="63">
        <v>20000</v>
      </c>
      <c r="L13" s="63"/>
      <c r="M13" s="17"/>
      <c r="N13" s="18"/>
      <c r="O13" s="19"/>
      <c r="P13" s="19"/>
      <c r="Q13" s="19"/>
      <c r="R13" s="19"/>
      <c r="S13" s="19"/>
      <c r="T13" s="19"/>
      <c r="U13" s="19"/>
      <c r="V13" s="19"/>
      <c r="W13" s="19"/>
      <c r="X13" s="19"/>
      <c r="Y13" s="19"/>
      <c r="Z13" s="19"/>
      <c r="AA13" s="19"/>
      <c r="AB13" s="21"/>
      <c r="AC13" s="22"/>
      <c r="AD13" s="22"/>
      <c r="AE13" s="23"/>
      <c r="AF13" s="22"/>
      <c r="AG13" s="19"/>
      <c r="AH13" s="19"/>
      <c r="AI13" s="19"/>
      <c r="AJ13" s="19"/>
      <c r="AK13" s="19"/>
      <c r="AL13" s="19"/>
      <c r="AM13" s="19"/>
      <c r="AN13" s="19"/>
      <c r="AO13" s="21"/>
      <c r="AP13" s="24"/>
    </row>
    <row r="14" spans="1:42" s="5" customFormat="1" ht="22.5">
      <c r="A14" s="66" t="s">
        <v>117</v>
      </c>
      <c r="B14" s="70" t="s">
        <v>119</v>
      </c>
      <c r="C14" s="15" t="s">
        <v>120</v>
      </c>
      <c r="D14" s="16" t="s">
        <v>46</v>
      </c>
      <c r="E14" s="15" t="str">
        <f>IF(D14="","",IF((OR(D14=data_validation!A$1,D14=data_validation!A$2,D14=data_validation!A$5,D14=data_validation!A$6,D14=data_validation!A$14,D14=data_validation!A$16)),"Indicate Date","N/A"))</f>
        <v>Indicate Date</v>
      </c>
      <c r="F14" s="15" t="str">
        <f>IF(D14="","",IF((OR(D14=data_validation!A$1,D14=data_validation!A$2)),"Indicate Date","N/A"))</f>
        <v>N/A</v>
      </c>
      <c r="G14" s="15" t="str">
        <f t="shared" si="0"/>
        <v>Indicate Date</v>
      </c>
      <c r="H14" s="15" t="str">
        <f t="shared" si="1"/>
        <v>Indicate Date</v>
      </c>
      <c r="I14" s="15"/>
      <c r="J14" s="63">
        <f t="shared" si="2"/>
        <v>374500</v>
      </c>
      <c r="K14" s="63">
        <v>374500</v>
      </c>
      <c r="L14" s="63"/>
      <c r="M14" s="17"/>
      <c r="N14" s="18"/>
      <c r="O14" s="19"/>
      <c r="P14" s="19"/>
      <c r="Q14" s="19"/>
      <c r="R14" s="19"/>
      <c r="S14" s="19"/>
      <c r="T14" s="19"/>
      <c r="U14" s="19"/>
      <c r="V14" s="19"/>
      <c r="W14" s="19"/>
      <c r="X14" s="19"/>
      <c r="Y14" s="19"/>
      <c r="Z14" s="19"/>
      <c r="AA14" s="19"/>
      <c r="AB14" s="21"/>
      <c r="AC14" s="22"/>
      <c r="AD14" s="22"/>
      <c r="AE14" s="23"/>
      <c r="AF14" s="22"/>
      <c r="AG14" s="19"/>
      <c r="AH14" s="19"/>
      <c r="AI14" s="19"/>
      <c r="AJ14" s="19"/>
      <c r="AK14" s="19"/>
      <c r="AL14" s="19"/>
      <c r="AM14" s="19"/>
      <c r="AN14" s="19"/>
      <c r="AO14" s="21"/>
      <c r="AP14" s="24"/>
    </row>
    <row r="15" spans="1:42" s="5" customFormat="1" ht="22.5">
      <c r="A15" s="66" t="s">
        <v>118</v>
      </c>
      <c r="B15" s="70" t="s">
        <v>122</v>
      </c>
      <c r="C15" s="15" t="s">
        <v>120</v>
      </c>
      <c r="D15" s="16" t="s">
        <v>46</v>
      </c>
      <c r="E15" s="15" t="str">
        <f>IF(D15="","",IF((OR(D15=data_validation!A$1,D15=data_validation!A$2,D15=data_validation!A$5,D15=data_validation!A$6,D15=data_validation!A$14,D15=data_validation!A$16)),"Indicate Date","N/A"))</f>
        <v>Indicate Date</v>
      </c>
      <c r="F15" s="15" t="str">
        <f>IF(D15="","",IF((OR(D15=data_validation!A$1,D15=data_validation!A$2)),"Indicate Date","N/A"))</f>
        <v>N/A</v>
      </c>
      <c r="G15" s="15" t="str">
        <f t="shared" si="0"/>
        <v>Indicate Date</v>
      </c>
      <c r="H15" s="15" t="str">
        <f t="shared" si="1"/>
        <v>Indicate Date</v>
      </c>
      <c r="I15" s="15"/>
      <c r="J15" s="63">
        <f t="shared" si="2"/>
        <v>214000</v>
      </c>
      <c r="K15" s="63">
        <v>214000</v>
      </c>
      <c r="L15" s="63"/>
      <c r="M15" s="17"/>
      <c r="N15" s="18"/>
      <c r="O15" s="19"/>
      <c r="P15" s="19"/>
      <c r="Q15" s="19"/>
      <c r="R15" s="19"/>
      <c r="S15" s="19"/>
      <c r="T15" s="19"/>
      <c r="U15" s="19"/>
      <c r="V15" s="19"/>
      <c r="W15" s="19"/>
      <c r="X15" s="19"/>
      <c r="Y15" s="19"/>
      <c r="Z15" s="19"/>
      <c r="AA15" s="19"/>
      <c r="AB15" s="21"/>
      <c r="AC15" s="22"/>
      <c r="AD15" s="22"/>
      <c r="AE15" s="23"/>
      <c r="AF15" s="22"/>
      <c r="AG15" s="19"/>
      <c r="AH15" s="19"/>
      <c r="AI15" s="19"/>
      <c r="AJ15" s="19"/>
      <c r="AK15" s="19"/>
      <c r="AL15" s="19"/>
      <c r="AM15" s="19"/>
      <c r="AN15" s="19"/>
      <c r="AO15" s="21"/>
      <c r="AP15" s="24"/>
    </row>
    <row r="16" spans="1:42" s="5" customFormat="1" ht="22.5">
      <c r="A16" s="66" t="s">
        <v>121</v>
      </c>
      <c r="B16" s="70" t="s">
        <v>124</v>
      </c>
      <c r="C16" s="15" t="s">
        <v>125</v>
      </c>
      <c r="D16" s="16" t="s">
        <v>46</v>
      </c>
      <c r="E16" s="15" t="str">
        <f>IF(D16="","",IF((OR(D16=data_validation!A$1,D16=data_validation!A$2,D16=data_validation!A$5,D16=data_validation!A$6,D16=data_validation!A$14,D16=data_validation!A$16)),"Indicate Date","N/A"))</f>
        <v>Indicate Date</v>
      </c>
      <c r="F16" s="15" t="str">
        <f>IF(D16="","",IF((OR(D16=data_validation!A$1,D16=data_validation!A$2)),"Indicate Date","N/A"))</f>
        <v>N/A</v>
      </c>
      <c r="G16" s="15" t="str">
        <f t="shared" si="0"/>
        <v>Indicate Date</v>
      </c>
      <c r="H16" s="15" t="str">
        <f t="shared" si="1"/>
        <v>Indicate Date</v>
      </c>
      <c r="I16" s="15"/>
      <c r="J16" s="63">
        <f t="shared" si="2"/>
        <v>108000</v>
      </c>
      <c r="K16" s="63">
        <v>108000</v>
      </c>
      <c r="L16" s="63"/>
      <c r="M16" s="17"/>
      <c r="N16" s="18"/>
      <c r="O16" s="19"/>
      <c r="P16" s="19"/>
      <c r="Q16" s="19"/>
      <c r="R16" s="19"/>
      <c r="S16" s="19"/>
      <c r="T16" s="19"/>
      <c r="U16" s="19"/>
      <c r="V16" s="19"/>
      <c r="W16" s="19"/>
      <c r="X16" s="19"/>
      <c r="Y16" s="19"/>
      <c r="Z16" s="19"/>
      <c r="AA16" s="19"/>
      <c r="AB16" s="21"/>
      <c r="AC16" s="22"/>
      <c r="AD16" s="22"/>
      <c r="AE16" s="23"/>
      <c r="AF16" s="22"/>
      <c r="AG16" s="19"/>
      <c r="AH16" s="19"/>
      <c r="AI16" s="19"/>
      <c r="AJ16" s="19"/>
      <c r="AK16" s="19"/>
      <c r="AL16" s="19"/>
      <c r="AM16" s="19"/>
      <c r="AN16" s="19"/>
      <c r="AO16" s="21"/>
      <c r="AP16" s="24"/>
    </row>
    <row r="17" spans="1:42" s="5" customFormat="1" ht="22.5">
      <c r="A17" s="66" t="s">
        <v>123</v>
      </c>
      <c r="B17" s="70" t="s">
        <v>127</v>
      </c>
      <c r="C17" s="15" t="s">
        <v>125</v>
      </c>
      <c r="D17" s="16" t="s">
        <v>46</v>
      </c>
      <c r="E17" s="15" t="str">
        <f>IF(D17="","",IF((OR(D17=data_validation!A$1,D17=data_validation!A$2,D17=data_validation!A$5,D17=data_validation!A$6,D17=data_validation!A$14,D17=data_validation!A$16)),"Indicate Date","N/A"))</f>
        <v>Indicate Date</v>
      </c>
      <c r="F17" s="15" t="str">
        <f>IF(D17="","",IF((OR(D17=data_validation!A$1,D17=data_validation!A$2)),"Indicate Date","N/A"))</f>
        <v>N/A</v>
      </c>
      <c r="G17" s="15" t="str">
        <f t="shared" si="0"/>
        <v>Indicate Date</v>
      </c>
      <c r="H17" s="15" t="str">
        <f t="shared" si="1"/>
        <v>Indicate Date</v>
      </c>
      <c r="I17" s="15"/>
      <c r="J17" s="63">
        <f t="shared" si="2"/>
        <v>85000</v>
      </c>
      <c r="K17" s="63">
        <v>85000</v>
      </c>
      <c r="L17" s="63"/>
      <c r="M17" s="17"/>
      <c r="N17" s="18"/>
      <c r="O17" s="19"/>
      <c r="P17" s="19"/>
      <c r="Q17" s="19"/>
      <c r="R17" s="19"/>
      <c r="S17" s="19"/>
      <c r="T17" s="19"/>
      <c r="U17" s="19"/>
      <c r="V17" s="19"/>
      <c r="W17" s="19"/>
      <c r="X17" s="19"/>
      <c r="Y17" s="19"/>
      <c r="Z17" s="19"/>
      <c r="AA17" s="19"/>
      <c r="AB17" s="21"/>
      <c r="AC17" s="22"/>
      <c r="AD17" s="22"/>
      <c r="AE17" s="23"/>
      <c r="AF17" s="22"/>
      <c r="AG17" s="19"/>
      <c r="AH17" s="19"/>
      <c r="AI17" s="19"/>
      <c r="AJ17" s="19"/>
      <c r="AK17" s="19"/>
      <c r="AL17" s="19"/>
      <c r="AM17" s="19"/>
      <c r="AN17" s="19"/>
      <c r="AO17" s="21"/>
      <c r="AP17" s="24"/>
    </row>
    <row r="18" spans="1:42" s="5" customFormat="1" ht="33.75">
      <c r="A18" s="66" t="s">
        <v>126</v>
      </c>
      <c r="B18" s="70" t="s">
        <v>129</v>
      </c>
      <c r="C18" s="15" t="s">
        <v>130</v>
      </c>
      <c r="D18" s="16" t="s">
        <v>46</v>
      </c>
      <c r="E18" s="15" t="str">
        <f>IF(D18="","",IF((OR(D18=data_validation!A$1,D18=data_validation!A$2,D18=data_validation!A$5,D18=data_validation!A$6,D18=data_validation!A$14,D18=data_validation!A$16)),"Indicate Date","N/A"))</f>
        <v>Indicate Date</v>
      </c>
      <c r="F18" s="15" t="str">
        <f>IF(D18="","",IF((OR(D18=data_validation!A$1,D18=data_validation!A$2)),"Indicate Date","N/A"))</f>
        <v>N/A</v>
      </c>
      <c r="G18" s="15" t="str">
        <f t="shared" si="0"/>
        <v>Indicate Date</v>
      </c>
      <c r="H18" s="15" t="str">
        <f t="shared" si="1"/>
        <v>Indicate Date</v>
      </c>
      <c r="I18" s="15"/>
      <c r="J18" s="63">
        <f t="shared" si="2"/>
        <v>90000</v>
      </c>
      <c r="K18" s="63">
        <v>90000</v>
      </c>
      <c r="L18" s="63"/>
      <c r="M18" s="17"/>
      <c r="N18" s="18"/>
      <c r="O18" s="19"/>
      <c r="P18" s="19"/>
      <c r="Q18" s="19"/>
      <c r="R18" s="19"/>
      <c r="S18" s="19"/>
      <c r="T18" s="19"/>
      <c r="U18" s="19"/>
      <c r="V18" s="19"/>
      <c r="W18" s="19"/>
      <c r="X18" s="19"/>
      <c r="Y18" s="19"/>
      <c r="Z18" s="19"/>
      <c r="AA18" s="19"/>
      <c r="AB18" s="21"/>
      <c r="AC18" s="22"/>
      <c r="AD18" s="22"/>
      <c r="AE18" s="23"/>
      <c r="AF18" s="22"/>
      <c r="AG18" s="19"/>
      <c r="AH18" s="19"/>
      <c r="AI18" s="19"/>
      <c r="AJ18" s="19"/>
      <c r="AK18" s="19"/>
      <c r="AL18" s="19"/>
      <c r="AM18" s="19"/>
      <c r="AN18" s="19"/>
      <c r="AO18" s="21"/>
      <c r="AP18" s="24"/>
    </row>
    <row r="19" spans="1:42" s="5" customFormat="1" ht="33.75">
      <c r="A19" s="66" t="s">
        <v>128</v>
      </c>
      <c r="B19" s="70" t="s">
        <v>132</v>
      </c>
      <c r="C19" s="15" t="s">
        <v>133</v>
      </c>
      <c r="D19" s="16" t="s">
        <v>46</v>
      </c>
      <c r="E19" s="15" t="str">
        <f>IF(D19="","",IF((OR(D19=data_validation!A$1,D19=data_validation!A$2,D19=data_validation!A$5,D19=data_validation!A$6,D19=data_validation!A$14,D19=data_validation!A$16)),"Indicate Date","N/A"))</f>
        <v>Indicate Date</v>
      </c>
      <c r="F19" s="15" t="str">
        <f>IF(D19="","",IF((OR(D19=data_validation!A$1,D19=data_validation!A$2)),"Indicate Date","N/A"))</f>
        <v>N/A</v>
      </c>
      <c r="G19" s="15" t="str">
        <f t="shared" si="0"/>
        <v>Indicate Date</v>
      </c>
      <c r="H19" s="15" t="str">
        <f t="shared" si="1"/>
        <v>Indicate Date</v>
      </c>
      <c r="I19" s="15"/>
      <c r="J19" s="63">
        <f t="shared" si="2"/>
        <v>19284</v>
      </c>
      <c r="K19" s="63">
        <v>19284</v>
      </c>
      <c r="L19" s="63"/>
      <c r="M19" s="17"/>
      <c r="N19" s="18"/>
      <c r="O19" s="19"/>
      <c r="P19" s="19"/>
      <c r="Q19" s="19"/>
      <c r="R19" s="19"/>
      <c r="S19" s="19"/>
      <c r="T19" s="19"/>
      <c r="U19" s="19"/>
      <c r="V19" s="19"/>
      <c r="W19" s="19"/>
      <c r="X19" s="19"/>
      <c r="Y19" s="19"/>
      <c r="Z19" s="19"/>
      <c r="AA19" s="19"/>
      <c r="AB19" s="21"/>
      <c r="AC19" s="22"/>
      <c r="AD19" s="22"/>
      <c r="AE19" s="23"/>
      <c r="AF19" s="22"/>
      <c r="AG19" s="19"/>
      <c r="AH19" s="19"/>
      <c r="AI19" s="19"/>
      <c r="AJ19" s="19"/>
      <c r="AK19" s="19"/>
      <c r="AL19" s="19"/>
      <c r="AM19" s="19"/>
      <c r="AN19" s="19"/>
      <c r="AO19" s="21"/>
      <c r="AP19" s="24"/>
    </row>
    <row r="20" spans="1:42" s="5" customFormat="1" ht="33.75">
      <c r="A20" s="66" t="s">
        <v>131</v>
      </c>
      <c r="B20" s="70" t="s">
        <v>135</v>
      </c>
      <c r="C20" s="15" t="s">
        <v>133</v>
      </c>
      <c r="D20" s="16" t="s">
        <v>46</v>
      </c>
      <c r="E20" s="15" t="str">
        <f>IF(D20="","",IF((OR(D20=data_validation!A$1,D20=data_validation!A$2,D20=data_validation!A$5,D20=data_validation!A$6,D20=data_validation!A$14,D20=data_validation!A$16)),"Indicate Date","N/A"))</f>
        <v>Indicate Date</v>
      </c>
      <c r="F20" s="15" t="str">
        <f>IF(D20="","",IF((OR(D20=data_validation!A$1,D20=data_validation!A$2)),"Indicate Date","N/A"))</f>
        <v>N/A</v>
      </c>
      <c r="G20" s="15" t="str">
        <f t="shared" si="0"/>
        <v>Indicate Date</v>
      </c>
      <c r="H20" s="15" t="str">
        <f t="shared" si="1"/>
        <v>Indicate Date</v>
      </c>
      <c r="I20" s="15"/>
      <c r="J20" s="63">
        <f t="shared" si="2"/>
        <v>3525</v>
      </c>
      <c r="K20" s="63">
        <v>3525</v>
      </c>
      <c r="L20" s="63"/>
      <c r="M20" s="17"/>
      <c r="N20" s="18"/>
      <c r="O20" s="19"/>
      <c r="P20" s="19"/>
      <c r="Q20" s="19"/>
      <c r="R20" s="19"/>
      <c r="S20" s="19"/>
      <c r="T20" s="19"/>
      <c r="U20" s="19"/>
      <c r="V20" s="19"/>
      <c r="W20" s="19"/>
      <c r="X20" s="19"/>
      <c r="Y20" s="19"/>
      <c r="Z20" s="19"/>
      <c r="AA20" s="19"/>
      <c r="AB20" s="21"/>
      <c r="AC20" s="22"/>
      <c r="AD20" s="22"/>
      <c r="AE20" s="23"/>
      <c r="AF20" s="22"/>
      <c r="AG20" s="19"/>
      <c r="AH20" s="19"/>
      <c r="AI20" s="19"/>
      <c r="AJ20" s="19"/>
      <c r="AK20" s="19"/>
      <c r="AL20" s="19"/>
      <c r="AM20" s="19"/>
      <c r="AN20" s="19"/>
      <c r="AO20" s="21"/>
      <c r="AP20" s="24"/>
    </row>
    <row r="21" spans="1:42" s="5" customFormat="1" ht="45">
      <c r="A21" s="66" t="s">
        <v>134</v>
      </c>
      <c r="B21" s="70" t="s">
        <v>137</v>
      </c>
      <c r="C21" s="15" t="s">
        <v>133</v>
      </c>
      <c r="D21" s="16" t="s">
        <v>46</v>
      </c>
      <c r="E21" s="15" t="str">
        <f>IF(D21="","",IF((OR(D21=data_validation!A$1,D21=data_validation!A$2,D21=data_validation!A$5,D21=data_validation!A$6,D21=data_validation!A$14,D21=data_validation!A$16)),"Indicate Date","N/A"))</f>
        <v>Indicate Date</v>
      </c>
      <c r="F21" s="15" t="str">
        <f>IF(D21="","",IF((OR(D21=data_validation!A$1,D21=data_validation!A$2)),"Indicate Date","N/A"))</f>
        <v>N/A</v>
      </c>
      <c r="G21" s="15" t="str">
        <f t="shared" si="0"/>
        <v>Indicate Date</v>
      </c>
      <c r="H21" s="15" t="str">
        <f t="shared" si="1"/>
        <v>Indicate Date</v>
      </c>
      <c r="I21" s="15"/>
      <c r="J21" s="63">
        <f t="shared" si="2"/>
        <v>1300</v>
      </c>
      <c r="K21" s="63">
        <v>1300</v>
      </c>
      <c r="L21" s="63"/>
      <c r="M21" s="17"/>
      <c r="N21" s="18"/>
      <c r="O21" s="19"/>
      <c r="P21" s="19"/>
      <c r="Q21" s="19"/>
      <c r="R21" s="19"/>
      <c r="S21" s="19"/>
      <c r="T21" s="19"/>
      <c r="U21" s="19"/>
      <c r="V21" s="19"/>
      <c r="W21" s="19"/>
      <c r="X21" s="19"/>
      <c r="Y21" s="19"/>
      <c r="Z21" s="19"/>
      <c r="AA21" s="19"/>
      <c r="AB21" s="21"/>
      <c r="AC21" s="22"/>
      <c r="AD21" s="22"/>
      <c r="AE21" s="23"/>
      <c r="AF21" s="22"/>
      <c r="AG21" s="19"/>
      <c r="AH21" s="19"/>
      <c r="AI21" s="19"/>
      <c r="AJ21" s="19"/>
      <c r="AK21" s="19"/>
      <c r="AL21" s="19"/>
      <c r="AM21" s="19"/>
      <c r="AN21" s="19"/>
      <c r="AO21" s="21"/>
      <c r="AP21" s="24"/>
    </row>
    <row r="22" spans="1:42" s="5" customFormat="1" ht="33.75">
      <c r="A22" s="66" t="s">
        <v>136</v>
      </c>
      <c r="B22" s="70" t="s">
        <v>139</v>
      </c>
      <c r="C22" s="15" t="s">
        <v>140</v>
      </c>
      <c r="D22" s="16" t="s">
        <v>46</v>
      </c>
      <c r="E22" s="15" t="str">
        <f>IF(D22="","",IF((OR(D22=data_validation!A$1,D22=data_validation!A$2,D22=data_validation!A$5,D22=data_validation!A$6,D22=data_validation!A$14,D22=data_validation!A$16)),"Indicate Date","N/A"))</f>
        <v>Indicate Date</v>
      </c>
      <c r="F22" s="15" t="str">
        <f>IF(D22="","",IF((OR(D22=data_validation!A$1,D22=data_validation!A$2)),"Indicate Date","N/A"))</f>
        <v>N/A</v>
      </c>
      <c r="G22" s="15" t="str">
        <f t="shared" si="0"/>
        <v>Indicate Date</v>
      </c>
      <c r="H22" s="15" t="str">
        <f t="shared" si="1"/>
        <v>Indicate Date</v>
      </c>
      <c r="I22" s="15"/>
      <c r="J22" s="63">
        <v>15000</v>
      </c>
      <c r="K22" s="63">
        <v>5880</v>
      </c>
      <c r="L22" s="63"/>
      <c r="M22" s="17"/>
      <c r="N22" s="18"/>
      <c r="O22" s="19"/>
      <c r="P22" s="19"/>
      <c r="Q22" s="19"/>
      <c r="R22" s="19"/>
      <c r="S22" s="19"/>
      <c r="T22" s="19"/>
      <c r="U22" s="19"/>
      <c r="V22" s="19"/>
      <c r="W22" s="19"/>
      <c r="X22" s="19"/>
      <c r="Y22" s="19"/>
      <c r="Z22" s="19"/>
      <c r="AA22" s="19"/>
      <c r="AB22" s="21"/>
      <c r="AC22" s="22"/>
      <c r="AD22" s="22"/>
      <c r="AE22" s="23"/>
      <c r="AF22" s="22"/>
      <c r="AG22" s="19"/>
      <c r="AH22" s="19"/>
      <c r="AI22" s="19"/>
      <c r="AJ22" s="19"/>
      <c r="AK22" s="19"/>
      <c r="AL22" s="19"/>
      <c r="AM22" s="19"/>
      <c r="AN22" s="19"/>
      <c r="AO22" s="21"/>
      <c r="AP22" s="24"/>
    </row>
    <row r="23" spans="1:42" s="5" customFormat="1" ht="33.75">
      <c r="A23" s="66" t="s">
        <v>138</v>
      </c>
      <c r="B23" s="70" t="s">
        <v>142</v>
      </c>
      <c r="C23" s="59" t="s">
        <v>143</v>
      </c>
      <c r="D23" s="16" t="s">
        <v>46</v>
      </c>
      <c r="E23" s="15" t="str">
        <f>IF(D23="","",IF((OR(D23=data_validation!A$1,D23=data_validation!A$2,D23=data_validation!A$5,D23=data_validation!A$6,D23=data_validation!A$14,D23=data_validation!A$16)),"Indicate Date","N/A"))</f>
        <v>Indicate Date</v>
      </c>
      <c r="F23" s="15" t="str">
        <f>IF(D23="","",IF((OR(D23=data_validation!A$1,D23=data_validation!A$2)),"Indicate Date","N/A"))</f>
        <v>N/A</v>
      </c>
      <c r="G23" s="15" t="str">
        <f t="shared" si="0"/>
        <v>Indicate Date</v>
      </c>
      <c r="H23" s="15" t="str">
        <f t="shared" si="1"/>
        <v>Indicate Date</v>
      </c>
      <c r="I23" s="15"/>
      <c r="J23" s="63">
        <f t="shared" si="2"/>
        <v>8930</v>
      </c>
      <c r="K23" s="63">
        <v>8930</v>
      </c>
      <c r="L23" s="63"/>
      <c r="M23" s="17"/>
      <c r="N23" s="18"/>
      <c r="O23" s="19"/>
      <c r="P23" s="19"/>
      <c r="Q23" s="19"/>
      <c r="R23" s="19"/>
      <c r="S23" s="19"/>
      <c r="T23" s="19"/>
      <c r="U23" s="19"/>
      <c r="V23" s="19"/>
      <c r="W23" s="19"/>
      <c r="X23" s="19"/>
      <c r="Y23" s="19"/>
      <c r="Z23" s="19"/>
      <c r="AA23" s="19"/>
      <c r="AB23" s="21"/>
      <c r="AC23" s="22"/>
      <c r="AD23" s="22"/>
      <c r="AE23" s="23"/>
      <c r="AF23" s="22"/>
      <c r="AG23" s="19"/>
      <c r="AH23" s="19"/>
      <c r="AI23" s="19"/>
      <c r="AJ23" s="19"/>
      <c r="AK23" s="19"/>
      <c r="AL23" s="19"/>
      <c r="AM23" s="19"/>
      <c r="AN23" s="19"/>
      <c r="AO23" s="21"/>
      <c r="AP23" s="24"/>
    </row>
    <row r="24" spans="1:42" s="5" customFormat="1" ht="45">
      <c r="A24" s="66" t="s">
        <v>141</v>
      </c>
      <c r="B24" s="70" t="s">
        <v>144</v>
      </c>
      <c r="C24" s="59" t="s">
        <v>143</v>
      </c>
      <c r="D24" s="16" t="s">
        <v>46</v>
      </c>
      <c r="E24" s="15" t="str">
        <f>IF(D24="","",IF((OR(D24=data_validation!A$1,D24=data_validation!A$2,D24=data_validation!A$5,D24=data_validation!A$6,D24=data_validation!A$14,D24=data_validation!A$16)),"Indicate Date","N/A"))</f>
        <v>Indicate Date</v>
      </c>
      <c r="F24" s="15" t="str">
        <f>IF(D24="","",IF((OR(D24=data_validation!A$1,D24=data_validation!A$2)),"Indicate Date","N/A"))</f>
        <v>N/A</v>
      </c>
      <c r="G24" s="15" t="str">
        <f t="shared" si="0"/>
        <v>Indicate Date</v>
      </c>
      <c r="H24" s="15" t="str">
        <f t="shared" si="1"/>
        <v>Indicate Date</v>
      </c>
      <c r="I24" s="15"/>
      <c r="J24" s="63">
        <f t="shared" si="2"/>
        <v>1500</v>
      </c>
      <c r="K24" s="63">
        <v>1500</v>
      </c>
      <c r="L24" s="63"/>
      <c r="M24" s="17"/>
      <c r="N24" s="18"/>
      <c r="O24" s="19"/>
      <c r="P24" s="19"/>
      <c r="Q24" s="19"/>
      <c r="R24" s="19"/>
      <c r="S24" s="19"/>
      <c r="T24" s="19"/>
      <c r="U24" s="19"/>
      <c r="V24" s="19"/>
      <c r="W24" s="19"/>
      <c r="X24" s="19"/>
      <c r="Y24" s="19"/>
      <c r="Z24" s="19"/>
      <c r="AA24" s="19"/>
      <c r="AB24" s="21"/>
      <c r="AC24" s="22"/>
      <c r="AD24" s="22"/>
      <c r="AE24" s="23"/>
      <c r="AF24" s="22"/>
      <c r="AG24" s="19"/>
      <c r="AH24" s="19"/>
      <c r="AI24" s="19"/>
      <c r="AJ24" s="19"/>
      <c r="AK24" s="19"/>
      <c r="AL24" s="19"/>
      <c r="AM24" s="19"/>
      <c r="AN24" s="19"/>
      <c r="AO24" s="21"/>
      <c r="AP24" s="24"/>
    </row>
    <row r="25" spans="1:42" s="5" customFormat="1" ht="22.5">
      <c r="A25" s="66" t="s">
        <v>492</v>
      </c>
      <c r="B25" s="16" t="s">
        <v>146</v>
      </c>
      <c r="C25" s="15" t="s">
        <v>101</v>
      </c>
      <c r="D25" s="16" t="s">
        <v>33</v>
      </c>
      <c r="E25" s="15" t="str">
        <f>IF(D25="","",IF((OR(D25=data_validation!A$1,D25=data_validation!A$2,D25=data_validation!A$5,D25=data_validation!A$6,D25=data_validation!A$14,D25=data_validation!A$16)),"Indicate Date","N/A"))</f>
        <v>Indicate Date</v>
      </c>
      <c r="F25" s="15" t="str">
        <f>IF(D25="","",IF((OR(D25=data_validation!A$1,D25=data_validation!A$2)),"Indicate Date","N/A"))</f>
        <v>Indicate Date</v>
      </c>
      <c r="G25" s="15" t="str">
        <f t="shared" si="0"/>
        <v>Indicate Date</v>
      </c>
      <c r="H25" s="15" t="str">
        <f t="shared" si="1"/>
        <v>Indicate Date</v>
      </c>
      <c r="I25" s="15"/>
      <c r="J25" s="63">
        <f t="shared" si="2"/>
        <v>1080000</v>
      </c>
      <c r="K25" s="63">
        <v>1080000</v>
      </c>
      <c r="L25" s="63"/>
      <c r="M25" s="17"/>
      <c r="N25" s="18"/>
      <c r="O25" s="19"/>
      <c r="P25" s="19"/>
      <c r="Q25" s="19"/>
      <c r="R25" s="19"/>
      <c r="S25" s="19"/>
      <c r="T25" s="19"/>
      <c r="U25" s="19"/>
      <c r="V25" s="19"/>
      <c r="W25" s="19"/>
      <c r="X25" s="19"/>
      <c r="Y25" s="19"/>
      <c r="Z25" s="19"/>
      <c r="AA25" s="19"/>
      <c r="AB25" s="21"/>
      <c r="AC25" s="22"/>
      <c r="AD25" s="22"/>
      <c r="AE25" s="23"/>
      <c r="AF25" s="22"/>
      <c r="AG25" s="19"/>
      <c r="AH25" s="19"/>
      <c r="AI25" s="19"/>
      <c r="AJ25" s="19"/>
      <c r="AK25" s="19"/>
      <c r="AL25" s="19"/>
      <c r="AM25" s="19"/>
      <c r="AN25" s="19"/>
      <c r="AO25" s="21"/>
      <c r="AP25" s="24"/>
    </row>
    <row r="26" spans="1:42" s="5" customFormat="1" ht="33.75">
      <c r="A26" s="66" t="s">
        <v>145</v>
      </c>
      <c r="B26" s="70" t="s">
        <v>148</v>
      </c>
      <c r="C26" s="15" t="s">
        <v>101</v>
      </c>
      <c r="D26" s="16" t="s">
        <v>46</v>
      </c>
      <c r="E26" s="15" t="str">
        <f>IF(D26="","",IF((OR(D26=data_validation!A$1,D26=data_validation!A$2,D26=data_validation!A$5,D26=data_validation!A$6,D26=data_validation!A$14,D26=data_validation!A$16)),"Indicate Date","N/A"))</f>
        <v>Indicate Date</v>
      </c>
      <c r="F26" s="15" t="str">
        <f>IF(D26="","",IF((OR(D26=data_validation!A$1,D26=data_validation!A$2)),"Indicate Date","N/A"))</f>
        <v>N/A</v>
      </c>
      <c r="G26" s="15" t="str">
        <f t="shared" si="0"/>
        <v>Indicate Date</v>
      </c>
      <c r="H26" s="15" t="str">
        <f t="shared" si="1"/>
        <v>Indicate Date</v>
      </c>
      <c r="I26" s="15"/>
      <c r="J26" s="63">
        <f t="shared" si="2"/>
        <v>214394</v>
      </c>
      <c r="K26" s="63">
        <v>214394</v>
      </c>
      <c r="L26" s="63"/>
      <c r="M26" s="17"/>
      <c r="N26" s="18"/>
      <c r="O26" s="19"/>
      <c r="P26" s="19"/>
      <c r="Q26" s="19"/>
      <c r="R26" s="19"/>
      <c r="S26" s="19"/>
      <c r="T26" s="19"/>
      <c r="U26" s="19"/>
      <c r="V26" s="19"/>
      <c r="W26" s="19"/>
      <c r="X26" s="19"/>
      <c r="Y26" s="19"/>
      <c r="Z26" s="19"/>
      <c r="AA26" s="19"/>
      <c r="AB26" s="21"/>
      <c r="AC26" s="22"/>
      <c r="AD26" s="22"/>
      <c r="AE26" s="23"/>
      <c r="AF26" s="22"/>
      <c r="AG26" s="19"/>
      <c r="AH26" s="19"/>
      <c r="AI26" s="19"/>
      <c r="AJ26" s="19"/>
      <c r="AK26" s="19"/>
      <c r="AL26" s="19"/>
      <c r="AM26" s="19"/>
      <c r="AN26" s="19"/>
      <c r="AO26" s="21"/>
      <c r="AP26" s="24"/>
    </row>
    <row r="27" spans="1:42" s="5" customFormat="1" ht="33.75">
      <c r="A27" s="66" t="s">
        <v>147</v>
      </c>
      <c r="B27" s="70" t="s">
        <v>150</v>
      </c>
      <c r="C27" s="15" t="s">
        <v>101</v>
      </c>
      <c r="D27" s="16" t="s">
        <v>46</v>
      </c>
      <c r="E27" s="15" t="str">
        <f>IF(D27="","",IF((OR(D27=data_validation!A$1,D27=data_validation!A$2,D27=data_validation!A$5,D27=data_validation!A$6,D27=data_validation!A$14,D27=data_validation!A$16)),"Indicate Date","N/A"))</f>
        <v>Indicate Date</v>
      </c>
      <c r="F27" s="15" t="str">
        <f>IF(D27="","",IF((OR(D27=data_validation!A$1,D27=data_validation!A$2)),"Indicate Date","N/A"))</f>
        <v>N/A</v>
      </c>
      <c r="G27" s="15" t="str">
        <f t="shared" si="0"/>
        <v>Indicate Date</v>
      </c>
      <c r="H27" s="15" t="str">
        <f t="shared" si="1"/>
        <v>Indicate Date</v>
      </c>
      <c r="I27" s="15"/>
      <c r="J27" s="63">
        <f t="shared" si="2"/>
        <v>273940.03999999998</v>
      </c>
      <c r="K27" s="63">
        <v>273940.03999999998</v>
      </c>
      <c r="L27" s="63"/>
      <c r="M27" s="17"/>
      <c r="N27" s="18"/>
      <c r="O27" s="19"/>
      <c r="P27" s="19"/>
      <c r="Q27" s="19"/>
      <c r="R27" s="19"/>
      <c r="S27" s="19"/>
      <c r="T27" s="19"/>
      <c r="U27" s="19"/>
      <c r="V27" s="19"/>
      <c r="W27" s="19"/>
      <c r="X27" s="19"/>
      <c r="Y27" s="19"/>
      <c r="Z27" s="19"/>
      <c r="AA27" s="19"/>
      <c r="AB27" s="21"/>
      <c r="AC27" s="22"/>
      <c r="AD27" s="22"/>
      <c r="AE27" s="23"/>
      <c r="AF27" s="22"/>
      <c r="AG27" s="19"/>
      <c r="AH27" s="19"/>
      <c r="AI27" s="19"/>
      <c r="AJ27" s="19"/>
      <c r="AK27" s="19"/>
      <c r="AL27" s="19"/>
      <c r="AM27" s="19"/>
      <c r="AN27" s="19"/>
      <c r="AO27" s="21"/>
      <c r="AP27" s="24"/>
    </row>
    <row r="28" spans="1:42" s="5" customFormat="1" ht="45">
      <c r="A28" s="66" t="s">
        <v>149</v>
      </c>
      <c r="B28" s="70" t="s">
        <v>152</v>
      </c>
      <c r="C28" s="15" t="s">
        <v>125</v>
      </c>
      <c r="D28" s="16" t="s">
        <v>46</v>
      </c>
      <c r="E28" s="15" t="str">
        <f>IF(D28="","",IF((OR(D28=data_validation!A$1,D28=data_validation!A$2,D28=data_validation!A$5,D28=data_validation!A$6,D28=data_validation!A$14,D28=data_validation!A$16)),"Indicate Date","N/A"))</f>
        <v>Indicate Date</v>
      </c>
      <c r="F28" s="15" t="str">
        <f>IF(D28="","",IF((OR(D28=data_validation!A$1,D28=data_validation!A$2)),"Indicate Date","N/A"))</f>
        <v>N/A</v>
      </c>
      <c r="G28" s="15" t="str">
        <f t="shared" si="0"/>
        <v>Indicate Date</v>
      </c>
      <c r="H28" s="15" t="str">
        <f t="shared" si="1"/>
        <v>Indicate Date</v>
      </c>
      <c r="I28" s="15"/>
      <c r="J28" s="63">
        <f t="shared" si="2"/>
        <v>942000</v>
      </c>
      <c r="K28" s="63">
        <v>942000</v>
      </c>
      <c r="L28" s="63"/>
      <c r="M28" s="17"/>
      <c r="N28" s="18"/>
      <c r="O28" s="19"/>
      <c r="P28" s="19"/>
      <c r="Q28" s="19"/>
      <c r="R28" s="19"/>
      <c r="S28" s="19"/>
      <c r="T28" s="19"/>
      <c r="U28" s="19"/>
      <c r="V28" s="19"/>
      <c r="W28" s="19"/>
      <c r="X28" s="19"/>
      <c r="Y28" s="19"/>
      <c r="Z28" s="19"/>
      <c r="AA28" s="19"/>
      <c r="AB28" s="21"/>
      <c r="AC28" s="22"/>
      <c r="AD28" s="22"/>
      <c r="AE28" s="23"/>
      <c r="AF28" s="22"/>
      <c r="AG28" s="19"/>
      <c r="AH28" s="19"/>
      <c r="AI28" s="19"/>
      <c r="AJ28" s="19"/>
      <c r="AK28" s="19"/>
      <c r="AL28" s="19"/>
      <c r="AM28" s="19"/>
      <c r="AN28" s="19"/>
      <c r="AO28" s="21"/>
      <c r="AP28" s="24"/>
    </row>
    <row r="29" spans="1:42" s="5" customFormat="1" ht="22.5">
      <c r="A29" s="66" t="s">
        <v>151</v>
      </c>
      <c r="B29" s="70" t="s">
        <v>154</v>
      </c>
      <c r="C29" s="15" t="s">
        <v>155</v>
      </c>
      <c r="D29" s="16" t="s">
        <v>46</v>
      </c>
      <c r="E29" s="15" t="str">
        <f>IF(D29="","",IF((OR(D29=data_validation!A$1,D29=data_validation!A$2,D29=data_validation!A$5,D29=data_validation!A$6,D29=data_validation!A$14,D29=data_validation!A$16)),"Indicate Date","N/A"))</f>
        <v>Indicate Date</v>
      </c>
      <c r="F29" s="15" t="str">
        <f>IF(D29="","",IF((OR(D29=data_validation!A$1,D29=data_validation!A$2)),"Indicate Date","N/A"))</f>
        <v>N/A</v>
      </c>
      <c r="G29" s="15" t="str">
        <f t="shared" si="0"/>
        <v>Indicate Date</v>
      </c>
      <c r="H29" s="15" t="str">
        <f t="shared" si="1"/>
        <v>Indicate Date</v>
      </c>
      <c r="I29" s="15"/>
      <c r="J29" s="63">
        <f t="shared" si="2"/>
        <v>386595</v>
      </c>
      <c r="K29" s="63">
        <v>386595</v>
      </c>
      <c r="L29" s="63"/>
      <c r="M29" s="17"/>
      <c r="N29" s="18"/>
      <c r="O29" s="19"/>
      <c r="P29" s="19"/>
      <c r="Q29" s="19"/>
      <c r="R29" s="19"/>
      <c r="S29" s="19"/>
      <c r="T29" s="19"/>
      <c r="U29" s="19"/>
      <c r="V29" s="19"/>
      <c r="W29" s="19"/>
      <c r="X29" s="19"/>
      <c r="Y29" s="19"/>
      <c r="Z29" s="19"/>
      <c r="AA29" s="19"/>
      <c r="AB29" s="21"/>
      <c r="AC29" s="22"/>
      <c r="AD29" s="22"/>
      <c r="AE29" s="23"/>
      <c r="AF29" s="22"/>
      <c r="AG29" s="19"/>
      <c r="AH29" s="19"/>
      <c r="AI29" s="19"/>
      <c r="AJ29" s="19"/>
      <c r="AK29" s="19"/>
      <c r="AL29" s="19"/>
      <c r="AM29" s="19"/>
      <c r="AN29" s="19"/>
      <c r="AO29" s="21"/>
      <c r="AP29" s="24"/>
    </row>
    <row r="30" spans="1:42" s="5" customFormat="1" ht="22.5">
      <c r="A30" s="66" t="s">
        <v>153</v>
      </c>
      <c r="B30" s="70" t="s">
        <v>157</v>
      </c>
      <c r="C30" s="15" t="s">
        <v>155</v>
      </c>
      <c r="D30" s="16" t="s">
        <v>46</v>
      </c>
      <c r="E30" s="15" t="str">
        <f>IF(D30="","",IF((OR(D30=data_validation!A$1,D30=data_validation!A$2,D30=data_validation!A$5,D30=data_validation!A$6,D30=data_validation!A$14,D30=data_validation!A$16)),"Indicate Date","N/A"))</f>
        <v>Indicate Date</v>
      </c>
      <c r="F30" s="15" t="str">
        <f>IF(D30="","",IF((OR(D30=data_validation!A$1,D30=data_validation!A$2)),"Indicate Date","N/A"))</f>
        <v>N/A</v>
      </c>
      <c r="G30" s="15" t="str">
        <f t="shared" si="0"/>
        <v>Indicate Date</v>
      </c>
      <c r="H30" s="15" t="str">
        <f t="shared" si="1"/>
        <v>Indicate Date</v>
      </c>
      <c r="I30" s="15"/>
      <c r="J30" s="63">
        <f t="shared" si="2"/>
        <v>375000</v>
      </c>
      <c r="K30" s="63">
        <v>375000</v>
      </c>
      <c r="L30" s="63"/>
      <c r="M30" s="17"/>
      <c r="N30" s="18"/>
      <c r="O30" s="19"/>
      <c r="P30" s="19"/>
      <c r="Q30" s="19"/>
      <c r="R30" s="19"/>
      <c r="S30" s="19"/>
      <c r="T30" s="19"/>
      <c r="U30" s="19"/>
      <c r="V30" s="19"/>
      <c r="W30" s="19"/>
      <c r="X30" s="19"/>
      <c r="Y30" s="19"/>
      <c r="Z30" s="19"/>
      <c r="AA30" s="19"/>
      <c r="AB30" s="21"/>
      <c r="AC30" s="22"/>
      <c r="AD30" s="22"/>
      <c r="AE30" s="23"/>
      <c r="AF30" s="22"/>
      <c r="AG30" s="19"/>
      <c r="AH30" s="19"/>
      <c r="AI30" s="19"/>
      <c r="AJ30" s="19"/>
      <c r="AK30" s="19"/>
      <c r="AL30" s="19"/>
      <c r="AM30" s="19"/>
      <c r="AN30" s="19"/>
      <c r="AO30" s="21"/>
      <c r="AP30" s="24"/>
    </row>
    <row r="31" spans="1:42" s="5" customFormat="1" ht="22.5">
      <c r="A31" s="66" t="s">
        <v>156</v>
      </c>
      <c r="B31" s="70" t="s">
        <v>159</v>
      </c>
      <c r="C31" s="59" t="s">
        <v>155</v>
      </c>
      <c r="D31" s="16" t="s">
        <v>46</v>
      </c>
      <c r="E31" s="15" t="str">
        <f>IF(D31="","",IF((OR(D31=data_validation!A$1,D31=data_validation!A$2,D31=data_validation!A$5,D31=data_validation!A$6,D31=data_validation!A$14,D31=data_validation!A$16)),"Indicate Date","N/A"))</f>
        <v>Indicate Date</v>
      </c>
      <c r="F31" s="15" t="str">
        <f>IF(D31="","",IF((OR(D31=data_validation!A$1,D31=data_validation!A$2)),"Indicate Date","N/A"))</f>
        <v>N/A</v>
      </c>
      <c r="G31" s="15" t="str">
        <f t="shared" si="0"/>
        <v>Indicate Date</v>
      </c>
      <c r="H31" s="15" t="str">
        <f t="shared" si="1"/>
        <v>Indicate Date</v>
      </c>
      <c r="I31" s="15"/>
      <c r="J31" s="63">
        <f t="shared" si="2"/>
        <v>245000</v>
      </c>
      <c r="K31" s="63">
        <v>245000</v>
      </c>
      <c r="L31" s="63"/>
      <c r="M31" s="17"/>
      <c r="N31" s="18"/>
      <c r="O31" s="19"/>
      <c r="P31" s="19"/>
      <c r="Q31" s="19"/>
      <c r="R31" s="19"/>
      <c r="S31" s="19"/>
      <c r="T31" s="19"/>
      <c r="U31" s="19"/>
      <c r="V31" s="19"/>
      <c r="W31" s="19"/>
      <c r="X31" s="19"/>
      <c r="Y31" s="19"/>
      <c r="Z31" s="19"/>
      <c r="AA31" s="19"/>
      <c r="AB31" s="21"/>
      <c r="AC31" s="22"/>
      <c r="AD31" s="22"/>
      <c r="AE31" s="23"/>
      <c r="AF31" s="22"/>
      <c r="AG31" s="19"/>
      <c r="AH31" s="19"/>
      <c r="AI31" s="19"/>
      <c r="AJ31" s="19"/>
      <c r="AK31" s="19"/>
      <c r="AL31" s="19"/>
      <c r="AM31" s="19"/>
      <c r="AN31" s="19"/>
      <c r="AO31" s="21"/>
      <c r="AP31" s="24"/>
    </row>
    <row r="32" spans="1:42" s="5" customFormat="1" ht="22.5">
      <c r="A32" s="66" t="s">
        <v>158</v>
      </c>
      <c r="B32" s="70" t="s">
        <v>161</v>
      </c>
      <c r="C32" s="59" t="s">
        <v>155</v>
      </c>
      <c r="D32" s="16" t="s">
        <v>46</v>
      </c>
      <c r="E32" s="15" t="str">
        <f>IF(D32="","",IF((OR(D32=data_validation!A$1,D32=data_validation!A$2,D32=data_validation!A$5,D32=data_validation!A$6,D32=data_validation!A$14,D32=data_validation!A$16)),"Indicate Date","N/A"))</f>
        <v>Indicate Date</v>
      </c>
      <c r="F32" s="15" t="str">
        <f>IF(D32="","",IF((OR(D32=data_validation!A$1,D32=data_validation!A$2)),"Indicate Date","N/A"))</f>
        <v>N/A</v>
      </c>
      <c r="G32" s="15" t="str">
        <f t="shared" si="0"/>
        <v>Indicate Date</v>
      </c>
      <c r="H32" s="15" t="str">
        <f t="shared" si="1"/>
        <v>Indicate Date</v>
      </c>
      <c r="I32" s="15"/>
      <c r="J32" s="63">
        <f t="shared" si="2"/>
        <v>319400</v>
      </c>
      <c r="K32" s="63">
        <v>319400</v>
      </c>
      <c r="L32" s="63"/>
      <c r="M32" s="17"/>
      <c r="N32" s="18"/>
      <c r="O32" s="19"/>
      <c r="P32" s="19"/>
      <c r="Q32" s="19"/>
      <c r="R32" s="19"/>
      <c r="S32" s="19"/>
      <c r="T32" s="19"/>
      <c r="U32" s="19"/>
      <c r="V32" s="19"/>
      <c r="W32" s="19"/>
      <c r="X32" s="19"/>
      <c r="Y32" s="19"/>
      <c r="Z32" s="19"/>
      <c r="AA32" s="19"/>
      <c r="AB32" s="21"/>
      <c r="AC32" s="22"/>
      <c r="AD32" s="22"/>
      <c r="AE32" s="23"/>
      <c r="AF32" s="22"/>
      <c r="AG32" s="19"/>
      <c r="AH32" s="19"/>
      <c r="AI32" s="19"/>
      <c r="AJ32" s="19"/>
      <c r="AK32" s="19"/>
      <c r="AL32" s="19"/>
      <c r="AM32" s="19"/>
      <c r="AN32" s="19"/>
      <c r="AO32" s="21"/>
      <c r="AP32" s="24"/>
    </row>
    <row r="33" spans="1:42" s="5" customFormat="1" ht="22.5">
      <c r="A33" s="66" t="s">
        <v>160</v>
      </c>
      <c r="B33" s="70" t="s">
        <v>217</v>
      </c>
      <c r="C33" s="59" t="s">
        <v>96</v>
      </c>
      <c r="D33" s="16" t="s">
        <v>46</v>
      </c>
      <c r="E33" s="15" t="str">
        <f>IF(D33="","",IF((OR(D33=data_validation!A$1,D33=data_validation!A$2,D33=data_validation!A$5,D33=data_validation!A$6,D33=data_validation!A$14,D33=data_validation!A$16)),"Indicate Date","N/A"))</f>
        <v>Indicate Date</v>
      </c>
      <c r="F33" s="15" t="str">
        <f>IF(D33="","",IF((OR(D33=data_validation!A$1,D33=data_validation!A$2)),"Indicate Date","N/A"))</f>
        <v>N/A</v>
      </c>
      <c r="G33" s="15" t="str">
        <f t="shared" si="0"/>
        <v>Indicate Date</v>
      </c>
      <c r="H33" s="15" t="str">
        <f t="shared" si="1"/>
        <v>Indicate Date</v>
      </c>
      <c r="I33" s="15"/>
      <c r="J33" s="63">
        <f t="shared" si="2"/>
        <v>75000</v>
      </c>
      <c r="K33" s="63">
        <v>75000</v>
      </c>
      <c r="L33" s="63"/>
      <c r="M33" s="17"/>
      <c r="N33" s="18"/>
      <c r="O33" s="19"/>
      <c r="P33" s="19"/>
      <c r="Q33" s="19"/>
      <c r="R33" s="19"/>
      <c r="S33" s="19"/>
      <c r="T33" s="19"/>
      <c r="U33" s="19"/>
      <c r="V33" s="19"/>
      <c r="W33" s="19"/>
      <c r="X33" s="19"/>
      <c r="Y33" s="19"/>
      <c r="Z33" s="19"/>
      <c r="AA33" s="19"/>
      <c r="AB33" s="21"/>
      <c r="AC33" s="22"/>
      <c r="AD33" s="22"/>
      <c r="AE33" s="23"/>
      <c r="AF33" s="22"/>
      <c r="AG33" s="19"/>
      <c r="AH33" s="19"/>
      <c r="AI33" s="19"/>
      <c r="AJ33" s="19"/>
      <c r="AK33" s="19"/>
      <c r="AL33" s="19"/>
      <c r="AM33" s="19"/>
      <c r="AN33" s="19"/>
      <c r="AO33" s="21"/>
      <c r="AP33" s="24"/>
    </row>
    <row r="34" spans="1:42" s="5" customFormat="1" ht="22.5">
      <c r="A34" s="66" t="s">
        <v>162</v>
      </c>
      <c r="B34" s="70" t="s">
        <v>95</v>
      </c>
      <c r="C34" s="59" t="s">
        <v>96</v>
      </c>
      <c r="D34" s="16" t="s">
        <v>46</v>
      </c>
      <c r="E34" s="15" t="str">
        <f>IF(D34="","",IF((OR(D34=data_validation!A$1,D34=data_validation!A$2,D34=data_validation!A$5,D34=data_validation!A$6,D34=data_validation!A$14,D34=data_validation!A$16)),"Indicate Date","N/A"))</f>
        <v>Indicate Date</v>
      </c>
      <c r="F34" s="15" t="str">
        <f>IF(D34="","",IF((OR(D34=data_validation!A$1,D34=data_validation!A$2)),"Indicate Date","N/A"))</f>
        <v>N/A</v>
      </c>
      <c r="G34" s="15" t="str">
        <f t="shared" si="0"/>
        <v>Indicate Date</v>
      </c>
      <c r="H34" s="15" t="str">
        <f t="shared" si="1"/>
        <v>Indicate Date</v>
      </c>
      <c r="I34" s="15"/>
      <c r="J34" s="63">
        <f t="shared" si="2"/>
        <v>42700</v>
      </c>
      <c r="K34" s="63">
        <v>42700</v>
      </c>
      <c r="L34" s="63"/>
      <c r="M34" s="17"/>
      <c r="N34" s="18"/>
      <c r="O34" s="19"/>
      <c r="P34" s="19"/>
      <c r="Q34" s="19"/>
      <c r="R34" s="19"/>
      <c r="S34" s="19"/>
      <c r="T34" s="19"/>
      <c r="U34" s="19"/>
      <c r="V34" s="19"/>
      <c r="W34" s="19"/>
      <c r="X34" s="19"/>
      <c r="Y34" s="19"/>
      <c r="Z34" s="19"/>
      <c r="AA34" s="19"/>
      <c r="AB34" s="21"/>
      <c r="AC34" s="22"/>
      <c r="AD34" s="22"/>
      <c r="AE34" s="23"/>
      <c r="AF34" s="22"/>
      <c r="AG34" s="19"/>
      <c r="AH34" s="19"/>
      <c r="AI34" s="19"/>
      <c r="AJ34" s="19"/>
      <c r="AK34" s="19"/>
      <c r="AL34" s="19"/>
      <c r="AM34" s="19"/>
      <c r="AN34" s="19"/>
      <c r="AO34" s="21"/>
      <c r="AP34" s="24"/>
    </row>
    <row r="35" spans="1:42" s="5" customFormat="1" ht="22.5">
      <c r="A35" s="66" t="s">
        <v>163</v>
      </c>
      <c r="B35" s="70" t="s">
        <v>218</v>
      </c>
      <c r="C35" s="59" t="s">
        <v>96</v>
      </c>
      <c r="D35" s="16" t="s">
        <v>46</v>
      </c>
      <c r="E35" s="15" t="str">
        <f>IF(D35="","",IF((OR(D35=data_validation!A$1,D35=data_validation!A$2,D35=data_validation!A$5,D35=data_validation!A$6,D35=data_validation!A$14,D35=data_validation!A$16)),"Indicate Date","N/A"))</f>
        <v>Indicate Date</v>
      </c>
      <c r="F35" s="15" t="str">
        <f>IF(D35="","",IF((OR(D35=data_validation!A$1,D35=data_validation!A$2)),"Indicate Date","N/A"))</f>
        <v>N/A</v>
      </c>
      <c r="G35" s="15" t="str">
        <f t="shared" si="0"/>
        <v>Indicate Date</v>
      </c>
      <c r="H35" s="15" t="str">
        <f t="shared" si="1"/>
        <v>Indicate Date</v>
      </c>
      <c r="I35" s="15"/>
      <c r="J35" s="63">
        <f t="shared" si="2"/>
        <v>267655</v>
      </c>
      <c r="K35" s="63">
        <v>267655</v>
      </c>
      <c r="L35" s="63"/>
      <c r="M35" s="17"/>
      <c r="N35" s="18"/>
      <c r="O35" s="19"/>
      <c r="P35" s="19"/>
      <c r="Q35" s="19"/>
      <c r="R35" s="19"/>
      <c r="S35" s="19"/>
      <c r="T35" s="19"/>
      <c r="U35" s="19"/>
      <c r="V35" s="19"/>
      <c r="W35" s="19"/>
      <c r="X35" s="19"/>
      <c r="Y35" s="19"/>
      <c r="Z35" s="19"/>
      <c r="AA35" s="19"/>
      <c r="AB35" s="21"/>
      <c r="AC35" s="22"/>
      <c r="AD35" s="22"/>
      <c r="AE35" s="23"/>
      <c r="AF35" s="22"/>
      <c r="AG35" s="19"/>
      <c r="AH35" s="19"/>
      <c r="AI35" s="19"/>
      <c r="AJ35" s="19"/>
      <c r="AK35" s="19"/>
      <c r="AL35" s="19"/>
      <c r="AM35" s="19"/>
      <c r="AN35" s="19"/>
      <c r="AO35" s="21"/>
      <c r="AP35" s="24"/>
    </row>
    <row r="36" spans="1:42" s="5" customFormat="1" ht="33.75">
      <c r="A36" s="66" t="s">
        <v>164</v>
      </c>
      <c r="B36" s="70" t="s">
        <v>219</v>
      </c>
      <c r="C36" s="59" t="s">
        <v>220</v>
      </c>
      <c r="D36" s="16" t="s">
        <v>46</v>
      </c>
      <c r="E36" s="15" t="str">
        <f>IF(D36="","",IF((OR(D36=data_validation!A$1,D36=data_validation!A$2,D36=data_validation!A$5,D36=data_validation!A$6,D36=data_validation!A$14,D36=data_validation!A$16)),"Indicate Date","N/A"))</f>
        <v>Indicate Date</v>
      </c>
      <c r="F36" s="15" t="str">
        <f>IF(D36="","",IF((OR(D36=data_validation!A$1,D36=data_validation!A$2)),"Indicate Date","N/A"))</f>
        <v>N/A</v>
      </c>
      <c r="G36" s="15" t="str">
        <f t="shared" ref="G36:G96" si="3">IF(D36="","","Indicate Date")</f>
        <v>Indicate Date</v>
      </c>
      <c r="H36" s="15" t="str">
        <f t="shared" ref="H36:H96" si="4">IF(D36="","","Indicate Date")</f>
        <v>Indicate Date</v>
      </c>
      <c r="I36" s="15"/>
      <c r="J36" s="63">
        <f t="shared" ref="J36:J96" si="5">SUM(K36:L36)</f>
        <v>180000</v>
      </c>
      <c r="K36" s="63">
        <v>180000</v>
      </c>
      <c r="L36" s="63"/>
      <c r="M36" s="17"/>
      <c r="N36" s="18"/>
      <c r="O36" s="19"/>
      <c r="P36" s="19"/>
      <c r="Q36" s="19"/>
      <c r="R36" s="19"/>
      <c r="S36" s="19"/>
      <c r="T36" s="19"/>
      <c r="U36" s="19"/>
      <c r="V36" s="19"/>
      <c r="W36" s="19"/>
      <c r="X36" s="19"/>
      <c r="Y36" s="19"/>
      <c r="Z36" s="19"/>
      <c r="AA36" s="19"/>
      <c r="AB36" s="21"/>
      <c r="AC36" s="22"/>
      <c r="AD36" s="22"/>
      <c r="AE36" s="23"/>
      <c r="AF36" s="22"/>
      <c r="AG36" s="19"/>
      <c r="AH36" s="19"/>
      <c r="AI36" s="19"/>
      <c r="AJ36" s="19"/>
      <c r="AK36" s="19"/>
      <c r="AL36" s="19"/>
      <c r="AM36" s="19"/>
      <c r="AN36" s="19"/>
      <c r="AO36" s="21"/>
      <c r="AP36" s="24"/>
    </row>
    <row r="37" spans="1:42" s="5" customFormat="1" ht="22.5">
      <c r="A37" s="66" t="s">
        <v>165</v>
      </c>
      <c r="B37" s="70" t="s">
        <v>221</v>
      </c>
      <c r="C37" s="59"/>
      <c r="D37" s="16" t="s">
        <v>35</v>
      </c>
      <c r="E37" s="15" t="str">
        <f>IF(D37="","",IF((OR(D37=data_validation!A$1,D37=data_validation!A$2,D37=data_validation!A$5,D37=data_validation!A$6,D37=data_validation!A$14,D37=data_validation!A$16)),"Indicate Date","N/A"))</f>
        <v>N/A</v>
      </c>
      <c r="F37" s="15" t="str">
        <f>IF(D37="","",IF((OR(D37=data_validation!A$1,D37=data_validation!A$2)),"Indicate Date","N/A"))</f>
        <v>N/A</v>
      </c>
      <c r="G37" s="15" t="str">
        <f t="shared" si="3"/>
        <v>Indicate Date</v>
      </c>
      <c r="H37" s="15" t="str">
        <f t="shared" si="4"/>
        <v>Indicate Date</v>
      </c>
      <c r="I37" s="15"/>
      <c r="J37" s="63">
        <f t="shared" si="5"/>
        <v>41216</v>
      </c>
      <c r="K37" s="63">
        <v>41216</v>
      </c>
      <c r="L37" s="63"/>
      <c r="M37" s="17"/>
      <c r="N37" s="18"/>
      <c r="O37" s="19"/>
      <c r="P37" s="19"/>
      <c r="Q37" s="19"/>
      <c r="R37" s="19"/>
      <c r="S37" s="19"/>
      <c r="T37" s="19"/>
      <c r="U37" s="19"/>
      <c r="V37" s="19"/>
      <c r="W37" s="19"/>
      <c r="X37" s="19"/>
      <c r="Y37" s="19"/>
      <c r="Z37" s="19"/>
      <c r="AA37" s="19"/>
      <c r="AB37" s="21"/>
      <c r="AC37" s="22"/>
      <c r="AD37" s="22"/>
      <c r="AE37" s="23"/>
      <c r="AF37" s="22"/>
      <c r="AG37" s="19"/>
      <c r="AH37" s="19"/>
      <c r="AI37" s="19"/>
      <c r="AJ37" s="19"/>
      <c r="AK37" s="19"/>
      <c r="AL37" s="19"/>
      <c r="AM37" s="19"/>
      <c r="AN37" s="19"/>
      <c r="AO37" s="21"/>
      <c r="AP37" s="24"/>
    </row>
    <row r="38" spans="1:42" s="5" customFormat="1" ht="33.75">
      <c r="A38" s="66" t="s">
        <v>166</v>
      </c>
      <c r="B38" s="70" t="s">
        <v>168</v>
      </c>
      <c r="C38" s="59" t="s">
        <v>169</v>
      </c>
      <c r="D38" s="16" t="s">
        <v>35</v>
      </c>
      <c r="E38" s="15" t="str">
        <f>IF(D38="","",IF((OR(D38=data_validation!A$1,D38=data_validation!A$2,D38=data_validation!A$5,D38=data_validation!A$6,D38=data_validation!A$14,D38=data_validation!A$16)),"Indicate Date","N/A"))</f>
        <v>N/A</v>
      </c>
      <c r="F38" s="15" t="str">
        <f>IF(D38="","",IF((OR(D38=data_validation!A$1,D38=data_validation!A$2)),"Indicate Date","N/A"))</f>
        <v>N/A</v>
      </c>
      <c r="G38" s="15" t="str">
        <f t="shared" si="3"/>
        <v>Indicate Date</v>
      </c>
      <c r="H38" s="15" t="str">
        <f t="shared" si="4"/>
        <v>Indicate Date</v>
      </c>
      <c r="I38" s="15"/>
      <c r="J38" s="63">
        <f t="shared" si="5"/>
        <v>113280</v>
      </c>
      <c r="K38" s="63">
        <v>113280</v>
      </c>
      <c r="L38" s="63"/>
      <c r="M38" s="17"/>
      <c r="N38" s="18"/>
      <c r="O38" s="19"/>
      <c r="P38" s="19"/>
      <c r="Q38" s="19"/>
      <c r="R38" s="19"/>
      <c r="S38" s="19"/>
      <c r="T38" s="19"/>
      <c r="U38" s="19"/>
      <c r="V38" s="19"/>
      <c r="W38" s="19"/>
      <c r="X38" s="19"/>
      <c r="Y38" s="19"/>
      <c r="Z38" s="19"/>
      <c r="AA38" s="19"/>
      <c r="AB38" s="21"/>
      <c r="AC38" s="22"/>
      <c r="AD38" s="22"/>
      <c r="AE38" s="23"/>
      <c r="AF38" s="22"/>
      <c r="AG38" s="19"/>
      <c r="AH38" s="19"/>
      <c r="AI38" s="19"/>
      <c r="AJ38" s="19"/>
      <c r="AK38" s="19"/>
      <c r="AL38" s="19"/>
      <c r="AM38" s="19"/>
      <c r="AN38" s="19"/>
      <c r="AO38" s="21"/>
      <c r="AP38" s="24"/>
    </row>
    <row r="39" spans="1:42" s="5" customFormat="1" ht="22.5">
      <c r="A39" s="66" t="s">
        <v>167</v>
      </c>
      <c r="B39" s="70" t="s">
        <v>171</v>
      </c>
      <c r="C39" s="59" t="s">
        <v>172</v>
      </c>
      <c r="D39" s="16" t="s">
        <v>43</v>
      </c>
      <c r="E39" s="15" t="str">
        <f>IF(D39="","",IF((OR(D39=data_validation!A$1,D39=data_validation!A$2,D39=data_validation!A$5,D39=data_validation!A$6,D39=data_validation!A$14,D39=data_validation!A$16)),"Indicate Date","N/A"))</f>
        <v>N/A</v>
      </c>
      <c r="F39" s="15" t="str">
        <f>IF(D39="","",IF((OR(D39=data_validation!A$1,D39=data_validation!A$2)),"Indicate Date","N/A"))</f>
        <v>N/A</v>
      </c>
      <c r="G39" s="15" t="str">
        <f t="shared" si="3"/>
        <v>Indicate Date</v>
      </c>
      <c r="H39" s="15" t="str">
        <f t="shared" si="4"/>
        <v>Indicate Date</v>
      </c>
      <c r="I39" s="15"/>
      <c r="J39" s="63">
        <f t="shared" si="5"/>
        <v>49695</v>
      </c>
      <c r="K39" s="63">
        <v>49695</v>
      </c>
      <c r="L39" s="63"/>
      <c r="M39" s="17"/>
      <c r="N39" s="18"/>
      <c r="O39" s="19"/>
      <c r="P39" s="19"/>
      <c r="Q39" s="19"/>
      <c r="R39" s="19"/>
      <c r="S39" s="19"/>
      <c r="T39" s="19"/>
      <c r="U39" s="19"/>
      <c r="V39" s="19"/>
      <c r="W39" s="19"/>
      <c r="X39" s="19"/>
      <c r="Y39" s="19"/>
      <c r="Z39" s="19"/>
      <c r="AA39" s="19"/>
      <c r="AB39" s="21"/>
      <c r="AC39" s="22"/>
      <c r="AD39" s="22"/>
      <c r="AE39" s="23"/>
      <c r="AF39" s="22"/>
      <c r="AG39" s="19"/>
      <c r="AH39" s="19"/>
      <c r="AI39" s="19"/>
      <c r="AJ39" s="19"/>
      <c r="AK39" s="19"/>
      <c r="AL39" s="19"/>
      <c r="AM39" s="19"/>
      <c r="AN39" s="19"/>
      <c r="AO39" s="21"/>
      <c r="AP39" s="24"/>
    </row>
    <row r="40" spans="1:42" s="5" customFormat="1" ht="45">
      <c r="A40" s="66" t="s">
        <v>170</v>
      </c>
      <c r="B40" s="70" t="s">
        <v>174</v>
      </c>
      <c r="C40" s="59" t="s">
        <v>175</v>
      </c>
      <c r="D40" s="16" t="s">
        <v>46</v>
      </c>
      <c r="E40" s="15" t="str">
        <f>IF(D40="","",IF((OR(D40=data_validation!A$1,D40=data_validation!A$2,D40=data_validation!A$5,D40=data_validation!A$6,D40=data_validation!A$14,D40=data_validation!A$16)),"Indicate Date","N/A"))</f>
        <v>Indicate Date</v>
      </c>
      <c r="F40" s="15" t="str">
        <f>IF(D40="","",IF((OR(D40=data_validation!A$1,D40=data_validation!A$2)),"Indicate Date","N/A"))</f>
        <v>N/A</v>
      </c>
      <c r="G40" s="15" t="str">
        <f t="shared" si="3"/>
        <v>Indicate Date</v>
      </c>
      <c r="H40" s="15" t="str">
        <f t="shared" si="4"/>
        <v>Indicate Date</v>
      </c>
      <c r="I40" s="15"/>
      <c r="J40" s="63">
        <f t="shared" si="5"/>
        <v>1942500</v>
      </c>
      <c r="K40" s="63">
        <v>1942500</v>
      </c>
      <c r="L40" s="63"/>
      <c r="M40" s="17"/>
      <c r="N40" s="18"/>
      <c r="O40" s="19"/>
      <c r="P40" s="19"/>
      <c r="Q40" s="19"/>
      <c r="R40" s="19"/>
      <c r="S40" s="19"/>
      <c r="T40" s="19"/>
      <c r="U40" s="19"/>
      <c r="V40" s="19"/>
      <c r="W40" s="19"/>
      <c r="X40" s="19"/>
      <c r="Y40" s="19"/>
      <c r="Z40" s="19"/>
      <c r="AA40" s="19"/>
      <c r="AB40" s="21"/>
      <c r="AC40" s="22"/>
      <c r="AD40" s="22"/>
      <c r="AE40" s="23"/>
      <c r="AF40" s="22"/>
      <c r="AG40" s="19"/>
      <c r="AH40" s="19"/>
      <c r="AI40" s="19"/>
      <c r="AJ40" s="19"/>
      <c r="AK40" s="19"/>
      <c r="AL40" s="19"/>
      <c r="AM40" s="19"/>
      <c r="AN40" s="19"/>
      <c r="AO40" s="21"/>
      <c r="AP40" s="24"/>
    </row>
    <row r="41" spans="1:42" s="5" customFormat="1" ht="33.75">
      <c r="A41" s="66" t="s">
        <v>173</v>
      </c>
      <c r="B41" s="70" t="s">
        <v>177</v>
      </c>
      <c r="C41" s="59" t="s">
        <v>175</v>
      </c>
      <c r="D41" s="16" t="s">
        <v>46</v>
      </c>
      <c r="E41" s="15" t="str">
        <f>IF(D41="","",IF((OR(D41=data_validation!A$1,D41=data_validation!A$2,D41=data_validation!A$5,D41=data_validation!A$6,D41=data_validation!A$14,D41=data_validation!A$16)),"Indicate Date","N/A"))</f>
        <v>Indicate Date</v>
      </c>
      <c r="F41" s="15" t="str">
        <f>IF(D41="","",IF((OR(D41=data_validation!A$1,D41=data_validation!A$2)),"Indicate Date","N/A"))</f>
        <v>N/A</v>
      </c>
      <c r="G41" s="15" t="str">
        <f t="shared" si="3"/>
        <v>Indicate Date</v>
      </c>
      <c r="H41" s="15" t="str">
        <f t="shared" si="4"/>
        <v>Indicate Date</v>
      </c>
      <c r="I41" s="15"/>
      <c r="J41" s="63">
        <f t="shared" si="5"/>
        <v>197060</v>
      </c>
      <c r="K41" s="63">
        <v>197060</v>
      </c>
      <c r="L41" s="63"/>
      <c r="M41" s="17"/>
      <c r="N41" s="18"/>
      <c r="O41" s="19"/>
      <c r="P41" s="19"/>
      <c r="Q41" s="19"/>
      <c r="R41" s="19"/>
      <c r="S41" s="19"/>
      <c r="T41" s="19"/>
      <c r="U41" s="19"/>
      <c r="V41" s="19"/>
      <c r="W41" s="19"/>
      <c r="X41" s="19"/>
      <c r="Y41" s="19"/>
      <c r="Z41" s="19"/>
      <c r="AA41" s="19"/>
      <c r="AB41" s="21"/>
      <c r="AC41" s="22"/>
      <c r="AD41" s="22"/>
      <c r="AE41" s="23"/>
      <c r="AF41" s="22"/>
      <c r="AG41" s="19"/>
      <c r="AH41" s="19"/>
      <c r="AI41" s="19"/>
      <c r="AJ41" s="19"/>
      <c r="AK41" s="19"/>
      <c r="AL41" s="19"/>
      <c r="AM41" s="19"/>
      <c r="AN41" s="19"/>
      <c r="AO41" s="21"/>
      <c r="AP41" s="24"/>
    </row>
    <row r="42" spans="1:42" s="5" customFormat="1" ht="33.75">
      <c r="A42" s="66" t="s">
        <v>176</v>
      </c>
      <c r="B42" s="70" t="s">
        <v>179</v>
      </c>
      <c r="C42" s="59" t="s">
        <v>180</v>
      </c>
      <c r="D42" s="16" t="s">
        <v>46</v>
      </c>
      <c r="E42" s="15" t="str">
        <f>IF(D42="","",IF((OR(D42=data_validation!A$1,D42=data_validation!A$2,D42=data_validation!A$5,D42=data_validation!A$6,D42=data_validation!A$14,D42=data_validation!A$16)),"Indicate Date","N/A"))</f>
        <v>Indicate Date</v>
      </c>
      <c r="F42" s="15" t="str">
        <f>IF(D42="","",IF((OR(D42=data_validation!A$1,D42=data_validation!A$2)),"Indicate Date","N/A"))</f>
        <v>N/A</v>
      </c>
      <c r="G42" s="15" t="str">
        <f t="shared" si="3"/>
        <v>Indicate Date</v>
      </c>
      <c r="H42" s="15" t="str">
        <f t="shared" si="4"/>
        <v>Indicate Date</v>
      </c>
      <c r="I42" s="15"/>
      <c r="J42" s="63">
        <f t="shared" si="5"/>
        <v>49500</v>
      </c>
      <c r="K42" s="63">
        <v>49500</v>
      </c>
      <c r="L42" s="63"/>
      <c r="M42" s="17"/>
      <c r="N42" s="18"/>
      <c r="O42" s="19"/>
      <c r="P42" s="19"/>
      <c r="Q42" s="19"/>
      <c r="R42" s="19"/>
      <c r="S42" s="19"/>
      <c r="T42" s="19"/>
      <c r="U42" s="19"/>
      <c r="V42" s="19"/>
      <c r="W42" s="19"/>
      <c r="X42" s="19"/>
      <c r="Y42" s="19"/>
      <c r="Z42" s="19"/>
      <c r="AA42" s="19"/>
      <c r="AB42" s="21"/>
      <c r="AC42" s="22"/>
      <c r="AD42" s="22"/>
      <c r="AE42" s="23"/>
      <c r="AF42" s="22"/>
      <c r="AG42" s="19"/>
      <c r="AH42" s="19"/>
      <c r="AI42" s="19"/>
      <c r="AJ42" s="19"/>
      <c r="AK42" s="19"/>
      <c r="AL42" s="19"/>
      <c r="AM42" s="19"/>
      <c r="AN42" s="19"/>
      <c r="AO42" s="21"/>
      <c r="AP42" s="24"/>
    </row>
    <row r="43" spans="1:42" s="5" customFormat="1" ht="33.75">
      <c r="A43" s="66" t="s">
        <v>178</v>
      </c>
      <c r="B43" s="70" t="s">
        <v>182</v>
      </c>
      <c r="C43" s="59" t="s">
        <v>183</v>
      </c>
      <c r="D43" s="16" t="s">
        <v>46</v>
      </c>
      <c r="E43" s="15" t="str">
        <f>IF(D43="","",IF((OR(D43=data_validation!A$1,D43=data_validation!A$2,D43=data_validation!A$5,D43=data_validation!A$6,D43=data_validation!A$14,D43=data_validation!A$16)),"Indicate Date","N/A"))</f>
        <v>Indicate Date</v>
      </c>
      <c r="F43" s="15" t="str">
        <f>IF(D43="","",IF((OR(D43=data_validation!A$1,D43=data_validation!A$2)),"Indicate Date","N/A"))</f>
        <v>N/A</v>
      </c>
      <c r="G43" s="15" t="str">
        <f t="shared" si="3"/>
        <v>Indicate Date</v>
      </c>
      <c r="H43" s="15" t="str">
        <f t="shared" si="4"/>
        <v>Indicate Date</v>
      </c>
      <c r="I43" s="15"/>
      <c r="J43" s="63">
        <f t="shared" si="5"/>
        <v>8920</v>
      </c>
      <c r="K43" s="63">
        <v>8920</v>
      </c>
      <c r="L43" s="63"/>
      <c r="M43" s="17"/>
      <c r="N43" s="18"/>
      <c r="O43" s="19"/>
      <c r="P43" s="19"/>
      <c r="Q43" s="19"/>
      <c r="R43" s="19"/>
      <c r="S43" s="19"/>
      <c r="T43" s="19"/>
      <c r="U43" s="19"/>
      <c r="V43" s="19"/>
      <c r="W43" s="19"/>
      <c r="X43" s="19"/>
      <c r="Y43" s="19"/>
      <c r="Z43" s="19"/>
      <c r="AA43" s="19"/>
      <c r="AB43" s="21"/>
      <c r="AC43" s="22"/>
      <c r="AD43" s="22"/>
      <c r="AE43" s="23"/>
      <c r="AF43" s="22"/>
      <c r="AG43" s="19"/>
      <c r="AH43" s="19"/>
      <c r="AI43" s="19"/>
      <c r="AJ43" s="19"/>
      <c r="AK43" s="19"/>
      <c r="AL43" s="19"/>
      <c r="AM43" s="19"/>
      <c r="AN43" s="19"/>
      <c r="AO43" s="21"/>
      <c r="AP43" s="24"/>
    </row>
    <row r="44" spans="1:42" s="5" customFormat="1" ht="45">
      <c r="A44" s="66" t="s">
        <v>181</v>
      </c>
      <c r="B44" s="70" t="s">
        <v>185</v>
      </c>
      <c r="C44" s="59" t="s">
        <v>183</v>
      </c>
      <c r="D44" s="16" t="s">
        <v>46</v>
      </c>
      <c r="E44" s="15" t="str">
        <f>IF(D44="","",IF((OR(D44=data_validation!A$1,D44=data_validation!A$2,D44=data_validation!A$5,D44=data_validation!A$6,D44=data_validation!A$14,D44=data_validation!A$16)),"Indicate Date","N/A"))</f>
        <v>Indicate Date</v>
      </c>
      <c r="F44" s="15" t="str">
        <f>IF(D44="","",IF((OR(D44=data_validation!A$1,D44=data_validation!A$2)),"Indicate Date","N/A"))</f>
        <v>N/A</v>
      </c>
      <c r="G44" s="15" t="str">
        <f t="shared" si="3"/>
        <v>Indicate Date</v>
      </c>
      <c r="H44" s="15" t="str">
        <f t="shared" si="4"/>
        <v>Indicate Date</v>
      </c>
      <c r="I44" s="15"/>
      <c r="J44" s="63">
        <f t="shared" si="5"/>
        <v>7130</v>
      </c>
      <c r="K44" s="63">
        <v>7130</v>
      </c>
      <c r="L44" s="63"/>
      <c r="M44" s="17"/>
      <c r="N44" s="18"/>
      <c r="O44" s="19"/>
      <c r="P44" s="19"/>
      <c r="Q44" s="19"/>
      <c r="R44" s="19"/>
      <c r="S44" s="19"/>
      <c r="T44" s="19"/>
      <c r="U44" s="19"/>
      <c r="V44" s="19"/>
      <c r="W44" s="19"/>
      <c r="X44" s="19"/>
      <c r="Y44" s="19"/>
      <c r="Z44" s="19"/>
      <c r="AA44" s="19"/>
      <c r="AB44" s="21"/>
      <c r="AC44" s="22"/>
      <c r="AD44" s="22"/>
      <c r="AE44" s="23"/>
      <c r="AF44" s="22"/>
      <c r="AG44" s="19"/>
      <c r="AH44" s="19"/>
      <c r="AI44" s="19"/>
      <c r="AJ44" s="19"/>
      <c r="AK44" s="19"/>
      <c r="AL44" s="19"/>
      <c r="AM44" s="19"/>
      <c r="AN44" s="19"/>
      <c r="AO44" s="21"/>
      <c r="AP44" s="24"/>
    </row>
    <row r="45" spans="1:42" s="5" customFormat="1" ht="45">
      <c r="A45" s="66" t="s">
        <v>184</v>
      </c>
      <c r="B45" s="70" t="s">
        <v>187</v>
      </c>
      <c r="C45" s="59" t="s">
        <v>183</v>
      </c>
      <c r="D45" s="16" t="s">
        <v>46</v>
      </c>
      <c r="E45" s="15" t="str">
        <f>IF(D45="","",IF((OR(D45=data_validation!A$1,D45=data_validation!A$2,D45=data_validation!A$5,D45=data_validation!A$6,D45=data_validation!A$14,D45=data_validation!A$16)),"Indicate Date","N/A"))</f>
        <v>Indicate Date</v>
      </c>
      <c r="F45" s="15" t="str">
        <f>IF(D45="","",IF((OR(D45=data_validation!A$1,D45=data_validation!A$2)),"Indicate Date","N/A"))</f>
        <v>N/A</v>
      </c>
      <c r="G45" s="15" t="str">
        <f t="shared" si="3"/>
        <v>Indicate Date</v>
      </c>
      <c r="H45" s="15" t="str">
        <f t="shared" si="4"/>
        <v>Indicate Date</v>
      </c>
      <c r="I45" s="15"/>
      <c r="J45" s="63">
        <f t="shared" si="5"/>
        <v>5000</v>
      </c>
      <c r="K45" s="63">
        <v>5000</v>
      </c>
      <c r="L45" s="63"/>
      <c r="M45" s="17"/>
      <c r="N45" s="18"/>
      <c r="O45" s="19"/>
      <c r="P45" s="19"/>
      <c r="Q45" s="19"/>
      <c r="R45" s="19"/>
      <c r="S45" s="19"/>
      <c r="T45" s="19"/>
      <c r="U45" s="19"/>
      <c r="V45" s="19"/>
      <c r="W45" s="19"/>
      <c r="X45" s="19"/>
      <c r="Y45" s="19"/>
      <c r="Z45" s="19"/>
      <c r="AA45" s="19"/>
      <c r="AB45" s="21"/>
      <c r="AC45" s="22"/>
      <c r="AD45" s="22"/>
      <c r="AE45" s="23"/>
      <c r="AF45" s="22"/>
      <c r="AG45" s="19"/>
      <c r="AH45" s="19"/>
      <c r="AI45" s="19"/>
      <c r="AJ45" s="19"/>
      <c r="AK45" s="19"/>
      <c r="AL45" s="19"/>
      <c r="AM45" s="19"/>
      <c r="AN45" s="19"/>
      <c r="AO45" s="21"/>
      <c r="AP45" s="24"/>
    </row>
    <row r="46" spans="1:42" s="5" customFormat="1" ht="56.25">
      <c r="A46" s="66" t="s">
        <v>186</v>
      </c>
      <c r="B46" s="70" t="s">
        <v>189</v>
      </c>
      <c r="C46" s="59" t="s">
        <v>190</v>
      </c>
      <c r="D46" s="16" t="s">
        <v>46</v>
      </c>
      <c r="E46" s="15" t="str">
        <f>IF(D46="","",IF((OR(D46=data_validation!A$1,D46=data_validation!A$2,D46=data_validation!A$5,D46=data_validation!A$6,D46=data_validation!A$14,D46=data_validation!A$16)),"Indicate Date","N/A"))</f>
        <v>Indicate Date</v>
      </c>
      <c r="F46" s="15" t="str">
        <f>IF(D46="","",IF((OR(D46=data_validation!A$1,D46=data_validation!A$2)),"Indicate Date","N/A"))</f>
        <v>N/A</v>
      </c>
      <c r="G46" s="15" t="str">
        <f t="shared" si="3"/>
        <v>Indicate Date</v>
      </c>
      <c r="H46" s="15" t="str">
        <f t="shared" si="4"/>
        <v>Indicate Date</v>
      </c>
      <c r="I46" s="15"/>
      <c r="J46" s="63">
        <f t="shared" si="5"/>
        <v>19940</v>
      </c>
      <c r="K46" s="63">
        <v>19940</v>
      </c>
      <c r="L46" s="63"/>
      <c r="M46" s="17"/>
      <c r="N46" s="18"/>
      <c r="O46" s="19"/>
      <c r="P46" s="19"/>
      <c r="Q46" s="19"/>
      <c r="R46" s="19"/>
      <c r="S46" s="19"/>
      <c r="T46" s="19"/>
      <c r="U46" s="19"/>
      <c r="V46" s="19"/>
      <c r="W46" s="19"/>
      <c r="X46" s="19"/>
      <c r="Y46" s="19"/>
      <c r="Z46" s="19"/>
      <c r="AA46" s="19"/>
      <c r="AB46" s="21"/>
      <c r="AC46" s="22"/>
      <c r="AD46" s="22"/>
      <c r="AE46" s="23"/>
      <c r="AF46" s="22"/>
      <c r="AG46" s="19"/>
      <c r="AH46" s="19"/>
      <c r="AI46" s="19"/>
      <c r="AJ46" s="19"/>
      <c r="AK46" s="19"/>
      <c r="AL46" s="19"/>
      <c r="AM46" s="19"/>
      <c r="AN46" s="19"/>
      <c r="AO46" s="21"/>
      <c r="AP46" s="24"/>
    </row>
    <row r="47" spans="1:42" s="5" customFormat="1" ht="22.5">
      <c r="A47" s="66" t="s">
        <v>188</v>
      </c>
      <c r="B47" s="70" t="s">
        <v>192</v>
      </c>
      <c r="C47" s="59" t="s">
        <v>193</v>
      </c>
      <c r="D47" s="16" t="s">
        <v>46</v>
      </c>
      <c r="E47" s="15" t="str">
        <f>IF(D47="","",IF((OR(D47=data_validation!A$1,D47=data_validation!A$2,D47=data_validation!A$5,D47=data_validation!A$6,D47=data_validation!A$14,D47=data_validation!A$16)),"Indicate Date","N/A"))</f>
        <v>Indicate Date</v>
      </c>
      <c r="F47" s="15" t="str">
        <f>IF(D47="","",IF((OR(D47=data_validation!A$1,D47=data_validation!A$2)),"Indicate Date","N/A"))</f>
        <v>N/A</v>
      </c>
      <c r="G47" s="15" t="str">
        <f t="shared" si="3"/>
        <v>Indicate Date</v>
      </c>
      <c r="H47" s="15" t="str">
        <f t="shared" si="4"/>
        <v>Indicate Date</v>
      </c>
      <c r="I47" s="15"/>
      <c r="J47" s="63">
        <f t="shared" si="5"/>
        <v>23000</v>
      </c>
      <c r="K47" s="63">
        <v>23000</v>
      </c>
      <c r="L47" s="63"/>
      <c r="M47" s="17"/>
      <c r="N47" s="18"/>
      <c r="O47" s="19"/>
      <c r="P47" s="19"/>
      <c r="Q47" s="19"/>
      <c r="R47" s="19"/>
      <c r="S47" s="19"/>
      <c r="T47" s="19"/>
      <c r="U47" s="19"/>
      <c r="V47" s="19"/>
      <c r="W47" s="19"/>
      <c r="X47" s="19"/>
      <c r="Y47" s="19"/>
      <c r="Z47" s="19"/>
      <c r="AA47" s="19"/>
      <c r="AB47" s="21"/>
      <c r="AC47" s="22"/>
      <c r="AD47" s="22"/>
      <c r="AE47" s="23"/>
      <c r="AF47" s="22"/>
      <c r="AG47" s="19"/>
      <c r="AH47" s="19"/>
      <c r="AI47" s="19"/>
      <c r="AJ47" s="19"/>
      <c r="AK47" s="19"/>
      <c r="AL47" s="19"/>
      <c r="AM47" s="19"/>
      <c r="AN47" s="19"/>
      <c r="AO47" s="21"/>
      <c r="AP47" s="24"/>
    </row>
    <row r="48" spans="1:42" s="5" customFormat="1" ht="33.75">
      <c r="A48" s="66" t="s">
        <v>191</v>
      </c>
      <c r="B48" s="70" t="s">
        <v>195</v>
      </c>
      <c r="C48" s="59" t="s">
        <v>114</v>
      </c>
      <c r="D48" s="16" t="s">
        <v>46</v>
      </c>
      <c r="E48" s="15" t="str">
        <f>IF(D48="","",IF((OR(D48=data_validation!A$1,D48=data_validation!A$2,D48=data_validation!A$5,D48=data_validation!A$6,D48=data_validation!A$14,D48=data_validation!A$16)),"Indicate Date","N/A"))</f>
        <v>Indicate Date</v>
      </c>
      <c r="F48" s="15" t="str">
        <f>IF(D48="","",IF((OR(D48=data_validation!A$1,D48=data_validation!A$2)),"Indicate Date","N/A"))</f>
        <v>N/A</v>
      </c>
      <c r="G48" s="15" t="str">
        <f t="shared" si="3"/>
        <v>Indicate Date</v>
      </c>
      <c r="H48" s="15" t="str">
        <f t="shared" si="4"/>
        <v>Indicate Date</v>
      </c>
      <c r="I48" s="15"/>
      <c r="J48" s="63">
        <f t="shared" si="5"/>
        <v>18000</v>
      </c>
      <c r="K48" s="63">
        <v>18000</v>
      </c>
      <c r="L48" s="63"/>
      <c r="M48" s="17"/>
      <c r="N48" s="18"/>
      <c r="O48" s="19"/>
      <c r="P48" s="19"/>
      <c r="Q48" s="19"/>
      <c r="R48" s="19"/>
      <c r="S48" s="19"/>
      <c r="T48" s="19"/>
      <c r="U48" s="19"/>
      <c r="V48" s="19"/>
      <c r="W48" s="19"/>
      <c r="X48" s="19"/>
      <c r="Y48" s="19"/>
      <c r="Z48" s="19"/>
      <c r="AA48" s="19"/>
      <c r="AB48" s="21"/>
      <c r="AC48" s="22"/>
      <c r="AD48" s="22"/>
      <c r="AE48" s="23"/>
      <c r="AF48" s="22"/>
      <c r="AG48" s="19"/>
      <c r="AH48" s="19"/>
      <c r="AI48" s="19"/>
      <c r="AJ48" s="19"/>
      <c r="AK48" s="19"/>
      <c r="AL48" s="19"/>
      <c r="AM48" s="19"/>
      <c r="AN48" s="19"/>
      <c r="AO48" s="21"/>
      <c r="AP48" s="24"/>
    </row>
    <row r="49" spans="1:42" s="5" customFormat="1" ht="22.5">
      <c r="A49" s="66" t="s">
        <v>194</v>
      </c>
      <c r="B49" s="70" t="s">
        <v>197</v>
      </c>
      <c r="C49" s="59" t="s">
        <v>193</v>
      </c>
      <c r="D49" s="16" t="s">
        <v>46</v>
      </c>
      <c r="E49" s="15" t="str">
        <f>IF(D49="","",IF((OR(D49=data_validation!A$1,D49=data_validation!A$2,D49=data_validation!A$5,D49=data_validation!A$6,D49=data_validation!A$14,D49=data_validation!A$16)),"Indicate Date","N/A"))</f>
        <v>Indicate Date</v>
      </c>
      <c r="F49" s="15" t="str">
        <f>IF(D49="","",IF((OR(D49=data_validation!A$1,D49=data_validation!A$2)),"Indicate Date","N/A"))</f>
        <v>N/A</v>
      </c>
      <c r="G49" s="15" t="str">
        <f t="shared" si="3"/>
        <v>Indicate Date</v>
      </c>
      <c r="H49" s="15" t="str">
        <f t="shared" si="4"/>
        <v>Indicate Date</v>
      </c>
      <c r="I49" s="15"/>
      <c r="J49" s="63">
        <f t="shared" si="5"/>
        <v>47095</v>
      </c>
      <c r="K49" s="63">
        <v>47095</v>
      </c>
      <c r="L49" s="63"/>
      <c r="M49" s="17"/>
      <c r="N49" s="18"/>
      <c r="O49" s="19"/>
      <c r="P49" s="19"/>
      <c r="Q49" s="19"/>
      <c r="R49" s="19"/>
      <c r="S49" s="19"/>
      <c r="T49" s="19"/>
      <c r="U49" s="19"/>
      <c r="V49" s="19"/>
      <c r="W49" s="19"/>
      <c r="X49" s="19"/>
      <c r="Y49" s="19"/>
      <c r="Z49" s="19"/>
      <c r="AA49" s="19"/>
      <c r="AB49" s="21"/>
      <c r="AC49" s="22"/>
      <c r="AD49" s="22"/>
      <c r="AE49" s="23"/>
      <c r="AF49" s="22"/>
      <c r="AG49" s="19"/>
      <c r="AH49" s="19"/>
      <c r="AI49" s="19"/>
      <c r="AJ49" s="19"/>
      <c r="AK49" s="19"/>
      <c r="AL49" s="19"/>
      <c r="AM49" s="19"/>
      <c r="AN49" s="19"/>
      <c r="AO49" s="21"/>
      <c r="AP49" s="24"/>
    </row>
    <row r="50" spans="1:42" s="5" customFormat="1" ht="33.75">
      <c r="A50" s="66" t="s">
        <v>196</v>
      </c>
      <c r="B50" s="70" t="s">
        <v>199</v>
      </c>
      <c r="C50" s="59" t="s">
        <v>193</v>
      </c>
      <c r="D50" s="16" t="s">
        <v>46</v>
      </c>
      <c r="E50" s="15" t="str">
        <f>IF(D50="","",IF((OR(D50=data_validation!A$1,D50=data_validation!A$2,D50=data_validation!A$5,D50=data_validation!A$6,D50=data_validation!A$14,D50=data_validation!A$16)),"Indicate Date","N/A"))</f>
        <v>Indicate Date</v>
      </c>
      <c r="F50" s="15" t="str">
        <f>IF(D50="","",IF((OR(D50=data_validation!A$1,D50=data_validation!A$2)),"Indicate Date","N/A"))</f>
        <v>N/A</v>
      </c>
      <c r="G50" s="15" t="str">
        <f t="shared" si="3"/>
        <v>Indicate Date</v>
      </c>
      <c r="H50" s="15" t="str">
        <f t="shared" si="4"/>
        <v>Indicate Date</v>
      </c>
      <c r="I50" s="15"/>
      <c r="J50" s="63">
        <f t="shared" si="5"/>
        <v>29960</v>
      </c>
      <c r="K50" s="63">
        <v>29960</v>
      </c>
      <c r="L50" s="63"/>
      <c r="M50" s="17"/>
      <c r="N50" s="18"/>
      <c r="O50" s="19"/>
      <c r="P50" s="19"/>
      <c r="Q50" s="19"/>
      <c r="R50" s="19"/>
      <c r="S50" s="19"/>
      <c r="T50" s="19"/>
      <c r="U50" s="19"/>
      <c r="V50" s="19"/>
      <c r="W50" s="19"/>
      <c r="X50" s="19"/>
      <c r="Y50" s="19"/>
      <c r="Z50" s="19"/>
      <c r="AA50" s="19"/>
      <c r="AB50" s="21"/>
      <c r="AC50" s="22"/>
      <c r="AD50" s="22"/>
      <c r="AE50" s="23"/>
      <c r="AF50" s="22"/>
      <c r="AG50" s="19"/>
      <c r="AH50" s="19"/>
      <c r="AI50" s="19"/>
      <c r="AJ50" s="19"/>
      <c r="AK50" s="19"/>
      <c r="AL50" s="19"/>
      <c r="AM50" s="19"/>
      <c r="AN50" s="19"/>
      <c r="AO50" s="21"/>
      <c r="AP50" s="24"/>
    </row>
    <row r="51" spans="1:42" s="5" customFormat="1" ht="22.5">
      <c r="A51" s="66" t="s">
        <v>198</v>
      </c>
      <c r="B51" s="70" t="s">
        <v>201</v>
      </c>
      <c r="C51" s="59" t="s">
        <v>202</v>
      </c>
      <c r="D51" s="16" t="s">
        <v>46</v>
      </c>
      <c r="E51" s="15" t="str">
        <f>IF(D51="","",IF((OR(D51=data_validation!A$1,D51=data_validation!A$2,D51=data_validation!A$5,D51=data_validation!A$6,D51=data_validation!A$14,D51=data_validation!A$16)),"Indicate Date","N/A"))</f>
        <v>Indicate Date</v>
      </c>
      <c r="F51" s="15" t="str">
        <f>IF(D51="","",IF((OR(D51=data_validation!A$1,D51=data_validation!A$2)),"Indicate Date","N/A"))</f>
        <v>N/A</v>
      </c>
      <c r="G51" s="15" t="str">
        <f t="shared" si="3"/>
        <v>Indicate Date</v>
      </c>
      <c r="H51" s="15" t="str">
        <f t="shared" si="4"/>
        <v>Indicate Date</v>
      </c>
      <c r="I51" s="15"/>
      <c r="J51" s="63">
        <f t="shared" si="5"/>
        <v>120000</v>
      </c>
      <c r="K51" s="63">
        <v>120000</v>
      </c>
      <c r="L51" s="63"/>
      <c r="M51" s="17"/>
      <c r="N51" s="18"/>
      <c r="O51" s="19"/>
      <c r="P51" s="19"/>
      <c r="Q51" s="19"/>
      <c r="R51" s="19"/>
      <c r="S51" s="19"/>
      <c r="T51" s="19"/>
      <c r="U51" s="19"/>
      <c r="V51" s="19"/>
      <c r="W51" s="19"/>
      <c r="X51" s="19"/>
      <c r="Y51" s="19"/>
      <c r="Z51" s="19"/>
      <c r="AA51" s="19"/>
      <c r="AB51" s="21"/>
      <c r="AC51" s="22"/>
      <c r="AD51" s="22"/>
      <c r="AE51" s="23"/>
      <c r="AF51" s="22"/>
      <c r="AG51" s="19"/>
      <c r="AH51" s="19"/>
      <c r="AI51" s="19"/>
      <c r="AJ51" s="19"/>
      <c r="AK51" s="19"/>
      <c r="AL51" s="19"/>
      <c r="AM51" s="19"/>
      <c r="AN51" s="19"/>
      <c r="AO51" s="21"/>
      <c r="AP51" s="24"/>
    </row>
    <row r="52" spans="1:42" s="5" customFormat="1" ht="22.5">
      <c r="A52" s="66" t="s">
        <v>200</v>
      </c>
      <c r="B52" s="70" t="s">
        <v>204</v>
      </c>
      <c r="C52" s="59" t="s">
        <v>111</v>
      </c>
      <c r="D52" s="16" t="s">
        <v>46</v>
      </c>
      <c r="E52" s="15" t="str">
        <f>IF(D52="","",IF((OR(D52=data_validation!A$1,D52=data_validation!A$2,D52=data_validation!A$5,D52=data_validation!A$6,D52=data_validation!A$14,D52=data_validation!A$16)),"Indicate Date","N/A"))</f>
        <v>Indicate Date</v>
      </c>
      <c r="F52" s="15" t="str">
        <f>IF(D52="","",IF((OR(D52=data_validation!A$1,D52=data_validation!A$2)),"Indicate Date","N/A"))</f>
        <v>N/A</v>
      </c>
      <c r="G52" s="15" t="str">
        <f t="shared" si="3"/>
        <v>Indicate Date</v>
      </c>
      <c r="H52" s="15" t="str">
        <f t="shared" si="4"/>
        <v>Indicate Date</v>
      </c>
      <c r="I52" s="15"/>
      <c r="J52" s="63">
        <f t="shared" si="5"/>
        <v>10000</v>
      </c>
      <c r="K52" s="63">
        <v>10000</v>
      </c>
      <c r="L52" s="63"/>
      <c r="M52" s="17"/>
      <c r="N52" s="18"/>
      <c r="O52" s="19"/>
      <c r="P52" s="19"/>
      <c r="Q52" s="19"/>
      <c r="R52" s="19"/>
      <c r="S52" s="19"/>
      <c r="T52" s="19"/>
      <c r="U52" s="19"/>
      <c r="V52" s="19"/>
      <c r="W52" s="19"/>
      <c r="X52" s="19"/>
      <c r="Y52" s="19"/>
      <c r="Z52" s="19"/>
      <c r="AA52" s="19"/>
      <c r="AB52" s="21"/>
      <c r="AC52" s="22"/>
      <c r="AD52" s="22"/>
      <c r="AE52" s="23"/>
      <c r="AF52" s="22"/>
      <c r="AG52" s="19"/>
      <c r="AH52" s="19"/>
      <c r="AI52" s="19"/>
      <c r="AJ52" s="19"/>
      <c r="AK52" s="19"/>
      <c r="AL52" s="19"/>
      <c r="AM52" s="19"/>
      <c r="AN52" s="19"/>
      <c r="AO52" s="21"/>
      <c r="AP52" s="24"/>
    </row>
    <row r="53" spans="1:42" s="5" customFormat="1" ht="22.5">
      <c r="A53" s="66" t="s">
        <v>203</v>
      </c>
      <c r="B53" s="70" t="s">
        <v>206</v>
      </c>
      <c r="C53" s="59" t="s">
        <v>193</v>
      </c>
      <c r="D53" s="16" t="s">
        <v>46</v>
      </c>
      <c r="E53" s="15" t="str">
        <f>IF(D53="","",IF((OR(D53=data_validation!A$1,D53=data_validation!A$2,D53=data_validation!A$5,D53=data_validation!A$6,D53=data_validation!A$14,D53=data_validation!A$16)),"Indicate Date","N/A"))</f>
        <v>Indicate Date</v>
      </c>
      <c r="F53" s="15" t="str">
        <f>IF(D53="","",IF((OR(D53=data_validation!A$1,D53=data_validation!A$2)),"Indicate Date","N/A"))</f>
        <v>N/A</v>
      </c>
      <c r="G53" s="15" t="str">
        <f t="shared" si="3"/>
        <v>Indicate Date</v>
      </c>
      <c r="H53" s="15" t="str">
        <f t="shared" si="4"/>
        <v>Indicate Date</v>
      </c>
      <c r="I53" s="15"/>
      <c r="J53" s="63">
        <f t="shared" si="5"/>
        <v>1370</v>
      </c>
      <c r="K53" s="63">
        <v>1370</v>
      </c>
      <c r="L53" s="63"/>
      <c r="M53" s="17"/>
      <c r="N53" s="18"/>
      <c r="O53" s="19"/>
      <c r="P53" s="19"/>
      <c r="Q53" s="19"/>
      <c r="R53" s="19"/>
      <c r="S53" s="19"/>
      <c r="T53" s="19"/>
      <c r="U53" s="19"/>
      <c r="V53" s="19"/>
      <c r="W53" s="19"/>
      <c r="X53" s="19"/>
      <c r="Y53" s="19"/>
      <c r="Z53" s="19"/>
      <c r="AA53" s="19"/>
      <c r="AB53" s="21"/>
      <c r="AC53" s="22"/>
      <c r="AD53" s="22"/>
      <c r="AE53" s="23"/>
      <c r="AF53" s="22"/>
      <c r="AG53" s="19"/>
      <c r="AH53" s="19"/>
      <c r="AI53" s="19"/>
      <c r="AJ53" s="19"/>
      <c r="AK53" s="19"/>
      <c r="AL53" s="19"/>
      <c r="AM53" s="19"/>
      <c r="AN53" s="19"/>
      <c r="AO53" s="21"/>
      <c r="AP53" s="24"/>
    </row>
    <row r="54" spans="1:42" s="5" customFormat="1" ht="32.450000000000003" customHeight="1">
      <c r="A54" s="66" t="s">
        <v>205</v>
      </c>
      <c r="B54" s="70" t="s">
        <v>208</v>
      </c>
      <c r="C54" s="59" t="s">
        <v>193</v>
      </c>
      <c r="D54" s="16" t="s">
        <v>46</v>
      </c>
      <c r="E54" s="15" t="str">
        <f>IF(D54="","",IF((OR(D54=data_validation!A$1,D54=data_validation!A$2,D54=data_validation!A$5,D54=data_validation!A$6,D54=data_validation!A$14,D54=data_validation!A$16)),"Indicate Date","N/A"))</f>
        <v>Indicate Date</v>
      </c>
      <c r="F54" s="15" t="str">
        <f>IF(D54="","",IF((OR(D54=data_validation!A$1,D54=data_validation!A$2)),"Indicate Date","N/A"))</f>
        <v>N/A</v>
      </c>
      <c r="G54" s="15" t="str">
        <f t="shared" si="3"/>
        <v>Indicate Date</v>
      </c>
      <c r="H54" s="15" t="str">
        <f t="shared" si="4"/>
        <v>Indicate Date</v>
      </c>
      <c r="I54" s="15"/>
      <c r="J54" s="63">
        <f t="shared" si="5"/>
        <v>25245</v>
      </c>
      <c r="K54" s="63">
        <v>25245</v>
      </c>
      <c r="L54" s="63"/>
      <c r="M54" s="17"/>
      <c r="N54" s="18"/>
      <c r="O54" s="19"/>
      <c r="P54" s="19"/>
      <c r="Q54" s="19"/>
      <c r="R54" s="19"/>
      <c r="S54" s="19"/>
      <c r="T54" s="19"/>
      <c r="U54" s="19"/>
      <c r="V54" s="19"/>
      <c r="W54" s="19"/>
      <c r="X54" s="19"/>
      <c r="Y54" s="19"/>
      <c r="Z54" s="19"/>
      <c r="AA54" s="19"/>
      <c r="AB54" s="21"/>
      <c r="AC54" s="22"/>
      <c r="AD54" s="22"/>
      <c r="AE54" s="23"/>
      <c r="AF54" s="22"/>
      <c r="AG54" s="19"/>
      <c r="AH54" s="19"/>
      <c r="AI54" s="19"/>
      <c r="AJ54" s="19"/>
      <c r="AK54" s="19"/>
      <c r="AL54" s="19"/>
      <c r="AM54" s="19"/>
      <c r="AN54" s="19"/>
      <c r="AO54" s="21"/>
      <c r="AP54" s="24"/>
    </row>
    <row r="55" spans="1:42" s="5" customFormat="1" ht="45">
      <c r="A55" s="66" t="s">
        <v>207</v>
      </c>
      <c r="B55" s="70" t="s">
        <v>212</v>
      </c>
      <c r="C55" s="59" t="s">
        <v>213</v>
      </c>
      <c r="D55" s="16" t="s">
        <v>46</v>
      </c>
      <c r="E55" s="15" t="str">
        <f>IF(D55="","",IF((OR(D55=data_validation!A$1,D55=data_validation!A$2,D55=data_validation!A$5,D55=data_validation!A$6,D55=data_validation!A$14,D55=data_validation!A$16)),"Indicate Date","N/A"))</f>
        <v>Indicate Date</v>
      </c>
      <c r="F55" s="15" t="str">
        <f>IF(D55="","",IF((OR(D55=data_validation!A$1,D55=data_validation!A$2)),"Indicate Date","N/A"))</f>
        <v>N/A</v>
      </c>
      <c r="G55" s="15" t="str">
        <f t="shared" si="3"/>
        <v>Indicate Date</v>
      </c>
      <c r="H55" s="15" t="str">
        <f t="shared" si="4"/>
        <v>Indicate Date</v>
      </c>
      <c r="I55" s="15"/>
      <c r="J55" s="63">
        <f t="shared" si="5"/>
        <v>19000</v>
      </c>
      <c r="K55" s="63">
        <v>19000</v>
      </c>
      <c r="L55" s="63"/>
      <c r="M55" s="17"/>
      <c r="N55" s="18"/>
      <c r="O55" s="19"/>
      <c r="P55" s="19"/>
      <c r="Q55" s="19"/>
      <c r="R55" s="19"/>
      <c r="S55" s="19"/>
      <c r="T55" s="19"/>
      <c r="U55" s="19"/>
      <c r="V55" s="19"/>
      <c r="W55" s="19"/>
      <c r="X55" s="19"/>
      <c r="Y55" s="19"/>
      <c r="Z55" s="19"/>
      <c r="AA55" s="19"/>
      <c r="AB55" s="21"/>
      <c r="AC55" s="22"/>
      <c r="AD55" s="22"/>
      <c r="AE55" s="23"/>
      <c r="AF55" s="22"/>
      <c r="AG55" s="19"/>
      <c r="AH55" s="19"/>
      <c r="AI55" s="19"/>
      <c r="AJ55" s="19"/>
      <c r="AK55" s="19"/>
      <c r="AL55" s="19"/>
      <c r="AM55" s="19"/>
      <c r="AN55" s="19"/>
      <c r="AO55" s="21"/>
      <c r="AP55" s="24"/>
    </row>
    <row r="56" spans="1:42" s="5" customFormat="1" ht="22.5">
      <c r="A56" s="66" t="s">
        <v>209</v>
      </c>
      <c r="B56" s="70" t="s">
        <v>211</v>
      </c>
      <c r="C56" s="59" t="s">
        <v>214</v>
      </c>
      <c r="D56" s="16" t="s">
        <v>46</v>
      </c>
      <c r="E56" s="15" t="str">
        <f>IF(D56="","",IF((OR(D56=data_validation!A$1,D56=data_validation!A$2,D56=data_validation!A$5,D56=data_validation!A$6,D56=data_validation!A$14,D56=data_validation!A$16)),"Indicate Date","N/A"))</f>
        <v>Indicate Date</v>
      </c>
      <c r="F56" s="15" t="str">
        <f>IF(D56="","",IF((OR(D56=data_validation!A$1,D56=data_validation!A$2)),"Indicate Date","N/A"))</f>
        <v>N/A</v>
      </c>
      <c r="G56" s="15" t="str">
        <f t="shared" si="3"/>
        <v>Indicate Date</v>
      </c>
      <c r="H56" s="15" t="str">
        <f t="shared" si="4"/>
        <v>Indicate Date</v>
      </c>
      <c r="I56" s="15"/>
      <c r="J56" s="63">
        <f t="shared" si="5"/>
        <v>307000</v>
      </c>
      <c r="K56" s="63">
        <v>307000</v>
      </c>
      <c r="L56" s="63"/>
      <c r="M56" s="17"/>
      <c r="N56" s="18"/>
      <c r="O56" s="19"/>
      <c r="P56" s="19"/>
      <c r="Q56" s="19"/>
      <c r="R56" s="19"/>
      <c r="S56" s="19"/>
      <c r="T56" s="19"/>
      <c r="U56" s="19"/>
      <c r="V56" s="19"/>
      <c r="W56" s="19"/>
      <c r="X56" s="19"/>
      <c r="Y56" s="19"/>
      <c r="Z56" s="19"/>
      <c r="AA56" s="19"/>
      <c r="AB56" s="21"/>
      <c r="AC56" s="22"/>
      <c r="AD56" s="22"/>
      <c r="AE56" s="23"/>
      <c r="AF56" s="22"/>
      <c r="AG56" s="19"/>
      <c r="AH56" s="19"/>
      <c r="AI56" s="19"/>
      <c r="AJ56" s="19"/>
      <c r="AK56" s="19"/>
      <c r="AL56" s="19"/>
      <c r="AM56" s="19"/>
      <c r="AN56" s="19"/>
      <c r="AO56" s="21"/>
      <c r="AP56" s="24"/>
    </row>
    <row r="57" spans="1:42" s="5" customFormat="1" ht="22.5">
      <c r="A57" s="66" t="s">
        <v>210</v>
      </c>
      <c r="B57" s="70" t="s">
        <v>95</v>
      </c>
      <c r="C57" s="15" t="s">
        <v>96</v>
      </c>
      <c r="D57" s="16" t="s">
        <v>46</v>
      </c>
      <c r="E57" s="15" t="str">
        <f>IF(D57="","",IF((OR(D57=[1]data_validation!A$1,D57=[1]data_validation!A$2,D57=[1]data_validation!A$5,D57=[1]data_validation!A$6,D57=[1]data_validation!A$14,D57=[1]data_validation!A$16)),"Indicate Date","N/A"))</f>
        <v>Indicate Date</v>
      </c>
      <c r="F57" s="15" t="str">
        <f>IF(D57="","",IF((OR(D57=[1]data_validation!A$1,D57=[1]data_validation!A$2)),"Indicate Date","N/A"))</f>
        <v>N/A</v>
      </c>
      <c r="G57" s="15" t="str">
        <f t="shared" si="3"/>
        <v>Indicate Date</v>
      </c>
      <c r="H57" s="15" t="str">
        <f t="shared" si="4"/>
        <v>Indicate Date</v>
      </c>
      <c r="I57" s="15"/>
      <c r="J57" s="63">
        <f t="shared" si="5"/>
        <v>94200</v>
      </c>
      <c r="K57" s="63">
        <v>94200</v>
      </c>
      <c r="L57" s="63"/>
      <c r="M57" s="17"/>
      <c r="N57" s="18"/>
      <c r="O57" s="19"/>
      <c r="P57" s="19"/>
      <c r="Q57" s="19"/>
      <c r="R57" s="19"/>
      <c r="S57" s="19"/>
      <c r="T57" s="19"/>
      <c r="U57" s="19"/>
      <c r="V57" s="19"/>
      <c r="W57" s="19"/>
      <c r="X57" s="19"/>
      <c r="Y57" s="19"/>
      <c r="Z57" s="19"/>
      <c r="AA57" s="19"/>
      <c r="AB57" s="21"/>
      <c r="AC57" s="22"/>
      <c r="AD57" s="22"/>
      <c r="AE57" s="23"/>
      <c r="AF57" s="22"/>
      <c r="AG57" s="19"/>
      <c r="AH57" s="19"/>
      <c r="AI57" s="19"/>
      <c r="AJ57" s="19"/>
      <c r="AK57" s="19"/>
      <c r="AL57" s="19"/>
      <c r="AM57" s="19"/>
      <c r="AN57" s="19"/>
      <c r="AO57" s="21"/>
      <c r="AP57" s="24"/>
    </row>
    <row r="58" spans="1:42" s="5" customFormat="1" ht="22.5">
      <c r="A58" s="66" t="s">
        <v>493</v>
      </c>
      <c r="B58" s="70" t="s">
        <v>97</v>
      </c>
      <c r="C58" s="15" t="s">
        <v>98</v>
      </c>
      <c r="D58" s="16" t="s">
        <v>33</v>
      </c>
      <c r="E58" s="15" t="str">
        <f>IF(D58="","",IF((OR(D58=[1]data_validation!A$1,D58=[1]data_validation!A$2,D58=[1]data_validation!A$5,D58=[1]data_validation!A$6,D58=[1]data_validation!A$14,D58=[1]data_validation!A$16)),"Indicate Date","N/A"))</f>
        <v>Indicate Date</v>
      </c>
      <c r="F58" s="15" t="str">
        <f>IF(D58="","",IF((OR(D58=[1]data_validation!A$1,D58=[1]data_validation!A$2)),"Indicate Date","N/A"))</f>
        <v>Indicate Date</v>
      </c>
      <c r="G58" s="15" t="str">
        <f t="shared" si="3"/>
        <v>Indicate Date</v>
      </c>
      <c r="H58" s="15" t="str">
        <f t="shared" si="4"/>
        <v>Indicate Date</v>
      </c>
      <c r="I58" s="15"/>
      <c r="J58" s="63">
        <f t="shared" si="5"/>
        <v>1650000</v>
      </c>
      <c r="K58" s="63">
        <v>1650000</v>
      </c>
      <c r="L58" s="63"/>
      <c r="M58" s="17"/>
      <c r="N58" s="18"/>
      <c r="O58" s="19"/>
      <c r="P58" s="19"/>
      <c r="Q58" s="19"/>
      <c r="R58" s="19"/>
      <c r="S58" s="19"/>
      <c r="T58" s="19"/>
      <c r="U58" s="19"/>
      <c r="V58" s="19"/>
      <c r="W58" s="19"/>
      <c r="X58" s="19"/>
      <c r="Y58" s="19"/>
      <c r="Z58" s="19"/>
      <c r="AA58" s="19"/>
      <c r="AB58" s="21"/>
      <c r="AC58" s="22"/>
      <c r="AD58" s="22"/>
      <c r="AE58" s="23"/>
      <c r="AF58" s="22"/>
      <c r="AG58" s="19"/>
      <c r="AH58" s="19"/>
      <c r="AI58" s="19"/>
      <c r="AJ58" s="19"/>
      <c r="AK58" s="19"/>
      <c r="AL58" s="19"/>
      <c r="AM58" s="19"/>
      <c r="AN58" s="19"/>
      <c r="AO58" s="21"/>
      <c r="AP58" s="24"/>
    </row>
    <row r="59" spans="1:42" s="5" customFormat="1" ht="22.5">
      <c r="A59" s="66" t="s">
        <v>337</v>
      </c>
      <c r="B59" s="70" t="s">
        <v>100</v>
      </c>
      <c r="C59" s="15" t="s">
        <v>101</v>
      </c>
      <c r="D59" s="16" t="s">
        <v>46</v>
      </c>
      <c r="E59" s="15" t="str">
        <f>IF(D59="","",IF((OR(D59=[1]data_validation!A$1,D59=[1]data_validation!A$2,D59=[1]data_validation!A$5,D59=[1]data_validation!A$6,D59=[1]data_validation!A$14,D59=[1]data_validation!A$16)),"Indicate Date","N/A"))</f>
        <v>Indicate Date</v>
      </c>
      <c r="F59" s="15" t="str">
        <f>IF(D59="","",IF((OR(D59=[1]data_validation!A$1,D59=[1]data_validation!A$2)),"Indicate Date","N/A"))</f>
        <v>N/A</v>
      </c>
      <c r="G59" s="15" t="str">
        <f t="shared" si="3"/>
        <v>Indicate Date</v>
      </c>
      <c r="H59" s="15" t="str">
        <f t="shared" si="4"/>
        <v>Indicate Date</v>
      </c>
      <c r="I59" s="15"/>
      <c r="J59" s="63">
        <f t="shared" si="5"/>
        <v>0</v>
      </c>
      <c r="K59" s="63"/>
      <c r="L59" s="63"/>
      <c r="M59" s="17"/>
      <c r="N59" s="18"/>
      <c r="O59" s="19"/>
      <c r="P59" s="19"/>
      <c r="Q59" s="19"/>
      <c r="R59" s="19"/>
      <c r="S59" s="19"/>
      <c r="T59" s="19"/>
      <c r="U59" s="19"/>
      <c r="V59" s="19"/>
      <c r="W59" s="19"/>
      <c r="X59" s="19"/>
      <c r="Y59" s="19"/>
      <c r="Z59" s="19"/>
      <c r="AA59" s="19"/>
      <c r="AB59" s="21"/>
      <c r="AC59" s="22"/>
      <c r="AD59" s="22"/>
      <c r="AE59" s="23"/>
      <c r="AF59" s="22"/>
      <c r="AG59" s="19"/>
      <c r="AH59" s="19"/>
      <c r="AI59" s="19"/>
      <c r="AJ59" s="19"/>
      <c r="AK59" s="19"/>
      <c r="AL59" s="19"/>
      <c r="AM59" s="19"/>
      <c r="AN59" s="19"/>
      <c r="AO59" s="21"/>
      <c r="AP59" s="24"/>
    </row>
    <row r="60" spans="1:42" s="5" customFormat="1" ht="22.5">
      <c r="A60" s="66" t="s">
        <v>361</v>
      </c>
      <c r="B60" s="70" t="s">
        <v>102</v>
      </c>
      <c r="C60" s="15" t="s">
        <v>125</v>
      </c>
      <c r="D60" s="16" t="s">
        <v>46</v>
      </c>
      <c r="E60" s="15" t="str">
        <f>IF(D60="","",IF((OR(D60=[1]data_validation!A$1,D60=[1]data_validation!A$2,D60=[1]data_validation!A$5,D60=[1]data_validation!A$6,D60=[1]data_validation!A$14,D60=[1]data_validation!A$16)),"Indicate Date","N/A"))</f>
        <v>Indicate Date</v>
      </c>
      <c r="F60" s="15" t="str">
        <f>IF(D60="","",IF((OR(D60=[1]data_validation!A$1,D60=[1]data_validation!A$2)),"Indicate Date","N/A"))</f>
        <v>N/A</v>
      </c>
      <c r="G60" s="15" t="str">
        <f t="shared" si="3"/>
        <v>Indicate Date</v>
      </c>
      <c r="H60" s="15" t="str">
        <f t="shared" si="4"/>
        <v>Indicate Date</v>
      </c>
      <c r="I60" s="15"/>
      <c r="J60" s="63">
        <f t="shared" si="5"/>
        <v>0</v>
      </c>
      <c r="K60" s="63"/>
      <c r="L60" s="63"/>
      <c r="M60" s="17"/>
      <c r="N60" s="18"/>
      <c r="O60" s="19"/>
      <c r="P60" s="19"/>
      <c r="Q60" s="19"/>
      <c r="R60" s="19"/>
      <c r="S60" s="19"/>
      <c r="T60" s="19"/>
      <c r="U60" s="19"/>
      <c r="V60" s="19"/>
      <c r="W60" s="19"/>
      <c r="X60" s="19"/>
      <c r="Y60" s="19"/>
      <c r="Z60" s="19"/>
      <c r="AA60" s="19"/>
      <c r="AB60" s="21"/>
      <c r="AC60" s="22"/>
      <c r="AD60" s="22"/>
      <c r="AE60" s="23"/>
      <c r="AF60" s="22"/>
      <c r="AG60" s="19"/>
      <c r="AH60" s="19"/>
      <c r="AI60" s="19"/>
      <c r="AJ60" s="19"/>
      <c r="AK60" s="19"/>
      <c r="AL60" s="19"/>
      <c r="AM60" s="19"/>
      <c r="AN60" s="19"/>
      <c r="AO60" s="21"/>
      <c r="AP60" s="24"/>
    </row>
    <row r="61" spans="1:42" s="5" customFormat="1" ht="22.5">
      <c r="A61" s="66" t="s">
        <v>494</v>
      </c>
      <c r="B61" s="70" t="s">
        <v>104</v>
      </c>
      <c r="C61" s="15" t="s">
        <v>105</v>
      </c>
      <c r="D61" s="16" t="s">
        <v>33</v>
      </c>
      <c r="E61" s="15" t="str">
        <f>IF(D61="","",IF((OR(D61=[1]data_validation!A$1,D61=[1]data_validation!A$2,D61=[1]data_validation!A$5,D61=[1]data_validation!A$6,D61=[1]data_validation!A$14,D61=[1]data_validation!A$16)),"Indicate Date","N/A"))</f>
        <v>Indicate Date</v>
      </c>
      <c r="F61" s="15" t="str">
        <f>IF(D61="","",IF((OR(D61=[1]data_validation!A$1,D61=[1]data_validation!A$2)),"Indicate Date","N/A"))</f>
        <v>Indicate Date</v>
      </c>
      <c r="G61" s="15" t="str">
        <f t="shared" si="3"/>
        <v>Indicate Date</v>
      </c>
      <c r="H61" s="15" t="str">
        <f t="shared" si="4"/>
        <v>Indicate Date</v>
      </c>
      <c r="I61" s="15"/>
      <c r="J61" s="63">
        <f t="shared" si="5"/>
        <v>2000000</v>
      </c>
      <c r="K61" s="63">
        <v>2000000</v>
      </c>
      <c r="L61" s="63"/>
      <c r="M61" s="17"/>
      <c r="N61" s="18"/>
      <c r="O61" s="19"/>
      <c r="P61" s="19"/>
      <c r="Q61" s="19"/>
      <c r="R61" s="19"/>
      <c r="S61" s="19"/>
      <c r="T61" s="19"/>
      <c r="U61" s="19"/>
      <c r="V61" s="19"/>
      <c r="W61" s="19"/>
      <c r="X61" s="19"/>
      <c r="Y61" s="19"/>
      <c r="Z61" s="19"/>
      <c r="AA61" s="19"/>
      <c r="AB61" s="21"/>
      <c r="AC61" s="22"/>
      <c r="AD61" s="22"/>
      <c r="AE61" s="23"/>
      <c r="AF61" s="22"/>
      <c r="AG61" s="19"/>
      <c r="AH61" s="19"/>
      <c r="AI61" s="19"/>
      <c r="AJ61" s="19"/>
      <c r="AK61" s="19"/>
      <c r="AL61" s="19"/>
      <c r="AM61" s="19"/>
      <c r="AN61" s="19"/>
      <c r="AO61" s="21"/>
      <c r="AP61" s="24"/>
    </row>
    <row r="62" spans="1:42" s="5" customFormat="1" ht="33.75">
      <c r="A62" s="66" t="s">
        <v>338</v>
      </c>
      <c r="B62" s="70" t="s">
        <v>107</v>
      </c>
      <c r="C62" s="15" t="s">
        <v>108</v>
      </c>
      <c r="D62" s="16" t="s">
        <v>46</v>
      </c>
      <c r="E62" s="15" t="str">
        <f>IF(D62="","",IF((OR(D62=[1]data_validation!A$1,D62=[1]data_validation!A$2,D62=[1]data_validation!A$5,D62=[1]data_validation!A$6,D62=[1]data_validation!A$14,D62=[1]data_validation!A$16)),"Indicate Date","N/A"))</f>
        <v>Indicate Date</v>
      </c>
      <c r="F62" s="15" t="str">
        <f>IF(D62="","",IF((OR(D62=[1]data_validation!A$1,D62=[1]data_validation!A$2)),"Indicate Date","N/A"))</f>
        <v>N/A</v>
      </c>
      <c r="G62" s="15" t="str">
        <f t="shared" si="3"/>
        <v>Indicate Date</v>
      </c>
      <c r="H62" s="15" t="str">
        <f t="shared" si="4"/>
        <v>Indicate Date</v>
      </c>
      <c r="I62" s="15"/>
      <c r="J62" s="63">
        <f t="shared" si="5"/>
        <v>300100</v>
      </c>
      <c r="K62" s="63">
        <v>300100</v>
      </c>
      <c r="L62" s="63"/>
      <c r="M62" s="17"/>
      <c r="N62" s="18"/>
      <c r="O62" s="19"/>
      <c r="P62" s="19"/>
      <c r="Q62" s="19"/>
      <c r="R62" s="19"/>
      <c r="S62" s="19"/>
      <c r="T62" s="19"/>
      <c r="U62" s="19"/>
      <c r="V62" s="19"/>
      <c r="W62" s="19"/>
      <c r="X62" s="19"/>
      <c r="Y62" s="19"/>
      <c r="Z62" s="19"/>
      <c r="AA62" s="19"/>
      <c r="AB62" s="21"/>
      <c r="AC62" s="22"/>
      <c r="AD62" s="22"/>
      <c r="AE62" s="23"/>
      <c r="AF62" s="22"/>
      <c r="AG62" s="19"/>
      <c r="AH62" s="19"/>
      <c r="AI62" s="19"/>
      <c r="AJ62" s="19"/>
      <c r="AK62" s="19"/>
      <c r="AL62" s="19"/>
      <c r="AM62" s="19"/>
      <c r="AN62" s="19"/>
      <c r="AO62" s="21"/>
      <c r="AP62" s="24"/>
    </row>
    <row r="63" spans="1:42" s="5" customFormat="1" ht="22.5">
      <c r="A63" s="66" t="s">
        <v>339</v>
      </c>
      <c r="B63" s="70" t="s">
        <v>110</v>
      </c>
      <c r="C63" s="15" t="s">
        <v>111</v>
      </c>
      <c r="D63" s="16" t="s">
        <v>46</v>
      </c>
      <c r="E63" s="15" t="str">
        <f>IF(D63="","",IF((OR(D63=[1]data_validation!A$1,D63=[1]data_validation!A$2,D63=[1]data_validation!A$5,D63=[1]data_validation!A$6,D63=[1]data_validation!A$14,D63=[1]data_validation!A$16)),"Indicate Date","N/A"))</f>
        <v>Indicate Date</v>
      </c>
      <c r="F63" s="15" t="str">
        <f>IF(D63="","",IF((OR(D63=[1]data_validation!A$1,D63=[1]data_validation!A$2)),"Indicate Date","N/A"))</f>
        <v>N/A</v>
      </c>
      <c r="G63" s="15" t="str">
        <f t="shared" si="3"/>
        <v>Indicate Date</v>
      </c>
      <c r="H63" s="15" t="str">
        <f t="shared" si="4"/>
        <v>Indicate Date</v>
      </c>
      <c r="I63" s="15"/>
      <c r="J63" s="63">
        <f t="shared" si="5"/>
        <v>25920</v>
      </c>
      <c r="K63" s="63">
        <v>25920</v>
      </c>
      <c r="L63" s="63"/>
      <c r="M63" s="17"/>
      <c r="N63" s="18"/>
      <c r="O63" s="19"/>
      <c r="P63" s="19"/>
      <c r="Q63" s="19"/>
      <c r="R63" s="19"/>
      <c r="S63" s="19"/>
      <c r="T63" s="19"/>
      <c r="U63" s="19"/>
      <c r="V63" s="19"/>
      <c r="W63" s="19"/>
      <c r="X63" s="19"/>
      <c r="Y63" s="19"/>
      <c r="Z63" s="19"/>
      <c r="AA63" s="19"/>
      <c r="AB63" s="21"/>
      <c r="AC63" s="22"/>
      <c r="AD63" s="22"/>
      <c r="AE63" s="23"/>
      <c r="AF63" s="22"/>
      <c r="AG63" s="19"/>
      <c r="AH63" s="19"/>
      <c r="AI63" s="19"/>
      <c r="AJ63" s="19"/>
      <c r="AK63" s="19"/>
      <c r="AL63" s="19"/>
      <c r="AM63" s="19"/>
      <c r="AN63" s="19"/>
      <c r="AO63" s="21"/>
      <c r="AP63" s="24"/>
    </row>
    <row r="64" spans="1:42" s="5" customFormat="1" ht="33.75">
      <c r="A64" s="66" t="s">
        <v>340</v>
      </c>
      <c r="B64" s="70" t="s">
        <v>113</v>
      </c>
      <c r="C64" s="15" t="s">
        <v>114</v>
      </c>
      <c r="D64" s="16" t="s">
        <v>46</v>
      </c>
      <c r="E64" s="15" t="str">
        <f>IF(D64="","",IF((OR(D64=[1]data_validation!A$1,D64=[1]data_validation!A$2,D64=[1]data_validation!A$5,D64=[1]data_validation!A$6,D64=[1]data_validation!A$14,D64=[1]data_validation!A$16)),"Indicate Date","N/A"))</f>
        <v>Indicate Date</v>
      </c>
      <c r="F64" s="15" t="str">
        <f>IF(D64="","",IF((OR(D64=[1]data_validation!A$1,D64=[1]data_validation!A$2)),"Indicate Date","N/A"))</f>
        <v>N/A</v>
      </c>
      <c r="G64" s="15" t="str">
        <f t="shared" si="3"/>
        <v>Indicate Date</v>
      </c>
      <c r="H64" s="15" t="str">
        <f t="shared" si="4"/>
        <v>Indicate Date</v>
      </c>
      <c r="I64" s="15"/>
      <c r="J64" s="63">
        <f t="shared" si="5"/>
        <v>27664</v>
      </c>
      <c r="K64" s="63">
        <v>27664</v>
      </c>
      <c r="L64" s="63"/>
      <c r="M64" s="17"/>
      <c r="N64" s="18"/>
      <c r="O64" s="19"/>
      <c r="P64" s="19"/>
      <c r="Q64" s="19"/>
      <c r="R64" s="19"/>
      <c r="S64" s="19"/>
      <c r="T64" s="19"/>
      <c r="U64" s="19"/>
      <c r="V64" s="19"/>
      <c r="W64" s="19"/>
      <c r="X64" s="19"/>
      <c r="Y64" s="19"/>
      <c r="Z64" s="19"/>
      <c r="AA64" s="19"/>
      <c r="AB64" s="21"/>
      <c r="AC64" s="22"/>
      <c r="AD64" s="22"/>
      <c r="AE64" s="23"/>
      <c r="AF64" s="22"/>
      <c r="AG64" s="19"/>
      <c r="AH64" s="19"/>
      <c r="AI64" s="19"/>
      <c r="AJ64" s="19"/>
      <c r="AK64" s="19"/>
      <c r="AL64" s="19"/>
      <c r="AM64" s="19"/>
      <c r="AN64" s="19"/>
      <c r="AO64" s="21"/>
      <c r="AP64" s="24"/>
    </row>
    <row r="65" spans="1:42" s="5" customFormat="1" ht="33.75">
      <c r="A65" s="66" t="s">
        <v>341</v>
      </c>
      <c r="B65" s="70" t="s">
        <v>215</v>
      </c>
      <c r="C65" s="15" t="s">
        <v>114</v>
      </c>
      <c r="D65" s="16" t="s">
        <v>46</v>
      </c>
      <c r="E65" s="15" t="str">
        <f>IF(D65="","",IF((OR(D65=[1]data_validation!A$1,D65=[1]data_validation!A$2,D65=[1]data_validation!A$5,D65=[1]data_validation!A$6,D65=[1]data_validation!A$14,D65=[1]data_validation!A$16)),"Indicate Date","N/A"))</f>
        <v>Indicate Date</v>
      </c>
      <c r="F65" s="15" t="str">
        <f>IF(D65="","",IF((OR(D65=[1]data_validation!A$1,D65=[1]data_validation!A$2)),"Indicate Date","N/A"))</f>
        <v>N/A</v>
      </c>
      <c r="G65" s="15" t="str">
        <f t="shared" si="3"/>
        <v>Indicate Date</v>
      </c>
      <c r="H65" s="15" t="str">
        <f t="shared" si="4"/>
        <v>Indicate Date</v>
      </c>
      <c r="I65" s="15"/>
      <c r="J65" s="63">
        <f t="shared" si="5"/>
        <v>20000</v>
      </c>
      <c r="K65" s="63">
        <v>20000</v>
      </c>
      <c r="L65" s="63"/>
      <c r="M65" s="17"/>
      <c r="N65" s="18"/>
      <c r="O65" s="19"/>
      <c r="P65" s="19"/>
      <c r="Q65" s="19"/>
      <c r="R65" s="19"/>
      <c r="S65" s="19"/>
      <c r="T65" s="19"/>
      <c r="U65" s="19"/>
      <c r="V65" s="19"/>
      <c r="W65" s="19"/>
      <c r="X65" s="19"/>
      <c r="Y65" s="19"/>
      <c r="Z65" s="19"/>
      <c r="AA65" s="19"/>
      <c r="AB65" s="21"/>
      <c r="AC65" s="22"/>
      <c r="AD65" s="22"/>
      <c r="AE65" s="23"/>
      <c r="AF65" s="22"/>
      <c r="AG65" s="19"/>
      <c r="AH65" s="19"/>
      <c r="AI65" s="19"/>
      <c r="AJ65" s="19"/>
      <c r="AK65" s="19"/>
      <c r="AL65" s="19"/>
      <c r="AM65" s="19"/>
      <c r="AN65" s="19"/>
      <c r="AO65" s="21"/>
      <c r="AP65" s="24"/>
    </row>
    <row r="66" spans="1:42" s="5" customFormat="1" ht="22.5">
      <c r="A66" s="66" t="s">
        <v>342</v>
      </c>
      <c r="B66" s="70" t="s">
        <v>119</v>
      </c>
      <c r="C66" s="15" t="s">
        <v>120</v>
      </c>
      <c r="D66" s="16" t="s">
        <v>46</v>
      </c>
      <c r="E66" s="15" t="str">
        <f>IF(D66="","",IF((OR(D66=[1]data_validation!A$1,D66=[1]data_validation!A$2,D66=[1]data_validation!A$5,D66=[1]data_validation!A$6,D66=[1]data_validation!A$14,D66=[1]data_validation!A$16)),"Indicate Date","N/A"))</f>
        <v>Indicate Date</v>
      </c>
      <c r="F66" s="15" t="str">
        <f>IF(D66="","",IF((OR(D66=[1]data_validation!A$1,D66=[1]data_validation!A$2)),"Indicate Date","N/A"))</f>
        <v>N/A</v>
      </c>
      <c r="G66" s="15" t="str">
        <f t="shared" si="3"/>
        <v>Indicate Date</v>
      </c>
      <c r="H66" s="15" t="str">
        <f t="shared" si="4"/>
        <v>Indicate Date</v>
      </c>
      <c r="I66" s="15"/>
      <c r="J66" s="63">
        <f t="shared" si="5"/>
        <v>374500</v>
      </c>
      <c r="K66" s="63">
        <v>374500</v>
      </c>
      <c r="L66" s="63"/>
      <c r="M66" s="17"/>
      <c r="N66" s="18"/>
      <c r="O66" s="19"/>
      <c r="P66" s="19"/>
      <c r="Q66" s="19"/>
      <c r="R66" s="19"/>
      <c r="S66" s="19"/>
      <c r="T66" s="19"/>
      <c r="U66" s="19"/>
      <c r="V66" s="19"/>
      <c r="W66" s="19"/>
      <c r="X66" s="19"/>
      <c r="Y66" s="19"/>
      <c r="Z66" s="19"/>
      <c r="AA66" s="19"/>
      <c r="AB66" s="21"/>
      <c r="AC66" s="22"/>
      <c r="AD66" s="22"/>
      <c r="AE66" s="23"/>
      <c r="AF66" s="22"/>
      <c r="AG66" s="19"/>
      <c r="AH66" s="19"/>
      <c r="AI66" s="19"/>
      <c r="AJ66" s="19"/>
      <c r="AK66" s="19"/>
      <c r="AL66" s="19"/>
      <c r="AM66" s="19"/>
      <c r="AN66" s="19"/>
      <c r="AO66" s="21"/>
      <c r="AP66" s="24"/>
    </row>
    <row r="67" spans="1:42" s="5" customFormat="1" ht="22.5">
      <c r="A67" s="66" t="s">
        <v>362</v>
      </c>
      <c r="B67" s="70" t="s">
        <v>122</v>
      </c>
      <c r="C67" s="15" t="s">
        <v>120</v>
      </c>
      <c r="D67" s="16" t="s">
        <v>46</v>
      </c>
      <c r="E67" s="15" t="str">
        <f>IF(D67="","",IF((OR(D67=[1]data_validation!A$1,D67=[1]data_validation!A$2,D67=[1]data_validation!A$5,D67=[1]data_validation!A$6,D67=[1]data_validation!A$14,D67=[1]data_validation!A$16)),"Indicate Date","N/A"))</f>
        <v>Indicate Date</v>
      </c>
      <c r="F67" s="15" t="str">
        <f>IF(D67="","",IF((OR(D67=[1]data_validation!A$1,D67=[1]data_validation!A$2)),"Indicate Date","N/A"))</f>
        <v>N/A</v>
      </c>
      <c r="G67" s="15" t="str">
        <f t="shared" si="3"/>
        <v>Indicate Date</v>
      </c>
      <c r="H67" s="15" t="str">
        <f t="shared" si="4"/>
        <v>Indicate Date</v>
      </c>
      <c r="I67" s="15"/>
      <c r="J67" s="63">
        <f t="shared" si="5"/>
        <v>214000</v>
      </c>
      <c r="K67" s="63">
        <v>214000</v>
      </c>
      <c r="L67" s="63"/>
      <c r="M67" s="17"/>
      <c r="N67" s="18"/>
      <c r="O67" s="19"/>
      <c r="P67" s="19"/>
      <c r="Q67" s="19"/>
      <c r="R67" s="19"/>
      <c r="S67" s="19"/>
      <c r="T67" s="19"/>
      <c r="U67" s="19"/>
      <c r="V67" s="19"/>
      <c r="W67" s="19"/>
      <c r="X67" s="19"/>
      <c r="Y67" s="19"/>
      <c r="Z67" s="19"/>
      <c r="AA67" s="19"/>
      <c r="AB67" s="21"/>
      <c r="AC67" s="22"/>
      <c r="AD67" s="22"/>
      <c r="AE67" s="23"/>
      <c r="AF67" s="22"/>
      <c r="AG67" s="19"/>
      <c r="AH67" s="19"/>
      <c r="AI67" s="19"/>
      <c r="AJ67" s="19"/>
      <c r="AK67" s="19"/>
      <c r="AL67" s="19"/>
      <c r="AM67" s="19"/>
      <c r="AN67" s="19"/>
      <c r="AO67" s="21"/>
      <c r="AP67" s="24"/>
    </row>
    <row r="68" spans="1:42" s="5" customFormat="1" ht="22.5">
      <c r="A68" s="66" t="s">
        <v>343</v>
      </c>
      <c r="B68" s="70" t="s">
        <v>124</v>
      </c>
      <c r="C68" s="15" t="s">
        <v>125</v>
      </c>
      <c r="D68" s="16" t="s">
        <v>46</v>
      </c>
      <c r="E68" s="15" t="str">
        <f>IF(D68="","",IF((OR(D68=[1]data_validation!A$1,D68=[1]data_validation!A$2,D68=[1]data_validation!A$5,D68=[1]data_validation!A$6,D68=[1]data_validation!A$14,D68=[1]data_validation!A$16)),"Indicate Date","N/A"))</f>
        <v>Indicate Date</v>
      </c>
      <c r="F68" s="15" t="str">
        <f>IF(D68="","",IF((OR(D68=[1]data_validation!A$1,D68=[1]data_validation!A$2)),"Indicate Date","N/A"))</f>
        <v>N/A</v>
      </c>
      <c r="G68" s="15" t="str">
        <f t="shared" si="3"/>
        <v>Indicate Date</v>
      </c>
      <c r="H68" s="15" t="str">
        <f t="shared" si="4"/>
        <v>Indicate Date</v>
      </c>
      <c r="I68" s="15"/>
      <c r="J68" s="63">
        <f t="shared" si="5"/>
        <v>108000</v>
      </c>
      <c r="K68" s="63">
        <v>108000</v>
      </c>
      <c r="L68" s="63"/>
      <c r="M68" s="17"/>
      <c r="N68" s="18"/>
      <c r="O68" s="19"/>
      <c r="P68" s="19"/>
      <c r="Q68" s="19"/>
      <c r="R68" s="19"/>
      <c r="S68" s="19"/>
      <c r="T68" s="19"/>
      <c r="U68" s="19"/>
      <c r="V68" s="19"/>
      <c r="W68" s="19"/>
      <c r="X68" s="19"/>
      <c r="Y68" s="19"/>
      <c r="Z68" s="19"/>
      <c r="AA68" s="19"/>
      <c r="AB68" s="21"/>
      <c r="AC68" s="22"/>
      <c r="AD68" s="22"/>
      <c r="AE68" s="23"/>
      <c r="AF68" s="22"/>
      <c r="AG68" s="19"/>
      <c r="AH68" s="19"/>
      <c r="AI68" s="19"/>
      <c r="AJ68" s="19"/>
      <c r="AK68" s="19"/>
      <c r="AL68" s="19"/>
      <c r="AM68" s="19"/>
      <c r="AN68" s="19"/>
      <c r="AO68" s="21"/>
      <c r="AP68" s="24"/>
    </row>
    <row r="69" spans="1:42" s="5" customFormat="1" ht="22.5">
      <c r="A69" s="66" t="s">
        <v>344</v>
      </c>
      <c r="B69" s="70" t="s">
        <v>127</v>
      </c>
      <c r="C69" s="15" t="s">
        <v>125</v>
      </c>
      <c r="D69" s="16" t="s">
        <v>46</v>
      </c>
      <c r="E69" s="15" t="str">
        <f>IF(D69="","",IF((OR(D69=[1]data_validation!A$1,D69=[1]data_validation!A$2,D69=[1]data_validation!A$5,D69=[1]data_validation!A$6,D69=[1]data_validation!A$14,D69=[1]data_validation!A$16)),"Indicate Date","N/A"))</f>
        <v>Indicate Date</v>
      </c>
      <c r="F69" s="15" t="str">
        <f>IF(D69="","",IF((OR(D69=[1]data_validation!A$1,D69=[1]data_validation!A$2)),"Indicate Date","N/A"))</f>
        <v>N/A</v>
      </c>
      <c r="G69" s="15" t="str">
        <f t="shared" si="3"/>
        <v>Indicate Date</v>
      </c>
      <c r="H69" s="15" t="str">
        <f t="shared" si="4"/>
        <v>Indicate Date</v>
      </c>
      <c r="I69" s="15"/>
      <c r="J69" s="63">
        <f t="shared" si="5"/>
        <v>85000</v>
      </c>
      <c r="K69" s="63">
        <v>85000</v>
      </c>
      <c r="L69" s="63"/>
      <c r="M69" s="17"/>
      <c r="N69" s="18"/>
      <c r="O69" s="19"/>
      <c r="P69" s="19"/>
      <c r="Q69" s="19"/>
      <c r="R69" s="19"/>
      <c r="S69" s="19"/>
      <c r="T69" s="19"/>
      <c r="U69" s="19"/>
      <c r="V69" s="19"/>
      <c r="W69" s="19"/>
      <c r="X69" s="19"/>
      <c r="Y69" s="19"/>
      <c r="Z69" s="19"/>
      <c r="AA69" s="19"/>
      <c r="AB69" s="21"/>
      <c r="AC69" s="22"/>
      <c r="AD69" s="22"/>
      <c r="AE69" s="23"/>
      <c r="AF69" s="22"/>
      <c r="AG69" s="19"/>
      <c r="AH69" s="19"/>
      <c r="AI69" s="19"/>
      <c r="AJ69" s="19"/>
      <c r="AK69" s="19"/>
      <c r="AL69" s="19"/>
      <c r="AM69" s="19"/>
      <c r="AN69" s="19"/>
      <c r="AO69" s="21"/>
      <c r="AP69" s="24"/>
    </row>
    <row r="70" spans="1:42" s="5" customFormat="1" ht="33.75">
      <c r="A70" s="66" t="s">
        <v>345</v>
      </c>
      <c r="B70" s="70" t="s">
        <v>129</v>
      </c>
      <c r="C70" s="15" t="s">
        <v>130</v>
      </c>
      <c r="D70" s="16" t="s">
        <v>46</v>
      </c>
      <c r="E70" s="15" t="str">
        <f>IF(D70="","",IF((OR(D70=[1]data_validation!A$1,D70=[1]data_validation!A$2,D70=[1]data_validation!A$5,D70=[1]data_validation!A$6,D70=[1]data_validation!A$14,D70=[1]data_validation!A$16)),"Indicate Date","N/A"))</f>
        <v>Indicate Date</v>
      </c>
      <c r="F70" s="15" t="str">
        <f>IF(D70="","",IF((OR(D70=[1]data_validation!A$1,D70=[1]data_validation!A$2)),"Indicate Date","N/A"))</f>
        <v>N/A</v>
      </c>
      <c r="G70" s="15" t="str">
        <f t="shared" si="3"/>
        <v>Indicate Date</v>
      </c>
      <c r="H70" s="15" t="str">
        <f t="shared" si="4"/>
        <v>Indicate Date</v>
      </c>
      <c r="I70" s="15"/>
      <c r="J70" s="63">
        <f t="shared" si="5"/>
        <v>90000</v>
      </c>
      <c r="K70" s="63">
        <v>90000</v>
      </c>
      <c r="L70" s="63"/>
      <c r="M70" s="17"/>
      <c r="N70" s="18"/>
      <c r="O70" s="19"/>
      <c r="P70" s="19"/>
      <c r="Q70" s="19"/>
      <c r="R70" s="19"/>
      <c r="S70" s="19"/>
      <c r="T70" s="19"/>
      <c r="U70" s="19"/>
      <c r="V70" s="19"/>
      <c r="W70" s="19"/>
      <c r="X70" s="19"/>
      <c r="Y70" s="19"/>
      <c r="Z70" s="19"/>
      <c r="AA70" s="19"/>
      <c r="AB70" s="21"/>
      <c r="AC70" s="22"/>
      <c r="AD70" s="22"/>
      <c r="AE70" s="23"/>
      <c r="AF70" s="22"/>
      <c r="AG70" s="19"/>
      <c r="AH70" s="19"/>
      <c r="AI70" s="19"/>
      <c r="AJ70" s="19"/>
      <c r="AK70" s="19"/>
      <c r="AL70" s="19"/>
      <c r="AM70" s="19"/>
      <c r="AN70" s="19"/>
      <c r="AO70" s="21"/>
      <c r="AP70" s="24"/>
    </row>
    <row r="71" spans="1:42" s="5" customFormat="1" ht="33.75">
      <c r="A71" s="66" t="s">
        <v>346</v>
      </c>
      <c r="B71" s="70" t="s">
        <v>132</v>
      </c>
      <c r="C71" s="15" t="s">
        <v>133</v>
      </c>
      <c r="D71" s="16" t="s">
        <v>46</v>
      </c>
      <c r="E71" s="15" t="str">
        <f>IF(D71="","",IF((OR(D71=[1]data_validation!A$1,D71=[1]data_validation!A$2,D71=[1]data_validation!A$5,D71=[1]data_validation!A$6,D71=[1]data_validation!A$14,D71=[1]data_validation!A$16)),"Indicate Date","N/A"))</f>
        <v>Indicate Date</v>
      </c>
      <c r="F71" s="15" t="str">
        <f>IF(D71="","",IF((OR(D71=[1]data_validation!A$1,D71=[1]data_validation!A$2)),"Indicate Date","N/A"))</f>
        <v>N/A</v>
      </c>
      <c r="G71" s="15" t="str">
        <f t="shared" si="3"/>
        <v>Indicate Date</v>
      </c>
      <c r="H71" s="15" t="str">
        <f t="shared" si="4"/>
        <v>Indicate Date</v>
      </c>
      <c r="I71" s="15"/>
      <c r="J71" s="63">
        <f t="shared" si="5"/>
        <v>19284</v>
      </c>
      <c r="K71" s="63">
        <v>19284</v>
      </c>
      <c r="L71" s="63"/>
      <c r="M71" s="17"/>
      <c r="N71" s="18"/>
      <c r="O71" s="19"/>
      <c r="P71" s="19"/>
      <c r="Q71" s="19"/>
      <c r="R71" s="19"/>
      <c r="S71" s="19"/>
      <c r="T71" s="19"/>
      <c r="U71" s="19"/>
      <c r="V71" s="19"/>
      <c r="W71" s="19"/>
      <c r="X71" s="19"/>
      <c r="Y71" s="19"/>
      <c r="Z71" s="19"/>
      <c r="AA71" s="19"/>
      <c r="AB71" s="21"/>
      <c r="AC71" s="22"/>
      <c r="AD71" s="22"/>
      <c r="AE71" s="23"/>
      <c r="AF71" s="22"/>
      <c r="AG71" s="19"/>
      <c r="AH71" s="19"/>
      <c r="AI71" s="19"/>
      <c r="AJ71" s="19"/>
      <c r="AK71" s="19"/>
      <c r="AL71" s="19"/>
      <c r="AM71" s="19"/>
      <c r="AN71" s="19"/>
      <c r="AO71" s="21"/>
      <c r="AP71" s="24"/>
    </row>
    <row r="72" spans="1:42" s="5" customFormat="1" ht="33.75">
      <c r="A72" s="66" t="s">
        <v>363</v>
      </c>
      <c r="B72" s="70" t="s">
        <v>135</v>
      </c>
      <c r="C72" s="15" t="s">
        <v>133</v>
      </c>
      <c r="D72" s="16" t="s">
        <v>46</v>
      </c>
      <c r="E72" s="15" t="str">
        <f>IF(D72="","",IF((OR(D72=[1]data_validation!A$1,D72=[1]data_validation!A$2,D72=[1]data_validation!A$5,D72=[1]data_validation!A$6,D72=[1]data_validation!A$14,D72=[1]data_validation!A$16)),"Indicate Date","N/A"))</f>
        <v>Indicate Date</v>
      </c>
      <c r="F72" s="15" t="str">
        <f>IF(D72="","",IF((OR(D72=[1]data_validation!A$1,D72=[1]data_validation!A$2)),"Indicate Date","N/A"))</f>
        <v>N/A</v>
      </c>
      <c r="G72" s="15" t="str">
        <f t="shared" si="3"/>
        <v>Indicate Date</v>
      </c>
      <c r="H72" s="15" t="str">
        <f t="shared" si="4"/>
        <v>Indicate Date</v>
      </c>
      <c r="I72" s="15"/>
      <c r="J72" s="63">
        <f t="shared" si="5"/>
        <v>3525</v>
      </c>
      <c r="K72" s="63">
        <v>3525</v>
      </c>
      <c r="L72" s="63"/>
      <c r="M72" s="17"/>
      <c r="N72" s="18"/>
      <c r="O72" s="19"/>
      <c r="P72" s="19"/>
      <c r="Q72" s="19"/>
      <c r="R72" s="19"/>
      <c r="S72" s="19"/>
      <c r="T72" s="19"/>
      <c r="U72" s="19"/>
      <c r="V72" s="19"/>
      <c r="W72" s="19"/>
      <c r="X72" s="19"/>
      <c r="Y72" s="19"/>
      <c r="Z72" s="19"/>
      <c r="AA72" s="19"/>
      <c r="AB72" s="21"/>
      <c r="AC72" s="22"/>
      <c r="AD72" s="22"/>
      <c r="AE72" s="23"/>
      <c r="AF72" s="22"/>
      <c r="AG72" s="19"/>
      <c r="AH72" s="19"/>
      <c r="AI72" s="19"/>
      <c r="AJ72" s="19"/>
      <c r="AK72" s="19"/>
      <c r="AL72" s="19"/>
      <c r="AM72" s="19"/>
      <c r="AN72" s="19"/>
      <c r="AO72" s="21"/>
      <c r="AP72" s="24"/>
    </row>
    <row r="73" spans="1:42" s="5" customFormat="1" ht="45">
      <c r="A73" s="66" t="s">
        <v>364</v>
      </c>
      <c r="B73" s="70" t="s">
        <v>137</v>
      </c>
      <c r="C73" s="15" t="s">
        <v>133</v>
      </c>
      <c r="D73" s="16" t="s">
        <v>46</v>
      </c>
      <c r="E73" s="15" t="str">
        <f>IF(D73="","",IF((OR(D73=[1]data_validation!A$1,D73=[1]data_validation!A$2,D73=[1]data_validation!A$5,D73=[1]data_validation!A$6,D73=[1]data_validation!A$14,D73=[1]data_validation!A$16)),"Indicate Date","N/A"))</f>
        <v>Indicate Date</v>
      </c>
      <c r="F73" s="15" t="str">
        <f>IF(D73="","",IF((OR(D73=[1]data_validation!A$1,D73=[1]data_validation!A$2)),"Indicate Date","N/A"))</f>
        <v>N/A</v>
      </c>
      <c r="G73" s="15" t="str">
        <f t="shared" si="3"/>
        <v>Indicate Date</v>
      </c>
      <c r="H73" s="15" t="str">
        <f t="shared" si="4"/>
        <v>Indicate Date</v>
      </c>
      <c r="I73" s="15"/>
      <c r="J73" s="63">
        <f t="shared" si="5"/>
        <v>1300</v>
      </c>
      <c r="K73" s="63">
        <v>1300</v>
      </c>
      <c r="L73" s="63"/>
      <c r="M73" s="17"/>
      <c r="N73" s="18"/>
      <c r="O73" s="19"/>
      <c r="P73" s="19"/>
      <c r="Q73" s="19"/>
      <c r="R73" s="19"/>
      <c r="S73" s="19"/>
      <c r="T73" s="19"/>
      <c r="U73" s="19"/>
      <c r="V73" s="19"/>
      <c r="W73" s="19"/>
      <c r="X73" s="19"/>
      <c r="Y73" s="19"/>
      <c r="Z73" s="19"/>
      <c r="AA73" s="19"/>
      <c r="AB73" s="21"/>
      <c r="AC73" s="22"/>
      <c r="AD73" s="22"/>
      <c r="AE73" s="23"/>
      <c r="AF73" s="22"/>
      <c r="AG73" s="19"/>
      <c r="AH73" s="19"/>
      <c r="AI73" s="19"/>
      <c r="AJ73" s="19"/>
      <c r="AK73" s="19"/>
      <c r="AL73" s="19"/>
      <c r="AM73" s="19"/>
      <c r="AN73" s="19"/>
      <c r="AO73" s="21"/>
      <c r="AP73" s="24"/>
    </row>
    <row r="74" spans="1:42" s="5" customFormat="1" ht="33.75">
      <c r="A74" s="66" t="s">
        <v>347</v>
      </c>
      <c r="B74" s="70" t="s">
        <v>139</v>
      </c>
      <c r="C74" s="15" t="s">
        <v>140</v>
      </c>
      <c r="D74" s="16" t="s">
        <v>46</v>
      </c>
      <c r="E74" s="15" t="str">
        <f>IF(D74="","",IF((OR(D74=[1]data_validation!A$1,D74=[1]data_validation!A$2,D74=[1]data_validation!A$5,D74=[1]data_validation!A$6,D74=[1]data_validation!A$14,D74=[1]data_validation!A$16)),"Indicate Date","N/A"))</f>
        <v>Indicate Date</v>
      </c>
      <c r="F74" s="15" t="str">
        <f>IF(D74="","",IF((OR(D74=[1]data_validation!A$1,D74=[1]data_validation!A$2)),"Indicate Date","N/A"))</f>
        <v>N/A</v>
      </c>
      <c r="G74" s="15" t="str">
        <f t="shared" si="3"/>
        <v>Indicate Date</v>
      </c>
      <c r="H74" s="15" t="str">
        <f t="shared" si="4"/>
        <v>Indicate Date</v>
      </c>
      <c r="I74" s="15"/>
      <c r="J74" s="63">
        <f t="shared" si="5"/>
        <v>15000</v>
      </c>
      <c r="K74" s="63">
        <v>15000</v>
      </c>
      <c r="L74" s="63"/>
      <c r="M74" s="17"/>
      <c r="N74" s="18"/>
      <c r="O74" s="19"/>
      <c r="P74" s="19"/>
      <c r="Q74" s="19"/>
      <c r="R74" s="19"/>
      <c r="S74" s="19"/>
      <c r="T74" s="19"/>
      <c r="U74" s="19"/>
      <c r="V74" s="19"/>
      <c r="W74" s="19"/>
      <c r="X74" s="19"/>
      <c r="Y74" s="19"/>
      <c r="Z74" s="19"/>
      <c r="AA74" s="19"/>
      <c r="AB74" s="21"/>
      <c r="AC74" s="22"/>
      <c r="AD74" s="22"/>
      <c r="AE74" s="23"/>
      <c r="AF74" s="22"/>
      <c r="AG74" s="19"/>
      <c r="AH74" s="19"/>
      <c r="AI74" s="19"/>
      <c r="AJ74" s="19"/>
      <c r="AK74" s="19"/>
      <c r="AL74" s="19"/>
      <c r="AM74" s="19"/>
      <c r="AN74" s="19"/>
      <c r="AO74" s="21"/>
      <c r="AP74" s="24"/>
    </row>
    <row r="75" spans="1:42" s="5" customFormat="1" ht="33.75">
      <c r="A75" s="66" t="s">
        <v>348</v>
      </c>
      <c r="B75" s="70" t="s">
        <v>142</v>
      </c>
      <c r="C75" s="59" t="s">
        <v>143</v>
      </c>
      <c r="D75" s="16" t="s">
        <v>46</v>
      </c>
      <c r="E75" s="15" t="str">
        <f>IF(D75="","",IF((OR(D75=[1]data_validation!A$1,D75=[1]data_validation!A$2,D75=[1]data_validation!A$5,D75=[1]data_validation!A$6,D75=[1]data_validation!A$14,D75=[1]data_validation!A$16)),"Indicate Date","N/A"))</f>
        <v>Indicate Date</v>
      </c>
      <c r="F75" s="15" t="str">
        <f>IF(D75="","",IF((OR(D75=[1]data_validation!A$1,D75=[1]data_validation!A$2)),"Indicate Date","N/A"))</f>
        <v>N/A</v>
      </c>
      <c r="G75" s="15" t="str">
        <f t="shared" si="3"/>
        <v>Indicate Date</v>
      </c>
      <c r="H75" s="15" t="str">
        <f t="shared" si="4"/>
        <v>Indicate Date</v>
      </c>
      <c r="I75" s="15"/>
      <c r="J75" s="63">
        <f t="shared" si="5"/>
        <v>8930</v>
      </c>
      <c r="K75" s="63">
        <v>8930</v>
      </c>
      <c r="L75" s="63"/>
      <c r="M75" s="17"/>
      <c r="N75" s="18"/>
      <c r="O75" s="19"/>
      <c r="P75" s="19"/>
      <c r="Q75" s="19"/>
      <c r="R75" s="19"/>
      <c r="S75" s="19"/>
      <c r="T75" s="19"/>
      <c r="U75" s="19"/>
      <c r="V75" s="19"/>
      <c r="W75" s="19"/>
      <c r="X75" s="19"/>
      <c r="Y75" s="19"/>
      <c r="Z75" s="19"/>
      <c r="AA75" s="19"/>
      <c r="AB75" s="21"/>
      <c r="AC75" s="22"/>
      <c r="AD75" s="22"/>
      <c r="AE75" s="23"/>
      <c r="AF75" s="22"/>
      <c r="AG75" s="19"/>
      <c r="AH75" s="19"/>
      <c r="AI75" s="19"/>
      <c r="AJ75" s="19"/>
      <c r="AK75" s="19"/>
      <c r="AL75" s="19"/>
      <c r="AM75" s="19"/>
      <c r="AN75" s="19"/>
      <c r="AO75" s="21"/>
      <c r="AP75" s="24"/>
    </row>
    <row r="76" spans="1:42" s="5" customFormat="1" ht="45">
      <c r="A76" s="66" t="s">
        <v>349</v>
      </c>
      <c r="B76" s="70" t="s">
        <v>144</v>
      </c>
      <c r="C76" s="59" t="s">
        <v>143</v>
      </c>
      <c r="D76" s="16" t="s">
        <v>46</v>
      </c>
      <c r="E76" s="15" t="str">
        <f>IF(D76="","",IF((OR(D76=[1]data_validation!A$1,D76=[1]data_validation!A$2,D76=[1]data_validation!A$5,D76=[1]data_validation!A$6,D76=[1]data_validation!A$14,D76=[1]data_validation!A$16)),"Indicate Date","N/A"))</f>
        <v>Indicate Date</v>
      </c>
      <c r="F76" s="15" t="str">
        <f>IF(D76="","",IF((OR(D76=[1]data_validation!A$1,D76=[1]data_validation!A$2)),"Indicate Date","N/A"))</f>
        <v>N/A</v>
      </c>
      <c r="G76" s="15" t="str">
        <f t="shared" si="3"/>
        <v>Indicate Date</v>
      </c>
      <c r="H76" s="15" t="str">
        <f t="shared" si="4"/>
        <v>Indicate Date</v>
      </c>
      <c r="I76" s="15"/>
      <c r="J76" s="63">
        <f t="shared" si="5"/>
        <v>1500</v>
      </c>
      <c r="K76" s="63">
        <v>1500</v>
      </c>
      <c r="L76" s="63"/>
      <c r="M76" s="17"/>
      <c r="N76" s="18"/>
      <c r="O76" s="19"/>
      <c r="P76" s="19"/>
      <c r="Q76" s="19"/>
      <c r="R76" s="19"/>
      <c r="S76" s="19"/>
      <c r="T76" s="19"/>
      <c r="U76" s="19"/>
      <c r="V76" s="19"/>
      <c r="W76" s="19"/>
      <c r="X76" s="19"/>
      <c r="Y76" s="19"/>
      <c r="Z76" s="19"/>
      <c r="AA76" s="19"/>
      <c r="AB76" s="21"/>
      <c r="AC76" s="22"/>
      <c r="AD76" s="22"/>
      <c r="AE76" s="23"/>
      <c r="AF76" s="22"/>
      <c r="AG76" s="19"/>
      <c r="AH76" s="19"/>
      <c r="AI76" s="19"/>
      <c r="AJ76" s="19"/>
      <c r="AK76" s="19"/>
      <c r="AL76" s="19"/>
      <c r="AM76" s="19"/>
      <c r="AN76" s="19"/>
      <c r="AO76" s="21"/>
      <c r="AP76" s="24"/>
    </row>
    <row r="77" spans="1:42" s="5" customFormat="1" ht="22.5">
      <c r="A77" s="66" t="s">
        <v>495</v>
      </c>
      <c r="B77" s="16" t="s">
        <v>146</v>
      </c>
      <c r="C77" s="15" t="s">
        <v>101</v>
      </c>
      <c r="D77" s="16" t="s">
        <v>33</v>
      </c>
      <c r="E77" s="15" t="str">
        <f>IF(D77="","",IF((OR(D77=[1]data_validation!A$1,D77=[1]data_validation!A$2,D77=[1]data_validation!A$5,D77=[1]data_validation!A$6,D77=[1]data_validation!A$14,D77=[1]data_validation!A$16)),"Indicate Date","N/A"))</f>
        <v>Indicate Date</v>
      </c>
      <c r="F77" s="15" t="str">
        <f>IF(D77="","",IF((OR(D77=[1]data_validation!A$1,D77=[1]data_validation!A$2)),"Indicate Date","N/A"))</f>
        <v>Indicate Date</v>
      </c>
      <c r="G77" s="15" t="str">
        <f t="shared" si="3"/>
        <v>Indicate Date</v>
      </c>
      <c r="H77" s="15" t="str">
        <f t="shared" si="4"/>
        <v>Indicate Date</v>
      </c>
      <c r="I77" s="15"/>
      <c r="J77" s="63">
        <f t="shared" si="5"/>
        <v>1080000</v>
      </c>
      <c r="K77" s="63">
        <v>1080000</v>
      </c>
      <c r="L77" s="63"/>
      <c r="M77" s="17"/>
      <c r="N77" s="18"/>
      <c r="O77" s="19"/>
      <c r="P77" s="19"/>
      <c r="Q77" s="19"/>
      <c r="R77" s="19"/>
      <c r="S77" s="19"/>
      <c r="T77" s="19"/>
      <c r="U77" s="19"/>
      <c r="V77" s="19"/>
      <c r="W77" s="19"/>
      <c r="X77" s="19"/>
      <c r="Y77" s="19"/>
      <c r="Z77" s="19"/>
      <c r="AA77" s="19"/>
      <c r="AB77" s="21"/>
      <c r="AC77" s="22"/>
      <c r="AD77" s="22"/>
      <c r="AE77" s="23"/>
      <c r="AF77" s="22"/>
      <c r="AG77" s="19"/>
      <c r="AH77" s="19"/>
      <c r="AI77" s="19"/>
      <c r="AJ77" s="19"/>
      <c r="AK77" s="19"/>
      <c r="AL77" s="19"/>
      <c r="AM77" s="19"/>
      <c r="AN77" s="19"/>
      <c r="AO77" s="21"/>
      <c r="AP77" s="24"/>
    </row>
    <row r="78" spans="1:42" s="5" customFormat="1" ht="33.75">
      <c r="A78" s="66" t="s">
        <v>350</v>
      </c>
      <c r="B78" s="70" t="s">
        <v>148</v>
      </c>
      <c r="C78" s="15" t="s">
        <v>101</v>
      </c>
      <c r="D78" s="73" t="s">
        <v>46</v>
      </c>
      <c r="E78" s="15" t="str">
        <f>IF(D78="","",IF((OR(D78=[1]data_validation!A$1,D78=[1]data_validation!A$2,D78=[1]data_validation!A$5,D78=[1]data_validation!A$6,D78=[1]data_validation!A$14,D78=[1]data_validation!A$16)),"Indicate Date","N/A"))</f>
        <v>Indicate Date</v>
      </c>
      <c r="F78" s="15" t="str">
        <f>IF(D78="","",IF((OR(D78=[1]data_validation!A$1,D78=[1]data_validation!A$2)),"Indicate Date","N/A"))</f>
        <v>N/A</v>
      </c>
      <c r="G78" s="15" t="str">
        <f t="shared" si="3"/>
        <v>Indicate Date</v>
      </c>
      <c r="H78" s="15" t="str">
        <f t="shared" si="4"/>
        <v>Indicate Date</v>
      </c>
      <c r="I78" s="15"/>
      <c r="J78" s="63">
        <f t="shared" si="5"/>
        <v>214394</v>
      </c>
      <c r="K78" s="63">
        <v>214394</v>
      </c>
      <c r="L78" s="63"/>
      <c r="M78" s="17"/>
      <c r="N78" s="18"/>
      <c r="O78" s="19"/>
      <c r="P78" s="19"/>
      <c r="Q78" s="19"/>
      <c r="R78" s="19"/>
      <c r="S78" s="19"/>
      <c r="T78" s="19"/>
      <c r="U78" s="19"/>
      <c r="V78" s="19"/>
      <c r="W78" s="19"/>
      <c r="X78" s="19"/>
      <c r="Y78" s="19"/>
      <c r="Z78" s="19"/>
      <c r="AA78" s="19"/>
      <c r="AB78" s="21"/>
      <c r="AC78" s="22"/>
      <c r="AD78" s="22"/>
      <c r="AE78" s="23"/>
      <c r="AF78" s="22"/>
      <c r="AG78" s="19"/>
      <c r="AH78" s="19"/>
      <c r="AI78" s="19"/>
      <c r="AJ78" s="19"/>
      <c r="AK78" s="19"/>
      <c r="AL78" s="19"/>
      <c r="AM78" s="19"/>
      <c r="AN78" s="19"/>
      <c r="AO78" s="21"/>
      <c r="AP78" s="24"/>
    </row>
    <row r="79" spans="1:42" s="5" customFormat="1" ht="33.75">
      <c r="A79" s="66" t="s">
        <v>351</v>
      </c>
      <c r="B79" s="70" t="s">
        <v>150</v>
      </c>
      <c r="C79" s="15" t="s">
        <v>101</v>
      </c>
      <c r="D79" s="73" t="s">
        <v>46</v>
      </c>
      <c r="E79" s="15" t="str">
        <f>IF(D79="","",IF((OR(D79=[1]data_validation!A$1,D79=[1]data_validation!A$2,D79=[1]data_validation!A$5,D79=[1]data_validation!A$6,D79=[1]data_validation!A$14,D79=[1]data_validation!A$16)),"Indicate Date","N/A"))</f>
        <v>Indicate Date</v>
      </c>
      <c r="F79" s="15" t="str">
        <f>IF(D79="","",IF((OR(D79=[1]data_validation!A$1,D79=[1]data_validation!A$2)),"Indicate Date","N/A"))</f>
        <v>N/A</v>
      </c>
      <c r="G79" s="15" t="str">
        <f t="shared" si="3"/>
        <v>Indicate Date</v>
      </c>
      <c r="H79" s="15" t="str">
        <f t="shared" si="4"/>
        <v>Indicate Date</v>
      </c>
      <c r="I79" s="15"/>
      <c r="J79" s="63">
        <f t="shared" si="5"/>
        <v>273940.03999999998</v>
      </c>
      <c r="K79" s="63">
        <v>273940.03999999998</v>
      </c>
      <c r="L79" s="63"/>
      <c r="M79" s="17"/>
      <c r="N79" s="18"/>
      <c r="O79" s="19"/>
      <c r="P79" s="19"/>
      <c r="Q79" s="19"/>
      <c r="R79" s="19"/>
      <c r="S79" s="19"/>
      <c r="T79" s="19"/>
      <c r="U79" s="19"/>
      <c r="V79" s="19"/>
      <c r="W79" s="19"/>
      <c r="X79" s="19"/>
      <c r="Y79" s="19"/>
      <c r="Z79" s="19"/>
      <c r="AA79" s="19"/>
      <c r="AB79" s="21"/>
      <c r="AC79" s="22"/>
      <c r="AD79" s="22"/>
      <c r="AE79" s="23"/>
      <c r="AF79" s="22"/>
      <c r="AG79" s="19"/>
      <c r="AH79" s="19"/>
      <c r="AI79" s="19"/>
      <c r="AJ79" s="19"/>
      <c r="AK79" s="19"/>
      <c r="AL79" s="19"/>
      <c r="AM79" s="19"/>
      <c r="AN79" s="19"/>
      <c r="AO79" s="21"/>
      <c r="AP79" s="24"/>
    </row>
    <row r="80" spans="1:42" s="5" customFormat="1" ht="45">
      <c r="A80" s="66" t="s">
        <v>352</v>
      </c>
      <c r="B80" s="70" t="s">
        <v>152</v>
      </c>
      <c r="C80" s="15" t="s">
        <v>125</v>
      </c>
      <c r="D80" s="73" t="s">
        <v>46</v>
      </c>
      <c r="E80" s="15" t="str">
        <f>IF(D80="","",IF((OR(D80=[1]data_validation!A$1,D80=[1]data_validation!A$2,D80=[1]data_validation!A$5,D80=[1]data_validation!A$6,D80=[1]data_validation!A$14,D80=[1]data_validation!A$16)),"Indicate Date","N/A"))</f>
        <v>Indicate Date</v>
      </c>
      <c r="F80" s="15" t="str">
        <f>IF(D80="","",IF((OR(D80=[1]data_validation!A$1,D80=[1]data_validation!A$2)),"Indicate Date","N/A"))</f>
        <v>N/A</v>
      </c>
      <c r="G80" s="15" t="str">
        <f t="shared" si="3"/>
        <v>Indicate Date</v>
      </c>
      <c r="H80" s="15" t="str">
        <f t="shared" si="4"/>
        <v>Indicate Date</v>
      </c>
      <c r="I80" s="15"/>
      <c r="J80" s="63">
        <f t="shared" si="5"/>
        <v>942000</v>
      </c>
      <c r="K80" s="63">
        <v>942000</v>
      </c>
      <c r="L80" s="63"/>
      <c r="M80" s="17"/>
      <c r="N80" s="18"/>
      <c r="O80" s="19"/>
      <c r="P80" s="19"/>
      <c r="Q80" s="19"/>
      <c r="R80" s="19"/>
      <c r="S80" s="19"/>
      <c r="T80" s="19"/>
      <c r="U80" s="19"/>
      <c r="V80" s="19"/>
      <c r="W80" s="19"/>
      <c r="X80" s="19"/>
      <c r="Y80" s="19"/>
      <c r="Z80" s="19"/>
      <c r="AA80" s="19"/>
      <c r="AB80" s="21"/>
      <c r="AC80" s="22"/>
      <c r="AD80" s="22"/>
      <c r="AE80" s="23"/>
      <c r="AF80" s="22"/>
      <c r="AG80" s="19"/>
      <c r="AH80" s="19"/>
      <c r="AI80" s="19"/>
      <c r="AJ80" s="19"/>
      <c r="AK80" s="19"/>
      <c r="AL80" s="19"/>
      <c r="AM80" s="19"/>
      <c r="AN80" s="19"/>
      <c r="AO80" s="21"/>
      <c r="AP80" s="24"/>
    </row>
    <row r="81" spans="1:42" s="5" customFormat="1" ht="22.5">
      <c r="A81" s="66" t="s">
        <v>353</v>
      </c>
      <c r="B81" s="70" t="s">
        <v>154</v>
      </c>
      <c r="C81" s="15" t="s">
        <v>155</v>
      </c>
      <c r="D81" s="73" t="s">
        <v>46</v>
      </c>
      <c r="E81" s="15" t="str">
        <f>IF(D81="","",IF((OR(D81=[1]data_validation!A$1,D81=[1]data_validation!A$2,D81=[1]data_validation!A$5,D81=[1]data_validation!A$6,D81=[1]data_validation!A$14,D81=[1]data_validation!A$16)),"Indicate Date","N/A"))</f>
        <v>Indicate Date</v>
      </c>
      <c r="F81" s="15" t="str">
        <f>IF(D81="","",IF((OR(D81=[1]data_validation!A$1,D81=[1]data_validation!A$2)),"Indicate Date","N/A"))</f>
        <v>N/A</v>
      </c>
      <c r="G81" s="15" t="str">
        <f t="shared" si="3"/>
        <v>Indicate Date</v>
      </c>
      <c r="H81" s="15" t="str">
        <f t="shared" si="4"/>
        <v>Indicate Date</v>
      </c>
      <c r="I81" s="15"/>
      <c r="J81" s="63">
        <f t="shared" si="5"/>
        <v>386595</v>
      </c>
      <c r="K81" s="63">
        <v>386595</v>
      </c>
      <c r="L81" s="63"/>
      <c r="M81" s="17"/>
      <c r="N81" s="18"/>
      <c r="O81" s="19"/>
      <c r="P81" s="19"/>
      <c r="Q81" s="19"/>
      <c r="R81" s="19"/>
      <c r="S81" s="19"/>
      <c r="T81" s="19"/>
      <c r="U81" s="19"/>
      <c r="V81" s="19"/>
      <c r="W81" s="19"/>
      <c r="X81" s="19"/>
      <c r="Y81" s="19"/>
      <c r="Z81" s="19"/>
      <c r="AA81" s="19"/>
      <c r="AB81" s="21"/>
      <c r="AC81" s="22"/>
      <c r="AD81" s="22"/>
      <c r="AE81" s="23"/>
      <c r="AF81" s="22"/>
      <c r="AG81" s="19"/>
      <c r="AH81" s="19"/>
      <c r="AI81" s="19"/>
      <c r="AJ81" s="19"/>
      <c r="AK81" s="19"/>
      <c r="AL81" s="19"/>
      <c r="AM81" s="19"/>
      <c r="AN81" s="19"/>
      <c r="AO81" s="21"/>
      <c r="AP81" s="24"/>
    </row>
    <row r="82" spans="1:42" s="5" customFormat="1" ht="22.5">
      <c r="A82" s="66" t="s">
        <v>354</v>
      </c>
      <c r="B82" s="70" t="s">
        <v>157</v>
      </c>
      <c r="C82" s="15" t="s">
        <v>155</v>
      </c>
      <c r="D82" s="73" t="s">
        <v>46</v>
      </c>
      <c r="E82" s="15" t="str">
        <f>IF(D82="","",IF((OR(D82=[1]data_validation!A$1,D82=[1]data_validation!A$2,D82=[1]data_validation!A$5,D82=[1]data_validation!A$6,D82=[1]data_validation!A$14,D82=[1]data_validation!A$16)),"Indicate Date","N/A"))</f>
        <v>Indicate Date</v>
      </c>
      <c r="F82" s="15" t="str">
        <f>IF(D82="","",IF((OR(D82=[1]data_validation!A$1,D82=[1]data_validation!A$2)),"Indicate Date","N/A"))</f>
        <v>N/A</v>
      </c>
      <c r="G82" s="15" t="str">
        <f t="shared" si="3"/>
        <v>Indicate Date</v>
      </c>
      <c r="H82" s="15" t="str">
        <f t="shared" si="4"/>
        <v>Indicate Date</v>
      </c>
      <c r="I82" s="15"/>
      <c r="J82" s="63">
        <f t="shared" si="5"/>
        <v>375000</v>
      </c>
      <c r="K82" s="63">
        <v>375000</v>
      </c>
      <c r="L82" s="63"/>
      <c r="M82" s="17"/>
      <c r="N82" s="18"/>
      <c r="O82" s="19"/>
      <c r="P82" s="19"/>
      <c r="Q82" s="19"/>
      <c r="R82" s="19"/>
      <c r="S82" s="19"/>
      <c r="T82" s="19"/>
      <c r="U82" s="19"/>
      <c r="V82" s="19"/>
      <c r="W82" s="19"/>
      <c r="X82" s="19"/>
      <c r="Y82" s="19"/>
      <c r="Z82" s="19"/>
      <c r="AA82" s="19"/>
      <c r="AB82" s="21"/>
      <c r="AC82" s="22"/>
      <c r="AD82" s="22"/>
      <c r="AE82" s="23"/>
      <c r="AF82" s="22"/>
      <c r="AG82" s="19"/>
      <c r="AH82" s="19"/>
      <c r="AI82" s="19"/>
      <c r="AJ82" s="19"/>
      <c r="AK82" s="19"/>
      <c r="AL82" s="19"/>
      <c r="AM82" s="19"/>
      <c r="AN82" s="19"/>
      <c r="AO82" s="21"/>
      <c r="AP82" s="24"/>
    </row>
    <row r="83" spans="1:42" s="5" customFormat="1" ht="22.5">
      <c r="A83" s="66" t="s">
        <v>355</v>
      </c>
      <c r="B83" s="70" t="s">
        <v>159</v>
      </c>
      <c r="C83" s="59" t="s">
        <v>155</v>
      </c>
      <c r="D83" s="73" t="s">
        <v>46</v>
      </c>
      <c r="E83" s="15" t="str">
        <f>IF(D83="","",IF((OR(D83=[1]data_validation!A$1,D83=[1]data_validation!A$2,D83=[1]data_validation!A$5,D83=[1]data_validation!A$6,D83=[1]data_validation!A$14,D83=[1]data_validation!A$16)),"Indicate Date","N/A"))</f>
        <v>Indicate Date</v>
      </c>
      <c r="F83" s="15" t="str">
        <f>IF(D83="","",IF((OR(D83=[1]data_validation!A$1,D83=[1]data_validation!A$2)),"Indicate Date","N/A"))</f>
        <v>N/A</v>
      </c>
      <c r="G83" s="15" t="str">
        <f t="shared" si="3"/>
        <v>Indicate Date</v>
      </c>
      <c r="H83" s="15" t="str">
        <f t="shared" si="4"/>
        <v>Indicate Date</v>
      </c>
      <c r="I83" s="15"/>
      <c r="J83" s="63">
        <f t="shared" si="5"/>
        <v>245000</v>
      </c>
      <c r="K83" s="63">
        <v>245000</v>
      </c>
      <c r="L83" s="63"/>
      <c r="M83" s="17"/>
      <c r="N83" s="18"/>
      <c r="O83" s="19"/>
      <c r="P83" s="19"/>
      <c r="Q83" s="19"/>
      <c r="R83" s="19"/>
      <c r="S83" s="19"/>
      <c r="T83" s="19"/>
      <c r="U83" s="19"/>
      <c r="V83" s="19"/>
      <c r="W83" s="19"/>
      <c r="X83" s="19"/>
      <c r="Y83" s="19"/>
      <c r="Z83" s="19"/>
      <c r="AA83" s="19"/>
      <c r="AB83" s="21"/>
      <c r="AC83" s="22"/>
      <c r="AD83" s="22"/>
      <c r="AE83" s="23"/>
      <c r="AF83" s="22"/>
      <c r="AG83" s="19"/>
      <c r="AH83" s="19"/>
      <c r="AI83" s="19"/>
      <c r="AJ83" s="19"/>
      <c r="AK83" s="19"/>
      <c r="AL83" s="19"/>
      <c r="AM83" s="19"/>
      <c r="AN83" s="19"/>
      <c r="AO83" s="21"/>
      <c r="AP83" s="24"/>
    </row>
    <row r="84" spans="1:42" s="5" customFormat="1" ht="22.5">
      <c r="A84" s="66" t="s">
        <v>356</v>
      </c>
      <c r="B84" s="70" t="s">
        <v>161</v>
      </c>
      <c r="C84" s="59" t="s">
        <v>155</v>
      </c>
      <c r="D84" s="73" t="s">
        <v>46</v>
      </c>
      <c r="E84" s="15" t="str">
        <f>IF(D84="","",IF((OR(D84=[1]data_validation!A$1,D84=[1]data_validation!A$2,D84=[1]data_validation!A$5,D84=[1]data_validation!A$6,D84=[1]data_validation!A$14,D84=[1]data_validation!A$16)),"Indicate Date","N/A"))</f>
        <v>Indicate Date</v>
      </c>
      <c r="F84" s="15" t="str">
        <f>IF(D84="","",IF((OR(D84=[1]data_validation!A$1,D84=[1]data_validation!A$2)),"Indicate Date","N/A"))</f>
        <v>N/A</v>
      </c>
      <c r="G84" s="15" t="str">
        <f t="shared" si="3"/>
        <v>Indicate Date</v>
      </c>
      <c r="H84" s="15" t="str">
        <f t="shared" si="4"/>
        <v>Indicate Date</v>
      </c>
      <c r="I84" s="15"/>
      <c r="J84" s="63">
        <f t="shared" si="5"/>
        <v>319400</v>
      </c>
      <c r="K84" s="63">
        <v>319400</v>
      </c>
      <c r="L84" s="63"/>
      <c r="M84" s="17"/>
      <c r="N84" s="18"/>
      <c r="O84" s="19"/>
      <c r="P84" s="19"/>
      <c r="Q84" s="19"/>
      <c r="R84" s="19"/>
      <c r="S84" s="19"/>
      <c r="T84" s="19"/>
      <c r="U84" s="19"/>
      <c r="V84" s="19"/>
      <c r="W84" s="19"/>
      <c r="X84" s="19"/>
      <c r="Y84" s="19"/>
      <c r="Z84" s="19"/>
      <c r="AA84" s="19"/>
      <c r="AB84" s="21"/>
      <c r="AC84" s="22"/>
      <c r="AD84" s="22"/>
      <c r="AE84" s="23"/>
      <c r="AF84" s="22"/>
      <c r="AG84" s="19"/>
      <c r="AH84" s="19"/>
      <c r="AI84" s="19"/>
      <c r="AJ84" s="19"/>
      <c r="AK84" s="19"/>
      <c r="AL84" s="19"/>
      <c r="AM84" s="19"/>
      <c r="AN84" s="19"/>
      <c r="AO84" s="21"/>
      <c r="AP84" s="24"/>
    </row>
    <row r="85" spans="1:42" s="5" customFormat="1" ht="22.5">
      <c r="A85" s="66" t="s">
        <v>357</v>
      </c>
      <c r="B85" s="70" t="s">
        <v>217</v>
      </c>
      <c r="C85" s="59" t="s">
        <v>96</v>
      </c>
      <c r="D85" s="73" t="s">
        <v>46</v>
      </c>
      <c r="E85" s="15" t="str">
        <f>IF(D85="","",IF((OR(D85=[1]data_validation!A$1,D85=[1]data_validation!A$2,D85=[1]data_validation!A$5,D85=[1]data_validation!A$6,D85=[1]data_validation!A$14,D85=[1]data_validation!A$16)),"Indicate Date","N/A"))</f>
        <v>Indicate Date</v>
      </c>
      <c r="F85" s="15" t="str">
        <f>IF(D85="","",IF((OR(D85=[1]data_validation!A$1,D85=[1]data_validation!A$2)),"Indicate Date","N/A"))</f>
        <v>N/A</v>
      </c>
      <c r="G85" s="15" t="str">
        <f t="shared" si="3"/>
        <v>Indicate Date</v>
      </c>
      <c r="H85" s="15" t="str">
        <f t="shared" si="4"/>
        <v>Indicate Date</v>
      </c>
      <c r="I85" s="15"/>
      <c r="J85" s="63">
        <f t="shared" si="5"/>
        <v>75000</v>
      </c>
      <c r="K85" s="63">
        <v>75000</v>
      </c>
      <c r="L85" s="63"/>
      <c r="M85" s="17"/>
      <c r="N85" s="18"/>
      <c r="O85" s="19"/>
      <c r="P85" s="19"/>
      <c r="Q85" s="19"/>
      <c r="R85" s="19"/>
      <c r="S85" s="19"/>
      <c r="T85" s="19"/>
      <c r="U85" s="19"/>
      <c r="V85" s="19"/>
      <c r="W85" s="19"/>
      <c r="X85" s="19"/>
      <c r="Y85" s="19"/>
      <c r="Z85" s="19"/>
      <c r="AA85" s="19"/>
      <c r="AB85" s="21"/>
      <c r="AC85" s="22"/>
      <c r="AD85" s="22"/>
      <c r="AE85" s="23"/>
      <c r="AF85" s="22"/>
      <c r="AG85" s="19"/>
      <c r="AH85" s="19"/>
      <c r="AI85" s="19"/>
      <c r="AJ85" s="19"/>
      <c r="AK85" s="19"/>
      <c r="AL85" s="19"/>
      <c r="AM85" s="19"/>
      <c r="AN85" s="19"/>
      <c r="AO85" s="21"/>
      <c r="AP85" s="24"/>
    </row>
    <row r="86" spans="1:42" s="5" customFormat="1" ht="22.5">
      <c r="A86" s="66" t="s">
        <v>358</v>
      </c>
      <c r="B86" s="70" t="s">
        <v>95</v>
      </c>
      <c r="C86" s="59" t="s">
        <v>96</v>
      </c>
      <c r="D86" s="73" t="s">
        <v>46</v>
      </c>
      <c r="E86" s="15" t="str">
        <f>IF(D86="","",IF((OR(D86=[1]data_validation!A$1,D86=[1]data_validation!A$2,D86=[1]data_validation!A$5,D86=[1]data_validation!A$6,D86=[1]data_validation!A$14,D86=[1]data_validation!A$16)),"Indicate Date","N/A"))</f>
        <v>Indicate Date</v>
      </c>
      <c r="F86" s="15" t="str">
        <f>IF(D86="","",IF((OR(D86=[1]data_validation!A$1,D86=[1]data_validation!A$2)),"Indicate Date","N/A"))</f>
        <v>N/A</v>
      </c>
      <c r="G86" s="15" t="str">
        <f t="shared" si="3"/>
        <v>Indicate Date</v>
      </c>
      <c r="H86" s="15" t="str">
        <f t="shared" si="4"/>
        <v>Indicate Date</v>
      </c>
      <c r="I86" s="15"/>
      <c r="J86" s="63">
        <f t="shared" si="5"/>
        <v>42700</v>
      </c>
      <c r="K86" s="63">
        <v>42700</v>
      </c>
      <c r="L86" s="63"/>
      <c r="M86" s="17"/>
      <c r="N86" s="18"/>
      <c r="O86" s="19"/>
      <c r="P86" s="19"/>
      <c r="Q86" s="19"/>
      <c r="R86" s="19"/>
      <c r="S86" s="19"/>
      <c r="T86" s="19"/>
      <c r="U86" s="19"/>
      <c r="V86" s="19"/>
      <c r="W86" s="19"/>
      <c r="X86" s="19"/>
      <c r="Y86" s="19"/>
      <c r="Z86" s="19"/>
      <c r="AA86" s="19"/>
      <c r="AB86" s="21"/>
      <c r="AC86" s="22"/>
      <c r="AD86" s="22"/>
      <c r="AE86" s="23"/>
      <c r="AF86" s="22"/>
      <c r="AG86" s="19"/>
      <c r="AH86" s="19"/>
      <c r="AI86" s="19"/>
      <c r="AJ86" s="19"/>
      <c r="AK86" s="19"/>
      <c r="AL86" s="19"/>
      <c r="AM86" s="19"/>
      <c r="AN86" s="19"/>
      <c r="AO86" s="21"/>
      <c r="AP86" s="24"/>
    </row>
    <row r="87" spans="1:42" s="5" customFormat="1" ht="22.5">
      <c r="A87" s="66" t="s">
        <v>365</v>
      </c>
      <c r="B87" s="70" t="s">
        <v>218</v>
      </c>
      <c r="C87" s="59" t="s">
        <v>96</v>
      </c>
      <c r="D87" s="73" t="s">
        <v>46</v>
      </c>
      <c r="E87" s="15" t="str">
        <f>IF(D87="","",IF((OR(D87=[1]data_validation!A$1,D87=[1]data_validation!A$2,D87=[1]data_validation!A$5,D87=[1]data_validation!A$6,D87=[1]data_validation!A$14,D87=[1]data_validation!A$16)),"Indicate Date","N/A"))</f>
        <v>Indicate Date</v>
      </c>
      <c r="F87" s="15" t="str">
        <f>IF(D87="","",IF((OR(D87=[1]data_validation!A$1,D87=[1]data_validation!A$2)),"Indicate Date","N/A"))</f>
        <v>N/A</v>
      </c>
      <c r="G87" s="15" t="str">
        <f t="shared" si="3"/>
        <v>Indicate Date</v>
      </c>
      <c r="H87" s="15" t="str">
        <f t="shared" si="4"/>
        <v>Indicate Date</v>
      </c>
      <c r="I87" s="15"/>
      <c r="J87" s="63">
        <f t="shared" si="5"/>
        <v>267655</v>
      </c>
      <c r="K87" s="63">
        <v>267655</v>
      </c>
      <c r="L87" s="63"/>
      <c r="M87" s="17"/>
      <c r="N87" s="18"/>
      <c r="O87" s="19"/>
      <c r="P87" s="19"/>
      <c r="Q87" s="19"/>
      <c r="R87" s="19"/>
      <c r="S87" s="19"/>
      <c r="T87" s="19"/>
      <c r="U87" s="19"/>
      <c r="V87" s="19"/>
      <c r="W87" s="19"/>
      <c r="X87" s="19"/>
      <c r="Y87" s="19"/>
      <c r="Z87" s="19"/>
      <c r="AA87" s="19"/>
      <c r="AB87" s="21"/>
      <c r="AC87" s="22"/>
      <c r="AD87" s="22"/>
      <c r="AE87" s="23"/>
      <c r="AF87" s="22"/>
      <c r="AG87" s="19"/>
      <c r="AH87" s="19"/>
      <c r="AI87" s="19"/>
      <c r="AJ87" s="19"/>
      <c r="AK87" s="19"/>
      <c r="AL87" s="19"/>
      <c r="AM87" s="19"/>
      <c r="AN87" s="19"/>
      <c r="AO87" s="21"/>
      <c r="AP87" s="24"/>
    </row>
    <row r="88" spans="1:42" s="5" customFormat="1" ht="33.75">
      <c r="A88" s="66" t="s">
        <v>359</v>
      </c>
      <c r="B88" s="70" t="s">
        <v>219</v>
      </c>
      <c r="C88" s="59" t="s">
        <v>220</v>
      </c>
      <c r="D88" s="73" t="s">
        <v>46</v>
      </c>
      <c r="E88" s="15" t="str">
        <f>IF(D88="","",IF((OR(D88=[1]data_validation!A$1,D88=[1]data_validation!A$2,D88=[1]data_validation!A$5,D88=[1]data_validation!A$6,D88=[1]data_validation!A$14,D88=[1]data_validation!A$16)),"Indicate Date","N/A"))</f>
        <v>Indicate Date</v>
      </c>
      <c r="F88" s="15" t="str">
        <f>IF(D88="","",IF((OR(D88=[1]data_validation!A$1,D88=[1]data_validation!A$2)),"Indicate Date","N/A"))</f>
        <v>N/A</v>
      </c>
      <c r="G88" s="15" t="str">
        <f t="shared" si="3"/>
        <v>Indicate Date</v>
      </c>
      <c r="H88" s="15" t="str">
        <f t="shared" si="4"/>
        <v>Indicate Date</v>
      </c>
      <c r="I88" s="15"/>
      <c r="J88" s="63">
        <f t="shared" si="5"/>
        <v>180000</v>
      </c>
      <c r="K88" s="63">
        <v>180000</v>
      </c>
      <c r="L88" s="63"/>
      <c r="M88" s="17"/>
      <c r="N88" s="18"/>
      <c r="O88" s="19"/>
      <c r="P88" s="19"/>
      <c r="Q88" s="19"/>
      <c r="R88" s="19"/>
      <c r="S88" s="19"/>
      <c r="T88" s="19"/>
      <c r="U88" s="19"/>
      <c r="V88" s="19"/>
      <c r="W88" s="19"/>
      <c r="X88" s="19"/>
      <c r="Y88" s="19"/>
      <c r="Z88" s="19"/>
      <c r="AA88" s="19"/>
      <c r="AB88" s="21"/>
      <c r="AC88" s="22"/>
      <c r="AD88" s="22"/>
      <c r="AE88" s="23"/>
      <c r="AF88" s="22"/>
      <c r="AG88" s="19"/>
      <c r="AH88" s="19"/>
      <c r="AI88" s="19"/>
      <c r="AJ88" s="19"/>
      <c r="AK88" s="19"/>
      <c r="AL88" s="19"/>
      <c r="AM88" s="19"/>
      <c r="AN88" s="19"/>
      <c r="AO88" s="21"/>
      <c r="AP88" s="24"/>
    </row>
    <row r="89" spans="1:42" s="5" customFormat="1" ht="22.5">
      <c r="A89" s="66" t="s">
        <v>360</v>
      </c>
      <c r="B89" s="70" t="s">
        <v>221</v>
      </c>
      <c r="C89" s="59"/>
      <c r="D89" s="16" t="s">
        <v>35</v>
      </c>
      <c r="E89" s="15" t="str">
        <f>IF(D89="","",IF((OR(D89=[1]data_validation!A$1,D89=[1]data_validation!A$2,D89=[1]data_validation!A$5,D89=[1]data_validation!A$6,D89=[1]data_validation!A$14,D89=[1]data_validation!A$16)),"Indicate Date","N/A"))</f>
        <v>N/A</v>
      </c>
      <c r="F89" s="15" t="str">
        <f>IF(D89="","",IF((OR(D89=[1]data_validation!A$1,D89=[1]data_validation!A$2)),"Indicate Date","N/A"))</f>
        <v>N/A</v>
      </c>
      <c r="G89" s="15" t="str">
        <f t="shared" si="3"/>
        <v>Indicate Date</v>
      </c>
      <c r="H89" s="15" t="str">
        <f t="shared" si="4"/>
        <v>Indicate Date</v>
      </c>
      <c r="I89" s="15"/>
      <c r="J89" s="63">
        <f t="shared" si="5"/>
        <v>41216</v>
      </c>
      <c r="K89" s="63">
        <v>41216</v>
      </c>
      <c r="L89" s="63"/>
      <c r="M89" s="17"/>
      <c r="N89" s="18"/>
      <c r="O89" s="19"/>
      <c r="P89" s="19"/>
      <c r="Q89" s="19"/>
      <c r="R89" s="19"/>
      <c r="S89" s="19"/>
      <c r="T89" s="19"/>
      <c r="U89" s="19"/>
      <c r="V89" s="19"/>
      <c r="W89" s="19"/>
      <c r="X89" s="19"/>
      <c r="Y89" s="19"/>
      <c r="Z89" s="19"/>
      <c r="AA89" s="19"/>
      <c r="AB89" s="21"/>
      <c r="AC89" s="22"/>
      <c r="AD89" s="22"/>
      <c r="AE89" s="23"/>
      <c r="AF89" s="22"/>
      <c r="AG89" s="19"/>
      <c r="AH89" s="19"/>
      <c r="AI89" s="19"/>
      <c r="AJ89" s="19"/>
      <c r="AK89" s="19"/>
      <c r="AL89" s="19"/>
      <c r="AM89" s="19"/>
      <c r="AN89" s="19"/>
      <c r="AO89" s="21"/>
      <c r="AP89" s="24"/>
    </row>
    <row r="90" spans="1:42" s="5" customFormat="1" ht="33.75">
      <c r="A90" s="66" t="s">
        <v>366</v>
      </c>
      <c r="B90" s="70" t="s">
        <v>168</v>
      </c>
      <c r="C90" s="59" t="s">
        <v>169</v>
      </c>
      <c r="D90" s="16" t="s">
        <v>35</v>
      </c>
      <c r="E90" s="15" t="str">
        <f>IF(D90="","",IF((OR(D90=[1]data_validation!A$1,D90=[1]data_validation!A$2,D90=[1]data_validation!A$5,D90=[1]data_validation!A$6,D90=[1]data_validation!A$14,D90=[1]data_validation!A$16)),"Indicate Date","N/A"))</f>
        <v>N/A</v>
      </c>
      <c r="F90" s="15" t="str">
        <f>IF(D90="","",IF((OR(D90=[1]data_validation!A$1,D90=[1]data_validation!A$2)),"Indicate Date","N/A"))</f>
        <v>N/A</v>
      </c>
      <c r="G90" s="15" t="str">
        <f t="shared" si="3"/>
        <v>Indicate Date</v>
      </c>
      <c r="H90" s="15" t="str">
        <f t="shared" si="4"/>
        <v>Indicate Date</v>
      </c>
      <c r="I90" s="15"/>
      <c r="J90" s="63">
        <f t="shared" si="5"/>
        <v>113280</v>
      </c>
      <c r="K90" s="63">
        <v>113280</v>
      </c>
      <c r="L90" s="63"/>
      <c r="M90" s="17"/>
      <c r="N90" s="18"/>
      <c r="O90" s="19"/>
      <c r="P90" s="19"/>
      <c r="Q90" s="19"/>
      <c r="R90" s="19"/>
      <c r="S90" s="19"/>
      <c r="T90" s="19"/>
      <c r="U90" s="19"/>
      <c r="V90" s="19"/>
      <c r="W90" s="19"/>
      <c r="X90" s="19"/>
      <c r="Y90" s="19"/>
      <c r="Z90" s="19"/>
      <c r="AA90" s="19"/>
      <c r="AB90" s="21"/>
      <c r="AC90" s="22"/>
      <c r="AD90" s="22"/>
      <c r="AE90" s="23"/>
      <c r="AF90" s="22"/>
      <c r="AG90" s="19"/>
      <c r="AH90" s="19"/>
      <c r="AI90" s="19"/>
      <c r="AJ90" s="19"/>
      <c r="AK90" s="19"/>
      <c r="AL90" s="19"/>
      <c r="AM90" s="19"/>
      <c r="AN90" s="19"/>
      <c r="AO90" s="21"/>
      <c r="AP90" s="24"/>
    </row>
    <row r="91" spans="1:42" s="5" customFormat="1" ht="22.5">
      <c r="A91" s="66" t="s">
        <v>367</v>
      </c>
      <c r="B91" s="70" t="s">
        <v>171</v>
      </c>
      <c r="C91" s="59" t="s">
        <v>172</v>
      </c>
      <c r="D91" s="16" t="s">
        <v>43</v>
      </c>
      <c r="E91" s="15" t="str">
        <f>IF(D91="","",IF((OR(D91=[1]data_validation!A$1,D91=[1]data_validation!A$2,D91=[1]data_validation!A$5,D91=[1]data_validation!A$6,D91=[1]data_validation!A$14,D91=[1]data_validation!A$16)),"Indicate Date","N/A"))</f>
        <v>N/A</v>
      </c>
      <c r="F91" s="15" t="str">
        <f>IF(D91="","",IF((OR(D91=[1]data_validation!A$1,D91=[1]data_validation!A$2)),"Indicate Date","N/A"))</f>
        <v>N/A</v>
      </c>
      <c r="G91" s="15" t="str">
        <f t="shared" si="3"/>
        <v>Indicate Date</v>
      </c>
      <c r="H91" s="15" t="str">
        <f t="shared" si="4"/>
        <v>Indicate Date</v>
      </c>
      <c r="I91" s="15"/>
      <c r="J91" s="63">
        <f t="shared" si="5"/>
        <v>49695</v>
      </c>
      <c r="K91" s="63">
        <v>49695</v>
      </c>
      <c r="L91" s="63"/>
      <c r="M91" s="17"/>
      <c r="N91" s="18"/>
      <c r="O91" s="19"/>
      <c r="P91" s="19"/>
      <c r="Q91" s="19"/>
      <c r="R91" s="19"/>
      <c r="S91" s="19"/>
      <c r="T91" s="19"/>
      <c r="U91" s="19"/>
      <c r="V91" s="19"/>
      <c r="W91" s="19"/>
      <c r="X91" s="19"/>
      <c r="Y91" s="19"/>
      <c r="Z91" s="19"/>
      <c r="AA91" s="19"/>
      <c r="AB91" s="21"/>
      <c r="AC91" s="22"/>
      <c r="AD91" s="22"/>
      <c r="AE91" s="23"/>
      <c r="AF91" s="22"/>
      <c r="AG91" s="19"/>
      <c r="AH91" s="19"/>
      <c r="AI91" s="19"/>
      <c r="AJ91" s="19"/>
      <c r="AK91" s="19"/>
      <c r="AL91" s="19"/>
      <c r="AM91" s="19"/>
      <c r="AN91" s="19"/>
      <c r="AO91" s="21"/>
      <c r="AP91" s="24"/>
    </row>
    <row r="92" spans="1:42" s="5" customFormat="1" ht="45">
      <c r="A92" s="66" t="s">
        <v>368</v>
      </c>
      <c r="B92" s="70" t="s">
        <v>174</v>
      </c>
      <c r="C92" s="59" t="s">
        <v>175</v>
      </c>
      <c r="D92" s="16" t="s">
        <v>46</v>
      </c>
      <c r="E92" s="15" t="str">
        <f>IF(D92="","",IF((OR(D92=[1]data_validation!A$1,D92=[1]data_validation!A$2,D92=[1]data_validation!A$5,D92=[1]data_validation!A$6,D92=[1]data_validation!A$14,D92=[1]data_validation!A$16)),"Indicate Date","N/A"))</f>
        <v>Indicate Date</v>
      </c>
      <c r="F92" s="15" t="str">
        <f>IF(D92="","",IF((OR(D92=[1]data_validation!A$1,D92=[1]data_validation!A$2)),"Indicate Date","N/A"))</f>
        <v>N/A</v>
      </c>
      <c r="G92" s="15" t="str">
        <f t="shared" si="3"/>
        <v>Indicate Date</v>
      </c>
      <c r="H92" s="15" t="str">
        <f t="shared" si="4"/>
        <v>Indicate Date</v>
      </c>
      <c r="I92" s="15"/>
      <c r="J92" s="63">
        <f t="shared" si="5"/>
        <v>1942500</v>
      </c>
      <c r="K92" s="63">
        <v>1942500</v>
      </c>
      <c r="L92" s="63"/>
      <c r="M92" s="17"/>
      <c r="N92" s="18"/>
      <c r="O92" s="19"/>
      <c r="P92" s="19"/>
      <c r="Q92" s="19"/>
      <c r="R92" s="19"/>
      <c r="S92" s="19"/>
      <c r="T92" s="19"/>
      <c r="U92" s="19"/>
      <c r="V92" s="19"/>
      <c r="W92" s="19"/>
      <c r="X92" s="19"/>
      <c r="Y92" s="19"/>
      <c r="Z92" s="19"/>
      <c r="AA92" s="19"/>
      <c r="AB92" s="21"/>
      <c r="AC92" s="22"/>
      <c r="AD92" s="22"/>
      <c r="AE92" s="23"/>
      <c r="AF92" s="22"/>
      <c r="AG92" s="19"/>
      <c r="AH92" s="19"/>
      <c r="AI92" s="19"/>
      <c r="AJ92" s="19"/>
      <c r="AK92" s="19"/>
      <c r="AL92" s="19"/>
      <c r="AM92" s="19"/>
      <c r="AN92" s="19"/>
      <c r="AO92" s="21"/>
      <c r="AP92" s="24"/>
    </row>
    <row r="93" spans="1:42" s="5" customFormat="1" ht="33.75">
      <c r="A93" s="66" t="s">
        <v>369</v>
      </c>
      <c r="B93" s="70" t="s">
        <v>177</v>
      </c>
      <c r="C93" s="59" t="s">
        <v>175</v>
      </c>
      <c r="D93" s="16" t="s">
        <v>46</v>
      </c>
      <c r="E93" s="15" t="str">
        <f>IF(D93="","",IF((OR(D93=[1]data_validation!A$1,D93=[1]data_validation!A$2,D93=[1]data_validation!A$5,D93=[1]data_validation!A$6,D93=[1]data_validation!A$14,D93=[1]data_validation!A$16)),"Indicate Date","N/A"))</f>
        <v>Indicate Date</v>
      </c>
      <c r="F93" s="15" t="str">
        <f>IF(D93="","",IF((OR(D93=[1]data_validation!A$1,D93=[1]data_validation!A$2)),"Indicate Date","N/A"))</f>
        <v>N/A</v>
      </c>
      <c r="G93" s="15" t="str">
        <f t="shared" si="3"/>
        <v>Indicate Date</v>
      </c>
      <c r="H93" s="15" t="str">
        <f t="shared" si="4"/>
        <v>Indicate Date</v>
      </c>
      <c r="I93" s="15"/>
      <c r="J93" s="63">
        <f t="shared" si="5"/>
        <v>197060</v>
      </c>
      <c r="K93" s="63">
        <v>197060</v>
      </c>
      <c r="L93" s="63"/>
      <c r="M93" s="17"/>
      <c r="N93" s="18"/>
      <c r="O93" s="19"/>
      <c r="P93" s="19"/>
      <c r="Q93" s="19"/>
      <c r="R93" s="19"/>
      <c r="S93" s="19"/>
      <c r="T93" s="19"/>
      <c r="U93" s="19"/>
      <c r="V93" s="19"/>
      <c r="W93" s="19"/>
      <c r="X93" s="19"/>
      <c r="Y93" s="19"/>
      <c r="Z93" s="19"/>
      <c r="AA93" s="19"/>
      <c r="AB93" s="21"/>
      <c r="AC93" s="22"/>
      <c r="AD93" s="22"/>
      <c r="AE93" s="23"/>
      <c r="AF93" s="22"/>
      <c r="AG93" s="19"/>
      <c r="AH93" s="19"/>
      <c r="AI93" s="19"/>
      <c r="AJ93" s="19"/>
      <c r="AK93" s="19"/>
      <c r="AL93" s="19"/>
      <c r="AM93" s="19"/>
      <c r="AN93" s="19"/>
      <c r="AO93" s="21"/>
      <c r="AP93" s="24"/>
    </row>
    <row r="94" spans="1:42" s="5" customFormat="1" ht="33.75">
      <c r="A94" s="66" t="s">
        <v>370</v>
      </c>
      <c r="B94" s="70" t="s">
        <v>179</v>
      </c>
      <c r="C94" s="59" t="s">
        <v>180</v>
      </c>
      <c r="D94" s="16" t="s">
        <v>46</v>
      </c>
      <c r="E94" s="15" t="str">
        <f>IF(D94="","",IF((OR(D94=[1]data_validation!A$1,D94=[1]data_validation!A$2,D94=[1]data_validation!A$5,D94=[1]data_validation!A$6,D94=[1]data_validation!A$14,D94=[1]data_validation!A$16)),"Indicate Date","N/A"))</f>
        <v>Indicate Date</v>
      </c>
      <c r="F94" s="15" t="str">
        <f>IF(D94="","",IF((OR(D94=[1]data_validation!A$1,D94=[1]data_validation!A$2)),"Indicate Date","N/A"))</f>
        <v>N/A</v>
      </c>
      <c r="G94" s="15" t="str">
        <f t="shared" si="3"/>
        <v>Indicate Date</v>
      </c>
      <c r="H94" s="15" t="str">
        <f t="shared" si="4"/>
        <v>Indicate Date</v>
      </c>
      <c r="I94" s="15"/>
      <c r="J94" s="63">
        <f t="shared" si="5"/>
        <v>49500</v>
      </c>
      <c r="K94" s="63">
        <v>49500</v>
      </c>
      <c r="L94" s="63"/>
      <c r="M94" s="17"/>
      <c r="N94" s="18"/>
      <c r="O94" s="19"/>
      <c r="P94" s="19"/>
      <c r="Q94" s="19"/>
      <c r="R94" s="19"/>
      <c r="S94" s="19"/>
      <c r="T94" s="19"/>
      <c r="U94" s="19"/>
      <c r="V94" s="19"/>
      <c r="W94" s="19"/>
      <c r="X94" s="19"/>
      <c r="Y94" s="19"/>
      <c r="Z94" s="19"/>
      <c r="AA94" s="19"/>
      <c r="AB94" s="21"/>
      <c r="AC94" s="22"/>
      <c r="AD94" s="22"/>
      <c r="AE94" s="23"/>
      <c r="AF94" s="22"/>
      <c r="AG94" s="19"/>
      <c r="AH94" s="19"/>
      <c r="AI94" s="19"/>
      <c r="AJ94" s="19"/>
      <c r="AK94" s="19"/>
      <c r="AL94" s="19"/>
      <c r="AM94" s="19"/>
      <c r="AN94" s="19"/>
      <c r="AO94" s="21"/>
      <c r="AP94" s="24"/>
    </row>
    <row r="95" spans="1:42" s="5" customFormat="1" ht="33.75">
      <c r="A95" s="66" t="s">
        <v>371</v>
      </c>
      <c r="B95" s="70" t="s">
        <v>182</v>
      </c>
      <c r="C95" s="59" t="s">
        <v>183</v>
      </c>
      <c r="D95" s="16" t="s">
        <v>46</v>
      </c>
      <c r="E95" s="15" t="str">
        <f>IF(D95="","",IF((OR(D95=[1]data_validation!A$1,D95=[1]data_validation!A$2,D95=[1]data_validation!A$5,D95=[1]data_validation!A$6,D95=[1]data_validation!A$14,D95=[1]data_validation!A$16)),"Indicate Date","N/A"))</f>
        <v>Indicate Date</v>
      </c>
      <c r="F95" s="15" t="str">
        <f>IF(D95="","",IF((OR(D95=[1]data_validation!A$1,D95=[1]data_validation!A$2)),"Indicate Date","N/A"))</f>
        <v>N/A</v>
      </c>
      <c r="G95" s="15" t="str">
        <f t="shared" si="3"/>
        <v>Indicate Date</v>
      </c>
      <c r="H95" s="15" t="str">
        <f t="shared" si="4"/>
        <v>Indicate Date</v>
      </c>
      <c r="I95" s="15"/>
      <c r="J95" s="63">
        <f t="shared" si="5"/>
        <v>8920</v>
      </c>
      <c r="K95" s="63">
        <v>8920</v>
      </c>
      <c r="L95" s="63"/>
      <c r="M95" s="17"/>
      <c r="N95" s="18"/>
      <c r="O95" s="19"/>
      <c r="P95" s="19"/>
      <c r="Q95" s="19"/>
      <c r="R95" s="19"/>
      <c r="S95" s="19"/>
      <c r="T95" s="19"/>
      <c r="U95" s="19"/>
      <c r="V95" s="19"/>
      <c r="W95" s="19"/>
      <c r="X95" s="19"/>
      <c r="Y95" s="19"/>
      <c r="Z95" s="19"/>
      <c r="AA95" s="19"/>
      <c r="AB95" s="21"/>
      <c r="AC95" s="22"/>
      <c r="AD95" s="22"/>
      <c r="AE95" s="23"/>
      <c r="AF95" s="22"/>
      <c r="AG95" s="19"/>
      <c r="AH95" s="19"/>
      <c r="AI95" s="19"/>
      <c r="AJ95" s="19"/>
      <c r="AK95" s="19"/>
      <c r="AL95" s="19"/>
      <c r="AM95" s="19"/>
      <c r="AN95" s="19"/>
      <c r="AO95" s="21"/>
      <c r="AP95" s="24"/>
    </row>
    <row r="96" spans="1:42" s="5" customFormat="1" ht="45">
      <c r="A96" s="66" t="s">
        <v>372</v>
      </c>
      <c r="B96" s="70" t="s">
        <v>185</v>
      </c>
      <c r="C96" s="59" t="s">
        <v>183</v>
      </c>
      <c r="D96" s="16" t="s">
        <v>46</v>
      </c>
      <c r="E96" s="15" t="str">
        <f>IF(D96="","",IF((OR(D96=[1]data_validation!A$1,D96=[1]data_validation!A$2,D96=[1]data_validation!A$5,D96=[1]data_validation!A$6,D96=[1]data_validation!A$14,D96=[1]data_validation!A$16)),"Indicate Date","N/A"))</f>
        <v>Indicate Date</v>
      </c>
      <c r="F96" s="15" t="str">
        <f>IF(D96="","",IF((OR(D96=[1]data_validation!A$1,D96=[1]data_validation!A$2)),"Indicate Date","N/A"))</f>
        <v>N/A</v>
      </c>
      <c r="G96" s="15" t="str">
        <f t="shared" si="3"/>
        <v>Indicate Date</v>
      </c>
      <c r="H96" s="15" t="str">
        <f t="shared" si="4"/>
        <v>Indicate Date</v>
      </c>
      <c r="I96" s="15"/>
      <c r="J96" s="63">
        <f t="shared" si="5"/>
        <v>7130</v>
      </c>
      <c r="K96" s="63">
        <v>7130</v>
      </c>
      <c r="L96" s="63"/>
      <c r="M96" s="17"/>
      <c r="N96" s="18"/>
      <c r="O96" s="19"/>
      <c r="P96" s="19"/>
      <c r="Q96" s="19"/>
      <c r="R96" s="19"/>
      <c r="S96" s="19"/>
      <c r="T96" s="19"/>
      <c r="U96" s="19"/>
      <c r="V96" s="19"/>
      <c r="W96" s="19"/>
      <c r="X96" s="19"/>
      <c r="Y96" s="19"/>
      <c r="Z96" s="19"/>
      <c r="AA96" s="19"/>
      <c r="AB96" s="21"/>
      <c r="AC96" s="22"/>
      <c r="AD96" s="22"/>
      <c r="AE96" s="23"/>
      <c r="AF96" s="22"/>
      <c r="AG96" s="19"/>
      <c r="AH96" s="19"/>
      <c r="AI96" s="19"/>
      <c r="AJ96" s="19"/>
      <c r="AK96" s="19"/>
      <c r="AL96" s="19"/>
      <c r="AM96" s="19"/>
      <c r="AN96" s="19"/>
      <c r="AO96" s="21"/>
      <c r="AP96" s="24"/>
    </row>
    <row r="97" spans="1:42" s="5" customFormat="1" ht="45">
      <c r="A97" s="66" t="s">
        <v>373</v>
      </c>
      <c r="B97" s="70" t="s">
        <v>187</v>
      </c>
      <c r="C97" s="59" t="s">
        <v>183</v>
      </c>
      <c r="D97" s="16" t="s">
        <v>46</v>
      </c>
      <c r="E97" s="15" t="str">
        <f>IF(D97="","",IF((OR(D97=[1]data_validation!A$1,D97=[1]data_validation!A$2,D97=[1]data_validation!A$5,D97=[1]data_validation!A$6,D97=[1]data_validation!A$14,D97=[1]data_validation!A$16)),"Indicate Date","N/A"))</f>
        <v>Indicate Date</v>
      </c>
      <c r="F97" s="15" t="str">
        <f>IF(D97="","",IF((OR(D97=[1]data_validation!A$1,D97=[1]data_validation!A$2)),"Indicate Date","N/A"))</f>
        <v>N/A</v>
      </c>
      <c r="G97" s="15" t="str">
        <f t="shared" ref="G97:G108" si="6">IF(D97="","","Indicate Date")</f>
        <v>Indicate Date</v>
      </c>
      <c r="H97" s="15" t="str">
        <f t="shared" ref="H97:H108" si="7">IF(D97="","","Indicate Date")</f>
        <v>Indicate Date</v>
      </c>
      <c r="I97" s="15"/>
      <c r="J97" s="63">
        <f t="shared" ref="J97:J108" si="8">SUM(K97:L97)</f>
        <v>5000</v>
      </c>
      <c r="K97" s="63">
        <v>5000</v>
      </c>
      <c r="L97" s="63"/>
      <c r="M97" s="17"/>
      <c r="N97" s="18"/>
      <c r="O97" s="19"/>
      <c r="P97" s="19"/>
      <c r="Q97" s="19"/>
      <c r="R97" s="19"/>
      <c r="S97" s="19"/>
      <c r="T97" s="19"/>
      <c r="U97" s="19"/>
      <c r="V97" s="19"/>
      <c r="W97" s="19"/>
      <c r="X97" s="19"/>
      <c r="Y97" s="19"/>
      <c r="Z97" s="19"/>
      <c r="AA97" s="19"/>
      <c r="AB97" s="21"/>
      <c r="AC97" s="22"/>
      <c r="AD97" s="22"/>
      <c r="AE97" s="23"/>
      <c r="AF97" s="22"/>
      <c r="AG97" s="19"/>
      <c r="AH97" s="19"/>
      <c r="AI97" s="19"/>
      <c r="AJ97" s="19"/>
      <c r="AK97" s="19"/>
      <c r="AL97" s="19"/>
      <c r="AM97" s="19"/>
      <c r="AN97" s="19"/>
      <c r="AO97" s="21"/>
      <c r="AP97" s="24"/>
    </row>
    <row r="98" spans="1:42" s="5" customFormat="1" ht="56.25">
      <c r="A98" s="66" t="s">
        <v>374</v>
      </c>
      <c r="B98" s="70" t="s">
        <v>189</v>
      </c>
      <c r="C98" s="59" t="s">
        <v>190</v>
      </c>
      <c r="D98" s="16" t="s">
        <v>46</v>
      </c>
      <c r="E98" s="15" t="str">
        <f>IF(D98="","",IF((OR(D98=[1]data_validation!A$1,D98=[1]data_validation!A$2,D98=[1]data_validation!A$5,D98=[1]data_validation!A$6,D98=[1]data_validation!A$14,D98=[1]data_validation!A$16)),"Indicate Date","N/A"))</f>
        <v>Indicate Date</v>
      </c>
      <c r="F98" s="15" t="str">
        <f>IF(D98="","",IF((OR(D98=[1]data_validation!A$1,D98=[1]data_validation!A$2)),"Indicate Date","N/A"))</f>
        <v>N/A</v>
      </c>
      <c r="G98" s="15" t="str">
        <f t="shared" si="6"/>
        <v>Indicate Date</v>
      </c>
      <c r="H98" s="15" t="str">
        <f t="shared" si="7"/>
        <v>Indicate Date</v>
      </c>
      <c r="I98" s="15"/>
      <c r="J98" s="63">
        <f t="shared" si="8"/>
        <v>19940</v>
      </c>
      <c r="K98" s="63">
        <v>19940</v>
      </c>
      <c r="L98" s="63"/>
      <c r="M98" s="17"/>
      <c r="N98" s="18"/>
      <c r="O98" s="19"/>
      <c r="P98" s="19"/>
      <c r="Q98" s="19"/>
      <c r="R98" s="19"/>
      <c r="S98" s="19"/>
      <c r="T98" s="19"/>
      <c r="U98" s="19"/>
      <c r="V98" s="19"/>
      <c r="W98" s="19"/>
      <c r="X98" s="19"/>
      <c r="Y98" s="19"/>
      <c r="Z98" s="19"/>
      <c r="AA98" s="19"/>
      <c r="AB98" s="21"/>
      <c r="AC98" s="22"/>
      <c r="AD98" s="22"/>
      <c r="AE98" s="23"/>
      <c r="AF98" s="22"/>
      <c r="AG98" s="19"/>
      <c r="AH98" s="19"/>
      <c r="AI98" s="19"/>
      <c r="AJ98" s="19"/>
      <c r="AK98" s="19"/>
      <c r="AL98" s="19"/>
      <c r="AM98" s="19"/>
      <c r="AN98" s="19"/>
      <c r="AO98" s="21"/>
      <c r="AP98" s="24"/>
    </row>
    <row r="99" spans="1:42" s="5" customFormat="1" ht="22.5">
      <c r="A99" s="66" t="s">
        <v>375</v>
      </c>
      <c r="B99" s="70" t="s">
        <v>192</v>
      </c>
      <c r="C99" s="59" t="s">
        <v>193</v>
      </c>
      <c r="D99" s="16" t="s">
        <v>46</v>
      </c>
      <c r="E99" s="15" t="str">
        <f>IF(D99="","",IF((OR(D99=[1]data_validation!A$1,D99=[1]data_validation!A$2,D99=[1]data_validation!A$5,D99=[1]data_validation!A$6,D99=[1]data_validation!A$14,D99=[1]data_validation!A$16)),"Indicate Date","N/A"))</f>
        <v>Indicate Date</v>
      </c>
      <c r="F99" s="15" t="str">
        <f>IF(D99="","",IF((OR(D99=[1]data_validation!A$1,D99=[1]data_validation!A$2)),"Indicate Date","N/A"))</f>
        <v>N/A</v>
      </c>
      <c r="G99" s="15" t="str">
        <f t="shared" si="6"/>
        <v>Indicate Date</v>
      </c>
      <c r="H99" s="15" t="str">
        <f t="shared" si="7"/>
        <v>Indicate Date</v>
      </c>
      <c r="I99" s="15"/>
      <c r="J99" s="63">
        <f t="shared" si="8"/>
        <v>23000</v>
      </c>
      <c r="K99" s="63">
        <v>23000</v>
      </c>
      <c r="L99" s="63"/>
      <c r="M99" s="17"/>
      <c r="N99" s="18"/>
      <c r="O99" s="19"/>
      <c r="P99" s="19"/>
      <c r="Q99" s="19"/>
      <c r="R99" s="19"/>
      <c r="S99" s="19"/>
      <c r="T99" s="19"/>
      <c r="U99" s="19"/>
      <c r="V99" s="19"/>
      <c r="W99" s="19"/>
      <c r="X99" s="19"/>
      <c r="Y99" s="19"/>
      <c r="Z99" s="19"/>
      <c r="AA99" s="19"/>
      <c r="AB99" s="21"/>
      <c r="AC99" s="22"/>
      <c r="AD99" s="22"/>
      <c r="AE99" s="23"/>
      <c r="AF99" s="22"/>
      <c r="AG99" s="19"/>
      <c r="AH99" s="19"/>
      <c r="AI99" s="19"/>
      <c r="AJ99" s="19"/>
      <c r="AK99" s="19"/>
      <c r="AL99" s="19"/>
      <c r="AM99" s="19"/>
      <c r="AN99" s="19"/>
      <c r="AO99" s="21"/>
      <c r="AP99" s="24"/>
    </row>
    <row r="100" spans="1:42" s="5" customFormat="1" ht="33.75">
      <c r="A100" s="66" t="s">
        <v>376</v>
      </c>
      <c r="B100" s="70" t="s">
        <v>195</v>
      </c>
      <c r="C100" s="59" t="s">
        <v>114</v>
      </c>
      <c r="D100" s="16" t="s">
        <v>46</v>
      </c>
      <c r="E100" s="15" t="str">
        <f>IF(D100="","",IF((OR(D100=[1]data_validation!A$1,D100=[1]data_validation!A$2,D100=[1]data_validation!A$5,D100=[1]data_validation!A$6,D100=[1]data_validation!A$14,D100=[1]data_validation!A$16)),"Indicate Date","N/A"))</f>
        <v>Indicate Date</v>
      </c>
      <c r="F100" s="15" t="str">
        <f>IF(D100="","",IF((OR(D100=[1]data_validation!A$1,D100=[1]data_validation!A$2)),"Indicate Date","N/A"))</f>
        <v>N/A</v>
      </c>
      <c r="G100" s="15" t="str">
        <f t="shared" si="6"/>
        <v>Indicate Date</v>
      </c>
      <c r="H100" s="15" t="str">
        <f t="shared" si="7"/>
        <v>Indicate Date</v>
      </c>
      <c r="I100" s="15"/>
      <c r="J100" s="63">
        <f t="shared" si="8"/>
        <v>18000</v>
      </c>
      <c r="K100" s="63">
        <v>18000</v>
      </c>
      <c r="L100" s="63"/>
      <c r="M100" s="17"/>
      <c r="N100" s="18"/>
      <c r="O100" s="19"/>
      <c r="P100" s="19"/>
      <c r="Q100" s="19"/>
      <c r="R100" s="19"/>
      <c r="S100" s="19"/>
      <c r="T100" s="19"/>
      <c r="U100" s="19"/>
      <c r="V100" s="19"/>
      <c r="W100" s="19"/>
      <c r="X100" s="19"/>
      <c r="Y100" s="19"/>
      <c r="Z100" s="19"/>
      <c r="AA100" s="19"/>
      <c r="AB100" s="21"/>
      <c r="AC100" s="22"/>
      <c r="AD100" s="22"/>
      <c r="AE100" s="23"/>
      <c r="AF100" s="22"/>
      <c r="AG100" s="19"/>
      <c r="AH100" s="19"/>
      <c r="AI100" s="19"/>
      <c r="AJ100" s="19"/>
      <c r="AK100" s="19"/>
      <c r="AL100" s="19"/>
      <c r="AM100" s="19"/>
      <c r="AN100" s="19"/>
      <c r="AO100" s="21"/>
      <c r="AP100" s="24"/>
    </row>
    <row r="101" spans="1:42" s="5" customFormat="1" ht="22.5">
      <c r="A101" s="66" t="s">
        <v>377</v>
      </c>
      <c r="B101" s="70" t="s">
        <v>197</v>
      </c>
      <c r="C101" s="59" t="s">
        <v>193</v>
      </c>
      <c r="D101" s="16" t="s">
        <v>46</v>
      </c>
      <c r="E101" s="15" t="str">
        <f>IF(D101="","",IF((OR(D101=[1]data_validation!A$1,D101=[1]data_validation!A$2,D101=[1]data_validation!A$5,D101=[1]data_validation!A$6,D101=[1]data_validation!A$14,D101=[1]data_validation!A$16)),"Indicate Date","N/A"))</f>
        <v>Indicate Date</v>
      </c>
      <c r="F101" s="15" t="str">
        <f>IF(D101="","",IF((OR(D101=[1]data_validation!A$1,D101=[1]data_validation!A$2)),"Indicate Date","N/A"))</f>
        <v>N/A</v>
      </c>
      <c r="G101" s="15" t="str">
        <f t="shared" si="6"/>
        <v>Indicate Date</v>
      </c>
      <c r="H101" s="15" t="str">
        <f t="shared" si="7"/>
        <v>Indicate Date</v>
      </c>
      <c r="I101" s="15"/>
      <c r="J101" s="63">
        <f t="shared" si="8"/>
        <v>47095</v>
      </c>
      <c r="K101" s="63">
        <v>47095</v>
      </c>
      <c r="L101" s="63"/>
      <c r="M101" s="17"/>
      <c r="N101" s="18"/>
      <c r="O101" s="19"/>
      <c r="P101" s="19"/>
      <c r="Q101" s="19"/>
      <c r="R101" s="19"/>
      <c r="S101" s="19"/>
      <c r="T101" s="19"/>
      <c r="U101" s="19"/>
      <c r="V101" s="19"/>
      <c r="W101" s="19"/>
      <c r="X101" s="19"/>
      <c r="Y101" s="19"/>
      <c r="Z101" s="19"/>
      <c r="AA101" s="19"/>
      <c r="AB101" s="21"/>
      <c r="AC101" s="22"/>
      <c r="AD101" s="22"/>
      <c r="AE101" s="23"/>
      <c r="AF101" s="22"/>
      <c r="AG101" s="19"/>
      <c r="AH101" s="19"/>
      <c r="AI101" s="19"/>
      <c r="AJ101" s="19"/>
      <c r="AK101" s="19"/>
      <c r="AL101" s="19"/>
      <c r="AM101" s="19"/>
      <c r="AN101" s="19"/>
      <c r="AO101" s="21"/>
      <c r="AP101" s="24"/>
    </row>
    <row r="102" spans="1:42" s="5" customFormat="1" ht="33.75">
      <c r="A102" s="66" t="s">
        <v>378</v>
      </c>
      <c r="B102" s="70" t="s">
        <v>199</v>
      </c>
      <c r="C102" s="59" t="s">
        <v>193</v>
      </c>
      <c r="D102" s="16" t="s">
        <v>46</v>
      </c>
      <c r="E102" s="15" t="str">
        <f>IF(D102="","",IF((OR(D102=[1]data_validation!A$1,D102=[1]data_validation!A$2,D102=[1]data_validation!A$5,D102=[1]data_validation!A$6,D102=[1]data_validation!A$14,D102=[1]data_validation!A$16)),"Indicate Date","N/A"))</f>
        <v>Indicate Date</v>
      </c>
      <c r="F102" s="15" t="str">
        <f>IF(D102="","",IF((OR(D102=[1]data_validation!A$1,D102=[1]data_validation!A$2)),"Indicate Date","N/A"))</f>
        <v>N/A</v>
      </c>
      <c r="G102" s="15" t="str">
        <f t="shared" si="6"/>
        <v>Indicate Date</v>
      </c>
      <c r="H102" s="15" t="str">
        <f t="shared" si="7"/>
        <v>Indicate Date</v>
      </c>
      <c r="I102" s="15"/>
      <c r="J102" s="63">
        <f t="shared" si="8"/>
        <v>29960</v>
      </c>
      <c r="K102" s="63">
        <v>29960</v>
      </c>
      <c r="L102" s="63"/>
      <c r="M102" s="17"/>
      <c r="N102" s="18"/>
      <c r="O102" s="19"/>
      <c r="P102" s="19"/>
      <c r="Q102" s="19"/>
      <c r="R102" s="19"/>
      <c r="S102" s="19"/>
      <c r="T102" s="19"/>
      <c r="U102" s="19"/>
      <c r="V102" s="19"/>
      <c r="W102" s="19"/>
      <c r="X102" s="19"/>
      <c r="Y102" s="19"/>
      <c r="Z102" s="19"/>
      <c r="AA102" s="19"/>
      <c r="AB102" s="21"/>
      <c r="AC102" s="22"/>
      <c r="AD102" s="22"/>
      <c r="AE102" s="23"/>
      <c r="AF102" s="22"/>
      <c r="AG102" s="19"/>
      <c r="AH102" s="19"/>
      <c r="AI102" s="19"/>
      <c r="AJ102" s="19"/>
      <c r="AK102" s="19"/>
      <c r="AL102" s="19"/>
      <c r="AM102" s="19"/>
      <c r="AN102" s="19"/>
      <c r="AO102" s="21"/>
      <c r="AP102" s="24"/>
    </row>
    <row r="103" spans="1:42" s="5" customFormat="1" ht="22.5">
      <c r="A103" s="66" t="s">
        <v>379</v>
      </c>
      <c r="B103" s="70" t="s">
        <v>201</v>
      </c>
      <c r="C103" s="59" t="s">
        <v>202</v>
      </c>
      <c r="D103" s="16" t="s">
        <v>46</v>
      </c>
      <c r="E103" s="15" t="str">
        <f>IF(D103="","",IF((OR(D103=[1]data_validation!A$1,D103=[1]data_validation!A$2,D103=[1]data_validation!A$5,D103=[1]data_validation!A$6,D103=[1]data_validation!A$14,D103=[1]data_validation!A$16)),"Indicate Date","N/A"))</f>
        <v>Indicate Date</v>
      </c>
      <c r="F103" s="15" t="str">
        <f>IF(D103="","",IF((OR(D103=[1]data_validation!A$1,D103=[1]data_validation!A$2)),"Indicate Date","N/A"))</f>
        <v>N/A</v>
      </c>
      <c r="G103" s="15" t="str">
        <f t="shared" si="6"/>
        <v>Indicate Date</v>
      </c>
      <c r="H103" s="15" t="str">
        <f t="shared" si="7"/>
        <v>Indicate Date</v>
      </c>
      <c r="I103" s="15"/>
      <c r="J103" s="63">
        <f t="shared" si="8"/>
        <v>120000</v>
      </c>
      <c r="K103" s="63">
        <v>120000</v>
      </c>
      <c r="L103" s="63"/>
      <c r="M103" s="17"/>
      <c r="N103" s="18"/>
      <c r="O103" s="19"/>
      <c r="P103" s="19"/>
      <c r="Q103" s="19"/>
      <c r="R103" s="19"/>
      <c r="S103" s="19"/>
      <c r="T103" s="19"/>
      <c r="U103" s="19"/>
      <c r="V103" s="19"/>
      <c r="W103" s="19"/>
      <c r="X103" s="19"/>
      <c r="Y103" s="19"/>
      <c r="Z103" s="19"/>
      <c r="AA103" s="19"/>
      <c r="AB103" s="21"/>
      <c r="AC103" s="22"/>
      <c r="AD103" s="22"/>
      <c r="AE103" s="23"/>
      <c r="AF103" s="22"/>
      <c r="AG103" s="19"/>
      <c r="AH103" s="19"/>
      <c r="AI103" s="19"/>
      <c r="AJ103" s="19"/>
      <c r="AK103" s="19"/>
      <c r="AL103" s="19"/>
      <c r="AM103" s="19"/>
      <c r="AN103" s="19"/>
      <c r="AO103" s="21"/>
      <c r="AP103" s="24"/>
    </row>
    <row r="104" spans="1:42" s="5" customFormat="1" ht="22.5">
      <c r="A104" s="66" t="s">
        <v>380</v>
      </c>
      <c r="B104" s="70" t="s">
        <v>204</v>
      </c>
      <c r="C104" s="59" t="s">
        <v>111</v>
      </c>
      <c r="D104" s="16" t="s">
        <v>46</v>
      </c>
      <c r="E104" s="15" t="str">
        <f>IF(D104="","",IF((OR(D104=[1]data_validation!A$1,D104=[1]data_validation!A$2,D104=[1]data_validation!A$5,D104=[1]data_validation!A$6,D104=[1]data_validation!A$14,D104=[1]data_validation!A$16)),"Indicate Date","N/A"))</f>
        <v>Indicate Date</v>
      </c>
      <c r="F104" s="15" t="str">
        <f>IF(D104="","",IF((OR(D104=[1]data_validation!A$1,D104=[1]data_validation!A$2)),"Indicate Date","N/A"))</f>
        <v>N/A</v>
      </c>
      <c r="G104" s="15" t="str">
        <f t="shared" si="6"/>
        <v>Indicate Date</v>
      </c>
      <c r="H104" s="15" t="str">
        <f t="shared" si="7"/>
        <v>Indicate Date</v>
      </c>
      <c r="I104" s="15"/>
      <c r="J104" s="63">
        <f t="shared" si="8"/>
        <v>10000</v>
      </c>
      <c r="K104" s="63">
        <v>10000</v>
      </c>
      <c r="L104" s="63"/>
      <c r="M104" s="17"/>
      <c r="N104" s="18"/>
      <c r="O104" s="19"/>
      <c r="P104" s="19"/>
      <c r="Q104" s="19"/>
      <c r="R104" s="19"/>
      <c r="S104" s="19"/>
      <c r="T104" s="19"/>
      <c r="U104" s="19"/>
      <c r="V104" s="19"/>
      <c r="W104" s="19"/>
      <c r="X104" s="19"/>
      <c r="Y104" s="19"/>
      <c r="Z104" s="19"/>
      <c r="AA104" s="19"/>
      <c r="AB104" s="21"/>
      <c r="AC104" s="22"/>
      <c r="AD104" s="22"/>
      <c r="AE104" s="23"/>
      <c r="AF104" s="22"/>
      <c r="AG104" s="19"/>
      <c r="AH104" s="19"/>
      <c r="AI104" s="19"/>
      <c r="AJ104" s="19"/>
      <c r="AK104" s="19"/>
      <c r="AL104" s="19"/>
      <c r="AM104" s="19"/>
      <c r="AN104" s="19"/>
      <c r="AO104" s="21"/>
      <c r="AP104" s="24"/>
    </row>
    <row r="105" spans="1:42" s="5" customFormat="1" ht="22.5">
      <c r="A105" s="66" t="s">
        <v>381</v>
      </c>
      <c r="B105" s="70" t="s">
        <v>206</v>
      </c>
      <c r="C105" s="59" t="s">
        <v>193</v>
      </c>
      <c r="D105" s="16" t="s">
        <v>46</v>
      </c>
      <c r="E105" s="15" t="str">
        <f>IF(D105="","",IF((OR(D105=[1]data_validation!A$1,D105=[1]data_validation!A$2,D105=[1]data_validation!A$5,D105=[1]data_validation!A$6,D105=[1]data_validation!A$14,D105=[1]data_validation!A$16)),"Indicate Date","N/A"))</f>
        <v>Indicate Date</v>
      </c>
      <c r="F105" s="15" t="str">
        <f>IF(D105="","",IF((OR(D105=[1]data_validation!A$1,D105=[1]data_validation!A$2)),"Indicate Date","N/A"))</f>
        <v>N/A</v>
      </c>
      <c r="G105" s="15" t="str">
        <f t="shared" si="6"/>
        <v>Indicate Date</v>
      </c>
      <c r="H105" s="15" t="str">
        <f t="shared" si="7"/>
        <v>Indicate Date</v>
      </c>
      <c r="I105" s="15"/>
      <c r="J105" s="63">
        <f t="shared" si="8"/>
        <v>1370</v>
      </c>
      <c r="K105" s="63">
        <v>1370</v>
      </c>
      <c r="L105" s="63"/>
      <c r="M105" s="17"/>
      <c r="N105" s="18"/>
      <c r="O105" s="19"/>
      <c r="P105" s="19"/>
      <c r="Q105" s="19"/>
      <c r="R105" s="19"/>
      <c r="S105" s="19"/>
      <c r="T105" s="19"/>
      <c r="U105" s="19"/>
      <c r="V105" s="19"/>
      <c r="W105" s="19"/>
      <c r="X105" s="19"/>
      <c r="Y105" s="19"/>
      <c r="Z105" s="19"/>
      <c r="AA105" s="19"/>
      <c r="AB105" s="21"/>
      <c r="AC105" s="22"/>
      <c r="AD105" s="22"/>
      <c r="AE105" s="23"/>
      <c r="AF105" s="22"/>
      <c r="AG105" s="19"/>
      <c r="AH105" s="19"/>
      <c r="AI105" s="19"/>
      <c r="AJ105" s="19"/>
      <c r="AK105" s="19"/>
      <c r="AL105" s="19"/>
      <c r="AM105" s="19"/>
      <c r="AN105" s="19"/>
      <c r="AO105" s="21"/>
      <c r="AP105" s="24"/>
    </row>
    <row r="106" spans="1:42" s="5" customFormat="1" ht="33.75">
      <c r="A106" s="66" t="s">
        <v>382</v>
      </c>
      <c r="B106" s="70" t="s">
        <v>208</v>
      </c>
      <c r="C106" s="59" t="s">
        <v>193</v>
      </c>
      <c r="D106" s="16" t="s">
        <v>46</v>
      </c>
      <c r="E106" s="15" t="str">
        <f>IF(D106="","",IF((OR(D106=[1]data_validation!A$1,D106=[1]data_validation!A$2,D106=[1]data_validation!A$5,D106=[1]data_validation!A$6,D106=[1]data_validation!A$14,D106=[1]data_validation!A$16)),"Indicate Date","N/A"))</f>
        <v>Indicate Date</v>
      </c>
      <c r="F106" s="15" t="str">
        <f>IF(D106="","",IF((OR(D106=[1]data_validation!A$1,D106=[1]data_validation!A$2)),"Indicate Date","N/A"))</f>
        <v>N/A</v>
      </c>
      <c r="G106" s="15" t="str">
        <f t="shared" si="6"/>
        <v>Indicate Date</v>
      </c>
      <c r="H106" s="15" t="str">
        <f t="shared" si="7"/>
        <v>Indicate Date</v>
      </c>
      <c r="I106" s="15"/>
      <c r="J106" s="63">
        <f t="shared" si="8"/>
        <v>25245</v>
      </c>
      <c r="K106" s="63">
        <v>25245</v>
      </c>
      <c r="L106" s="63"/>
      <c r="M106" s="17"/>
      <c r="N106" s="18"/>
      <c r="O106" s="19"/>
      <c r="P106" s="19"/>
      <c r="Q106" s="19"/>
      <c r="R106" s="19"/>
      <c r="S106" s="19"/>
      <c r="T106" s="19"/>
      <c r="U106" s="19"/>
      <c r="V106" s="19"/>
      <c r="W106" s="19"/>
      <c r="X106" s="19"/>
      <c r="Y106" s="19"/>
      <c r="Z106" s="19"/>
      <c r="AA106" s="19"/>
      <c r="AB106" s="21"/>
      <c r="AC106" s="22"/>
      <c r="AD106" s="22"/>
      <c r="AE106" s="23"/>
      <c r="AF106" s="22"/>
      <c r="AG106" s="19"/>
      <c r="AH106" s="19"/>
      <c r="AI106" s="19"/>
      <c r="AJ106" s="19"/>
      <c r="AK106" s="19"/>
      <c r="AL106" s="19"/>
      <c r="AM106" s="19"/>
      <c r="AN106" s="19"/>
      <c r="AO106" s="21"/>
      <c r="AP106" s="24"/>
    </row>
    <row r="107" spans="1:42" s="5" customFormat="1" ht="45">
      <c r="A107" s="66" t="s">
        <v>383</v>
      </c>
      <c r="B107" s="70" t="s">
        <v>212</v>
      </c>
      <c r="C107" s="59" t="s">
        <v>213</v>
      </c>
      <c r="D107" s="16" t="s">
        <v>46</v>
      </c>
      <c r="E107" s="15" t="str">
        <f>IF(D107="","",IF((OR(D107=[1]data_validation!A$1,D107=[1]data_validation!A$2,D107=[1]data_validation!A$5,D107=[1]data_validation!A$6,D107=[1]data_validation!A$14,D107=[1]data_validation!A$16)),"Indicate Date","N/A"))</f>
        <v>Indicate Date</v>
      </c>
      <c r="F107" s="15" t="str">
        <f>IF(D107="","",IF((OR(D107=[1]data_validation!A$1,D107=[1]data_validation!A$2)),"Indicate Date","N/A"))</f>
        <v>N/A</v>
      </c>
      <c r="G107" s="15" t="str">
        <f t="shared" si="6"/>
        <v>Indicate Date</v>
      </c>
      <c r="H107" s="15" t="str">
        <f t="shared" si="7"/>
        <v>Indicate Date</v>
      </c>
      <c r="I107" s="15"/>
      <c r="J107" s="63">
        <f t="shared" si="8"/>
        <v>19000</v>
      </c>
      <c r="K107" s="63">
        <v>19000</v>
      </c>
      <c r="L107" s="63"/>
      <c r="M107" s="17"/>
      <c r="N107" s="18"/>
      <c r="O107" s="19"/>
      <c r="P107" s="19"/>
      <c r="Q107" s="19"/>
      <c r="R107" s="19"/>
      <c r="S107" s="19"/>
      <c r="T107" s="19"/>
      <c r="U107" s="19"/>
      <c r="V107" s="19"/>
      <c r="W107" s="19"/>
      <c r="X107" s="19"/>
      <c r="Y107" s="19"/>
      <c r="Z107" s="19"/>
      <c r="AA107" s="19"/>
      <c r="AB107" s="21"/>
      <c r="AC107" s="22"/>
      <c r="AD107" s="22"/>
      <c r="AE107" s="23"/>
      <c r="AF107" s="22"/>
      <c r="AG107" s="19"/>
      <c r="AH107" s="19"/>
      <c r="AI107" s="19"/>
      <c r="AJ107" s="19"/>
      <c r="AK107" s="19"/>
      <c r="AL107" s="19"/>
      <c r="AM107" s="19"/>
      <c r="AN107" s="19"/>
      <c r="AO107" s="21"/>
      <c r="AP107" s="24"/>
    </row>
    <row r="108" spans="1:42" s="5" customFormat="1" ht="22.5">
      <c r="A108" s="66" t="s">
        <v>384</v>
      </c>
      <c r="B108" s="70" t="s">
        <v>211</v>
      </c>
      <c r="C108" s="59" t="s">
        <v>214</v>
      </c>
      <c r="D108" s="16" t="s">
        <v>46</v>
      </c>
      <c r="E108" s="15" t="str">
        <f>IF(D108="","",IF((OR(D108=[1]data_validation!A$1,D108=[1]data_validation!A$2,D108=[1]data_validation!A$5,D108=[1]data_validation!A$6,D108=[1]data_validation!A$14,D108=[1]data_validation!A$16)),"Indicate Date","N/A"))</f>
        <v>Indicate Date</v>
      </c>
      <c r="F108" s="15" t="str">
        <f>IF(D108="","",IF((OR(D108=[1]data_validation!A$1,D108=[1]data_validation!A$2)),"Indicate Date","N/A"))</f>
        <v>N/A</v>
      </c>
      <c r="G108" s="15" t="str">
        <f t="shared" si="6"/>
        <v>Indicate Date</v>
      </c>
      <c r="H108" s="15" t="str">
        <f t="shared" si="7"/>
        <v>Indicate Date</v>
      </c>
      <c r="I108" s="15"/>
      <c r="J108" s="63">
        <f t="shared" si="8"/>
        <v>307000</v>
      </c>
      <c r="K108" s="63">
        <v>307000</v>
      </c>
      <c r="L108" s="63"/>
      <c r="M108" s="17"/>
      <c r="N108" s="18"/>
      <c r="O108" s="19"/>
      <c r="P108" s="19"/>
      <c r="Q108" s="19"/>
      <c r="R108" s="19"/>
      <c r="S108" s="19"/>
      <c r="T108" s="19"/>
      <c r="U108" s="19"/>
      <c r="V108" s="19"/>
      <c r="W108" s="19"/>
      <c r="X108" s="19"/>
      <c r="Y108" s="19"/>
      <c r="Z108" s="19"/>
      <c r="AA108" s="19"/>
      <c r="AB108" s="21"/>
      <c r="AC108" s="22"/>
      <c r="AD108" s="22"/>
      <c r="AE108" s="23"/>
      <c r="AF108" s="22"/>
      <c r="AG108" s="19"/>
      <c r="AH108" s="19"/>
      <c r="AI108" s="19"/>
      <c r="AJ108" s="19"/>
      <c r="AK108" s="19"/>
      <c r="AL108" s="19"/>
      <c r="AM108" s="19"/>
      <c r="AN108" s="19"/>
      <c r="AO108" s="21"/>
      <c r="AP108" s="24"/>
    </row>
    <row r="109" spans="1:42" s="5" customFormat="1" ht="33.75">
      <c r="A109" s="66" t="s">
        <v>385</v>
      </c>
      <c r="B109" s="70" t="s">
        <v>227</v>
      </c>
      <c r="C109" s="59"/>
      <c r="D109" s="16" t="s">
        <v>46</v>
      </c>
      <c r="E109" s="15" t="str">
        <f>IF(D109="","",IF((OR(D109=data_validation!A$1,D109=data_validation!A$2,D109=data_validation!A$5,D109=data_validation!A$6,D109=data_validation!A$14,D109=data_validation!A$16)),"Indicate Date","N/A"))</f>
        <v>Indicate Date</v>
      </c>
      <c r="F109" s="15" t="str">
        <f>IF(D109="","",IF((OR(D109=data_validation!A$1,D109=data_validation!A$2)),"Indicate Date","N/A"))</f>
        <v>N/A</v>
      </c>
      <c r="G109" s="15" t="str">
        <f t="shared" ref="G109:G128" si="9">IF(D109="","","Indicate Date")</f>
        <v>Indicate Date</v>
      </c>
      <c r="H109" s="15" t="str">
        <f t="shared" ref="H109:H128" si="10">IF(D109="","","Indicate Date")</f>
        <v>Indicate Date</v>
      </c>
      <c r="I109" s="15"/>
      <c r="J109" s="63">
        <v>166568</v>
      </c>
      <c r="K109" s="63">
        <v>166276.6</v>
      </c>
      <c r="L109" s="63"/>
      <c r="M109" s="17"/>
      <c r="N109" s="18"/>
      <c r="O109" s="19"/>
      <c r="P109" s="19"/>
      <c r="Q109" s="19"/>
      <c r="R109" s="19"/>
      <c r="S109" s="19"/>
      <c r="T109" s="19"/>
      <c r="U109" s="19"/>
      <c r="V109" s="19"/>
      <c r="W109" s="19"/>
      <c r="X109" s="19"/>
      <c r="Y109" s="19"/>
      <c r="Z109" s="19"/>
      <c r="AA109" s="19"/>
      <c r="AB109" s="21"/>
      <c r="AC109" s="22"/>
      <c r="AD109" s="22"/>
      <c r="AE109" s="23"/>
      <c r="AF109" s="22"/>
      <c r="AG109" s="19"/>
      <c r="AH109" s="19"/>
      <c r="AI109" s="19"/>
      <c r="AJ109" s="19"/>
      <c r="AK109" s="19"/>
      <c r="AL109" s="19"/>
      <c r="AM109" s="19"/>
      <c r="AN109" s="19"/>
      <c r="AO109" s="21"/>
      <c r="AP109" s="24"/>
    </row>
    <row r="110" spans="1:42" s="5" customFormat="1" ht="33.75">
      <c r="A110" s="66" t="s">
        <v>386</v>
      </c>
      <c r="B110" s="70" t="s">
        <v>222</v>
      </c>
      <c r="C110" s="59" t="s">
        <v>111</v>
      </c>
      <c r="D110" s="16" t="s">
        <v>46</v>
      </c>
      <c r="E110" s="15" t="str">
        <f>IF(D110="","",IF((OR(D110=data_validation!A$1,D110=data_validation!A$2,D110=data_validation!A$5,D110=data_validation!A$6,D110=data_validation!A$14,D110=data_validation!A$16)),"Indicate Date","N/A"))</f>
        <v>Indicate Date</v>
      </c>
      <c r="F110" s="15" t="str">
        <f>IF(D110="","",IF((OR(D110=data_validation!A$1,D110=data_validation!A$2)),"Indicate Date","N/A"))</f>
        <v>N/A</v>
      </c>
      <c r="G110" s="15" t="str">
        <f t="shared" si="9"/>
        <v>Indicate Date</v>
      </c>
      <c r="H110" s="15" t="str">
        <f t="shared" si="10"/>
        <v>Indicate Date</v>
      </c>
      <c r="I110" s="15"/>
      <c r="J110" s="63">
        <v>47000</v>
      </c>
      <c r="K110" s="63">
        <v>47000</v>
      </c>
      <c r="L110" s="63"/>
      <c r="M110" s="17"/>
      <c r="N110" s="18"/>
      <c r="O110" s="19"/>
      <c r="P110" s="19"/>
      <c r="Q110" s="19"/>
      <c r="R110" s="19"/>
      <c r="S110" s="19"/>
      <c r="T110" s="19"/>
      <c r="U110" s="19"/>
      <c r="V110" s="19"/>
      <c r="W110" s="19"/>
      <c r="X110" s="19"/>
      <c r="Y110" s="19"/>
      <c r="Z110" s="19"/>
      <c r="AA110" s="19"/>
      <c r="AB110" s="21"/>
      <c r="AC110" s="22"/>
      <c r="AD110" s="22"/>
      <c r="AE110" s="23"/>
      <c r="AF110" s="22"/>
      <c r="AG110" s="19"/>
      <c r="AH110" s="19"/>
      <c r="AI110" s="19"/>
      <c r="AJ110" s="19"/>
      <c r="AK110" s="19"/>
      <c r="AL110" s="19"/>
      <c r="AM110" s="19"/>
      <c r="AN110" s="19"/>
      <c r="AO110" s="21"/>
      <c r="AP110" s="24"/>
    </row>
    <row r="111" spans="1:42" s="5" customFormat="1" ht="22.5">
      <c r="A111" s="66" t="s">
        <v>387</v>
      </c>
      <c r="B111" s="70" t="s">
        <v>223</v>
      </c>
      <c r="C111" s="59"/>
      <c r="D111" s="16" t="s">
        <v>46</v>
      </c>
      <c r="E111" s="15" t="str">
        <f>IF(D111="","",IF((OR(D111=data_validation!A$1,D111=data_validation!A$2,D111=data_validation!A$5,D111=data_validation!A$6,D111=data_validation!A$14,D111=data_validation!A$16)),"Indicate Date","N/A"))</f>
        <v>Indicate Date</v>
      </c>
      <c r="F111" s="15" t="str">
        <f>IF(D111="","",IF((OR(D111=data_validation!A$1,D111=data_validation!A$2)),"Indicate Date","N/A"))</f>
        <v>N/A</v>
      </c>
      <c r="G111" s="15" t="str">
        <f t="shared" si="9"/>
        <v>Indicate Date</v>
      </c>
      <c r="H111" s="15" t="str">
        <f t="shared" si="10"/>
        <v>Indicate Date</v>
      </c>
      <c r="I111" s="15"/>
      <c r="J111" s="63">
        <v>50000</v>
      </c>
      <c r="K111" s="63">
        <v>27500</v>
      </c>
      <c r="L111" s="63"/>
      <c r="M111" s="17"/>
      <c r="N111" s="18"/>
      <c r="O111" s="19"/>
      <c r="P111" s="19"/>
      <c r="Q111" s="19"/>
      <c r="R111" s="19"/>
      <c r="S111" s="19"/>
      <c r="T111" s="19"/>
      <c r="U111" s="19"/>
      <c r="V111" s="19"/>
      <c r="W111" s="19"/>
      <c r="X111" s="19"/>
      <c r="Y111" s="19"/>
      <c r="Z111" s="19"/>
      <c r="AA111" s="19"/>
      <c r="AB111" s="21"/>
      <c r="AC111" s="22"/>
      <c r="AD111" s="22"/>
      <c r="AE111" s="23"/>
      <c r="AF111" s="22"/>
      <c r="AG111" s="19"/>
      <c r="AH111" s="19"/>
      <c r="AI111" s="19"/>
      <c r="AJ111" s="19"/>
      <c r="AK111" s="19"/>
      <c r="AL111" s="19"/>
      <c r="AM111" s="19"/>
      <c r="AN111" s="19"/>
      <c r="AO111" s="21"/>
      <c r="AP111" s="24"/>
    </row>
    <row r="112" spans="1:42" s="5" customFormat="1" ht="33.75">
      <c r="A112" s="66" t="s">
        <v>388</v>
      </c>
      <c r="B112" s="70" t="s">
        <v>224</v>
      </c>
      <c r="C112" s="59" t="s">
        <v>225</v>
      </c>
      <c r="D112" s="16" t="s">
        <v>46</v>
      </c>
      <c r="E112" s="15" t="str">
        <f>IF(D112="","",IF((OR(D112=data_validation!A$1,D112=data_validation!A$2,D112=data_validation!A$5,D112=data_validation!A$6,D112=data_validation!A$14,D112=data_validation!A$16)),"Indicate Date","N/A"))</f>
        <v>Indicate Date</v>
      </c>
      <c r="F112" s="15" t="str">
        <f>IF(D112="","",IF((OR(D112=data_validation!A$1,D112=data_validation!A$2)),"Indicate Date","N/A"))</f>
        <v>N/A</v>
      </c>
      <c r="G112" s="15" t="str">
        <f t="shared" si="9"/>
        <v>Indicate Date</v>
      </c>
      <c r="H112" s="15" t="str">
        <f t="shared" si="10"/>
        <v>Indicate Date</v>
      </c>
      <c r="I112" s="15"/>
      <c r="J112" s="63">
        <v>27244</v>
      </c>
      <c r="K112" s="63">
        <v>27200</v>
      </c>
      <c r="L112" s="63"/>
      <c r="M112" s="17"/>
      <c r="N112" s="18"/>
      <c r="O112" s="19"/>
      <c r="P112" s="19"/>
      <c r="Q112" s="19"/>
      <c r="R112" s="19"/>
      <c r="S112" s="19"/>
      <c r="T112" s="19"/>
      <c r="U112" s="19"/>
      <c r="V112" s="19"/>
      <c r="W112" s="19"/>
      <c r="X112" s="19"/>
      <c r="Y112" s="19"/>
      <c r="Z112" s="19"/>
      <c r="AA112" s="19"/>
      <c r="AB112" s="21"/>
      <c r="AC112" s="22"/>
      <c r="AD112" s="22"/>
      <c r="AE112" s="23"/>
      <c r="AF112" s="22"/>
      <c r="AG112" s="19"/>
      <c r="AH112" s="19"/>
      <c r="AI112" s="19"/>
      <c r="AJ112" s="19"/>
      <c r="AK112" s="19"/>
      <c r="AL112" s="19"/>
      <c r="AM112" s="19"/>
      <c r="AN112" s="19"/>
      <c r="AO112" s="21"/>
      <c r="AP112" s="24"/>
    </row>
    <row r="113" spans="1:42" s="5" customFormat="1" ht="33.75">
      <c r="A113" s="66" t="s">
        <v>389</v>
      </c>
      <c r="B113" s="70" t="s">
        <v>226</v>
      </c>
      <c r="C113" s="59"/>
      <c r="D113" s="16" t="s">
        <v>46</v>
      </c>
      <c r="E113" s="15" t="str">
        <f>IF(D113="","",IF((OR(D113=data_validation!A$1,D113=data_validation!A$2,D113=data_validation!A$5,D113=data_validation!A$6,D113=data_validation!A$14,D113=data_validation!A$16)),"Indicate Date","N/A"))</f>
        <v>Indicate Date</v>
      </c>
      <c r="F113" s="15" t="str">
        <f>IF(D113="","",IF((OR(D113=data_validation!A$1,D113=data_validation!A$2)),"Indicate Date","N/A"))</f>
        <v>N/A</v>
      </c>
      <c r="G113" s="15" t="str">
        <f t="shared" si="9"/>
        <v>Indicate Date</v>
      </c>
      <c r="H113" s="15" t="str">
        <f t="shared" si="10"/>
        <v>Indicate Date</v>
      </c>
      <c r="I113" s="15"/>
      <c r="J113" s="63">
        <v>255000</v>
      </c>
      <c r="K113" s="63">
        <v>254000</v>
      </c>
      <c r="L113" s="63"/>
      <c r="M113" s="17"/>
      <c r="N113" s="18"/>
      <c r="O113" s="19"/>
      <c r="P113" s="19"/>
      <c r="Q113" s="19"/>
      <c r="R113" s="19"/>
      <c r="S113" s="19"/>
      <c r="T113" s="19"/>
      <c r="U113" s="19"/>
      <c r="V113" s="19"/>
      <c r="W113" s="19"/>
      <c r="X113" s="19"/>
      <c r="Y113" s="19"/>
      <c r="Z113" s="19"/>
      <c r="AA113" s="19"/>
      <c r="AB113" s="21"/>
      <c r="AC113" s="22"/>
      <c r="AD113" s="22"/>
      <c r="AE113" s="23"/>
      <c r="AF113" s="22"/>
      <c r="AG113" s="19"/>
      <c r="AH113" s="19"/>
      <c r="AI113" s="19"/>
      <c r="AJ113" s="19"/>
      <c r="AK113" s="19"/>
      <c r="AL113" s="19"/>
      <c r="AM113" s="19"/>
      <c r="AN113" s="19"/>
      <c r="AO113" s="21"/>
      <c r="AP113" s="24"/>
    </row>
    <row r="114" spans="1:42" s="5" customFormat="1" ht="33.75">
      <c r="A114" s="66" t="s">
        <v>390</v>
      </c>
      <c r="B114" s="70" t="s">
        <v>228</v>
      </c>
      <c r="C114" s="59"/>
      <c r="D114" s="16" t="s">
        <v>46</v>
      </c>
      <c r="E114" s="15" t="str">
        <f>IF(D114="","",IF((OR(D114=data_validation!A$1,D114=data_validation!A$2,D114=data_validation!A$5,D114=data_validation!A$6,D114=data_validation!A$14,D114=data_validation!A$16)),"Indicate Date","N/A"))</f>
        <v>Indicate Date</v>
      </c>
      <c r="F114" s="15" t="str">
        <f>IF(D114="","",IF((OR(D114=data_validation!A$1,D114=data_validation!A$2)),"Indicate Date","N/A"))</f>
        <v>N/A</v>
      </c>
      <c r="G114" s="15" t="str">
        <f t="shared" si="9"/>
        <v>Indicate Date</v>
      </c>
      <c r="H114" s="15" t="str">
        <f t="shared" si="10"/>
        <v>Indicate Date</v>
      </c>
      <c r="I114" s="15"/>
      <c r="J114" s="63">
        <v>360000</v>
      </c>
      <c r="K114" s="63">
        <v>260000</v>
      </c>
      <c r="L114" s="63"/>
      <c r="M114" s="17"/>
      <c r="N114" s="18"/>
      <c r="O114" s="19"/>
      <c r="P114" s="19"/>
      <c r="Q114" s="19"/>
      <c r="R114" s="19"/>
      <c r="S114" s="19"/>
      <c r="T114" s="19"/>
      <c r="U114" s="19"/>
      <c r="V114" s="19"/>
      <c r="W114" s="19"/>
      <c r="X114" s="19"/>
      <c r="Y114" s="19"/>
      <c r="Z114" s="19"/>
      <c r="AA114" s="19"/>
      <c r="AB114" s="21"/>
      <c r="AC114" s="22"/>
      <c r="AD114" s="22"/>
      <c r="AE114" s="23"/>
      <c r="AF114" s="22"/>
      <c r="AG114" s="19"/>
      <c r="AH114" s="19"/>
      <c r="AI114" s="19"/>
      <c r="AJ114" s="19"/>
      <c r="AK114" s="19"/>
      <c r="AL114" s="19"/>
      <c r="AM114" s="19"/>
      <c r="AN114" s="19"/>
      <c r="AO114" s="21"/>
      <c r="AP114" s="24"/>
    </row>
    <row r="115" spans="1:42" s="5" customFormat="1" ht="22.5">
      <c r="A115" s="66" t="s">
        <v>391</v>
      </c>
      <c r="B115" s="70" t="s">
        <v>229</v>
      </c>
      <c r="C115" s="59" t="s">
        <v>333</v>
      </c>
      <c r="D115" s="16" t="s">
        <v>46</v>
      </c>
      <c r="E115" s="15" t="str">
        <f>IF(D115="","",IF((OR(D115=data_validation!A$1,D115=data_validation!A$2,D115=data_validation!A$5,D115=data_validation!A$6,D115=data_validation!A$14,D115=data_validation!A$16)),"Indicate Date","N/A"))</f>
        <v>Indicate Date</v>
      </c>
      <c r="F115" s="15" t="str">
        <f>IF(D115="","",IF((OR(D115=data_validation!A$1,D115=data_validation!A$2)),"Indicate Date","N/A"))</f>
        <v>N/A</v>
      </c>
      <c r="G115" s="15" t="str">
        <f t="shared" si="9"/>
        <v>Indicate Date</v>
      </c>
      <c r="H115" s="15" t="str">
        <f t="shared" si="10"/>
        <v>Indicate Date</v>
      </c>
      <c r="I115" s="15"/>
      <c r="J115" s="63">
        <v>53410.559999999998</v>
      </c>
      <c r="K115" s="63">
        <v>52600</v>
      </c>
      <c r="L115" s="63"/>
      <c r="M115" s="17"/>
      <c r="N115" s="18"/>
      <c r="O115" s="19"/>
      <c r="P115" s="19"/>
      <c r="Q115" s="19"/>
      <c r="R115" s="19"/>
      <c r="S115" s="19"/>
      <c r="T115" s="19"/>
      <c r="U115" s="19"/>
      <c r="V115" s="19"/>
      <c r="W115" s="19"/>
      <c r="X115" s="19"/>
      <c r="Y115" s="19"/>
      <c r="Z115" s="19"/>
      <c r="AA115" s="19"/>
      <c r="AB115" s="21"/>
      <c r="AC115" s="22"/>
      <c r="AD115" s="22"/>
      <c r="AE115" s="23"/>
      <c r="AF115" s="22"/>
      <c r="AG115" s="19"/>
      <c r="AH115" s="19"/>
      <c r="AI115" s="19"/>
      <c r="AJ115" s="19"/>
      <c r="AK115" s="19"/>
      <c r="AL115" s="19"/>
      <c r="AM115" s="19"/>
      <c r="AN115" s="19"/>
      <c r="AO115" s="21"/>
      <c r="AP115" s="24"/>
    </row>
    <row r="116" spans="1:42" s="5" customFormat="1" ht="33.75">
      <c r="A116" s="66" t="s">
        <v>392</v>
      </c>
      <c r="B116" s="70" t="s">
        <v>230</v>
      </c>
      <c r="C116" s="59" t="s">
        <v>334</v>
      </c>
      <c r="D116" s="16" t="s">
        <v>46</v>
      </c>
      <c r="E116" s="15" t="str">
        <f>IF(D116="","",IF((OR(D116=data_validation!A$1,D116=data_validation!A$2,D116=data_validation!A$5,D116=data_validation!A$6,D116=data_validation!A$14,D116=data_validation!A$16)),"Indicate Date","N/A"))</f>
        <v>Indicate Date</v>
      </c>
      <c r="F116" s="15" t="str">
        <f>IF(D116="","",IF((OR(D116=data_validation!A$1,D116=data_validation!A$2)),"Indicate Date","N/A"))</f>
        <v>N/A</v>
      </c>
      <c r="G116" s="15" t="str">
        <f t="shared" si="9"/>
        <v>Indicate Date</v>
      </c>
      <c r="H116" s="15" t="str">
        <f t="shared" si="10"/>
        <v>Indicate Date</v>
      </c>
      <c r="I116" s="15"/>
      <c r="J116" s="63">
        <v>51700</v>
      </c>
      <c r="K116" s="63">
        <v>51700</v>
      </c>
      <c r="L116" s="63"/>
      <c r="M116" s="17"/>
      <c r="N116" s="18"/>
      <c r="O116" s="19"/>
      <c r="P116" s="19"/>
      <c r="Q116" s="19"/>
      <c r="R116" s="19"/>
      <c r="S116" s="19"/>
      <c r="T116" s="19"/>
      <c r="U116" s="19"/>
      <c r="V116" s="19"/>
      <c r="W116" s="19"/>
      <c r="X116" s="19"/>
      <c r="Y116" s="19"/>
      <c r="Z116" s="19"/>
      <c r="AA116" s="19"/>
      <c r="AB116" s="21"/>
      <c r="AC116" s="22"/>
      <c r="AD116" s="22"/>
      <c r="AE116" s="23"/>
      <c r="AF116" s="22"/>
      <c r="AG116" s="19"/>
      <c r="AH116" s="19"/>
      <c r="AI116" s="19"/>
      <c r="AJ116" s="19"/>
      <c r="AK116" s="19"/>
      <c r="AL116" s="19"/>
      <c r="AM116" s="19"/>
      <c r="AN116" s="19"/>
      <c r="AO116" s="21"/>
      <c r="AP116" s="24"/>
    </row>
    <row r="117" spans="1:42" s="5" customFormat="1" ht="33.75">
      <c r="A117" s="66" t="s">
        <v>393</v>
      </c>
      <c r="B117" s="70" t="s">
        <v>231</v>
      </c>
      <c r="C117" s="59"/>
      <c r="D117" s="16" t="s">
        <v>46</v>
      </c>
      <c r="E117" s="15" t="str">
        <f>IF(D117="","",IF((OR(D117=data_validation!A$1,D117=data_validation!A$2,D117=data_validation!A$5,D117=data_validation!A$6,D117=data_validation!A$14,D117=data_validation!A$16)),"Indicate Date","N/A"))</f>
        <v>Indicate Date</v>
      </c>
      <c r="F117" s="15" t="str">
        <f>IF(D117="","",IF((OR(D117=data_validation!A$1,D117=data_validation!A$2)),"Indicate Date","N/A"))</f>
        <v>N/A</v>
      </c>
      <c r="G117" s="15" t="str">
        <f t="shared" si="9"/>
        <v>Indicate Date</v>
      </c>
      <c r="H117" s="15" t="str">
        <f t="shared" si="10"/>
        <v>Indicate Date</v>
      </c>
      <c r="I117" s="15"/>
      <c r="J117" s="63">
        <v>10000</v>
      </c>
      <c r="K117" s="63">
        <v>9900</v>
      </c>
      <c r="L117" s="63"/>
      <c r="M117" s="17"/>
      <c r="N117" s="18"/>
      <c r="O117" s="19"/>
      <c r="P117" s="19"/>
      <c r="Q117" s="19"/>
      <c r="R117" s="19"/>
      <c r="S117" s="19"/>
      <c r="T117" s="19"/>
      <c r="U117" s="19"/>
      <c r="V117" s="19"/>
      <c r="W117" s="19"/>
      <c r="X117" s="19"/>
      <c r="Y117" s="19"/>
      <c r="Z117" s="19"/>
      <c r="AA117" s="19"/>
      <c r="AB117" s="21"/>
      <c r="AC117" s="22"/>
      <c r="AD117" s="22"/>
      <c r="AE117" s="23"/>
      <c r="AF117" s="22"/>
      <c r="AG117" s="19"/>
      <c r="AH117" s="19"/>
      <c r="AI117" s="19"/>
      <c r="AJ117" s="19"/>
      <c r="AK117" s="19"/>
      <c r="AL117" s="19"/>
      <c r="AM117" s="19"/>
      <c r="AN117" s="19"/>
      <c r="AO117" s="21"/>
      <c r="AP117" s="24"/>
    </row>
    <row r="118" spans="1:42" s="5" customFormat="1" ht="22.5">
      <c r="A118" s="66" t="s">
        <v>394</v>
      </c>
      <c r="B118" s="70" t="s">
        <v>232</v>
      </c>
      <c r="C118" s="59"/>
      <c r="D118" s="16" t="s">
        <v>46</v>
      </c>
      <c r="E118" s="15" t="str">
        <f>IF(D118="","",IF((OR(D118=data_validation!A$1,D118=data_validation!A$2,D118=data_validation!A$5,D118=data_validation!A$6,D118=data_validation!A$14,D118=data_validation!A$16)),"Indicate Date","N/A"))</f>
        <v>Indicate Date</v>
      </c>
      <c r="F118" s="15" t="str">
        <f>IF(D118="","",IF((OR(D118=data_validation!A$1,D118=data_validation!A$2)),"Indicate Date","N/A"))</f>
        <v>N/A</v>
      </c>
      <c r="G118" s="15" t="str">
        <f t="shared" si="9"/>
        <v>Indicate Date</v>
      </c>
      <c r="H118" s="15" t="str">
        <f t="shared" si="10"/>
        <v>Indicate Date</v>
      </c>
      <c r="I118" s="15"/>
      <c r="J118" s="63">
        <v>3400</v>
      </c>
      <c r="K118" s="63">
        <v>3300</v>
      </c>
      <c r="L118" s="63"/>
      <c r="M118" s="17"/>
      <c r="N118" s="18"/>
      <c r="O118" s="19"/>
      <c r="P118" s="19"/>
      <c r="Q118" s="19"/>
      <c r="R118" s="19"/>
      <c r="S118" s="19"/>
      <c r="T118" s="19"/>
      <c r="U118" s="19"/>
      <c r="V118" s="19"/>
      <c r="W118" s="19"/>
      <c r="X118" s="19"/>
      <c r="Y118" s="19"/>
      <c r="Z118" s="19"/>
      <c r="AA118" s="19"/>
      <c r="AB118" s="21"/>
      <c r="AC118" s="22"/>
      <c r="AD118" s="22"/>
      <c r="AE118" s="23"/>
      <c r="AF118" s="22"/>
      <c r="AG118" s="19"/>
      <c r="AH118" s="19"/>
      <c r="AI118" s="19"/>
      <c r="AJ118" s="19"/>
      <c r="AK118" s="19"/>
      <c r="AL118" s="19"/>
      <c r="AM118" s="19"/>
      <c r="AN118" s="19"/>
      <c r="AO118" s="21"/>
      <c r="AP118" s="24"/>
    </row>
    <row r="119" spans="1:42" s="5" customFormat="1" ht="22.5">
      <c r="A119" s="66" t="s">
        <v>395</v>
      </c>
      <c r="B119" s="70" t="s">
        <v>233</v>
      </c>
      <c r="C119" s="59" t="s">
        <v>334</v>
      </c>
      <c r="D119" s="16" t="s">
        <v>46</v>
      </c>
      <c r="E119" s="15" t="str">
        <f>IF(D119="","",IF((OR(D119=data_validation!A$1,D119=data_validation!A$2,D119=data_validation!A$5,D119=data_validation!A$6,D119=data_validation!A$14,D119=data_validation!A$16)),"Indicate Date","N/A"))</f>
        <v>Indicate Date</v>
      </c>
      <c r="F119" s="15" t="str">
        <f>IF(D119="","",IF((OR(D119=data_validation!A$1,D119=data_validation!A$2)),"Indicate Date","N/A"))</f>
        <v>N/A</v>
      </c>
      <c r="G119" s="15" t="str">
        <f t="shared" si="9"/>
        <v>Indicate Date</v>
      </c>
      <c r="H119" s="15" t="str">
        <f t="shared" si="10"/>
        <v>Indicate Date</v>
      </c>
      <c r="I119" s="15"/>
      <c r="J119" s="63">
        <v>100000</v>
      </c>
      <c r="K119" s="63">
        <v>100000</v>
      </c>
      <c r="L119" s="63"/>
      <c r="M119" s="17"/>
      <c r="N119" s="18"/>
      <c r="O119" s="19"/>
      <c r="P119" s="19"/>
      <c r="Q119" s="19"/>
      <c r="R119" s="19"/>
      <c r="S119" s="19"/>
      <c r="T119" s="19"/>
      <c r="U119" s="19"/>
      <c r="V119" s="19"/>
      <c r="W119" s="19"/>
      <c r="X119" s="19"/>
      <c r="Y119" s="19"/>
      <c r="Z119" s="19"/>
      <c r="AA119" s="19"/>
      <c r="AB119" s="21"/>
      <c r="AC119" s="22"/>
      <c r="AD119" s="22"/>
      <c r="AE119" s="23"/>
      <c r="AF119" s="22"/>
      <c r="AG119" s="19"/>
      <c r="AH119" s="19"/>
      <c r="AI119" s="19"/>
      <c r="AJ119" s="19"/>
      <c r="AK119" s="19"/>
      <c r="AL119" s="19"/>
      <c r="AM119" s="19"/>
      <c r="AN119" s="19"/>
      <c r="AO119" s="21"/>
      <c r="AP119" s="24"/>
    </row>
    <row r="120" spans="1:42" s="5" customFormat="1" ht="45">
      <c r="A120" s="66" t="s">
        <v>396</v>
      </c>
      <c r="B120" s="70" t="s">
        <v>234</v>
      </c>
      <c r="C120" s="59" t="s">
        <v>235</v>
      </c>
      <c r="D120" s="16" t="s">
        <v>46</v>
      </c>
      <c r="E120" s="15" t="str">
        <f>IF(D120="","",IF((OR(D120=data_validation!A$1,D120=data_validation!A$2,D120=data_validation!A$5,D120=data_validation!A$6,D120=data_validation!A$14,D120=data_validation!A$16)),"Indicate Date","N/A"))</f>
        <v>Indicate Date</v>
      </c>
      <c r="F120" s="15" t="str">
        <f>IF(D120="","",IF((OR(D120=data_validation!A$1,D120=data_validation!A$2)),"Indicate Date","N/A"))</f>
        <v>N/A</v>
      </c>
      <c r="G120" s="15" t="str">
        <f t="shared" si="9"/>
        <v>Indicate Date</v>
      </c>
      <c r="H120" s="15" t="str">
        <f t="shared" si="10"/>
        <v>Indicate Date</v>
      </c>
      <c r="I120" s="15"/>
      <c r="J120" s="63">
        <v>15000</v>
      </c>
      <c r="K120" s="63">
        <v>15000</v>
      </c>
      <c r="L120" s="63"/>
      <c r="M120" s="17"/>
      <c r="N120" s="18"/>
      <c r="O120" s="19"/>
      <c r="P120" s="19"/>
      <c r="Q120" s="19"/>
      <c r="R120" s="19"/>
      <c r="S120" s="19"/>
      <c r="T120" s="19"/>
      <c r="U120" s="19"/>
      <c r="V120" s="19"/>
      <c r="W120" s="19"/>
      <c r="X120" s="19"/>
      <c r="Y120" s="19"/>
      <c r="Z120" s="19"/>
      <c r="AA120" s="19"/>
      <c r="AB120" s="21"/>
      <c r="AC120" s="22"/>
      <c r="AD120" s="22"/>
      <c r="AE120" s="23"/>
      <c r="AF120" s="22"/>
      <c r="AG120" s="19"/>
      <c r="AH120" s="19"/>
      <c r="AI120" s="19"/>
      <c r="AJ120" s="19"/>
      <c r="AK120" s="19"/>
      <c r="AL120" s="19"/>
      <c r="AM120" s="19"/>
      <c r="AN120" s="19"/>
      <c r="AO120" s="21"/>
      <c r="AP120" s="24"/>
    </row>
    <row r="121" spans="1:42" s="5" customFormat="1" ht="56.25">
      <c r="A121" s="66" t="s">
        <v>397</v>
      </c>
      <c r="B121" s="70" t="s">
        <v>236</v>
      </c>
      <c r="C121" s="59"/>
      <c r="D121" s="16" t="s">
        <v>46</v>
      </c>
      <c r="E121" s="15" t="str">
        <f>IF(D121="","",IF((OR(D121=data_validation!A$1,D121=data_validation!A$2,D121=data_validation!A$5,D121=data_validation!A$6,D121=data_validation!A$14,D121=data_validation!A$16)),"Indicate Date","N/A"))</f>
        <v>Indicate Date</v>
      </c>
      <c r="F121" s="15" t="str">
        <f>IF(D121="","",IF((OR(D121=data_validation!A$1,D121=data_validation!A$2)),"Indicate Date","N/A"))</f>
        <v>N/A</v>
      </c>
      <c r="G121" s="15" t="str">
        <f t="shared" si="9"/>
        <v>Indicate Date</v>
      </c>
      <c r="H121" s="15" t="str">
        <f t="shared" si="10"/>
        <v>Indicate Date</v>
      </c>
      <c r="I121" s="15"/>
      <c r="J121" s="63">
        <v>25400</v>
      </c>
      <c r="K121" s="63">
        <v>24490</v>
      </c>
      <c r="L121" s="63"/>
      <c r="M121" s="17"/>
      <c r="N121" s="18"/>
      <c r="O121" s="19"/>
      <c r="P121" s="19"/>
      <c r="Q121" s="19"/>
      <c r="R121" s="19"/>
      <c r="S121" s="19"/>
      <c r="T121" s="19"/>
      <c r="U121" s="19"/>
      <c r="V121" s="19"/>
      <c r="W121" s="19"/>
      <c r="X121" s="19"/>
      <c r="Y121" s="19"/>
      <c r="Z121" s="19"/>
      <c r="AA121" s="19"/>
      <c r="AB121" s="21"/>
      <c r="AC121" s="22"/>
      <c r="AD121" s="22"/>
      <c r="AE121" s="23"/>
      <c r="AF121" s="22"/>
      <c r="AG121" s="19"/>
      <c r="AH121" s="19"/>
      <c r="AI121" s="19"/>
      <c r="AJ121" s="19"/>
      <c r="AK121" s="19"/>
      <c r="AL121" s="19"/>
      <c r="AM121" s="19"/>
      <c r="AN121" s="19"/>
      <c r="AO121" s="21"/>
      <c r="AP121" s="24"/>
    </row>
    <row r="122" spans="1:42" s="5" customFormat="1" ht="33.75">
      <c r="A122" s="66" t="s">
        <v>398</v>
      </c>
      <c r="B122" s="70" t="s">
        <v>237</v>
      </c>
      <c r="C122" s="59" t="s">
        <v>238</v>
      </c>
      <c r="D122" s="16" t="s">
        <v>46</v>
      </c>
      <c r="E122" s="15" t="str">
        <f>IF(D122="","",IF((OR(D122=data_validation!A$1,D122=data_validation!A$2,D122=data_validation!A$5,D122=data_validation!A$6,D122=data_validation!A$14,D122=data_validation!A$16)),"Indicate Date","N/A"))</f>
        <v>Indicate Date</v>
      </c>
      <c r="F122" s="15" t="str">
        <f>IF(D122="","",IF((OR(D122=data_validation!A$1,D122=data_validation!A$2)),"Indicate Date","N/A"))</f>
        <v>N/A</v>
      </c>
      <c r="G122" s="15" t="str">
        <f t="shared" si="9"/>
        <v>Indicate Date</v>
      </c>
      <c r="H122" s="15" t="str">
        <f t="shared" si="10"/>
        <v>Indicate Date</v>
      </c>
      <c r="I122" s="15"/>
      <c r="J122" s="63">
        <v>4855</v>
      </c>
      <c r="K122" s="63">
        <v>4840</v>
      </c>
      <c r="L122" s="63"/>
      <c r="M122" s="17"/>
      <c r="N122" s="18"/>
      <c r="O122" s="19"/>
      <c r="P122" s="19"/>
      <c r="Q122" s="19"/>
      <c r="R122" s="19"/>
      <c r="S122" s="19"/>
      <c r="T122" s="19"/>
      <c r="U122" s="19"/>
      <c r="V122" s="19"/>
      <c r="W122" s="19"/>
      <c r="X122" s="19"/>
      <c r="Y122" s="19"/>
      <c r="Z122" s="19"/>
      <c r="AA122" s="19"/>
      <c r="AB122" s="21"/>
      <c r="AC122" s="22"/>
      <c r="AD122" s="22"/>
      <c r="AE122" s="23"/>
      <c r="AF122" s="22"/>
      <c r="AG122" s="19"/>
      <c r="AH122" s="19"/>
      <c r="AI122" s="19"/>
      <c r="AJ122" s="19"/>
      <c r="AK122" s="19"/>
      <c r="AL122" s="19"/>
      <c r="AM122" s="19"/>
      <c r="AN122" s="19"/>
      <c r="AO122" s="21"/>
      <c r="AP122" s="24"/>
    </row>
    <row r="123" spans="1:42" s="5" customFormat="1" ht="33.75">
      <c r="A123" s="66" t="s">
        <v>399</v>
      </c>
      <c r="B123" s="70" t="s">
        <v>239</v>
      </c>
      <c r="C123" s="59" t="s">
        <v>240</v>
      </c>
      <c r="D123" s="16" t="s">
        <v>46</v>
      </c>
      <c r="E123" s="15" t="str">
        <f>IF(D123="","",IF((OR(D123=data_validation!A$1,D123=data_validation!A$2,D123=data_validation!A$5,D123=data_validation!A$6,D123=data_validation!A$14,D123=data_validation!A$16)),"Indicate Date","N/A"))</f>
        <v>Indicate Date</v>
      </c>
      <c r="F123" s="15" t="str">
        <f>IF(D123="","",IF((OR(D123=data_validation!A$1,D123=data_validation!A$2)),"Indicate Date","N/A"))</f>
        <v>N/A</v>
      </c>
      <c r="G123" s="15" t="str">
        <f t="shared" si="9"/>
        <v>Indicate Date</v>
      </c>
      <c r="H123" s="15" t="str">
        <f t="shared" si="10"/>
        <v>Indicate Date</v>
      </c>
      <c r="I123" s="15"/>
      <c r="J123" s="63">
        <v>28900</v>
      </c>
      <c r="K123" s="63">
        <v>15548</v>
      </c>
      <c r="L123" s="63"/>
      <c r="M123" s="17"/>
      <c r="N123" s="18"/>
      <c r="O123" s="19"/>
      <c r="P123" s="19"/>
      <c r="Q123" s="19"/>
      <c r="R123" s="19"/>
      <c r="S123" s="19"/>
      <c r="T123" s="19"/>
      <c r="U123" s="19"/>
      <c r="V123" s="19"/>
      <c r="W123" s="19"/>
      <c r="X123" s="19"/>
      <c r="Y123" s="19"/>
      <c r="Z123" s="19"/>
      <c r="AA123" s="19"/>
      <c r="AB123" s="21"/>
      <c r="AC123" s="22"/>
      <c r="AD123" s="22"/>
      <c r="AE123" s="23"/>
      <c r="AF123" s="22"/>
      <c r="AG123" s="19"/>
      <c r="AH123" s="19"/>
      <c r="AI123" s="19"/>
      <c r="AJ123" s="19"/>
      <c r="AK123" s="19"/>
      <c r="AL123" s="19"/>
      <c r="AM123" s="19"/>
      <c r="AN123" s="19"/>
      <c r="AO123" s="21"/>
      <c r="AP123" s="24"/>
    </row>
    <row r="124" spans="1:42" s="5" customFormat="1" ht="22.5">
      <c r="A124" s="66" t="s">
        <v>400</v>
      </c>
      <c r="B124" s="70" t="s">
        <v>241</v>
      </c>
      <c r="C124" s="59" t="s">
        <v>214</v>
      </c>
      <c r="D124" s="16" t="s">
        <v>46</v>
      </c>
      <c r="E124" s="15" t="str">
        <f>IF(D124="","",IF((OR(D124=data_validation!A$1,D124=data_validation!A$2,D124=data_validation!A$5,D124=data_validation!A$6,D124=data_validation!A$14,D124=data_validation!A$16)),"Indicate Date","N/A"))</f>
        <v>Indicate Date</v>
      </c>
      <c r="F124" s="15" t="str">
        <f>IF(D124="","",IF((OR(D124=data_validation!A$1,D124=data_validation!A$2)),"Indicate Date","N/A"))</f>
        <v>N/A</v>
      </c>
      <c r="G124" s="15" t="str">
        <f t="shared" si="9"/>
        <v>Indicate Date</v>
      </c>
      <c r="H124" s="15" t="str">
        <f t="shared" si="10"/>
        <v>Indicate Date</v>
      </c>
      <c r="I124" s="15"/>
      <c r="J124" s="63">
        <v>360000</v>
      </c>
      <c r="K124" s="63">
        <v>320000</v>
      </c>
      <c r="L124" s="63"/>
      <c r="M124" s="17"/>
      <c r="N124" s="18"/>
      <c r="O124" s="19"/>
      <c r="P124" s="19"/>
      <c r="Q124" s="19"/>
      <c r="R124" s="19"/>
      <c r="S124" s="19"/>
      <c r="T124" s="19"/>
      <c r="U124" s="19"/>
      <c r="V124" s="19"/>
      <c r="W124" s="19"/>
      <c r="X124" s="19"/>
      <c r="Y124" s="19"/>
      <c r="Z124" s="19"/>
      <c r="AA124" s="19"/>
      <c r="AB124" s="21"/>
      <c r="AC124" s="22"/>
      <c r="AD124" s="22"/>
      <c r="AE124" s="23"/>
      <c r="AF124" s="22"/>
      <c r="AG124" s="19"/>
      <c r="AH124" s="19"/>
      <c r="AI124" s="19"/>
      <c r="AJ124" s="19"/>
      <c r="AK124" s="19"/>
      <c r="AL124" s="19"/>
      <c r="AM124" s="19"/>
      <c r="AN124" s="19"/>
      <c r="AO124" s="21"/>
      <c r="AP124" s="24"/>
    </row>
    <row r="125" spans="1:42" s="5" customFormat="1" ht="56.25">
      <c r="A125" s="66" t="s">
        <v>401</v>
      </c>
      <c r="B125" s="70" t="s">
        <v>242</v>
      </c>
      <c r="C125" s="59" t="s">
        <v>332</v>
      </c>
      <c r="D125" s="16" t="s">
        <v>46</v>
      </c>
      <c r="E125" s="15" t="str">
        <f>IF(D125="","",IF((OR(D125=data_validation!A$1,D125=data_validation!A$2,D125=data_validation!A$5,D125=data_validation!A$6,D125=data_validation!A$14,D125=data_validation!A$16)),"Indicate Date","N/A"))</f>
        <v>Indicate Date</v>
      </c>
      <c r="F125" s="15" t="str">
        <f>IF(D125="","",IF((OR(D125=data_validation!A$1,D125=data_validation!A$2)),"Indicate Date","N/A"))</f>
        <v>N/A</v>
      </c>
      <c r="G125" s="15" t="str">
        <f t="shared" si="9"/>
        <v>Indicate Date</v>
      </c>
      <c r="H125" s="15" t="str">
        <f t="shared" si="10"/>
        <v>Indicate Date</v>
      </c>
      <c r="I125" s="15"/>
      <c r="J125" s="63">
        <v>222811</v>
      </c>
      <c r="K125" s="63">
        <v>222811</v>
      </c>
      <c r="L125" s="63"/>
      <c r="M125" s="17"/>
      <c r="N125" s="18"/>
      <c r="O125" s="19"/>
      <c r="P125" s="19"/>
      <c r="Q125" s="19"/>
      <c r="R125" s="19"/>
      <c r="S125" s="19"/>
      <c r="T125" s="19"/>
      <c r="U125" s="19"/>
      <c r="V125" s="19"/>
      <c r="W125" s="19"/>
      <c r="X125" s="19"/>
      <c r="Y125" s="19"/>
      <c r="Z125" s="19"/>
      <c r="AA125" s="19"/>
      <c r="AB125" s="21"/>
      <c r="AC125" s="22"/>
      <c r="AD125" s="22"/>
      <c r="AE125" s="23"/>
      <c r="AF125" s="22"/>
      <c r="AG125" s="19"/>
      <c r="AH125" s="19"/>
      <c r="AI125" s="19"/>
      <c r="AJ125" s="19"/>
      <c r="AK125" s="19"/>
      <c r="AL125" s="19"/>
      <c r="AM125" s="19"/>
      <c r="AN125" s="19"/>
      <c r="AO125" s="21"/>
      <c r="AP125" s="24"/>
    </row>
    <row r="126" spans="1:42" s="5" customFormat="1" ht="22.5">
      <c r="A126" s="66" t="s">
        <v>402</v>
      </c>
      <c r="B126" s="70" t="s">
        <v>243</v>
      </c>
      <c r="C126" s="59"/>
      <c r="D126" s="16" t="s">
        <v>46</v>
      </c>
      <c r="E126" s="15" t="str">
        <f>IF(D126="","",IF((OR(D126=data_validation!A$1,D126=data_validation!A$2,D126=data_validation!A$5,D126=data_validation!A$6,D126=data_validation!A$14,D126=data_validation!A$16)),"Indicate Date","N/A"))</f>
        <v>Indicate Date</v>
      </c>
      <c r="F126" s="15" t="str">
        <f>IF(D126="","",IF((OR(D126=data_validation!A$1,D126=data_validation!A$2)),"Indicate Date","N/A"))</f>
        <v>N/A</v>
      </c>
      <c r="G126" s="15" t="str">
        <f t="shared" si="9"/>
        <v>Indicate Date</v>
      </c>
      <c r="H126" s="15" t="str">
        <f t="shared" si="10"/>
        <v>Indicate Date</v>
      </c>
      <c r="I126" s="15"/>
      <c r="J126" s="63">
        <v>525000</v>
      </c>
      <c r="K126" s="63">
        <v>521425</v>
      </c>
      <c r="L126" s="63"/>
      <c r="M126" s="17"/>
      <c r="N126" s="18"/>
      <c r="O126" s="19"/>
      <c r="P126" s="19"/>
      <c r="Q126" s="19"/>
      <c r="R126" s="19"/>
      <c r="S126" s="19"/>
      <c r="T126" s="19"/>
      <c r="U126" s="19"/>
      <c r="V126" s="19"/>
      <c r="W126" s="19"/>
      <c r="X126" s="19"/>
      <c r="Y126" s="19"/>
      <c r="Z126" s="19"/>
      <c r="AA126" s="19"/>
      <c r="AB126" s="21"/>
      <c r="AC126" s="22"/>
      <c r="AD126" s="22"/>
      <c r="AE126" s="23"/>
      <c r="AF126" s="22"/>
      <c r="AG126" s="19"/>
      <c r="AH126" s="19"/>
      <c r="AI126" s="19"/>
      <c r="AJ126" s="19"/>
      <c r="AK126" s="19"/>
      <c r="AL126" s="19"/>
      <c r="AM126" s="19"/>
      <c r="AN126" s="19"/>
      <c r="AO126" s="21"/>
      <c r="AP126" s="24"/>
    </row>
    <row r="127" spans="1:42" s="5" customFormat="1" ht="33.75">
      <c r="A127" s="66" t="s">
        <v>403</v>
      </c>
      <c r="B127" s="70" t="s">
        <v>244</v>
      </c>
      <c r="C127" s="59"/>
      <c r="D127" s="16" t="s">
        <v>46</v>
      </c>
      <c r="E127" s="15" t="str">
        <f>IF(D127="","",IF((OR(D127=data_validation!A$1,D127=data_validation!A$2,D127=data_validation!A$5,D127=data_validation!A$6,D127=data_validation!A$14,D127=data_validation!A$16)),"Indicate Date","N/A"))</f>
        <v>Indicate Date</v>
      </c>
      <c r="F127" s="15" t="str">
        <f>IF(D127="","",IF((OR(D127=data_validation!A$1,D127=data_validation!A$2)),"Indicate Date","N/A"))</f>
        <v>N/A</v>
      </c>
      <c r="G127" s="15" t="str">
        <f t="shared" si="9"/>
        <v>Indicate Date</v>
      </c>
      <c r="H127" s="15" t="str">
        <f t="shared" si="10"/>
        <v>Indicate Date</v>
      </c>
      <c r="I127" s="15"/>
      <c r="J127" s="63">
        <v>102000</v>
      </c>
      <c r="K127" s="63">
        <v>87000</v>
      </c>
      <c r="L127" s="63"/>
      <c r="M127" s="17"/>
      <c r="N127" s="18"/>
      <c r="O127" s="19"/>
      <c r="P127" s="19"/>
      <c r="Q127" s="19"/>
      <c r="R127" s="19"/>
      <c r="S127" s="19"/>
      <c r="T127" s="19"/>
      <c r="U127" s="19"/>
      <c r="V127" s="19"/>
      <c r="W127" s="19"/>
      <c r="X127" s="19"/>
      <c r="Y127" s="19"/>
      <c r="Z127" s="19"/>
      <c r="AA127" s="19"/>
      <c r="AB127" s="21"/>
      <c r="AC127" s="22"/>
      <c r="AD127" s="22"/>
      <c r="AE127" s="23"/>
      <c r="AF127" s="22"/>
      <c r="AG127" s="19"/>
      <c r="AH127" s="19"/>
      <c r="AI127" s="19"/>
      <c r="AJ127" s="19"/>
      <c r="AK127" s="19"/>
      <c r="AL127" s="19"/>
      <c r="AM127" s="19"/>
      <c r="AN127" s="19"/>
      <c r="AO127" s="21"/>
      <c r="AP127" s="24"/>
    </row>
    <row r="128" spans="1:42" s="5" customFormat="1" ht="22.5">
      <c r="A128" s="66" t="s">
        <v>404</v>
      </c>
      <c r="B128" s="70" t="s">
        <v>245</v>
      </c>
      <c r="C128" s="59"/>
      <c r="D128" s="16" t="s">
        <v>46</v>
      </c>
      <c r="E128" s="15" t="str">
        <f>IF(D128="","",IF((OR(D128=data_validation!A$1,D128=data_validation!A$2,D128=data_validation!A$5,D128=data_validation!A$6,D128=data_validation!A$14,D128=data_validation!A$16)),"Indicate Date","N/A"))</f>
        <v>Indicate Date</v>
      </c>
      <c r="F128" s="15" t="str">
        <f>IF(D128="","",IF((OR(D128=data_validation!A$1,D128=data_validation!A$2)),"Indicate Date","N/A"))</f>
        <v>N/A</v>
      </c>
      <c r="G128" s="15" t="str">
        <f t="shared" si="9"/>
        <v>Indicate Date</v>
      </c>
      <c r="H128" s="15" t="str">
        <f t="shared" si="10"/>
        <v>Indicate Date</v>
      </c>
      <c r="I128" s="15"/>
      <c r="J128" s="63">
        <v>12000</v>
      </c>
      <c r="K128" s="63">
        <v>11000</v>
      </c>
      <c r="L128" s="63"/>
      <c r="M128" s="17"/>
      <c r="N128" s="18"/>
      <c r="O128" s="19"/>
      <c r="P128" s="19"/>
      <c r="Q128" s="19"/>
      <c r="R128" s="19"/>
      <c r="S128" s="19"/>
      <c r="T128" s="19"/>
      <c r="U128" s="19"/>
      <c r="V128" s="19"/>
      <c r="W128" s="19"/>
      <c r="X128" s="19"/>
      <c r="Y128" s="19"/>
      <c r="Z128" s="19"/>
      <c r="AA128" s="19"/>
      <c r="AB128" s="21"/>
      <c r="AC128" s="22"/>
      <c r="AD128" s="22"/>
      <c r="AE128" s="23"/>
      <c r="AF128" s="22"/>
      <c r="AG128" s="19"/>
      <c r="AH128" s="19"/>
      <c r="AI128" s="19"/>
      <c r="AJ128" s="19"/>
      <c r="AK128" s="19"/>
      <c r="AL128" s="19"/>
      <c r="AM128" s="19"/>
      <c r="AN128" s="19"/>
      <c r="AO128" s="21"/>
      <c r="AP128" s="24"/>
    </row>
    <row r="129" spans="1:42" s="5" customFormat="1" ht="22.5">
      <c r="A129" s="66" t="s">
        <v>405</v>
      </c>
      <c r="B129" s="70" t="s">
        <v>246</v>
      </c>
      <c r="C129" s="59"/>
      <c r="D129" s="16" t="s">
        <v>46</v>
      </c>
      <c r="E129" s="15" t="str">
        <f>IF(D129="","",IF((OR(D129=data_validation!A$1,D129=data_validation!A$2,D129=data_validation!A$5,D129=data_validation!A$6,D129=data_validation!A$14,D129=data_validation!A$16)),"Indicate Date","N/A"))</f>
        <v>Indicate Date</v>
      </c>
      <c r="F129" s="15" t="str">
        <f>IF(D129="","",IF((OR(D129=data_validation!A$1,D129=data_validation!A$2)),"Indicate Date","N/A"))</f>
        <v>N/A</v>
      </c>
      <c r="G129" s="15" t="str">
        <f t="shared" ref="G129:G160" si="11">IF(D129="","","Indicate Date")</f>
        <v>Indicate Date</v>
      </c>
      <c r="H129" s="15" t="str">
        <f t="shared" ref="H129:H160" si="12">IF(D129="","","Indicate Date")</f>
        <v>Indicate Date</v>
      </c>
      <c r="I129" s="15"/>
      <c r="J129" s="63">
        <v>44300</v>
      </c>
      <c r="K129" s="63">
        <v>44300</v>
      </c>
      <c r="L129" s="63"/>
      <c r="M129" s="17"/>
      <c r="N129" s="18"/>
      <c r="O129" s="19"/>
      <c r="P129" s="19"/>
      <c r="Q129" s="19"/>
      <c r="R129" s="19"/>
      <c r="S129" s="19"/>
      <c r="T129" s="19"/>
      <c r="U129" s="19"/>
      <c r="V129" s="19"/>
      <c r="W129" s="19"/>
      <c r="X129" s="19"/>
      <c r="Y129" s="19"/>
      <c r="Z129" s="19"/>
      <c r="AA129" s="19"/>
      <c r="AB129" s="21"/>
      <c r="AC129" s="22"/>
      <c r="AD129" s="22"/>
      <c r="AE129" s="23"/>
      <c r="AF129" s="22"/>
      <c r="AG129" s="19"/>
      <c r="AH129" s="19"/>
      <c r="AI129" s="19"/>
      <c r="AJ129" s="19"/>
      <c r="AK129" s="19"/>
      <c r="AL129" s="19"/>
      <c r="AM129" s="19"/>
      <c r="AN129" s="19"/>
      <c r="AO129" s="21"/>
      <c r="AP129" s="24"/>
    </row>
    <row r="130" spans="1:42" s="5" customFormat="1" ht="33.75">
      <c r="A130" s="66" t="s">
        <v>406</v>
      </c>
      <c r="B130" s="70" t="s">
        <v>247</v>
      </c>
      <c r="C130" s="59"/>
      <c r="D130" s="16" t="s">
        <v>46</v>
      </c>
      <c r="E130" s="15" t="str">
        <f>IF(D130="","",IF((OR(D130=data_validation!A$1,D130=data_validation!A$2,D130=data_validation!A$5,D130=data_validation!A$6,D130=data_validation!A$14,D130=data_validation!A$16)),"Indicate Date","N/A"))</f>
        <v>Indicate Date</v>
      </c>
      <c r="F130" s="15" t="str">
        <f>IF(D130="","",IF((OR(D130=data_validation!A$1,D130=data_validation!A$2)),"Indicate Date","N/A"))</f>
        <v>N/A</v>
      </c>
      <c r="G130" s="15" t="str">
        <f t="shared" si="11"/>
        <v>Indicate Date</v>
      </c>
      <c r="H130" s="15" t="str">
        <f t="shared" si="12"/>
        <v>Indicate Date</v>
      </c>
      <c r="I130" s="15"/>
      <c r="J130" s="63">
        <v>4037</v>
      </c>
      <c r="K130" s="63">
        <v>3868</v>
      </c>
      <c r="L130" s="63"/>
      <c r="M130" s="17"/>
      <c r="N130" s="18"/>
      <c r="O130" s="19"/>
      <c r="P130" s="19"/>
      <c r="Q130" s="19"/>
      <c r="R130" s="19"/>
      <c r="S130" s="19"/>
      <c r="T130" s="19"/>
      <c r="U130" s="19"/>
      <c r="V130" s="19"/>
      <c r="W130" s="19"/>
      <c r="X130" s="19"/>
      <c r="Y130" s="19"/>
      <c r="Z130" s="19"/>
      <c r="AA130" s="19"/>
      <c r="AB130" s="21"/>
      <c r="AC130" s="22"/>
      <c r="AD130" s="22"/>
      <c r="AE130" s="23"/>
      <c r="AF130" s="22"/>
      <c r="AG130" s="19"/>
      <c r="AH130" s="19"/>
      <c r="AI130" s="19"/>
      <c r="AJ130" s="19"/>
      <c r="AK130" s="19"/>
      <c r="AL130" s="19"/>
      <c r="AM130" s="19"/>
      <c r="AN130" s="19"/>
      <c r="AO130" s="21"/>
      <c r="AP130" s="24"/>
    </row>
    <row r="131" spans="1:42" s="5" customFormat="1" ht="33.75">
      <c r="A131" s="66" t="s">
        <v>407</v>
      </c>
      <c r="B131" s="70" t="s">
        <v>248</v>
      </c>
      <c r="C131" s="59" t="s">
        <v>190</v>
      </c>
      <c r="D131" s="16" t="s">
        <v>46</v>
      </c>
      <c r="E131" s="15" t="str">
        <f>IF(D131="","",IF((OR(D131=data_validation!A$1,D131=data_validation!A$2,D131=data_validation!A$5,D131=data_validation!A$6,D131=data_validation!A$14,D131=data_validation!A$16)),"Indicate Date","N/A"))</f>
        <v>Indicate Date</v>
      </c>
      <c r="F131" s="15" t="str">
        <f>IF(D131="","",IF((OR(D131=data_validation!A$1,D131=data_validation!A$2)),"Indicate Date","N/A"))</f>
        <v>N/A</v>
      </c>
      <c r="G131" s="15" t="str">
        <f t="shared" si="11"/>
        <v>Indicate Date</v>
      </c>
      <c r="H131" s="15" t="str">
        <f t="shared" si="12"/>
        <v>Indicate Date</v>
      </c>
      <c r="I131" s="15"/>
      <c r="J131" s="63">
        <v>5115</v>
      </c>
      <c r="K131" s="63">
        <v>4369</v>
      </c>
      <c r="L131" s="63"/>
      <c r="M131" s="17"/>
      <c r="N131" s="18"/>
      <c r="O131" s="19"/>
      <c r="P131" s="19"/>
      <c r="Q131" s="19"/>
      <c r="R131" s="19"/>
      <c r="S131" s="19"/>
      <c r="T131" s="19"/>
      <c r="U131" s="19"/>
      <c r="V131" s="19"/>
      <c r="W131" s="19"/>
      <c r="X131" s="19"/>
      <c r="Y131" s="19"/>
      <c r="Z131" s="19"/>
      <c r="AA131" s="19"/>
      <c r="AB131" s="21"/>
      <c r="AC131" s="22"/>
      <c r="AD131" s="22"/>
      <c r="AE131" s="23"/>
      <c r="AF131" s="22"/>
      <c r="AG131" s="19"/>
      <c r="AH131" s="19"/>
      <c r="AI131" s="19"/>
      <c r="AJ131" s="19"/>
      <c r="AK131" s="19"/>
      <c r="AL131" s="19"/>
      <c r="AM131" s="19"/>
      <c r="AN131" s="19"/>
      <c r="AO131" s="21"/>
      <c r="AP131" s="24"/>
    </row>
    <row r="132" spans="1:42" s="5" customFormat="1" ht="22.5">
      <c r="A132" s="66" t="s">
        <v>408</v>
      </c>
      <c r="B132" s="70" t="s">
        <v>249</v>
      </c>
      <c r="C132" s="59"/>
      <c r="D132" s="16" t="s">
        <v>46</v>
      </c>
      <c r="E132" s="15" t="str">
        <f>IF(D132="","",IF((OR(D132=data_validation!A$1,D132=data_validation!A$2,D132=data_validation!A$5,D132=data_validation!A$6,D132=data_validation!A$14,D132=data_validation!A$16)),"Indicate Date","N/A"))</f>
        <v>Indicate Date</v>
      </c>
      <c r="F132" s="15" t="str">
        <f>IF(D132="","",IF((OR(D132=data_validation!A$1,D132=data_validation!A$2)),"Indicate Date","N/A"))</f>
        <v>N/A</v>
      </c>
      <c r="G132" s="15" t="str">
        <f t="shared" si="11"/>
        <v>Indicate Date</v>
      </c>
      <c r="H132" s="15" t="str">
        <f t="shared" si="12"/>
        <v>Indicate Date</v>
      </c>
      <c r="I132" s="15"/>
      <c r="J132" s="63">
        <v>989263</v>
      </c>
      <c r="K132" s="63">
        <v>989166</v>
      </c>
      <c r="L132" s="63"/>
      <c r="M132" s="17"/>
      <c r="N132" s="18"/>
      <c r="O132" s="19"/>
      <c r="P132" s="19"/>
      <c r="Q132" s="19"/>
      <c r="R132" s="19"/>
      <c r="S132" s="19"/>
      <c r="T132" s="19"/>
      <c r="U132" s="19"/>
      <c r="V132" s="19"/>
      <c r="W132" s="19"/>
      <c r="X132" s="19"/>
      <c r="Y132" s="19"/>
      <c r="Z132" s="19"/>
      <c r="AA132" s="19"/>
      <c r="AB132" s="21"/>
      <c r="AC132" s="22"/>
      <c r="AD132" s="22"/>
      <c r="AE132" s="23"/>
      <c r="AF132" s="22"/>
      <c r="AG132" s="19"/>
      <c r="AH132" s="19"/>
      <c r="AI132" s="19"/>
      <c r="AJ132" s="19"/>
      <c r="AK132" s="19"/>
      <c r="AL132" s="19"/>
      <c r="AM132" s="19"/>
      <c r="AN132" s="19"/>
      <c r="AO132" s="21"/>
      <c r="AP132" s="24"/>
    </row>
    <row r="133" spans="1:42" s="5" customFormat="1" ht="33.75">
      <c r="A133" s="66" t="s">
        <v>409</v>
      </c>
      <c r="B133" s="70" t="s">
        <v>250</v>
      </c>
      <c r="C133" s="59"/>
      <c r="D133" s="16" t="s">
        <v>46</v>
      </c>
      <c r="E133" s="15" t="str">
        <f>IF(D133="","",IF((OR(D133=data_validation!A$1,D133=data_validation!A$2,D133=data_validation!A$5,D133=data_validation!A$6,D133=data_validation!A$14,D133=data_validation!A$16)),"Indicate Date","N/A"))</f>
        <v>Indicate Date</v>
      </c>
      <c r="F133" s="15" t="str">
        <f>IF(D133="","",IF((OR(D133=data_validation!A$1,D133=data_validation!A$2)),"Indicate Date","N/A"))</f>
        <v>N/A</v>
      </c>
      <c r="G133" s="15" t="str">
        <f t="shared" si="11"/>
        <v>Indicate Date</v>
      </c>
      <c r="H133" s="15" t="str">
        <f t="shared" si="12"/>
        <v>Indicate Date</v>
      </c>
      <c r="I133" s="15"/>
      <c r="J133" s="63" t="s">
        <v>251</v>
      </c>
      <c r="K133" s="63">
        <v>360000</v>
      </c>
      <c r="L133" s="63"/>
      <c r="M133" s="17"/>
      <c r="N133" s="18"/>
      <c r="O133" s="19"/>
      <c r="P133" s="19"/>
      <c r="Q133" s="19"/>
      <c r="R133" s="19"/>
      <c r="S133" s="19"/>
      <c r="T133" s="19"/>
      <c r="U133" s="19"/>
      <c r="V133" s="19"/>
      <c r="W133" s="19"/>
      <c r="X133" s="19"/>
      <c r="Y133" s="19"/>
      <c r="Z133" s="19"/>
      <c r="AA133" s="19"/>
      <c r="AB133" s="21"/>
      <c r="AC133" s="22"/>
      <c r="AD133" s="22"/>
      <c r="AE133" s="23"/>
      <c r="AF133" s="22"/>
      <c r="AG133" s="19"/>
      <c r="AH133" s="19"/>
      <c r="AI133" s="19"/>
      <c r="AJ133" s="19"/>
      <c r="AK133" s="19"/>
      <c r="AL133" s="19"/>
      <c r="AM133" s="19"/>
      <c r="AN133" s="19"/>
      <c r="AO133" s="21"/>
      <c r="AP133" s="24"/>
    </row>
    <row r="134" spans="1:42" s="5" customFormat="1" ht="45">
      <c r="A134" s="66" t="s">
        <v>410</v>
      </c>
      <c r="B134" s="70" t="s">
        <v>252</v>
      </c>
      <c r="C134" s="59" t="s">
        <v>332</v>
      </c>
      <c r="D134" s="16" t="s">
        <v>46</v>
      </c>
      <c r="E134" s="15" t="str">
        <f>IF(D134="","",IF((OR(D134=data_validation!A$1,D134=data_validation!A$2,D134=data_validation!A$5,D134=data_validation!A$6,D134=data_validation!A$14,D134=data_validation!A$16)),"Indicate Date","N/A"))</f>
        <v>Indicate Date</v>
      </c>
      <c r="F134" s="15" t="str">
        <f>IF(D134="","",IF((OR(D134=data_validation!A$1,D134=data_validation!A$2)),"Indicate Date","N/A"))</f>
        <v>N/A</v>
      </c>
      <c r="G134" s="15" t="str">
        <f t="shared" si="11"/>
        <v>Indicate Date</v>
      </c>
      <c r="H134" s="15" t="str">
        <f t="shared" si="12"/>
        <v>Indicate Date</v>
      </c>
      <c r="I134" s="15"/>
      <c r="J134" s="63">
        <v>40650</v>
      </c>
      <c r="K134" s="63">
        <v>33000</v>
      </c>
      <c r="L134" s="63"/>
      <c r="M134" s="17"/>
      <c r="N134" s="18"/>
      <c r="O134" s="19"/>
      <c r="P134" s="19"/>
      <c r="Q134" s="19"/>
      <c r="R134" s="19"/>
      <c r="S134" s="19"/>
      <c r="T134" s="19"/>
      <c r="U134" s="19"/>
      <c r="V134" s="19"/>
      <c r="W134" s="19"/>
      <c r="X134" s="19"/>
      <c r="Y134" s="19"/>
      <c r="Z134" s="19"/>
      <c r="AA134" s="19"/>
      <c r="AB134" s="21"/>
      <c r="AC134" s="22"/>
      <c r="AD134" s="22"/>
      <c r="AE134" s="23"/>
      <c r="AF134" s="22"/>
      <c r="AG134" s="19"/>
      <c r="AH134" s="19"/>
      <c r="AI134" s="19"/>
      <c r="AJ134" s="19"/>
      <c r="AK134" s="19"/>
      <c r="AL134" s="19"/>
      <c r="AM134" s="19"/>
      <c r="AN134" s="19"/>
      <c r="AO134" s="21"/>
      <c r="AP134" s="24"/>
    </row>
    <row r="135" spans="1:42" s="5" customFormat="1" ht="45">
      <c r="A135" s="66" t="s">
        <v>411</v>
      </c>
      <c r="B135" s="70" t="s">
        <v>253</v>
      </c>
      <c r="C135" s="59" t="s">
        <v>335</v>
      </c>
      <c r="D135" s="16" t="s">
        <v>46</v>
      </c>
      <c r="E135" s="15" t="str">
        <f>IF(D135="","",IF((OR(D135=data_validation!A$1,D135=data_validation!A$2,D135=data_validation!A$5,D135=data_validation!A$6,D135=data_validation!A$14,D135=data_validation!A$16)),"Indicate Date","N/A"))</f>
        <v>Indicate Date</v>
      </c>
      <c r="F135" s="15" t="str">
        <f>IF(D135="","",IF((OR(D135=data_validation!A$1,D135=data_validation!A$2)),"Indicate Date","N/A"))</f>
        <v>N/A</v>
      </c>
      <c r="G135" s="15" t="str">
        <f t="shared" si="11"/>
        <v>Indicate Date</v>
      </c>
      <c r="H135" s="15" t="str">
        <f t="shared" si="12"/>
        <v>Indicate Date</v>
      </c>
      <c r="I135" s="15"/>
      <c r="J135" s="63">
        <v>12146</v>
      </c>
      <c r="K135" s="63">
        <v>12080</v>
      </c>
      <c r="L135" s="63"/>
      <c r="M135" s="17"/>
      <c r="N135" s="18"/>
      <c r="O135" s="19"/>
      <c r="P135" s="19"/>
      <c r="Q135" s="19"/>
      <c r="R135" s="19"/>
      <c r="S135" s="19"/>
      <c r="T135" s="19"/>
      <c r="U135" s="19"/>
      <c r="V135" s="19"/>
      <c r="W135" s="19"/>
      <c r="X135" s="19"/>
      <c r="Y135" s="19"/>
      <c r="Z135" s="19"/>
      <c r="AA135" s="19"/>
      <c r="AB135" s="21"/>
      <c r="AC135" s="22"/>
      <c r="AD135" s="22"/>
      <c r="AE135" s="23"/>
      <c r="AF135" s="22"/>
      <c r="AG135" s="19"/>
      <c r="AH135" s="19"/>
      <c r="AI135" s="19"/>
      <c r="AJ135" s="19"/>
      <c r="AK135" s="19"/>
      <c r="AL135" s="19"/>
      <c r="AM135" s="19"/>
      <c r="AN135" s="19"/>
      <c r="AO135" s="21"/>
      <c r="AP135" s="24"/>
    </row>
    <row r="136" spans="1:42" s="5" customFormat="1" ht="22.5">
      <c r="A136" s="66" t="s">
        <v>412</v>
      </c>
      <c r="B136" s="70" t="s">
        <v>254</v>
      </c>
      <c r="C136" s="59"/>
      <c r="D136" s="16" t="s">
        <v>46</v>
      </c>
      <c r="E136" s="15" t="str">
        <f>IF(D136="","",IF((OR(D136=data_validation!A$1,D136=data_validation!A$2,D136=data_validation!A$5,D136=data_validation!A$6,D136=data_validation!A$14,D136=data_validation!A$16)),"Indicate Date","N/A"))</f>
        <v>Indicate Date</v>
      </c>
      <c r="F136" s="15" t="str">
        <f>IF(D136="","",IF((OR(D136=data_validation!A$1,D136=data_validation!A$2)),"Indicate Date","N/A"))</f>
        <v>N/A</v>
      </c>
      <c r="G136" s="15" t="str">
        <f t="shared" si="11"/>
        <v>Indicate Date</v>
      </c>
      <c r="H136" s="15" t="str">
        <f t="shared" si="12"/>
        <v>Indicate Date</v>
      </c>
      <c r="I136" s="15"/>
      <c r="J136" s="63">
        <v>10000</v>
      </c>
      <c r="K136" s="63">
        <v>9998</v>
      </c>
      <c r="L136" s="63"/>
      <c r="M136" s="17"/>
      <c r="N136" s="18"/>
      <c r="O136" s="19"/>
      <c r="P136" s="19"/>
      <c r="Q136" s="19"/>
      <c r="R136" s="19"/>
      <c r="S136" s="19"/>
      <c r="T136" s="19"/>
      <c r="U136" s="19"/>
      <c r="V136" s="19"/>
      <c r="W136" s="19"/>
      <c r="X136" s="19"/>
      <c r="Y136" s="19"/>
      <c r="Z136" s="19"/>
      <c r="AA136" s="19"/>
      <c r="AB136" s="21"/>
      <c r="AC136" s="22"/>
      <c r="AD136" s="22"/>
      <c r="AE136" s="23"/>
      <c r="AF136" s="22"/>
      <c r="AG136" s="19"/>
      <c r="AH136" s="19"/>
      <c r="AI136" s="19"/>
      <c r="AJ136" s="19"/>
      <c r="AK136" s="19"/>
      <c r="AL136" s="19"/>
      <c r="AM136" s="19"/>
      <c r="AN136" s="19"/>
      <c r="AO136" s="21"/>
      <c r="AP136" s="24"/>
    </row>
    <row r="137" spans="1:42" s="5" customFormat="1" ht="22.5">
      <c r="A137" s="66" t="s">
        <v>413</v>
      </c>
      <c r="B137" s="70" t="s">
        <v>255</v>
      </c>
      <c r="C137" s="59"/>
      <c r="D137" s="16" t="s">
        <v>46</v>
      </c>
      <c r="E137" s="15" t="str">
        <f>IF(D137="","",IF((OR(D137=data_validation!A$1,D137=data_validation!A$2,D137=data_validation!A$5,D137=data_validation!A$6,D137=data_validation!A$14,D137=data_validation!A$16)),"Indicate Date","N/A"))</f>
        <v>Indicate Date</v>
      </c>
      <c r="F137" s="15" t="str">
        <f>IF(D137="","",IF((OR(D137=data_validation!A$1,D137=data_validation!A$2)),"Indicate Date","N/A"))</f>
        <v>N/A</v>
      </c>
      <c r="G137" s="15" t="str">
        <f t="shared" si="11"/>
        <v>Indicate Date</v>
      </c>
      <c r="H137" s="15" t="str">
        <f t="shared" si="12"/>
        <v>Indicate Date</v>
      </c>
      <c r="I137" s="15"/>
      <c r="J137" s="63">
        <v>1620</v>
      </c>
      <c r="K137" s="63">
        <v>1519</v>
      </c>
      <c r="L137" s="63"/>
      <c r="M137" s="17"/>
      <c r="N137" s="18"/>
      <c r="O137" s="19"/>
      <c r="P137" s="19"/>
      <c r="Q137" s="19"/>
      <c r="R137" s="19"/>
      <c r="S137" s="19"/>
      <c r="T137" s="19"/>
      <c r="U137" s="19"/>
      <c r="V137" s="19"/>
      <c r="W137" s="19"/>
      <c r="X137" s="19"/>
      <c r="Y137" s="19"/>
      <c r="Z137" s="19"/>
      <c r="AA137" s="19"/>
      <c r="AB137" s="21"/>
      <c r="AC137" s="22"/>
      <c r="AD137" s="22"/>
      <c r="AE137" s="23"/>
      <c r="AF137" s="22"/>
      <c r="AG137" s="19"/>
      <c r="AH137" s="19"/>
      <c r="AI137" s="19"/>
      <c r="AJ137" s="19"/>
      <c r="AK137" s="19"/>
      <c r="AL137" s="19"/>
      <c r="AM137" s="19"/>
      <c r="AN137" s="19"/>
      <c r="AO137" s="21"/>
      <c r="AP137" s="24"/>
    </row>
    <row r="138" spans="1:42" s="5" customFormat="1" ht="22.5">
      <c r="A138" s="66" t="s">
        <v>414</v>
      </c>
      <c r="B138" s="70" t="s">
        <v>256</v>
      </c>
      <c r="C138" s="59"/>
      <c r="D138" s="16" t="s">
        <v>46</v>
      </c>
      <c r="E138" s="15" t="str">
        <f>IF(D138="","",IF((OR(D138=data_validation!A$1,D138=data_validation!A$2,D138=data_validation!A$5,D138=data_validation!A$6,D138=data_validation!A$14,D138=data_validation!A$16)),"Indicate Date","N/A"))</f>
        <v>Indicate Date</v>
      </c>
      <c r="F138" s="15" t="str">
        <f>IF(D138="","",IF((OR(D138=data_validation!A$1,D138=data_validation!A$2)),"Indicate Date","N/A"))</f>
        <v>N/A</v>
      </c>
      <c r="G138" s="15" t="str">
        <f t="shared" si="11"/>
        <v>Indicate Date</v>
      </c>
      <c r="H138" s="15" t="str">
        <f t="shared" si="12"/>
        <v>Indicate Date</v>
      </c>
      <c r="I138" s="15"/>
      <c r="J138" s="63">
        <v>18150</v>
      </c>
      <c r="K138" s="63">
        <v>18095</v>
      </c>
      <c r="L138" s="63"/>
      <c r="M138" s="17"/>
      <c r="N138" s="18"/>
      <c r="O138" s="19"/>
      <c r="P138" s="19"/>
      <c r="Q138" s="19"/>
      <c r="R138" s="19"/>
      <c r="S138" s="19"/>
      <c r="T138" s="19"/>
      <c r="U138" s="19"/>
      <c r="V138" s="19"/>
      <c r="W138" s="19"/>
      <c r="X138" s="19"/>
      <c r="Y138" s="19"/>
      <c r="Z138" s="19"/>
      <c r="AA138" s="19"/>
      <c r="AB138" s="21"/>
      <c r="AC138" s="22"/>
      <c r="AD138" s="22"/>
      <c r="AE138" s="23"/>
      <c r="AF138" s="22"/>
      <c r="AG138" s="19"/>
      <c r="AH138" s="19"/>
      <c r="AI138" s="19"/>
      <c r="AJ138" s="19"/>
      <c r="AK138" s="19"/>
      <c r="AL138" s="19"/>
      <c r="AM138" s="19"/>
      <c r="AN138" s="19"/>
      <c r="AO138" s="21"/>
      <c r="AP138" s="24"/>
    </row>
    <row r="139" spans="1:42" s="5" customFormat="1" ht="33.75">
      <c r="A139" s="66" t="s">
        <v>415</v>
      </c>
      <c r="B139" s="70" t="s">
        <v>257</v>
      </c>
      <c r="C139" s="59" t="s">
        <v>111</v>
      </c>
      <c r="D139" s="16" t="s">
        <v>46</v>
      </c>
      <c r="E139" s="15" t="str">
        <f>IF(D139="","",IF((OR(D139=data_validation!A$1,D139=data_validation!A$2,D139=data_validation!A$5,D139=data_validation!A$6,D139=data_validation!A$14,D139=data_validation!A$16)),"Indicate Date","N/A"))</f>
        <v>Indicate Date</v>
      </c>
      <c r="F139" s="15" t="str">
        <f>IF(D139="","",IF((OR(D139=data_validation!A$1,D139=data_validation!A$2)),"Indicate Date","N/A"))</f>
        <v>N/A</v>
      </c>
      <c r="G139" s="15" t="str">
        <f t="shared" si="11"/>
        <v>Indicate Date</v>
      </c>
      <c r="H139" s="15" t="str">
        <f t="shared" si="12"/>
        <v>Indicate Date</v>
      </c>
      <c r="I139" s="15"/>
      <c r="J139" s="63">
        <v>1275</v>
      </c>
      <c r="K139" s="63">
        <v>1140</v>
      </c>
      <c r="L139" s="63"/>
      <c r="M139" s="17"/>
      <c r="N139" s="18"/>
      <c r="O139" s="19"/>
      <c r="P139" s="19"/>
      <c r="Q139" s="19"/>
      <c r="R139" s="19"/>
      <c r="S139" s="19"/>
      <c r="T139" s="19"/>
      <c r="U139" s="19"/>
      <c r="V139" s="19"/>
      <c r="W139" s="19"/>
      <c r="X139" s="19"/>
      <c r="Y139" s="19"/>
      <c r="Z139" s="19"/>
      <c r="AA139" s="19"/>
      <c r="AB139" s="21"/>
      <c r="AC139" s="22"/>
      <c r="AD139" s="22"/>
      <c r="AE139" s="23"/>
      <c r="AF139" s="22"/>
      <c r="AG139" s="19"/>
      <c r="AH139" s="19"/>
      <c r="AI139" s="19"/>
      <c r="AJ139" s="19"/>
      <c r="AK139" s="19"/>
      <c r="AL139" s="19"/>
      <c r="AM139" s="19"/>
      <c r="AN139" s="19"/>
      <c r="AO139" s="21"/>
      <c r="AP139" s="24"/>
    </row>
    <row r="140" spans="1:42" s="5" customFormat="1" ht="22.5">
      <c r="A140" s="66" t="s">
        <v>416</v>
      </c>
      <c r="B140" s="70" t="s">
        <v>258</v>
      </c>
      <c r="C140" s="59"/>
      <c r="D140" s="16" t="s">
        <v>46</v>
      </c>
      <c r="E140" s="15" t="str">
        <f>IF(D140="","",IF((OR(D140=data_validation!A$1,D140=data_validation!A$2,D140=data_validation!A$5,D140=data_validation!A$6,D140=data_validation!A$14,D140=data_validation!A$16)),"Indicate Date","N/A"))</f>
        <v>Indicate Date</v>
      </c>
      <c r="F140" s="15" t="str">
        <f>IF(D140="","",IF((OR(D140=data_validation!A$1,D140=data_validation!A$2)),"Indicate Date","N/A"))</f>
        <v>N/A</v>
      </c>
      <c r="G140" s="15" t="str">
        <f t="shared" si="11"/>
        <v>Indicate Date</v>
      </c>
      <c r="H140" s="15" t="str">
        <f t="shared" si="12"/>
        <v>Indicate Date</v>
      </c>
      <c r="I140" s="15"/>
      <c r="J140" s="63">
        <v>127500</v>
      </c>
      <c r="K140" s="63">
        <v>104000</v>
      </c>
      <c r="L140" s="63"/>
      <c r="M140" s="17"/>
      <c r="N140" s="18"/>
      <c r="O140" s="19"/>
      <c r="P140" s="19"/>
      <c r="Q140" s="19"/>
      <c r="R140" s="19"/>
      <c r="S140" s="19"/>
      <c r="T140" s="19"/>
      <c r="U140" s="19"/>
      <c r="V140" s="19"/>
      <c r="W140" s="19"/>
      <c r="X140" s="19"/>
      <c r="Y140" s="19"/>
      <c r="Z140" s="19"/>
      <c r="AA140" s="19"/>
      <c r="AB140" s="21"/>
      <c r="AC140" s="22"/>
      <c r="AD140" s="22"/>
      <c r="AE140" s="23"/>
      <c r="AF140" s="22"/>
      <c r="AG140" s="19"/>
      <c r="AH140" s="19"/>
      <c r="AI140" s="19"/>
      <c r="AJ140" s="19"/>
      <c r="AK140" s="19"/>
      <c r="AL140" s="19"/>
      <c r="AM140" s="19"/>
      <c r="AN140" s="19"/>
      <c r="AO140" s="21"/>
      <c r="AP140" s="24"/>
    </row>
    <row r="141" spans="1:42" s="5" customFormat="1" ht="33.75">
      <c r="A141" s="66" t="s">
        <v>417</v>
      </c>
      <c r="B141" s="70" t="s">
        <v>259</v>
      </c>
      <c r="C141" s="59" t="s">
        <v>336</v>
      </c>
      <c r="D141" s="16" t="s">
        <v>46</v>
      </c>
      <c r="E141" s="15" t="str">
        <f>IF(D141="","",IF((OR(D141=data_validation!A$1,D141=data_validation!A$2,D141=data_validation!A$5,D141=data_validation!A$6,D141=data_validation!A$14,D141=data_validation!A$16)),"Indicate Date","N/A"))</f>
        <v>Indicate Date</v>
      </c>
      <c r="F141" s="15" t="str">
        <f>IF(D141="","",IF((OR(D141=data_validation!A$1,D141=data_validation!A$2)),"Indicate Date","N/A"))</f>
        <v>N/A</v>
      </c>
      <c r="G141" s="15" t="str">
        <f t="shared" si="11"/>
        <v>Indicate Date</v>
      </c>
      <c r="H141" s="15" t="str">
        <f t="shared" si="12"/>
        <v>Indicate Date</v>
      </c>
      <c r="I141" s="15"/>
      <c r="J141" s="63">
        <v>4200</v>
      </c>
      <c r="K141" s="63">
        <v>3900</v>
      </c>
      <c r="L141" s="63"/>
      <c r="M141" s="17"/>
      <c r="N141" s="18"/>
      <c r="O141" s="19"/>
      <c r="P141" s="19"/>
      <c r="Q141" s="19"/>
      <c r="R141" s="19"/>
      <c r="S141" s="19"/>
      <c r="T141" s="19"/>
      <c r="U141" s="19"/>
      <c r="V141" s="19"/>
      <c r="W141" s="19"/>
      <c r="X141" s="19"/>
      <c r="Y141" s="19"/>
      <c r="Z141" s="19"/>
      <c r="AA141" s="19"/>
      <c r="AB141" s="21"/>
      <c r="AC141" s="22"/>
      <c r="AD141" s="22"/>
      <c r="AE141" s="23"/>
      <c r="AF141" s="22"/>
      <c r="AG141" s="19"/>
      <c r="AH141" s="19"/>
      <c r="AI141" s="19"/>
      <c r="AJ141" s="19"/>
      <c r="AK141" s="19"/>
      <c r="AL141" s="19"/>
      <c r="AM141" s="19"/>
      <c r="AN141" s="19"/>
      <c r="AO141" s="21"/>
      <c r="AP141" s="24"/>
    </row>
    <row r="142" spans="1:42" s="5" customFormat="1" ht="45">
      <c r="A142" s="66" t="s">
        <v>418</v>
      </c>
      <c r="B142" s="70" t="s">
        <v>260</v>
      </c>
      <c r="C142" s="59" t="s">
        <v>333</v>
      </c>
      <c r="D142" s="16" t="s">
        <v>46</v>
      </c>
      <c r="E142" s="15" t="str">
        <f>IF(D142="","",IF((OR(D142=data_validation!A$1,D142=data_validation!A$2,D142=data_validation!A$5,D142=data_validation!A$6,D142=data_validation!A$14,D142=data_validation!A$16)),"Indicate Date","N/A"))</f>
        <v>Indicate Date</v>
      </c>
      <c r="F142" s="15" t="str">
        <f>IF(D142="","",IF((OR(D142=data_validation!A$1,D142=data_validation!A$2)),"Indicate Date","N/A"))</f>
        <v>N/A</v>
      </c>
      <c r="G142" s="15" t="str">
        <f t="shared" si="11"/>
        <v>Indicate Date</v>
      </c>
      <c r="H142" s="15" t="str">
        <f t="shared" si="12"/>
        <v>Indicate Date</v>
      </c>
      <c r="I142" s="15"/>
      <c r="J142" s="63">
        <v>316200</v>
      </c>
      <c r="K142" s="63">
        <v>305350</v>
      </c>
      <c r="L142" s="63"/>
      <c r="M142" s="17"/>
      <c r="N142" s="18"/>
      <c r="O142" s="19"/>
      <c r="P142" s="19"/>
      <c r="Q142" s="19"/>
      <c r="R142" s="19"/>
      <c r="S142" s="19"/>
      <c r="T142" s="19"/>
      <c r="U142" s="19"/>
      <c r="V142" s="19"/>
      <c r="W142" s="19"/>
      <c r="X142" s="19"/>
      <c r="Y142" s="19"/>
      <c r="Z142" s="19"/>
      <c r="AA142" s="19"/>
      <c r="AB142" s="21"/>
      <c r="AC142" s="22"/>
      <c r="AD142" s="22"/>
      <c r="AE142" s="23"/>
      <c r="AF142" s="22"/>
      <c r="AG142" s="19"/>
      <c r="AH142" s="19"/>
      <c r="AI142" s="19"/>
      <c r="AJ142" s="19"/>
      <c r="AK142" s="19"/>
      <c r="AL142" s="19"/>
      <c r="AM142" s="19"/>
      <c r="AN142" s="19"/>
      <c r="AO142" s="21"/>
      <c r="AP142" s="24"/>
    </row>
    <row r="143" spans="1:42" s="5" customFormat="1" ht="33.75">
      <c r="A143" s="66" t="s">
        <v>419</v>
      </c>
      <c r="B143" s="70" t="s">
        <v>261</v>
      </c>
      <c r="C143" s="59" t="s">
        <v>336</v>
      </c>
      <c r="D143" s="16" t="s">
        <v>46</v>
      </c>
      <c r="E143" s="15" t="str">
        <f>IF(D143="","",IF((OR(D143=data_validation!A$1,D143=data_validation!A$2,D143=data_validation!A$5,D143=data_validation!A$6,D143=data_validation!A$14,D143=data_validation!A$16)),"Indicate Date","N/A"))</f>
        <v>Indicate Date</v>
      </c>
      <c r="F143" s="15" t="str">
        <f>IF(D143="","",IF((OR(D143=data_validation!A$1,D143=data_validation!A$2)),"Indicate Date","N/A"))</f>
        <v>N/A</v>
      </c>
      <c r="G143" s="15" t="str">
        <f t="shared" si="11"/>
        <v>Indicate Date</v>
      </c>
      <c r="H143" s="15" t="str">
        <f t="shared" si="12"/>
        <v>Indicate Date</v>
      </c>
      <c r="I143" s="15"/>
      <c r="J143" s="63">
        <v>44009</v>
      </c>
      <c r="K143" s="63">
        <v>42882</v>
      </c>
      <c r="L143" s="63"/>
      <c r="M143" s="17"/>
      <c r="N143" s="18"/>
      <c r="O143" s="19"/>
      <c r="P143" s="19"/>
      <c r="Q143" s="19"/>
      <c r="R143" s="19"/>
      <c r="S143" s="19"/>
      <c r="T143" s="19"/>
      <c r="U143" s="19"/>
      <c r="V143" s="19"/>
      <c r="W143" s="19"/>
      <c r="X143" s="19"/>
      <c r="Y143" s="19"/>
      <c r="Z143" s="19"/>
      <c r="AA143" s="19"/>
      <c r="AB143" s="21"/>
      <c r="AC143" s="22"/>
      <c r="AD143" s="22"/>
      <c r="AE143" s="23"/>
      <c r="AF143" s="22"/>
      <c r="AG143" s="19"/>
      <c r="AH143" s="19"/>
      <c r="AI143" s="19"/>
      <c r="AJ143" s="19"/>
      <c r="AK143" s="19"/>
      <c r="AL143" s="19"/>
      <c r="AM143" s="19"/>
      <c r="AN143" s="19"/>
      <c r="AO143" s="21"/>
      <c r="AP143" s="24"/>
    </row>
    <row r="144" spans="1:42" s="5" customFormat="1" ht="45">
      <c r="A144" s="66" t="s">
        <v>420</v>
      </c>
      <c r="B144" s="70" t="s">
        <v>262</v>
      </c>
      <c r="C144" s="59" t="s">
        <v>235</v>
      </c>
      <c r="D144" s="16" t="s">
        <v>46</v>
      </c>
      <c r="E144" s="15" t="str">
        <f>IF(D144="","",IF((OR(D144=data_validation!A$1,D144=data_validation!A$2,D144=data_validation!A$5,D144=data_validation!A$6,D144=data_validation!A$14,D144=data_validation!A$16)),"Indicate Date","N/A"))</f>
        <v>Indicate Date</v>
      </c>
      <c r="F144" s="15" t="str">
        <f>IF(D144="","",IF((OR(D144=data_validation!A$1,D144=data_validation!A$2)),"Indicate Date","N/A"))</f>
        <v>N/A</v>
      </c>
      <c r="G144" s="15" t="str">
        <f t="shared" si="11"/>
        <v>Indicate Date</v>
      </c>
      <c r="H144" s="15" t="str">
        <f t="shared" si="12"/>
        <v>Indicate Date</v>
      </c>
      <c r="I144" s="15"/>
      <c r="J144" s="63">
        <v>8000</v>
      </c>
      <c r="K144" s="63">
        <v>7998</v>
      </c>
      <c r="L144" s="63"/>
      <c r="M144" s="17"/>
      <c r="N144" s="18"/>
      <c r="O144" s="19"/>
      <c r="P144" s="19"/>
      <c r="Q144" s="19"/>
      <c r="R144" s="19"/>
      <c r="S144" s="19"/>
      <c r="T144" s="19"/>
      <c r="U144" s="19"/>
      <c r="V144" s="19"/>
      <c r="W144" s="19"/>
      <c r="X144" s="19"/>
      <c r="Y144" s="19"/>
      <c r="Z144" s="19"/>
      <c r="AA144" s="19"/>
      <c r="AB144" s="21"/>
      <c r="AC144" s="22"/>
      <c r="AD144" s="22"/>
      <c r="AE144" s="23"/>
      <c r="AF144" s="22"/>
      <c r="AG144" s="19"/>
      <c r="AH144" s="19"/>
      <c r="AI144" s="19"/>
      <c r="AJ144" s="19"/>
      <c r="AK144" s="19"/>
      <c r="AL144" s="19"/>
      <c r="AM144" s="19"/>
      <c r="AN144" s="19"/>
      <c r="AO144" s="21"/>
      <c r="AP144" s="24"/>
    </row>
    <row r="145" spans="1:42" s="5" customFormat="1" ht="22.5">
      <c r="A145" s="66" t="s">
        <v>421</v>
      </c>
      <c r="B145" s="70" t="s">
        <v>255</v>
      </c>
      <c r="C145" s="59"/>
      <c r="D145" s="16" t="s">
        <v>46</v>
      </c>
      <c r="E145" s="15" t="str">
        <f>IF(D145="","",IF((OR(D145=data_validation!A$1,D145=data_validation!A$2,D145=data_validation!A$5,D145=data_validation!A$6,D145=data_validation!A$14,D145=data_validation!A$16)),"Indicate Date","N/A"))</f>
        <v>Indicate Date</v>
      </c>
      <c r="F145" s="15" t="str">
        <f>IF(D145="","",IF((OR(D145=data_validation!A$1,D145=data_validation!A$2)),"Indicate Date","N/A"))</f>
        <v>N/A</v>
      </c>
      <c r="G145" s="15" t="str">
        <f t="shared" si="11"/>
        <v>Indicate Date</v>
      </c>
      <c r="H145" s="15" t="str">
        <f t="shared" si="12"/>
        <v>Indicate Date</v>
      </c>
      <c r="I145" s="15"/>
      <c r="J145" s="63">
        <v>5538</v>
      </c>
      <c r="K145" s="63">
        <v>4730</v>
      </c>
      <c r="L145" s="63"/>
      <c r="M145" s="17"/>
      <c r="N145" s="18"/>
      <c r="O145" s="19"/>
      <c r="P145" s="19"/>
      <c r="Q145" s="19"/>
      <c r="R145" s="19"/>
      <c r="S145" s="19"/>
      <c r="T145" s="19"/>
      <c r="U145" s="19"/>
      <c r="V145" s="19"/>
      <c r="W145" s="19"/>
      <c r="X145" s="19"/>
      <c r="Y145" s="19"/>
      <c r="Z145" s="19"/>
      <c r="AA145" s="19"/>
      <c r="AB145" s="21"/>
      <c r="AC145" s="22"/>
      <c r="AD145" s="22"/>
      <c r="AE145" s="23"/>
      <c r="AF145" s="22"/>
      <c r="AG145" s="19"/>
      <c r="AH145" s="19"/>
      <c r="AI145" s="19"/>
      <c r="AJ145" s="19"/>
      <c r="AK145" s="19"/>
      <c r="AL145" s="19"/>
      <c r="AM145" s="19"/>
      <c r="AN145" s="19"/>
      <c r="AO145" s="21"/>
      <c r="AP145" s="24"/>
    </row>
    <row r="146" spans="1:42" s="5" customFormat="1" ht="22.5">
      <c r="A146" s="66" t="s">
        <v>422</v>
      </c>
      <c r="B146" s="70" t="s">
        <v>263</v>
      </c>
      <c r="C146" s="59"/>
      <c r="D146" s="16" t="s">
        <v>46</v>
      </c>
      <c r="E146" s="15" t="str">
        <f>IF(D146="","",IF((OR(D146=data_validation!A$1,D146=data_validation!A$2,D146=data_validation!A$5,D146=data_validation!A$6,D146=data_validation!A$14,D146=data_validation!A$16)),"Indicate Date","N/A"))</f>
        <v>Indicate Date</v>
      </c>
      <c r="F146" s="15" t="str">
        <f>IF(D146="","",IF((OR(D146=data_validation!A$1,D146=data_validation!A$2)),"Indicate Date","N/A"))</f>
        <v>N/A</v>
      </c>
      <c r="G146" s="15" t="str">
        <f t="shared" si="11"/>
        <v>Indicate Date</v>
      </c>
      <c r="H146" s="15" t="str">
        <f t="shared" si="12"/>
        <v>Indicate Date</v>
      </c>
      <c r="I146" s="15"/>
      <c r="J146" s="63">
        <v>21000</v>
      </c>
      <c r="K146" s="63">
        <v>20520</v>
      </c>
      <c r="L146" s="63"/>
      <c r="M146" s="17"/>
      <c r="N146" s="18"/>
      <c r="O146" s="19"/>
      <c r="P146" s="19"/>
      <c r="Q146" s="19"/>
      <c r="R146" s="19"/>
      <c r="S146" s="19"/>
      <c r="T146" s="19"/>
      <c r="U146" s="19"/>
      <c r="V146" s="19"/>
      <c r="W146" s="19"/>
      <c r="X146" s="19"/>
      <c r="Y146" s="19"/>
      <c r="Z146" s="19"/>
      <c r="AA146" s="19"/>
      <c r="AB146" s="21"/>
      <c r="AC146" s="22"/>
      <c r="AD146" s="22"/>
      <c r="AE146" s="23"/>
      <c r="AF146" s="22"/>
      <c r="AG146" s="19"/>
      <c r="AH146" s="19"/>
      <c r="AI146" s="19"/>
      <c r="AJ146" s="19"/>
      <c r="AK146" s="19"/>
      <c r="AL146" s="19"/>
      <c r="AM146" s="19"/>
      <c r="AN146" s="19"/>
      <c r="AO146" s="21"/>
      <c r="AP146" s="24"/>
    </row>
    <row r="147" spans="1:42" s="5" customFormat="1" ht="45">
      <c r="A147" s="66" t="s">
        <v>496</v>
      </c>
      <c r="B147" s="70" t="s">
        <v>264</v>
      </c>
      <c r="C147" s="59"/>
      <c r="D147" s="16" t="s">
        <v>33</v>
      </c>
      <c r="E147" s="15" t="str">
        <f>IF(D147="","",IF((OR(D147=data_validation!A$1,D147=data_validation!A$2,D147=data_validation!A$5,D147=data_validation!A$6,D147=data_validation!A$14,D147=data_validation!A$16)),"Indicate Date","N/A"))</f>
        <v>Indicate Date</v>
      </c>
      <c r="F147" s="15" t="str">
        <f>IF(D147="","",IF((OR(D147=data_validation!A$1,D147=data_validation!A$2)),"Indicate Date","N/A"))</f>
        <v>Indicate Date</v>
      </c>
      <c r="G147" s="15" t="str">
        <f t="shared" si="11"/>
        <v>Indicate Date</v>
      </c>
      <c r="H147" s="15" t="str">
        <f t="shared" si="12"/>
        <v>Indicate Date</v>
      </c>
      <c r="I147" s="15"/>
      <c r="J147" s="63">
        <v>3600000</v>
      </c>
      <c r="K147" s="63">
        <v>3212880</v>
      </c>
      <c r="L147" s="63"/>
      <c r="M147" s="17"/>
      <c r="N147" s="18"/>
      <c r="O147" s="19"/>
      <c r="P147" s="19"/>
      <c r="Q147" s="19"/>
      <c r="R147" s="19"/>
      <c r="S147" s="19"/>
      <c r="T147" s="19"/>
      <c r="U147" s="19"/>
      <c r="V147" s="19"/>
      <c r="W147" s="19"/>
      <c r="X147" s="19"/>
      <c r="Y147" s="19"/>
      <c r="Z147" s="19"/>
      <c r="AA147" s="19"/>
      <c r="AB147" s="21"/>
      <c r="AC147" s="22"/>
      <c r="AD147" s="22"/>
      <c r="AE147" s="23"/>
      <c r="AF147" s="22"/>
      <c r="AG147" s="19"/>
      <c r="AH147" s="19"/>
      <c r="AI147" s="19"/>
      <c r="AJ147" s="19"/>
      <c r="AK147" s="19"/>
      <c r="AL147" s="19"/>
      <c r="AM147" s="19"/>
      <c r="AN147" s="19"/>
      <c r="AO147" s="21"/>
      <c r="AP147" s="24"/>
    </row>
    <row r="148" spans="1:42" s="5" customFormat="1" ht="22.5">
      <c r="A148" s="66" t="s">
        <v>423</v>
      </c>
      <c r="B148" s="70" t="s">
        <v>265</v>
      </c>
      <c r="C148" s="59" t="s">
        <v>331</v>
      </c>
      <c r="D148" s="16" t="s">
        <v>46</v>
      </c>
      <c r="E148" s="15" t="str">
        <f>IF(D148="","",IF((OR(D148=data_validation!A$1,D148=data_validation!A$2,D148=data_validation!A$5,D148=data_validation!A$6,D148=data_validation!A$14,D148=data_validation!A$16)),"Indicate Date","N/A"))</f>
        <v>Indicate Date</v>
      </c>
      <c r="F148" s="15" t="str">
        <f>IF(D148="","",IF((OR(D148=data_validation!A$1,D148=data_validation!A$2)),"Indicate Date","N/A"))</f>
        <v>N/A</v>
      </c>
      <c r="G148" s="15" t="str">
        <f t="shared" si="11"/>
        <v>Indicate Date</v>
      </c>
      <c r="H148" s="15" t="str">
        <f t="shared" si="12"/>
        <v>Indicate Date</v>
      </c>
      <c r="I148" s="15"/>
      <c r="J148" s="63">
        <v>72589</v>
      </c>
      <c r="K148" s="63">
        <v>72448</v>
      </c>
      <c r="L148" s="63"/>
      <c r="M148" s="17"/>
      <c r="N148" s="18"/>
      <c r="O148" s="19"/>
      <c r="P148" s="19"/>
      <c r="Q148" s="19"/>
      <c r="R148" s="19"/>
      <c r="S148" s="19"/>
      <c r="T148" s="19"/>
      <c r="U148" s="19"/>
      <c r="V148" s="19"/>
      <c r="W148" s="19"/>
      <c r="X148" s="19"/>
      <c r="Y148" s="19"/>
      <c r="Z148" s="19"/>
      <c r="AA148" s="19"/>
      <c r="AB148" s="21"/>
      <c r="AC148" s="22"/>
      <c r="AD148" s="22"/>
      <c r="AE148" s="23"/>
      <c r="AF148" s="22"/>
      <c r="AG148" s="19"/>
      <c r="AH148" s="19"/>
      <c r="AI148" s="19"/>
      <c r="AJ148" s="19"/>
      <c r="AK148" s="19"/>
      <c r="AL148" s="19"/>
      <c r="AM148" s="19"/>
      <c r="AN148" s="19"/>
      <c r="AO148" s="21"/>
      <c r="AP148" s="24"/>
    </row>
    <row r="149" spans="1:42" s="5" customFormat="1" ht="33.75">
      <c r="A149" s="66" t="s">
        <v>424</v>
      </c>
      <c r="B149" s="70" t="s">
        <v>266</v>
      </c>
      <c r="C149" s="59" t="s">
        <v>125</v>
      </c>
      <c r="D149" s="16" t="s">
        <v>46</v>
      </c>
      <c r="E149" s="15" t="str">
        <f>IF(D149="","",IF((OR(D149=data_validation!A$1,D149=data_validation!A$2,D149=data_validation!A$5,D149=data_validation!A$6,D149=data_validation!A$14,D149=data_validation!A$16)),"Indicate Date","N/A"))</f>
        <v>Indicate Date</v>
      </c>
      <c r="F149" s="15" t="str">
        <f>IF(D149="","",IF((OR(D149=data_validation!A$1,D149=data_validation!A$2)),"Indicate Date","N/A"))</f>
        <v>N/A</v>
      </c>
      <c r="G149" s="15" t="str">
        <f t="shared" si="11"/>
        <v>Indicate Date</v>
      </c>
      <c r="H149" s="15" t="str">
        <f t="shared" si="12"/>
        <v>Indicate Date</v>
      </c>
      <c r="I149" s="15"/>
      <c r="J149" s="63">
        <v>35980</v>
      </c>
      <c r="K149" s="63">
        <v>21912</v>
      </c>
      <c r="L149" s="63"/>
      <c r="M149" s="17"/>
      <c r="N149" s="18"/>
      <c r="O149" s="19"/>
      <c r="P149" s="19"/>
      <c r="Q149" s="19"/>
      <c r="R149" s="19"/>
      <c r="S149" s="19"/>
      <c r="T149" s="19"/>
      <c r="U149" s="19"/>
      <c r="V149" s="19"/>
      <c r="W149" s="19"/>
      <c r="X149" s="19"/>
      <c r="Y149" s="19"/>
      <c r="Z149" s="19"/>
      <c r="AA149" s="19"/>
      <c r="AB149" s="21"/>
      <c r="AC149" s="22"/>
      <c r="AD149" s="22"/>
      <c r="AE149" s="23"/>
      <c r="AF149" s="22"/>
      <c r="AG149" s="19"/>
      <c r="AH149" s="19"/>
      <c r="AI149" s="19"/>
      <c r="AJ149" s="19"/>
      <c r="AK149" s="19"/>
      <c r="AL149" s="19"/>
      <c r="AM149" s="19"/>
      <c r="AN149" s="19"/>
      <c r="AO149" s="21"/>
      <c r="AP149" s="24"/>
    </row>
    <row r="150" spans="1:42" s="5" customFormat="1" ht="33.75">
      <c r="A150" s="66" t="s">
        <v>425</v>
      </c>
      <c r="B150" s="70" t="s">
        <v>267</v>
      </c>
      <c r="C150" s="59" t="s">
        <v>331</v>
      </c>
      <c r="D150" s="16" t="s">
        <v>46</v>
      </c>
      <c r="E150" s="15" t="str">
        <f>IF(D150="","",IF((OR(D150=data_validation!A$1,D150=data_validation!A$2,D150=data_validation!A$5,D150=data_validation!A$6,D150=data_validation!A$14,D150=data_validation!A$16)),"Indicate Date","N/A"))</f>
        <v>Indicate Date</v>
      </c>
      <c r="F150" s="15" t="str">
        <f>IF(D150="","",IF((OR(D150=data_validation!A$1,D150=data_validation!A$2)),"Indicate Date","N/A"))</f>
        <v>N/A</v>
      </c>
      <c r="G150" s="15" t="str">
        <f t="shared" si="11"/>
        <v>Indicate Date</v>
      </c>
      <c r="H150" s="15" t="str">
        <f t="shared" si="12"/>
        <v>Indicate Date</v>
      </c>
      <c r="I150" s="15"/>
      <c r="J150" s="63">
        <v>8804</v>
      </c>
      <c r="K150" s="63">
        <v>8394</v>
      </c>
      <c r="L150" s="63"/>
      <c r="M150" s="17"/>
      <c r="N150" s="18"/>
      <c r="O150" s="19"/>
      <c r="P150" s="19"/>
      <c r="Q150" s="19"/>
      <c r="R150" s="19"/>
      <c r="S150" s="19"/>
      <c r="T150" s="19"/>
      <c r="U150" s="19"/>
      <c r="V150" s="19"/>
      <c r="W150" s="19"/>
      <c r="X150" s="19"/>
      <c r="Y150" s="19"/>
      <c r="Z150" s="19"/>
      <c r="AA150" s="19"/>
      <c r="AB150" s="21"/>
      <c r="AC150" s="22"/>
      <c r="AD150" s="22"/>
      <c r="AE150" s="23"/>
      <c r="AF150" s="22"/>
      <c r="AG150" s="19"/>
      <c r="AH150" s="19"/>
      <c r="AI150" s="19"/>
      <c r="AJ150" s="19"/>
      <c r="AK150" s="19"/>
      <c r="AL150" s="19"/>
      <c r="AM150" s="19"/>
      <c r="AN150" s="19"/>
      <c r="AO150" s="21"/>
      <c r="AP150" s="24"/>
    </row>
    <row r="151" spans="1:42" s="5" customFormat="1" ht="22.5">
      <c r="A151" s="66" t="s">
        <v>426</v>
      </c>
      <c r="B151" s="70" t="s">
        <v>268</v>
      </c>
      <c r="C151" s="59" t="s">
        <v>125</v>
      </c>
      <c r="D151" s="16" t="s">
        <v>46</v>
      </c>
      <c r="E151" s="15" t="str">
        <f>IF(D151="","",IF((OR(D151=data_validation!A$1,D151=data_validation!A$2,D151=data_validation!A$5,D151=data_validation!A$6,D151=data_validation!A$14,D151=data_validation!A$16)),"Indicate Date","N/A"))</f>
        <v>Indicate Date</v>
      </c>
      <c r="F151" s="15" t="str">
        <f>IF(D151="","",IF((OR(D151=data_validation!A$1,D151=data_validation!A$2)),"Indicate Date","N/A"))</f>
        <v>N/A</v>
      </c>
      <c r="G151" s="15" t="str">
        <f t="shared" si="11"/>
        <v>Indicate Date</v>
      </c>
      <c r="H151" s="15" t="str">
        <f t="shared" si="12"/>
        <v>Indicate Date</v>
      </c>
      <c r="I151" s="15"/>
      <c r="J151" s="63">
        <v>4200</v>
      </c>
      <c r="K151" s="63">
        <v>2396</v>
      </c>
      <c r="L151" s="63"/>
      <c r="M151" s="17"/>
      <c r="N151" s="18"/>
      <c r="O151" s="19"/>
      <c r="P151" s="19"/>
      <c r="Q151" s="19"/>
      <c r="R151" s="19"/>
      <c r="S151" s="19"/>
      <c r="T151" s="19"/>
      <c r="U151" s="19"/>
      <c r="V151" s="19"/>
      <c r="W151" s="19"/>
      <c r="X151" s="19"/>
      <c r="Y151" s="19"/>
      <c r="Z151" s="19"/>
      <c r="AA151" s="19"/>
      <c r="AB151" s="21"/>
      <c r="AC151" s="22"/>
      <c r="AD151" s="22"/>
      <c r="AE151" s="23"/>
      <c r="AF151" s="22"/>
      <c r="AG151" s="19"/>
      <c r="AH151" s="19"/>
      <c r="AI151" s="19"/>
      <c r="AJ151" s="19"/>
      <c r="AK151" s="19"/>
      <c r="AL151" s="19"/>
      <c r="AM151" s="19"/>
      <c r="AN151" s="19"/>
      <c r="AO151" s="21"/>
      <c r="AP151" s="24"/>
    </row>
    <row r="152" spans="1:42" s="5" customFormat="1" ht="33.75">
      <c r="A152" s="66" t="s">
        <v>427</v>
      </c>
      <c r="B152" s="70" t="s">
        <v>269</v>
      </c>
      <c r="C152" s="59" t="s">
        <v>111</v>
      </c>
      <c r="D152" s="16" t="s">
        <v>46</v>
      </c>
      <c r="E152" s="15" t="str">
        <f>IF(D152="","",IF((OR(D152=data_validation!A$1,D152=data_validation!A$2,D152=data_validation!A$5,D152=data_validation!A$6,D152=data_validation!A$14,D152=data_validation!A$16)),"Indicate Date","N/A"))</f>
        <v>Indicate Date</v>
      </c>
      <c r="F152" s="15" t="str">
        <f>IF(D152="","",IF((OR(D152=data_validation!A$1,D152=data_validation!A$2)),"Indicate Date","N/A"))</f>
        <v>N/A</v>
      </c>
      <c r="G152" s="15" t="str">
        <f t="shared" si="11"/>
        <v>Indicate Date</v>
      </c>
      <c r="H152" s="15" t="str">
        <f t="shared" si="12"/>
        <v>Indicate Date</v>
      </c>
      <c r="I152" s="15"/>
      <c r="J152" s="63">
        <v>4050</v>
      </c>
      <c r="K152" s="63">
        <v>3555</v>
      </c>
      <c r="L152" s="63"/>
      <c r="M152" s="17"/>
      <c r="N152" s="18"/>
      <c r="O152" s="19"/>
      <c r="P152" s="19"/>
      <c r="Q152" s="19"/>
      <c r="R152" s="19"/>
      <c r="S152" s="19"/>
      <c r="T152" s="19"/>
      <c r="U152" s="19"/>
      <c r="V152" s="19"/>
      <c r="W152" s="19"/>
      <c r="X152" s="19"/>
      <c r="Y152" s="19"/>
      <c r="Z152" s="19"/>
      <c r="AA152" s="19"/>
      <c r="AB152" s="21"/>
      <c r="AC152" s="22"/>
      <c r="AD152" s="22"/>
      <c r="AE152" s="23"/>
      <c r="AF152" s="22"/>
      <c r="AG152" s="19"/>
      <c r="AH152" s="19"/>
      <c r="AI152" s="19"/>
      <c r="AJ152" s="19"/>
      <c r="AK152" s="19"/>
      <c r="AL152" s="19"/>
      <c r="AM152" s="19"/>
      <c r="AN152" s="19"/>
      <c r="AO152" s="21"/>
      <c r="AP152" s="24"/>
    </row>
    <row r="153" spans="1:42" s="5" customFormat="1" ht="22.5">
      <c r="A153" s="66" t="s">
        <v>428</v>
      </c>
      <c r="B153" s="70" t="s">
        <v>270</v>
      </c>
      <c r="C153" s="59"/>
      <c r="D153" s="16" t="s">
        <v>46</v>
      </c>
      <c r="E153" s="15" t="str">
        <f>IF(D153="","",IF((OR(D153=data_validation!A$1,D153=data_validation!A$2,D153=data_validation!A$5,D153=data_validation!A$6,D153=data_validation!A$14,D153=data_validation!A$16)),"Indicate Date","N/A"))</f>
        <v>Indicate Date</v>
      </c>
      <c r="F153" s="15" t="str">
        <f>IF(D153="","",IF((OR(D153=data_validation!A$1,D153=data_validation!A$2)),"Indicate Date","N/A"))</f>
        <v>N/A</v>
      </c>
      <c r="G153" s="15" t="str">
        <f t="shared" si="11"/>
        <v>Indicate Date</v>
      </c>
      <c r="H153" s="15" t="str">
        <f t="shared" si="12"/>
        <v>Indicate Date</v>
      </c>
      <c r="I153" s="15"/>
      <c r="J153" s="63">
        <v>227370</v>
      </c>
      <c r="K153" s="63">
        <v>200120</v>
      </c>
      <c r="L153" s="63"/>
      <c r="M153" s="17"/>
      <c r="N153" s="18"/>
      <c r="O153" s="19"/>
      <c r="P153" s="19"/>
      <c r="Q153" s="19"/>
      <c r="R153" s="19"/>
      <c r="S153" s="19"/>
      <c r="T153" s="19"/>
      <c r="U153" s="19"/>
      <c r="V153" s="19"/>
      <c r="W153" s="19"/>
      <c r="X153" s="19"/>
      <c r="Y153" s="19"/>
      <c r="Z153" s="19"/>
      <c r="AA153" s="19"/>
      <c r="AB153" s="21"/>
      <c r="AC153" s="22"/>
      <c r="AD153" s="22"/>
      <c r="AE153" s="23"/>
      <c r="AF153" s="22"/>
      <c r="AG153" s="19"/>
      <c r="AH153" s="19"/>
      <c r="AI153" s="19"/>
      <c r="AJ153" s="19"/>
      <c r="AK153" s="19"/>
      <c r="AL153" s="19"/>
      <c r="AM153" s="19"/>
      <c r="AN153" s="19"/>
      <c r="AO153" s="21"/>
      <c r="AP153" s="24"/>
    </row>
    <row r="154" spans="1:42" s="5" customFormat="1" ht="33.75">
      <c r="A154" s="66" t="s">
        <v>429</v>
      </c>
      <c r="B154" s="70" t="s">
        <v>271</v>
      </c>
      <c r="C154" s="59"/>
      <c r="D154" s="16" t="s">
        <v>46</v>
      </c>
      <c r="E154" s="15" t="str">
        <f>IF(D154="","",IF((OR(D154=data_validation!A$1,D154=data_validation!A$2,D154=data_validation!A$5,D154=data_validation!A$6,D154=data_validation!A$14,D154=data_validation!A$16)),"Indicate Date","N/A"))</f>
        <v>Indicate Date</v>
      </c>
      <c r="F154" s="15" t="str">
        <f>IF(D154="","",IF((OR(D154=data_validation!A$1,D154=data_validation!A$2)),"Indicate Date","N/A"))</f>
        <v>N/A</v>
      </c>
      <c r="G154" s="15" t="str">
        <f t="shared" si="11"/>
        <v>Indicate Date</v>
      </c>
      <c r="H154" s="15" t="str">
        <f t="shared" si="12"/>
        <v>Indicate Date</v>
      </c>
      <c r="I154" s="15"/>
      <c r="J154" s="63">
        <v>300000</v>
      </c>
      <c r="K154" s="63">
        <v>296000</v>
      </c>
      <c r="L154" s="63"/>
      <c r="M154" s="17"/>
      <c r="N154" s="18"/>
      <c r="O154" s="19"/>
      <c r="P154" s="19"/>
      <c r="Q154" s="19"/>
      <c r="R154" s="19"/>
      <c r="S154" s="19"/>
      <c r="T154" s="19"/>
      <c r="U154" s="19"/>
      <c r="V154" s="19"/>
      <c r="W154" s="19"/>
      <c r="X154" s="19"/>
      <c r="Y154" s="19"/>
      <c r="Z154" s="19"/>
      <c r="AA154" s="19"/>
      <c r="AB154" s="21"/>
      <c r="AC154" s="22"/>
      <c r="AD154" s="22"/>
      <c r="AE154" s="23"/>
      <c r="AF154" s="22"/>
      <c r="AG154" s="19"/>
      <c r="AH154" s="19"/>
      <c r="AI154" s="19"/>
      <c r="AJ154" s="19"/>
      <c r="AK154" s="19"/>
      <c r="AL154" s="19"/>
      <c r="AM154" s="19"/>
      <c r="AN154" s="19"/>
      <c r="AO154" s="21"/>
      <c r="AP154" s="24"/>
    </row>
    <row r="155" spans="1:42" s="5" customFormat="1" ht="33.75">
      <c r="A155" s="66" t="s">
        <v>430</v>
      </c>
      <c r="B155" s="70" t="s">
        <v>272</v>
      </c>
      <c r="C155" s="59" t="s">
        <v>273</v>
      </c>
      <c r="D155" s="16" t="s">
        <v>46</v>
      </c>
      <c r="E155" s="15" t="str">
        <f>IF(D155="","",IF((OR(D155=data_validation!A$1,D155=data_validation!A$2,D155=data_validation!A$5,D155=data_validation!A$6,D155=data_validation!A$14,D155=data_validation!A$16)),"Indicate Date","N/A"))</f>
        <v>Indicate Date</v>
      </c>
      <c r="F155" s="15" t="str">
        <f>IF(D155="","",IF((OR(D155=data_validation!A$1,D155=data_validation!A$2)),"Indicate Date","N/A"))</f>
        <v>N/A</v>
      </c>
      <c r="G155" s="15" t="str">
        <f t="shared" si="11"/>
        <v>Indicate Date</v>
      </c>
      <c r="H155" s="15" t="str">
        <f t="shared" si="12"/>
        <v>Indicate Date</v>
      </c>
      <c r="I155" s="15"/>
      <c r="J155" s="63">
        <v>25920</v>
      </c>
      <c r="K155" s="63">
        <v>9720</v>
      </c>
      <c r="L155" s="63"/>
      <c r="M155" s="17"/>
      <c r="N155" s="18"/>
      <c r="O155" s="19"/>
      <c r="P155" s="19"/>
      <c r="Q155" s="19"/>
      <c r="R155" s="19"/>
      <c r="S155" s="19"/>
      <c r="T155" s="19"/>
      <c r="U155" s="19"/>
      <c r="V155" s="19"/>
      <c r="W155" s="19"/>
      <c r="X155" s="19"/>
      <c r="Y155" s="19"/>
      <c r="Z155" s="19"/>
      <c r="AA155" s="19"/>
      <c r="AB155" s="21"/>
      <c r="AC155" s="22"/>
      <c r="AD155" s="22"/>
      <c r="AE155" s="23"/>
      <c r="AF155" s="22"/>
      <c r="AG155" s="19"/>
      <c r="AH155" s="19"/>
      <c r="AI155" s="19"/>
      <c r="AJ155" s="19"/>
      <c r="AK155" s="19"/>
      <c r="AL155" s="19"/>
      <c r="AM155" s="19"/>
      <c r="AN155" s="19"/>
      <c r="AO155" s="21"/>
      <c r="AP155" s="24"/>
    </row>
    <row r="156" spans="1:42" s="5" customFormat="1" ht="22.5">
      <c r="A156" s="66" t="s">
        <v>431</v>
      </c>
      <c r="B156" s="70" t="s">
        <v>274</v>
      </c>
      <c r="C156" s="59"/>
      <c r="D156" s="16" t="s">
        <v>46</v>
      </c>
      <c r="E156" s="15" t="str">
        <f>IF(D156="","",IF((OR(D156=data_validation!A$1,D156=data_validation!A$2,D156=data_validation!A$5,D156=data_validation!A$6,D156=data_validation!A$14,D156=data_validation!A$16)),"Indicate Date","N/A"))</f>
        <v>Indicate Date</v>
      </c>
      <c r="F156" s="15" t="str">
        <f>IF(D156="","",IF((OR(D156=data_validation!A$1,D156=data_validation!A$2)),"Indicate Date","N/A"))</f>
        <v>N/A</v>
      </c>
      <c r="G156" s="15" t="str">
        <f t="shared" si="11"/>
        <v>Indicate Date</v>
      </c>
      <c r="H156" s="15" t="str">
        <f t="shared" si="12"/>
        <v>Indicate Date</v>
      </c>
      <c r="I156" s="15"/>
      <c r="J156" s="63">
        <v>7500</v>
      </c>
      <c r="K156" s="63">
        <v>7500</v>
      </c>
      <c r="L156" s="63"/>
      <c r="M156" s="17"/>
      <c r="N156" s="18"/>
      <c r="O156" s="19"/>
      <c r="P156" s="19"/>
      <c r="Q156" s="19"/>
      <c r="R156" s="19"/>
      <c r="S156" s="19"/>
      <c r="T156" s="19"/>
      <c r="U156" s="19"/>
      <c r="V156" s="19"/>
      <c r="W156" s="19"/>
      <c r="X156" s="19"/>
      <c r="Y156" s="19"/>
      <c r="Z156" s="19"/>
      <c r="AA156" s="19"/>
      <c r="AB156" s="21"/>
      <c r="AC156" s="22"/>
      <c r="AD156" s="22"/>
      <c r="AE156" s="23"/>
      <c r="AF156" s="22"/>
      <c r="AG156" s="19"/>
      <c r="AH156" s="19"/>
      <c r="AI156" s="19"/>
      <c r="AJ156" s="19"/>
      <c r="AK156" s="19"/>
      <c r="AL156" s="19"/>
      <c r="AM156" s="19"/>
      <c r="AN156" s="19"/>
      <c r="AO156" s="21"/>
      <c r="AP156" s="24"/>
    </row>
    <row r="157" spans="1:42" s="5" customFormat="1" ht="22.5">
      <c r="A157" s="66" t="s">
        <v>432</v>
      </c>
      <c r="B157" s="70" t="s">
        <v>275</v>
      </c>
      <c r="C157" s="59"/>
      <c r="D157" s="16" t="s">
        <v>46</v>
      </c>
      <c r="E157" s="15" t="str">
        <f>IF(D157="","",IF((OR(D157=data_validation!A$1,D157=data_validation!A$2,D157=data_validation!A$5,D157=data_validation!A$6,D157=data_validation!A$14,D157=data_validation!A$16)),"Indicate Date","N/A"))</f>
        <v>Indicate Date</v>
      </c>
      <c r="F157" s="15" t="str">
        <f>IF(D157="","",IF((OR(D157=data_validation!A$1,D157=data_validation!A$2)),"Indicate Date","N/A"))</f>
        <v>N/A</v>
      </c>
      <c r="G157" s="15" t="str">
        <f t="shared" si="11"/>
        <v>Indicate Date</v>
      </c>
      <c r="H157" s="15" t="str">
        <f t="shared" si="12"/>
        <v>Indicate Date</v>
      </c>
      <c r="I157" s="15"/>
      <c r="J157" s="63">
        <v>417400</v>
      </c>
      <c r="K157" s="63">
        <v>417340</v>
      </c>
      <c r="L157" s="63"/>
      <c r="M157" s="17"/>
      <c r="N157" s="18"/>
      <c r="O157" s="19"/>
      <c r="P157" s="19"/>
      <c r="Q157" s="19"/>
      <c r="R157" s="19"/>
      <c r="S157" s="19"/>
      <c r="T157" s="19"/>
      <c r="U157" s="19"/>
      <c r="V157" s="19"/>
      <c r="W157" s="19"/>
      <c r="X157" s="19"/>
      <c r="Y157" s="19"/>
      <c r="Z157" s="19"/>
      <c r="AA157" s="19"/>
      <c r="AB157" s="21"/>
      <c r="AC157" s="22"/>
      <c r="AD157" s="22"/>
      <c r="AE157" s="23"/>
      <c r="AF157" s="22"/>
      <c r="AG157" s="19"/>
      <c r="AH157" s="19"/>
      <c r="AI157" s="19"/>
      <c r="AJ157" s="19"/>
      <c r="AK157" s="19"/>
      <c r="AL157" s="19"/>
      <c r="AM157" s="19"/>
      <c r="AN157" s="19"/>
      <c r="AO157" s="21"/>
      <c r="AP157" s="24"/>
    </row>
    <row r="158" spans="1:42" s="5" customFormat="1" ht="22.5">
      <c r="A158" s="66" t="s">
        <v>433</v>
      </c>
      <c r="B158" s="70" t="s">
        <v>276</v>
      </c>
      <c r="C158" s="59"/>
      <c r="D158" s="16" t="s">
        <v>46</v>
      </c>
      <c r="E158" s="15" t="str">
        <f>IF(D158="","",IF((OR(D158=data_validation!A$1,D158=data_validation!A$2,D158=data_validation!A$5,D158=data_validation!A$6,D158=data_validation!A$14,D158=data_validation!A$16)),"Indicate Date","N/A"))</f>
        <v>Indicate Date</v>
      </c>
      <c r="F158" s="15" t="str">
        <f>IF(D158="","",IF((OR(D158=data_validation!A$1,D158=data_validation!A$2)),"Indicate Date","N/A"))</f>
        <v>N/A</v>
      </c>
      <c r="G158" s="15" t="str">
        <f t="shared" si="11"/>
        <v>Indicate Date</v>
      </c>
      <c r="H158" s="15" t="str">
        <f t="shared" si="12"/>
        <v>Indicate Date</v>
      </c>
      <c r="I158" s="15"/>
      <c r="J158" s="63">
        <v>98800</v>
      </c>
      <c r="K158" s="63">
        <v>84000</v>
      </c>
      <c r="L158" s="63"/>
      <c r="M158" s="17"/>
      <c r="N158" s="18"/>
      <c r="O158" s="19"/>
      <c r="P158" s="19"/>
      <c r="Q158" s="19"/>
      <c r="R158" s="19"/>
      <c r="S158" s="19"/>
      <c r="T158" s="19"/>
      <c r="U158" s="19"/>
      <c r="V158" s="19"/>
      <c r="W158" s="19"/>
      <c r="X158" s="19"/>
      <c r="Y158" s="19"/>
      <c r="Z158" s="19"/>
      <c r="AA158" s="19"/>
      <c r="AB158" s="21"/>
      <c r="AC158" s="22"/>
      <c r="AD158" s="22"/>
      <c r="AE158" s="23"/>
      <c r="AF158" s="22"/>
      <c r="AG158" s="19"/>
      <c r="AH158" s="19"/>
      <c r="AI158" s="19"/>
      <c r="AJ158" s="19"/>
      <c r="AK158" s="19"/>
      <c r="AL158" s="19"/>
      <c r="AM158" s="19"/>
      <c r="AN158" s="19"/>
      <c r="AO158" s="21"/>
      <c r="AP158" s="24"/>
    </row>
    <row r="159" spans="1:42" s="5" customFormat="1" ht="22.5">
      <c r="A159" s="66" t="s">
        <v>434</v>
      </c>
      <c r="B159" s="70" t="s">
        <v>233</v>
      </c>
      <c r="C159" s="59" t="s">
        <v>334</v>
      </c>
      <c r="D159" s="16" t="s">
        <v>46</v>
      </c>
      <c r="E159" s="15" t="str">
        <f>IF(D159="","",IF((OR(D159=data_validation!A$1,D159=data_validation!A$2,D159=data_validation!A$5,D159=data_validation!A$6,D159=data_validation!A$14,D159=data_validation!A$16)),"Indicate Date","N/A"))</f>
        <v>Indicate Date</v>
      </c>
      <c r="F159" s="15" t="str">
        <f>IF(D159="","",IF((OR(D159=data_validation!A$1,D159=data_validation!A$2)),"Indicate Date","N/A"))</f>
        <v>N/A</v>
      </c>
      <c r="G159" s="15" t="str">
        <f t="shared" si="11"/>
        <v>Indicate Date</v>
      </c>
      <c r="H159" s="15" t="str">
        <f t="shared" si="12"/>
        <v>Indicate Date</v>
      </c>
      <c r="I159" s="15"/>
      <c r="J159" s="63">
        <v>17500</v>
      </c>
      <c r="K159" s="63">
        <v>17500</v>
      </c>
      <c r="L159" s="63"/>
      <c r="M159" s="17"/>
      <c r="N159" s="18"/>
      <c r="O159" s="19"/>
      <c r="P159" s="19"/>
      <c r="Q159" s="19"/>
      <c r="R159" s="19"/>
      <c r="S159" s="19"/>
      <c r="T159" s="19"/>
      <c r="U159" s="19"/>
      <c r="V159" s="19"/>
      <c r="W159" s="19"/>
      <c r="X159" s="19"/>
      <c r="Y159" s="19"/>
      <c r="Z159" s="19"/>
      <c r="AA159" s="19"/>
      <c r="AB159" s="21"/>
      <c r="AC159" s="22"/>
      <c r="AD159" s="22"/>
      <c r="AE159" s="23"/>
      <c r="AF159" s="22"/>
      <c r="AG159" s="19"/>
      <c r="AH159" s="19"/>
      <c r="AI159" s="19"/>
      <c r="AJ159" s="19"/>
      <c r="AK159" s="19"/>
      <c r="AL159" s="19"/>
      <c r="AM159" s="19"/>
      <c r="AN159" s="19"/>
      <c r="AO159" s="21"/>
      <c r="AP159" s="24"/>
    </row>
    <row r="160" spans="1:42" s="5" customFormat="1" ht="45">
      <c r="A160" s="66" t="s">
        <v>435</v>
      </c>
      <c r="B160" s="70" t="s">
        <v>277</v>
      </c>
      <c r="C160" s="59"/>
      <c r="D160" s="16" t="s">
        <v>46</v>
      </c>
      <c r="E160" s="15" t="str">
        <f>IF(D160="","",IF((OR(D160=data_validation!A$1,D160=data_validation!A$2,D160=data_validation!A$5,D160=data_validation!A$6,D160=data_validation!A$14,D160=data_validation!A$16)),"Indicate Date","N/A"))</f>
        <v>Indicate Date</v>
      </c>
      <c r="F160" s="15" t="str">
        <f>IF(D160="","",IF((OR(D160=data_validation!A$1,D160=data_validation!A$2)),"Indicate Date","N/A"))</f>
        <v>N/A</v>
      </c>
      <c r="G160" s="15" t="str">
        <f t="shared" si="11"/>
        <v>Indicate Date</v>
      </c>
      <c r="H160" s="15" t="str">
        <f t="shared" si="12"/>
        <v>Indicate Date</v>
      </c>
      <c r="I160" s="15"/>
      <c r="J160" s="63">
        <v>2500</v>
      </c>
      <c r="K160" s="63">
        <v>2495</v>
      </c>
      <c r="L160" s="63"/>
      <c r="M160" s="17"/>
      <c r="N160" s="18"/>
      <c r="O160" s="19"/>
      <c r="P160" s="19"/>
      <c r="Q160" s="19"/>
      <c r="R160" s="19"/>
      <c r="S160" s="19"/>
      <c r="T160" s="19"/>
      <c r="U160" s="19"/>
      <c r="V160" s="19"/>
      <c r="W160" s="19"/>
      <c r="X160" s="19"/>
      <c r="Y160" s="19"/>
      <c r="Z160" s="19"/>
      <c r="AA160" s="19"/>
      <c r="AB160" s="21"/>
      <c r="AC160" s="22"/>
      <c r="AD160" s="22"/>
      <c r="AE160" s="23"/>
      <c r="AF160" s="22"/>
      <c r="AG160" s="19"/>
      <c r="AH160" s="19"/>
      <c r="AI160" s="19"/>
      <c r="AJ160" s="19"/>
      <c r="AK160" s="19"/>
      <c r="AL160" s="19"/>
      <c r="AM160" s="19"/>
      <c r="AN160" s="19"/>
      <c r="AO160" s="21"/>
      <c r="AP160" s="24"/>
    </row>
    <row r="161" spans="1:42" s="5" customFormat="1" ht="22.5">
      <c r="A161" s="66" t="s">
        <v>436</v>
      </c>
      <c r="B161" s="70" t="s">
        <v>278</v>
      </c>
      <c r="C161" s="59"/>
      <c r="D161" s="16" t="s">
        <v>46</v>
      </c>
      <c r="E161" s="15" t="str">
        <f>IF(D161="","",IF((OR(D161=data_validation!A$1,D161=data_validation!A$2,D161=data_validation!A$5,D161=data_validation!A$6,D161=data_validation!A$14,D161=data_validation!A$16)),"Indicate Date","N/A"))</f>
        <v>Indicate Date</v>
      </c>
      <c r="F161" s="15" t="str">
        <f>IF(D161="","",IF((OR(D161=data_validation!A$1,D161=data_validation!A$2)),"Indicate Date","N/A"))</f>
        <v>N/A</v>
      </c>
      <c r="G161" s="15" t="str">
        <f t="shared" ref="G161:G192" si="13">IF(D161="","","Indicate Date")</f>
        <v>Indicate Date</v>
      </c>
      <c r="H161" s="15" t="str">
        <f t="shared" ref="H161:H192" si="14">IF(D161="","","Indicate Date")</f>
        <v>Indicate Date</v>
      </c>
      <c r="I161" s="15"/>
      <c r="J161" s="63">
        <v>41216</v>
      </c>
      <c r="K161" s="63">
        <v>41216</v>
      </c>
      <c r="L161" s="63"/>
      <c r="M161" s="17"/>
      <c r="N161" s="18"/>
      <c r="O161" s="19"/>
      <c r="P161" s="19"/>
      <c r="Q161" s="19"/>
      <c r="R161" s="19"/>
      <c r="S161" s="19"/>
      <c r="T161" s="19"/>
      <c r="U161" s="19"/>
      <c r="V161" s="19"/>
      <c r="W161" s="19"/>
      <c r="X161" s="19"/>
      <c r="Y161" s="19"/>
      <c r="Z161" s="19"/>
      <c r="AA161" s="19"/>
      <c r="AB161" s="21"/>
      <c r="AC161" s="22"/>
      <c r="AD161" s="22"/>
      <c r="AE161" s="23"/>
      <c r="AF161" s="22"/>
      <c r="AG161" s="19"/>
      <c r="AH161" s="19"/>
      <c r="AI161" s="19"/>
      <c r="AJ161" s="19"/>
      <c r="AK161" s="19"/>
      <c r="AL161" s="19"/>
      <c r="AM161" s="19"/>
      <c r="AN161" s="19"/>
      <c r="AO161" s="21"/>
      <c r="AP161" s="24"/>
    </row>
    <row r="162" spans="1:42" s="5" customFormat="1" ht="22.5">
      <c r="A162" s="66" t="s">
        <v>437</v>
      </c>
      <c r="B162" s="70" t="s">
        <v>279</v>
      </c>
      <c r="C162" s="59" t="s">
        <v>332</v>
      </c>
      <c r="D162" s="16" t="s">
        <v>46</v>
      </c>
      <c r="E162" s="15" t="str">
        <f>IF(D162="","",IF((OR(D162=data_validation!A$1,D162=data_validation!A$2,D162=data_validation!A$5,D162=data_validation!A$6,D162=data_validation!A$14,D162=data_validation!A$16)),"Indicate Date","N/A"))</f>
        <v>Indicate Date</v>
      </c>
      <c r="F162" s="15" t="str">
        <f>IF(D162="","",IF((OR(D162=data_validation!A$1,D162=data_validation!A$2)),"Indicate Date","N/A"))</f>
        <v>N/A</v>
      </c>
      <c r="G162" s="15" t="str">
        <f t="shared" si="13"/>
        <v>Indicate Date</v>
      </c>
      <c r="H162" s="15" t="str">
        <f t="shared" si="14"/>
        <v>Indicate Date</v>
      </c>
      <c r="I162" s="15"/>
      <c r="J162" s="63">
        <v>151000</v>
      </c>
      <c r="K162" s="63">
        <v>140959</v>
      </c>
      <c r="L162" s="63"/>
      <c r="M162" s="17"/>
      <c r="N162" s="18"/>
      <c r="O162" s="19"/>
      <c r="P162" s="19"/>
      <c r="Q162" s="19"/>
      <c r="R162" s="19"/>
      <c r="S162" s="19"/>
      <c r="T162" s="19"/>
      <c r="U162" s="19"/>
      <c r="V162" s="19"/>
      <c r="W162" s="19"/>
      <c r="X162" s="19"/>
      <c r="Y162" s="19"/>
      <c r="Z162" s="19"/>
      <c r="AA162" s="19"/>
      <c r="AB162" s="21"/>
      <c r="AC162" s="22"/>
      <c r="AD162" s="22"/>
      <c r="AE162" s="23"/>
      <c r="AF162" s="22"/>
      <c r="AG162" s="19"/>
      <c r="AH162" s="19"/>
      <c r="AI162" s="19"/>
      <c r="AJ162" s="19"/>
      <c r="AK162" s="19"/>
      <c r="AL162" s="19"/>
      <c r="AM162" s="19"/>
      <c r="AN162" s="19"/>
      <c r="AO162" s="21"/>
      <c r="AP162" s="24"/>
    </row>
    <row r="163" spans="1:42" s="5" customFormat="1" ht="33.75">
      <c r="A163" s="66" t="s">
        <v>438</v>
      </c>
      <c r="B163" s="70" t="s">
        <v>280</v>
      </c>
      <c r="C163" s="59"/>
      <c r="D163" s="16" t="s">
        <v>46</v>
      </c>
      <c r="E163" s="15" t="str">
        <f>IF(D163="","",IF((OR(D163=data_validation!A$1,D163=data_validation!A$2,D163=data_validation!A$5,D163=data_validation!A$6,D163=data_validation!A$14,D163=data_validation!A$16)),"Indicate Date","N/A"))</f>
        <v>Indicate Date</v>
      </c>
      <c r="F163" s="15" t="str">
        <f>IF(D163="","",IF((OR(D163=data_validation!A$1,D163=data_validation!A$2)),"Indicate Date","N/A"))</f>
        <v>N/A</v>
      </c>
      <c r="G163" s="15" t="str">
        <f t="shared" si="13"/>
        <v>Indicate Date</v>
      </c>
      <c r="H163" s="15" t="str">
        <f t="shared" si="14"/>
        <v>Indicate Date</v>
      </c>
      <c r="I163" s="15"/>
      <c r="J163" s="63">
        <v>42000</v>
      </c>
      <c r="K163" s="63">
        <v>25000</v>
      </c>
      <c r="L163" s="63"/>
      <c r="M163" s="17"/>
      <c r="N163" s="18"/>
      <c r="O163" s="19"/>
      <c r="P163" s="19"/>
      <c r="Q163" s="19"/>
      <c r="R163" s="19"/>
      <c r="S163" s="19"/>
      <c r="T163" s="19"/>
      <c r="U163" s="19"/>
      <c r="V163" s="19"/>
      <c r="W163" s="19"/>
      <c r="X163" s="19"/>
      <c r="Y163" s="19"/>
      <c r="Z163" s="19"/>
      <c r="AA163" s="19"/>
      <c r="AB163" s="21"/>
      <c r="AC163" s="22"/>
      <c r="AD163" s="22"/>
      <c r="AE163" s="23"/>
      <c r="AF163" s="22"/>
      <c r="AG163" s="19"/>
      <c r="AH163" s="19"/>
      <c r="AI163" s="19"/>
      <c r="AJ163" s="19"/>
      <c r="AK163" s="19"/>
      <c r="AL163" s="19"/>
      <c r="AM163" s="19"/>
      <c r="AN163" s="19"/>
      <c r="AO163" s="21"/>
      <c r="AP163" s="24"/>
    </row>
    <row r="164" spans="1:42" s="5" customFormat="1" ht="33.75">
      <c r="A164" s="66" t="s">
        <v>439</v>
      </c>
      <c r="B164" s="70" t="s">
        <v>281</v>
      </c>
      <c r="C164" s="59" t="s">
        <v>331</v>
      </c>
      <c r="D164" s="16" t="s">
        <v>46</v>
      </c>
      <c r="E164" s="15" t="str">
        <f>IF(D164="","",IF((OR(D164=data_validation!A$1,D164=data_validation!A$2,D164=data_validation!A$5,D164=data_validation!A$6,D164=data_validation!A$14,D164=data_validation!A$16)),"Indicate Date","N/A"))</f>
        <v>Indicate Date</v>
      </c>
      <c r="F164" s="15" t="str">
        <f>IF(D164="","",IF((OR(D164=data_validation!A$1,D164=data_validation!A$2)),"Indicate Date","N/A"))</f>
        <v>N/A</v>
      </c>
      <c r="G164" s="15" t="str">
        <f t="shared" si="13"/>
        <v>Indicate Date</v>
      </c>
      <c r="H164" s="15" t="str">
        <f t="shared" si="14"/>
        <v>Indicate Date</v>
      </c>
      <c r="I164" s="15"/>
      <c r="J164" s="63">
        <v>976101</v>
      </c>
      <c r="K164" s="63">
        <v>898000</v>
      </c>
      <c r="L164" s="63"/>
      <c r="M164" s="17"/>
      <c r="N164" s="18"/>
      <c r="O164" s="19"/>
      <c r="P164" s="19"/>
      <c r="Q164" s="19"/>
      <c r="R164" s="19"/>
      <c r="S164" s="19"/>
      <c r="T164" s="19"/>
      <c r="U164" s="19"/>
      <c r="V164" s="19"/>
      <c r="W164" s="19"/>
      <c r="X164" s="19"/>
      <c r="Y164" s="19"/>
      <c r="Z164" s="19"/>
      <c r="AA164" s="19"/>
      <c r="AB164" s="21"/>
      <c r="AC164" s="22"/>
      <c r="AD164" s="22"/>
      <c r="AE164" s="23"/>
      <c r="AF164" s="22"/>
      <c r="AG164" s="19"/>
      <c r="AH164" s="19"/>
      <c r="AI164" s="19"/>
      <c r="AJ164" s="19"/>
      <c r="AK164" s="19"/>
      <c r="AL164" s="19"/>
      <c r="AM164" s="19"/>
      <c r="AN164" s="19"/>
      <c r="AO164" s="21"/>
      <c r="AP164" s="24"/>
    </row>
    <row r="165" spans="1:42" s="5" customFormat="1" ht="22.5">
      <c r="A165" s="66" t="s">
        <v>440</v>
      </c>
      <c r="B165" s="70" t="s">
        <v>218</v>
      </c>
      <c r="C165" s="59"/>
      <c r="D165" s="16" t="s">
        <v>46</v>
      </c>
      <c r="E165" s="15" t="str">
        <f>IF(D165="","",IF((OR(D165=data_validation!A$1,D165=data_validation!A$2,D165=data_validation!A$5,D165=data_validation!A$6,D165=data_validation!A$14,D165=data_validation!A$16)),"Indicate Date","N/A"))</f>
        <v>Indicate Date</v>
      </c>
      <c r="F165" s="15" t="str">
        <f>IF(D165="","",IF((OR(D165=data_validation!A$1,D165=data_validation!A$2)),"Indicate Date","N/A"))</f>
        <v>N/A</v>
      </c>
      <c r="G165" s="15" t="str">
        <f t="shared" si="13"/>
        <v>Indicate Date</v>
      </c>
      <c r="H165" s="15" t="str">
        <f t="shared" si="14"/>
        <v>Indicate Date</v>
      </c>
      <c r="I165" s="15"/>
      <c r="J165" s="63">
        <v>258341</v>
      </c>
      <c r="K165" s="63">
        <v>247089.6</v>
      </c>
      <c r="L165" s="63"/>
      <c r="M165" s="17"/>
      <c r="N165" s="18"/>
      <c r="O165" s="19"/>
      <c r="P165" s="19"/>
      <c r="Q165" s="19"/>
      <c r="R165" s="19"/>
      <c r="S165" s="19"/>
      <c r="T165" s="19"/>
      <c r="U165" s="19"/>
      <c r="V165" s="19"/>
      <c r="W165" s="19"/>
      <c r="X165" s="19"/>
      <c r="Y165" s="19"/>
      <c r="Z165" s="19"/>
      <c r="AA165" s="19"/>
      <c r="AB165" s="21"/>
      <c r="AC165" s="22"/>
      <c r="AD165" s="22"/>
      <c r="AE165" s="23"/>
      <c r="AF165" s="22"/>
      <c r="AG165" s="19"/>
      <c r="AH165" s="19"/>
      <c r="AI165" s="19"/>
      <c r="AJ165" s="19"/>
      <c r="AK165" s="19"/>
      <c r="AL165" s="19"/>
      <c r="AM165" s="19"/>
      <c r="AN165" s="19"/>
      <c r="AO165" s="21"/>
      <c r="AP165" s="24"/>
    </row>
    <row r="166" spans="1:42" s="5" customFormat="1" ht="33.75">
      <c r="A166" s="66" t="s">
        <v>441</v>
      </c>
      <c r="B166" s="70" t="s">
        <v>282</v>
      </c>
      <c r="C166" s="59"/>
      <c r="D166" s="16" t="s">
        <v>46</v>
      </c>
      <c r="E166" s="15" t="str">
        <f>IF(D166="","",IF((OR(D166=data_validation!A$1,D166=data_validation!A$2,D166=data_validation!A$5,D166=data_validation!A$6,D166=data_validation!A$14,D166=data_validation!A$16)),"Indicate Date","N/A"))</f>
        <v>Indicate Date</v>
      </c>
      <c r="F166" s="15" t="str">
        <f>IF(D166="","",IF((OR(D166=data_validation!A$1,D166=data_validation!A$2)),"Indicate Date","N/A"))</f>
        <v>N/A</v>
      </c>
      <c r="G166" s="15" t="str">
        <f t="shared" si="13"/>
        <v>Indicate Date</v>
      </c>
      <c r="H166" s="15" t="str">
        <f t="shared" si="14"/>
        <v>Indicate Date</v>
      </c>
      <c r="I166" s="15"/>
      <c r="J166" s="63">
        <v>179840</v>
      </c>
      <c r="K166" s="63">
        <v>179840</v>
      </c>
      <c r="L166" s="63"/>
      <c r="M166" s="17"/>
      <c r="N166" s="18"/>
      <c r="O166" s="19"/>
      <c r="P166" s="19"/>
      <c r="Q166" s="19"/>
      <c r="R166" s="19"/>
      <c r="S166" s="19"/>
      <c r="T166" s="19"/>
      <c r="U166" s="19"/>
      <c r="V166" s="19"/>
      <c r="W166" s="19"/>
      <c r="X166" s="19"/>
      <c r="Y166" s="19"/>
      <c r="Z166" s="19"/>
      <c r="AA166" s="19"/>
      <c r="AB166" s="21"/>
      <c r="AC166" s="22"/>
      <c r="AD166" s="22"/>
      <c r="AE166" s="23"/>
      <c r="AF166" s="22"/>
      <c r="AG166" s="19"/>
      <c r="AH166" s="19"/>
      <c r="AI166" s="19"/>
      <c r="AJ166" s="19"/>
      <c r="AK166" s="19"/>
      <c r="AL166" s="19"/>
      <c r="AM166" s="19"/>
      <c r="AN166" s="19"/>
      <c r="AO166" s="21"/>
      <c r="AP166" s="24"/>
    </row>
    <row r="167" spans="1:42" s="5" customFormat="1" ht="22.5">
      <c r="A167" s="66" t="s">
        <v>442</v>
      </c>
      <c r="B167" s="70" t="s">
        <v>283</v>
      </c>
      <c r="C167" s="59"/>
      <c r="D167" s="16" t="s">
        <v>46</v>
      </c>
      <c r="E167" s="15" t="str">
        <f>IF(D167="","",IF((OR(D167=data_validation!A$1,D167=data_validation!A$2,D167=data_validation!A$5,D167=data_validation!A$6,D167=data_validation!A$14,D167=data_validation!A$16)),"Indicate Date","N/A"))</f>
        <v>Indicate Date</v>
      </c>
      <c r="F167" s="15" t="str">
        <f>IF(D167="","",IF((OR(D167=data_validation!A$1,D167=data_validation!A$2)),"Indicate Date","N/A"))</f>
        <v>N/A</v>
      </c>
      <c r="G167" s="15" t="str">
        <f t="shared" si="13"/>
        <v>Indicate Date</v>
      </c>
      <c r="H167" s="15" t="str">
        <f t="shared" si="14"/>
        <v>Indicate Date</v>
      </c>
      <c r="I167" s="15"/>
      <c r="J167" s="63">
        <v>770000</v>
      </c>
      <c r="K167" s="63" t="s">
        <v>284</v>
      </c>
      <c r="L167" s="63"/>
      <c r="M167" s="17"/>
      <c r="N167" s="18"/>
      <c r="O167" s="19"/>
      <c r="P167" s="19"/>
      <c r="Q167" s="19"/>
      <c r="R167" s="19"/>
      <c r="S167" s="19"/>
      <c r="T167" s="19"/>
      <c r="U167" s="19"/>
      <c r="V167" s="19"/>
      <c r="W167" s="19"/>
      <c r="X167" s="19"/>
      <c r="Y167" s="19"/>
      <c r="Z167" s="19"/>
      <c r="AA167" s="19"/>
      <c r="AB167" s="21"/>
      <c r="AC167" s="22"/>
      <c r="AD167" s="22"/>
      <c r="AE167" s="23"/>
      <c r="AF167" s="22"/>
      <c r="AG167" s="19"/>
      <c r="AH167" s="19"/>
      <c r="AI167" s="19"/>
      <c r="AJ167" s="19"/>
      <c r="AK167" s="19"/>
      <c r="AL167" s="19"/>
      <c r="AM167" s="19"/>
      <c r="AN167" s="19"/>
      <c r="AO167" s="21"/>
      <c r="AP167" s="24"/>
    </row>
    <row r="168" spans="1:42" s="5" customFormat="1" ht="22.5">
      <c r="A168" s="66" t="s">
        <v>443</v>
      </c>
      <c r="B168" s="70" t="s">
        <v>95</v>
      </c>
      <c r="C168" s="59" t="s">
        <v>96</v>
      </c>
      <c r="D168" s="16" t="s">
        <v>46</v>
      </c>
      <c r="E168" s="15" t="str">
        <f>IF(D168="","",IF((OR(D168=data_validation!A$1,D168=data_validation!A$2,D168=data_validation!A$5,D168=data_validation!A$6,D168=data_validation!A$14,D168=data_validation!A$16)),"Indicate Date","N/A"))</f>
        <v>Indicate Date</v>
      </c>
      <c r="F168" s="15" t="str">
        <f>IF(D168="","",IF((OR(D168=data_validation!A$1,D168=data_validation!A$2)),"Indicate Date","N/A"))</f>
        <v>N/A</v>
      </c>
      <c r="G168" s="15" t="str">
        <f t="shared" si="13"/>
        <v>Indicate Date</v>
      </c>
      <c r="H168" s="15" t="str">
        <f t="shared" si="14"/>
        <v>Indicate Date</v>
      </c>
      <c r="I168" s="15"/>
      <c r="J168" s="63">
        <v>77300</v>
      </c>
      <c r="K168" s="63">
        <v>33981</v>
      </c>
      <c r="L168" s="63"/>
      <c r="M168" s="17"/>
      <c r="N168" s="18"/>
      <c r="O168" s="19"/>
      <c r="P168" s="19"/>
      <c r="Q168" s="19"/>
      <c r="R168" s="19"/>
      <c r="S168" s="19"/>
      <c r="T168" s="19"/>
      <c r="U168" s="19"/>
      <c r="V168" s="19"/>
      <c r="W168" s="19"/>
      <c r="X168" s="19"/>
      <c r="Y168" s="19"/>
      <c r="Z168" s="19"/>
      <c r="AA168" s="19"/>
      <c r="AB168" s="21"/>
      <c r="AC168" s="22"/>
      <c r="AD168" s="22"/>
      <c r="AE168" s="23"/>
      <c r="AF168" s="22"/>
      <c r="AG168" s="19"/>
      <c r="AH168" s="19"/>
      <c r="AI168" s="19"/>
      <c r="AJ168" s="19"/>
      <c r="AK168" s="19"/>
      <c r="AL168" s="19"/>
      <c r="AM168" s="19"/>
      <c r="AN168" s="19"/>
      <c r="AO168" s="21"/>
      <c r="AP168" s="24"/>
    </row>
    <row r="169" spans="1:42" s="5" customFormat="1" ht="22.5">
      <c r="A169" s="66" t="s">
        <v>444</v>
      </c>
      <c r="B169" s="70" t="s">
        <v>217</v>
      </c>
      <c r="C169" s="59"/>
      <c r="D169" s="16" t="s">
        <v>46</v>
      </c>
      <c r="E169" s="15" t="str">
        <f>IF(D169="","",IF((OR(D169=data_validation!A$1,D169=data_validation!A$2,D169=data_validation!A$5,D169=data_validation!A$6,D169=data_validation!A$14,D169=data_validation!A$16)),"Indicate Date","N/A"))</f>
        <v>Indicate Date</v>
      </c>
      <c r="F169" s="15" t="str">
        <f>IF(D169="","",IF((OR(D169=data_validation!A$1,D169=data_validation!A$2)),"Indicate Date","N/A"))</f>
        <v>N/A</v>
      </c>
      <c r="G169" s="15" t="str">
        <f t="shared" si="13"/>
        <v>Indicate Date</v>
      </c>
      <c r="H169" s="15" t="str">
        <f t="shared" si="14"/>
        <v>Indicate Date</v>
      </c>
      <c r="I169" s="15"/>
      <c r="J169" s="63">
        <v>129235</v>
      </c>
      <c r="K169" s="63">
        <v>129136</v>
      </c>
      <c r="L169" s="63"/>
      <c r="M169" s="17"/>
      <c r="N169" s="18"/>
      <c r="O169" s="19"/>
      <c r="P169" s="19"/>
      <c r="Q169" s="19"/>
      <c r="R169" s="19"/>
      <c r="S169" s="19"/>
      <c r="T169" s="19"/>
      <c r="U169" s="19"/>
      <c r="V169" s="19"/>
      <c r="W169" s="19"/>
      <c r="X169" s="19"/>
      <c r="Y169" s="19"/>
      <c r="Z169" s="19"/>
      <c r="AA169" s="19"/>
      <c r="AB169" s="21"/>
      <c r="AC169" s="22"/>
      <c r="AD169" s="22"/>
      <c r="AE169" s="23"/>
      <c r="AF169" s="22"/>
      <c r="AG169" s="19"/>
      <c r="AH169" s="19"/>
      <c r="AI169" s="19"/>
      <c r="AJ169" s="19"/>
      <c r="AK169" s="19"/>
      <c r="AL169" s="19"/>
      <c r="AM169" s="19"/>
      <c r="AN169" s="19"/>
      <c r="AO169" s="21"/>
      <c r="AP169" s="24"/>
    </row>
    <row r="170" spans="1:42" s="5" customFormat="1" ht="33.75">
      <c r="A170" s="66" t="s">
        <v>445</v>
      </c>
      <c r="B170" s="70" t="s">
        <v>285</v>
      </c>
      <c r="C170" s="59"/>
      <c r="D170" s="16" t="s">
        <v>46</v>
      </c>
      <c r="E170" s="15" t="str">
        <f>IF(D170="","",IF((OR(D170=data_validation!A$1,D170=data_validation!A$2,D170=data_validation!A$5,D170=data_validation!A$6,D170=data_validation!A$14,D170=data_validation!A$16)),"Indicate Date","N/A"))</f>
        <v>Indicate Date</v>
      </c>
      <c r="F170" s="15" t="str">
        <f>IF(D170="","",IF((OR(D170=data_validation!A$1,D170=data_validation!A$2)),"Indicate Date","N/A"))</f>
        <v>N/A</v>
      </c>
      <c r="G170" s="15" t="str">
        <f t="shared" si="13"/>
        <v>Indicate Date</v>
      </c>
      <c r="H170" s="15" t="str">
        <f t="shared" si="14"/>
        <v>Indicate Date</v>
      </c>
      <c r="I170" s="15"/>
      <c r="J170" s="63">
        <v>12000</v>
      </c>
      <c r="K170" s="63">
        <v>10075</v>
      </c>
      <c r="L170" s="63"/>
      <c r="M170" s="17"/>
      <c r="N170" s="18"/>
      <c r="O170" s="19"/>
      <c r="P170" s="19"/>
      <c r="Q170" s="19"/>
      <c r="R170" s="19"/>
      <c r="S170" s="19"/>
      <c r="T170" s="19"/>
      <c r="U170" s="19"/>
      <c r="V170" s="19"/>
      <c r="W170" s="19"/>
      <c r="X170" s="19"/>
      <c r="Y170" s="19"/>
      <c r="Z170" s="19"/>
      <c r="AA170" s="19"/>
      <c r="AB170" s="21"/>
      <c r="AC170" s="22"/>
      <c r="AD170" s="22"/>
      <c r="AE170" s="23"/>
      <c r="AF170" s="22"/>
      <c r="AG170" s="19"/>
      <c r="AH170" s="19"/>
      <c r="AI170" s="19"/>
      <c r="AJ170" s="19"/>
      <c r="AK170" s="19"/>
      <c r="AL170" s="19"/>
      <c r="AM170" s="19"/>
      <c r="AN170" s="19"/>
      <c r="AO170" s="21"/>
      <c r="AP170" s="24"/>
    </row>
    <row r="171" spans="1:42" s="5" customFormat="1" ht="22.5">
      <c r="A171" s="66" t="s">
        <v>446</v>
      </c>
      <c r="B171" s="70" t="s">
        <v>286</v>
      </c>
      <c r="C171" s="59"/>
      <c r="D171" s="16" t="s">
        <v>46</v>
      </c>
      <c r="E171" s="15" t="str">
        <f>IF(D171="","",IF((OR(D171=data_validation!A$1,D171=data_validation!A$2,D171=data_validation!A$5,D171=data_validation!A$6,D171=data_validation!A$14,D171=data_validation!A$16)),"Indicate Date","N/A"))</f>
        <v>Indicate Date</v>
      </c>
      <c r="F171" s="15" t="str">
        <f>IF(D171="","",IF((OR(D171=data_validation!A$1,D171=data_validation!A$2)),"Indicate Date","N/A"))</f>
        <v>N/A</v>
      </c>
      <c r="G171" s="15" t="str">
        <f t="shared" si="13"/>
        <v>Indicate Date</v>
      </c>
      <c r="H171" s="15" t="str">
        <f t="shared" si="14"/>
        <v>Indicate Date</v>
      </c>
      <c r="I171" s="15"/>
      <c r="J171" s="63">
        <v>16800</v>
      </c>
      <c r="K171" s="63">
        <v>16800</v>
      </c>
      <c r="L171" s="63"/>
      <c r="M171" s="17"/>
      <c r="N171" s="18"/>
      <c r="O171" s="19"/>
      <c r="P171" s="19"/>
      <c r="Q171" s="19"/>
      <c r="R171" s="19"/>
      <c r="S171" s="19"/>
      <c r="T171" s="19"/>
      <c r="U171" s="19"/>
      <c r="V171" s="19"/>
      <c r="W171" s="19"/>
      <c r="X171" s="19"/>
      <c r="Y171" s="19"/>
      <c r="Z171" s="19"/>
      <c r="AA171" s="19"/>
      <c r="AB171" s="21"/>
      <c r="AC171" s="22"/>
      <c r="AD171" s="22"/>
      <c r="AE171" s="23"/>
      <c r="AF171" s="22"/>
      <c r="AG171" s="19"/>
      <c r="AH171" s="19"/>
      <c r="AI171" s="19"/>
      <c r="AJ171" s="19"/>
      <c r="AK171" s="19"/>
      <c r="AL171" s="19"/>
      <c r="AM171" s="19"/>
      <c r="AN171" s="19"/>
      <c r="AO171" s="21"/>
      <c r="AP171" s="24"/>
    </row>
    <row r="172" spans="1:42" s="5" customFormat="1" ht="22.5">
      <c r="A172" s="66" t="s">
        <v>447</v>
      </c>
      <c r="B172" s="70" t="s">
        <v>287</v>
      </c>
      <c r="C172" s="59"/>
      <c r="D172" s="16" t="s">
        <v>46</v>
      </c>
      <c r="E172" s="15" t="str">
        <f>IF(D172="","",IF((OR(D172=data_validation!A$1,D172=data_validation!A$2,D172=data_validation!A$5,D172=data_validation!A$6,D172=data_validation!A$14,D172=data_validation!A$16)),"Indicate Date","N/A"))</f>
        <v>Indicate Date</v>
      </c>
      <c r="F172" s="15" t="str">
        <f>IF(D172="","",IF((OR(D172=data_validation!A$1,D172=data_validation!A$2)),"Indicate Date","N/A"))</f>
        <v>N/A</v>
      </c>
      <c r="G172" s="15" t="str">
        <f t="shared" si="13"/>
        <v>Indicate Date</v>
      </c>
      <c r="H172" s="15" t="str">
        <f t="shared" si="14"/>
        <v>Indicate Date</v>
      </c>
      <c r="I172" s="15"/>
      <c r="J172" s="63">
        <v>2250</v>
      </c>
      <c r="K172" s="63">
        <v>2250</v>
      </c>
      <c r="L172" s="63"/>
      <c r="M172" s="17"/>
      <c r="N172" s="18"/>
      <c r="O172" s="19"/>
      <c r="P172" s="19"/>
      <c r="Q172" s="19"/>
      <c r="R172" s="19"/>
      <c r="S172" s="19"/>
      <c r="T172" s="19"/>
      <c r="U172" s="19"/>
      <c r="V172" s="19"/>
      <c r="W172" s="19"/>
      <c r="X172" s="19"/>
      <c r="Y172" s="19"/>
      <c r="Z172" s="19"/>
      <c r="AA172" s="19"/>
      <c r="AB172" s="21"/>
      <c r="AC172" s="22"/>
      <c r="AD172" s="22"/>
      <c r="AE172" s="23"/>
      <c r="AF172" s="22"/>
      <c r="AG172" s="19"/>
      <c r="AH172" s="19"/>
      <c r="AI172" s="19"/>
      <c r="AJ172" s="19"/>
      <c r="AK172" s="19"/>
      <c r="AL172" s="19"/>
      <c r="AM172" s="19"/>
      <c r="AN172" s="19"/>
      <c r="AO172" s="21"/>
      <c r="AP172" s="24"/>
    </row>
    <row r="173" spans="1:42" s="5" customFormat="1" ht="33.75">
      <c r="A173" s="66" t="s">
        <v>448</v>
      </c>
      <c r="B173" s="70" t="s">
        <v>288</v>
      </c>
      <c r="C173" s="59"/>
      <c r="D173" s="16" t="s">
        <v>46</v>
      </c>
      <c r="E173" s="15" t="str">
        <f>IF(D173="","",IF((OR(D173=data_validation!A$1,D173=data_validation!A$2,D173=data_validation!A$5,D173=data_validation!A$6,D173=data_validation!A$14,D173=data_validation!A$16)),"Indicate Date","N/A"))</f>
        <v>Indicate Date</v>
      </c>
      <c r="F173" s="15" t="str">
        <f>IF(D173="","",IF((OR(D173=data_validation!A$1,D173=data_validation!A$2)),"Indicate Date","N/A"))</f>
        <v>N/A</v>
      </c>
      <c r="G173" s="15" t="str">
        <f t="shared" si="13"/>
        <v>Indicate Date</v>
      </c>
      <c r="H173" s="15" t="str">
        <f t="shared" si="14"/>
        <v>Indicate Date</v>
      </c>
      <c r="I173" s="15"/>
      <c r="J173" s="63">
        <v>19000</v>
      </c>
      <c r="K173" s="63">
        <v>19000</v>
      </c>
      <c r="L173" s="63"/>
      <c r="M173" s="17"/>
      <c r="N173" s="18"/>
      <c r="O173" s="19"/>
      <c r="P173" s="19"/>
      <c r="Q173" s="19"/>
      <c r="R173" s="19"/>
      <c r="S173" s="19"/>
      <c r="T173" s="19"/>
      <c r="U173" s="19"/>
      <c r="V173" s="19"/>
      <c r="W173" s="19"/>
      <c r="X173" s="19"/>
      <c r="Y173" s="19"/>
      <c r="Z173" s="19"/>
      <c r="AA173" s="19"/>
      <c r="AB173" s="21"/>
      <c r="AC173" s="22"/>
      <c r="AD173" s="22"/>
      <c r="AE173" s="23"/>
      <c r="AF173" s="22"/>
      <c r="AG173" s="19"/>
      <c r="AH173" s="19"/>
      <c r="AI173" s="19"/>
      <c r="AJ173" s="19"/>
      <c r="AK173" s="19"/>
      <c r="AL173" s="19"/>
      <c r="AM173" s="19"/>
      <c r="AN173" s="19"/>
      <c r="AO173" s="21"/>
      <c r="AP173" s="24"/>
    </row>
    <row r="174" spans="1:42" s="5" customFormat="1" ht="22.5">
      <c r="A174" s="66" t="s">
        <v>449</v>
      </c>
      <c r="B174" s="70" t="s">
        <v>289</v>
      </c>
      <c r="C174" s="59"/>
      <c r="D174" s="16" t="s">
        <v>46</v>
      </c>
      <c r="E174" s="15" t="str">
        <f>IF(D174="","",IF((OR(D174=data_validation!A$1,D174=data_validation!A$2,D174=data_validation!A$5,D174=data_validation!A$6,D174=data_validation!A$14,D174=data_validation!A$16)),"Indicate Date","N/A"))</f>
        <v>Indicate Date</v>
      </c>
      <c r="F174" s="15" t="str">
        <f>IF(D174="","",IF((OR(D174=data_validation!A$1,D174=data_validation!A$2)),"Indicate Date","N/A"))</f>
        <v>N/A</v>
      </c>
      <c r="G174" s="15" t="str">
        <f t="shared" si="13"/>
        <v>Indicate Date</v>
      </c>
      <c r="H174" s="15" t="str">
        <f t="shared" si="14"/>
        <v>Indicate Date</v>
      </c>
      <c r="I174" s="15"/>
      <c r="J174" s="63" t="s">
        <v>290</v>
      </c>
      <c r="K174" s="63">
        <v>22000</v>
      </c>
      <c r="L174" s="63"/>
      <c r="M174" s="17"/>
      <c r="N174" s="18"/>
      <c r="O174" s="19"/>
      <c r="P174" s="19"/>
      <c r="Q174" s="19"/>
      <c r="R174" s="19"/>
      <c r="S174" s="19"/>
      <c r="T174" s="19"/>
      <c r="U174" s="19"/>
      <c r="V174" s="19"/>
      <c r="W174" s="19"/>
      <c r="X174" s="19"/>
      <c r="Y174" s="19"/>
      <c r="Z174" s="19"/>
      <c r="AA174" s="19"/>
      <c r="AB174" s="21"/>
      <c r="AC174" s="22"/>
      <c r="AD174" s="22"/>
      <c r="AE174" s="23"/>
      <c r="AF174" s="22"/>
      <c r="AG174" s="19"/>
      <c r="AH174" s="19"/>
      <c r="AI174" s="19"/>
      <c r="AJ174" s="19"/>
      <c r="AK174" s="19"/>
      <c r="AL174" s="19"/>
      <c r="AM174" s="19"/>
      <c r="AN174" s="19"/>
      <c r="AO174" s="21"/>
      <c r="AP174" s="24"/>
    </row>
    <row r="175" spans="1:42" s="5" customFormat="1" ht="22.5">
      <c r="A175" s="66" t="s">
        <v>450</v>
      </c>
      <c r="B175" s="70" t="s">
        <v>157</v>
      </c>
      <c r="C175" s="59"/>
      <c r="D175" s="16" t="s">
        <v>46</v>
      </c>
      <c r="E175" s="15" t="str">
        <f>IF(D175="","",IF((OR(D175=data_validation!A$1,D175=data_validation!A$2,D175=data_validation!A$5,D175=data_validation!A$6,D175=data_validation!A$14,D175=data_validation!A$16)),"Indicate Date","N/A"))</f>
        <v>Indicate Date</v>
      </c>
      <c r="F175" s="15" t="str">
        <f>IF(D175="","",IF((OR(D175=data_validation!A$1,D175=data_validation!A$2)),"Indicate Date","N/A"))</f>
        <v>N/A</v>
      </c>
      <c r="G175" s="15" t="str">
        <f t="shared" si="13"/>
        <v>Indicate Date</v>
      </c>
      <c r="H175" s="15" t="str">
        <f t="shared" si="14"/>
        <v>Indicate Date</v>
      </c>
      <c r="I175" s="15"/>
      <c r="J175" s="63">
        <v>354000</v>
      </c>
      <c r="K175" s="63">
        <v>354000</v>
      </c>
      <c r="L175" s="63"/>
      <c r="M175" s="17"/>
      <c r="N175" s="18"/>
      <c r="O175" s="19"/>
      <c r="P175" s="19"/>
      <c r="Q175" s="19"/>
      <c r="R175" s="19"/>
      <c r="S175" s="19"/>
      <c r="T175" s="19"/>
      <c r="U175" s="19"/>
      <c r="V175" s="19"/>
      <c r="W175" s="19"/>
      <c r="X175" s="19"/>
      <c r="Y175" s="19"/>
      <c r="Z175" s="19"/>
      <c r="AA175" s="19"/>
      <c r="AB175" s="21"/>
      <c r="AC175" s="22"/>
      <c r="AD175" s="22"/>
      <c r="AE175" s="23"/>
      <c r="AF175" s="22"/>
      <c r="AG175" s="19"/>
      <c r="AH175" s="19"/>
      <c r="AI175" s="19"/>
      <c r="AJ175" s="19"/>
      <c r="AK175" s="19"/>
      <c r="AL175" s="19"/>
      <c r="AM175" s="19"/>
      <c r="AN175" s="19"/>
      <c r="AO175" s="21"/>
      <c r="AP175" s="24"/>
    </row>
    <row r="176" spans="1:42" s="5" customFormat="1" ht="22.5">
      <c r="A176" s="66" t="s">
        <v>451</v>
      </c>
      <c r="B176" s="70" t="s">
        <v>291</v>
      </c>
      <c r="C176" s="59"/>
      <c r="D176" s="16" t="s">
        <v>46</v>
      </c>
      <c r="E176" s="15" t="str">
        <f>IF(D176="","",IF((OR(D176=data_validation!A$1,D176=data_validation!A$2,D176=data_validation!A$5,D176=data_validation!A$6,D176=data_validation!A$14,D176=data_validation!A$16)),"Indicate Date","N/A"))</f>
        <v>Indicate Date</v>
      </c>
      <c r="F176" s="15" t="str">
        <f>IF(D176="","",IF((OR(D176=data_validation!A$1,D176=data_validation!A$2)),"Indicate Date","N/A"))</f>
        <v>N/A</v>
      </c>
      <c r="G176" s="15" t="str">
        <f t="shared" si="13"/>
        <v>Indicate Date</v>
      </c>
      <c r="H176" s="15" t="str">
        <f t="shared" si="14"/>
        <v>Indicate Date</v>
      </c>
      <c r="I176" s="15"/>
      <c r="J176" s="63">
        <v>9464</v>
      </c>
      <c r="K176" s="63">
        <v>9464</v>
      </c>
      <c r="L176" s="63"/>
      <c r="M176" s="17"/>
      <c r="N176" s="18"/>
      <c r="O176" s="19"/>
      <c r="P176" s="19"/>
      <c r="Q176" s="19"/>
      <c r="R176" s="19"/>
      <c r="S176" s="19"/>
      <c r="T176" s="19"/>
      <c r="U176" s="19"/>
      <c r="V176" s="19"/>
      <c r="W176" s="19"/>
      <c r="X176" s="19"/>
      <c r="Y176" s="19"/>
      <c r="Z176" s="19"/>
      <c r="AA176" s="19"/>
      <c r="AB176" s="21"/>
      <c r="AC176" s="22"/>
      <c r="AD176" s="22"/>
      <c r="AE176" s="23"/>
      <c r="AF176" s="22"/>
      <c r="AG176" s="19"/>
      <c r="AH176" s="19"/>
      <c r="AI176" s="19"/>
      <c r="AJ176" s="19"/>
      <c r="AK176" s="19"/>
      <c r="AL176" s="19"/>
      <c r="AM176" s="19"/>
      <c r="AN176" s="19"/>
      <c r="AO176" s="21"/>
      <c r="AP176" s="24"/>
    </row>
    <row r="177" spans="1:42" s="5" customFormat="1" ht="22.5">
      <c r="A177" s="66" t="s">
        <v>452</v>
      </c>
      <c r="B177" s="70" t="s">
        <v>292</v>
      </c>
      <c r="C177" s="59"/>
      <c r="D177" s="16" t="s">
        <v>46</v>
      </c>
      <c r="E177" s="15" t="str">
        <f>IF(D177="","",IF((OR(D177=data_validation!A$1,D177=data_validation!A$2,D177=data_validation!A$5,D177=data_validation!A$6,D177=data_validation!A$14,D177=data_validation!A$16)),"Indicate Date","N/A"))</f>
        <v>Indicate Date</v>
      </c>
      <c r="F177" s="15" t="str">
        <f>IF(D177="","",IF((OR(D177=data_validation!A$1,D177=data_validation!A$2)),"Indicate Date","N/A"))</f>
        <v>N/A</v>
      </c>
      <c r="G177" s="15" t="str">
        <f t="shared" si="13"/>
        <v>Indicate Date</v>
      </c>
      <c r="H177" s="15" t="str">
        <f t="shared" si="14"/>
        <v>Indicate Date</v>
      </c>
      <c r="I177" s="15"/>
      <c r="J177" s="63">
        <v>27420</v>
      </c>
      <c r="K177" s="63">
        <v>27420</v>
      </c>
      <c r="L177" s="63"/>
      <c r="M177" s="17"/>
      <c r="N177" s="18"/>
      <c r="O177" s="19"/>
      <c r="P177" s="19"/>
      <c r="Q177" s="19"/>
      <c r="R177" s="19"/>
      <c r="S177" s="19"/>
      <c r="T177" s="19"/>
      <c r="U177" s="19"/>
      <c r="V177" s="19"/>
      <c r="W177" s="19"/>
      <c r="X177" s="19"/>
      <c r="Y177" s="19"/>
      <c r="Z177" s="19"/>
      <c r="AA177" s="19"/>
      <c r="AB177" s="21"/>
      <c r="AC177" s="22"/>
      <c r="AD177" s="22"/>
      <c r="AE177" s="23"/>
      <c r="AF177" s="22"/>
      <c r="AG177" s="19"/>
      <c r="AH177" s="19"/>
      <c r="AI177" s="19"/>
      <c r="AJ177" s="19"/>
      <c r="AK177" s="19"/>
      <c r="AL177" s="19"/>
      <c r="AM177" s="19"/>
      <c r="AN177" s="19"/>
      <c r="AO177" s="21"/>
      <c r="AP177" s="24"/>
    </row>
    <row r="178" spans="1:42" s="5" customFormat="1" ht="22.5">
      <c r="A178" s="66" t="s">
        <v>453</v>
      </c>
      <c r="B178" s="70" t="s">
        <v>293</v>
      </c>
      <c r="C178" s="59"/>
      <c r="D178" s="16" t="s">
        <v>46</v>
      </c>
      <c r="E178" s="15" t="str">
        <f>IF(D178="","",IF((OR(D178=data_validation!A$1,D178=data_validation!A$2,D178=data_validation!A$5,D178=data_validation!A$6,D178=data_validation!A$14,D178=data_validation!A$16)),"Indicate Date","N/A"))</f>
        <v>Indicate Date</v>
      </c>
      <c r="F178" s="15" t="str">
        <f>IF(D178="","",IF((OR(D178=data_validation!A$1,D178=data_validation!A$2)),"Indicate Date","N/A"))</f>
        <v>N/A</v>
      </c>
      <c r="G178" s="15" t="str">
        <f t="shared" si="13"/>
        <v>Indicate Date</v>
      </c>
      <c r="H178" s="15" t="str">
        <f t="shared" si="14"/>
        <v>Indicate Date</v>
      </c>
      <c r="I178" s="15"/>
      <c r="J178" s="63">
        <v>300000</v>
      </c>
      <c r="K178" s="63">
        <v>291000</v>
      </c>
      <c r="L178" s="63"/>
      <c r="M178" s="17"/>
      <c r="N178" s="18"/>
      <c r="O178" s="19"/>
      <c r="P178" s="19"/>
      <c r="Q178" s="19"/>
      <c r="R178" s="19"/>
      <c r="S178" s="19"/>
      <c r="T178" s="19"/>
      <c r="U178" s="19"/>
      <c r="V178" s="19"/>
      <c r="W178" s="19"/>
      <c r="X178" s="19"/>
      <c r="Y178" s="19"/>
      <c r="Z178" s="19"/>
      <c r="AA178" s="19"/>
      <c r="AB178" s="21"/>
      <c r="AC178" s="22"/>
      <c r="AD178" s="22"/>
      <c r="AE178" s="23"/>
      <c r="AF178" s="22"/>
      <c r="AG178" s="19"/>
      <c r="AH178" s="19"/>
      <c r="AI178" s="19"/>
      <c r="AJ178" s="19"/>
      <c r="AK178" s="19"/>
      <c r="AL178" s="19"/>
      <c r="AM178" s="19"/>
      <c r="AN178" s="19"/>
      <c r="AO178" s="21"/>
      <c r="AP178" s="24"/>
    </row>
    <row r="179" spans="1:42" s="5" customFormat="1" ht="45">
      <c r="A179" s="66" t="s">
        <v>454</v>
      </c>
      <c r="B179" s="70" t="s">
        <v>294</v>
      </c>
      <c r="C179" s="59" t="s">
        <v>213</v>
      </c>
      <c r="D179" s="16" t="s">
        <v>46</v>
      </c>
      <c r="E179" s="15" t="str">
        <f>IF(D179="","",IF((OR(D179=data_validation!A$1,D179=data_validation!A$2,D179=data_validation!A$5,D179=data_validation!A$6,D179=data_validation!A$14,D179=data_validation!A$16)),"Indicate Date","N/A"))</f>
        <v>Indicate Date</v>
      </c>
      <c r="F179" s="15" t="str">
        <f>IF(D179="","",IF((OR(D179=data_validation!A$1,D179=data_validation!A$2)),"Indicate Date","N/A"))</f>
        <v>N/A</v>
      </c>
      <c r="G179" s="15" t="str">
        <f t="shared" si="13"/>
        <v>Indicate Date</v>
      </c>
      <c r="H179" s="15" t="str">
        <f t="shared" si="14"/>
        <v>Indicate Date</v>
      </c>
      <c r="I179" s="15"/>
      <c r="J179" s="63">
        <v>65850</v>
      </c>
      <c r="K179" s="63">
        <v>62356</v>
      </c>
      <c r="L179" s="63"/>
      <c r="M179" s="17"/>
      <c r="N179" s="18"/>
      <c r="O179" s="19"/>
      <c r="P179" s="19"/>
      <c r="Q179" s="19"/>
      <c r="R179" s="19"/>
      <c r="S179" s="19"/>
      <c r="T179" s="19"/>
      <c r="U179" s="19"/>
      <c r="V179" s="19"/>
      <c r="W179" s="19"/>
      <c r="X179" s="19"/>
      <c r="Y179" s="19"/>
      <c r="Z179" s="19"/>
      <c r="AA179" s="19"/>
      <c r="AB179" s="21"/>
      <c r="AC179" s="22"/>
      <c r="AD179" s="22"/>
      <c r="AE179" s="23"/>
      <c r="AF179" s="22"/>
      <c r="AG179" s="19"/>
      <c r="AH179" s="19"/>
      <c r="AI179" s="19"/>
      <c r="AJ179" s="19"/>
      <c r="AK179" s="19"/>
      <c r="AL179" s="19"/>
      <c r="AM179" s="19"/>
      <c r="AN179" s="19"/>
      <c r="AO179" s="21"/>
      <c r="AP179" s="24"/>
    </row>
    <row r="180" spans="1:42" s="5" customFormat="1" ht="45">
      <c r="A180" s="66" t="s">
        <v>455</v>
      </c>
      <c r="B180" s="70" t="s">
        <v>295</v>
      </c>
      <c r="C180" s="67"/>
      <c r="D180" s="16" t="s">
        <v>46</v>
      </c>
      <c r="E180" s="15" t="str">
        <f>IF(D180="","",IF((OR(D180=data_validation!A$1,D180=data_validation!A$2,D180=data_validation!A$5,D180=data_validation!A$6,D180=data_validation!A$14,D180=data_validation!A$16)),"Indicate Date","N/A"))</f>
        <v>Indicate Date</v>
      </c>
      <c r="F180" s="15" t="str">
        <f>IF(D180="","",IF((OR(D180=data_validation!A$1,D180=data_validation!A$2)),"Indicate Date","N/A"))</f>
        <v>N/A</v>
      </c>
      <c r="G180" s="15" t="str">
        <f t="shared" si="13"/>
        <v>Indicate Date</v>
      </c>
      <c r="H180" s="15" t="str">
        <f t="shared" si="14"/>
        <v>Indicate Date</v>
      </c>
      <c r="I180" s="15"/>
      <c r="J180" s="63">
        <v>360090</v>
      </c>
      <c r="K180" s="63">
        <v>359942.25</v>
      </c>
      <c r="L180" s="63"/>
      <c r="M180" s="17"/>
      <c r="N180" s="25"/>
      <c r="O180" s="22"/>
      <c r="P180" s="26"/>
      <c r="Q180" s="26"/>
      <c r="R180" s="26"/>
      <c r="S180" s="26"/>
      <c r="T180" s="26"/>
      <c r="U180" s="26"/>
      <c r="V180" s="26"/>
      <c r="W180" s="26"/>
      <c r="X180" s="22"/>
      <c r="Y180" s="22"/>
      <c r="Z180" s="26"/>
      <c r="AA180" s="22"/>
      <c r="AB180" s="23"/>
      <c r="AC180" s="27"/>
      <c r="AD180" s="27"/>
      <c r="AE180" s="28"/>
      <c r="AF180" s="29"/>
      <c r="AG180" s="22"/>
      <c r="AH180" s="22"/>
      <c r="AI180" s="22"/>
      <c r="AJ180" s="22"/>
      <c r="AK180" s="22"/>
      <c r="AL180" s="22"/>
      <c r="AM180" s="22"/>
      <c r="AN180" s="26"/>
      <c r="AO180" s="23"/>
      <c r="AP180" s="24"/>
    </row>
    <row r="181" spans="1:42" s="5" customFormat="1" ht="22.5">
      <c r="A181" s="66" t="s">
        <v>456</v>
      </c>
      <c r="B181" s="70" t="s">
        <v>296</v>
      </c>
      <c r="C181" s="59"/>
      <c r="D181" s="16" t="s">
        <v>46</v>
      </c>
      <c r="E181" s="15" t="str">
        <f>IF(D181="","",IF((OR(D181=data_validation!A$1,D181=data_validation!A$2,D181=data_validation!A$5,D181=data_validation!A$6,D181=data_validation!A$14,D181=data_validation!A$16)),"Indicate Date","N/A"))</f>
        <v>Indicate Date</v>
      </c>
      <c r="F181" s="15" t="str">
        <f>IF(D181="","",IF((OR(D181=data_validation!A$1,D181=data_validation!A$2)),"Indicate Date","N/A"))</f>
        <v>N/A</v>
      </c>
      <c r="G181" s="15" t="str">
        <f t="shared" si="13"/>
        <v>Indicate Date</v>
      </c>
      <c r="H181" s="15" t="str">
        <f t="shared" si="14"/>
        <v>Indicate Date</v>
      </c>
      <c r="I181" s="15"/>
      <c r="J181" s="63">
        <v>123294.19</v>
      </c>
      <c r="K181" s="63">
        <v>118720</v>
      </c>
      <c r="L181" s="63"/>
      <c r="M181" s="17"/>
      <c r="N181" s="18"/>
      <c r="O181" s="19"/>
      <c r="P181" s="19"/>
      <c r="Q181" s="19"/>
      <c r="R181" s="19"/>
      <c r="S181" s="19"/>
      <c r="T181" s="19"/>
      <c r="U181" s="19"/>
      <c r="V181" s="19"/>
      <c r="W181" s="19"/>
      <c r="X181" s="19"/>
      <c r="Y181" s="19"/>
      <c r="Z181" s="19"/>
      <c r="AA181" s="19"/>
      <c r="AB181" s="21"/>
      <c r="AC181" s="22"/>
      <c r="AD181" s="22"/>
      <c r="AE181" s="23"/>
      <c r="AF181" s="22"/>
      <c r="AG181" s="19"/>
      <c r="AH181" s="19"/>
      <c r="AI181" s="19"/>
      <c r="AJ181" s="19"/>
      <c r="AK181" s="19"/>
      <c r="AL181" s="19"/>
      <c r="AM181" s="19"/>
      <c r="AN181" s="19"/>
      <c r="AO181" s="21"/>
      <c r="AP181" s="24"/>
    </row>
    <row r="182" spans="1:42" s="5" customFormat="1" ht="22.5">
      <c r="A182" s="66" t="s">
        <v>457</v>
      </c>
      <c r="B182" s="70" t="s">
        <v>211</v>
      </c>
      <c r="C182" s="59" t="s">
        <v>214</v>
      </c>
      <c r="D182" s="16" t="s">
        <v>46</v>
      </c>
      <c r="E182" s="15" t="str">
        <f>IF(D182="","",IF((OR(D182=data_validation!A$1,D182=data_validation!A$2,D182=data_validation!A$5,D182=data_validation!A$6,D182=data_validation!A$14,D182=data_validation!A$16)),"Indicate Date","N/A"))</f>
        <v>Indicate Date</v>
      </c>
      <c r="F182" s="15" t="str">
        <f>IF(D182="","",IF((OR(D182=data_validation!A$1,D182=data_validation!A$2)),"Indicate Date","N/A"))</f>
        <v>N/A</v>
      </c>
      <c r="G182" s="15" t="str">
        <f t="shared" si="13"/>
        <v>Indicate Date</v>
      </c>
      <c r="H182" s="15" t="str">
        <f t="shared" si="14"/>
        <v>Indicate Date</v>
      </c>
      <c r="I182" s="15"/>
      <c r="J182" s="63">
        <v>192000</v>
      </c>
      <c r="K182" s="63">
        <v>192000</v>
      </c>
      <c r="L182" s="63"/>
      <c r="M182" s="17"/>
      <c r="N182" s="18"/>
      <c r="O182" s="19"/>
      <c r="P182" s="19"/>
      <c r="Q182" s="19"/>
      <c r="R182" s="19"/>
      <c r="S182" s="19"/>
      <c r="T182" s="19"/>
      <c r="U182" s="19"/>
      <c r="V182" s="19"/>
      <c r="W182" s="19"/>
      <c r="X182" s="19"/>
      <c r="Y182" s="19"/>
      <c r="Z182" s="19"/>
      <c r="AA182" s="19"/>
      <c r="AB182" s="21"/>
      <c r="AC182" s="22"/>
      <c r="AD182" s="22"/>
      <c r="AE182" s="23"/>
      <c r="AF182" s="22"/>
      <c r="AG182" s="19"/>
      <c r="AH182" s="19"/>
      <c r="AI182" s="19"/>
      <c r="AJ182" s="19"/>
      <c r="AK182" s="19"/>
      <c r="AL182" s="19"/>
      <c r="AM182" s="19"/>
      <c r="AN182" s="19"/>
      <c r="AO182" s="21"/>
      <c r="AP182" s="24"/>
    </row>
    <row r="183" spans="1:42" s="5" customFormat="1" ht="33.75">
      <c r="A183" s="66" t="s">
        <v>458</v>
      </c>
      <c r="B183" s="70" t="s">
        <v>297</v>
      </c>
      <c r="C183" s="67"/>
      <c r="D183" s="16" t="s">
        <v>37</v>
      </c>
      <c r="E183" s="15" t="str">
        <f>IF(D183="","",IF((OR(D183=data_validation!A$1,D183=data_validation!A$2,D183=data_validation!A$5,D183=data_validation!A$6,D183=data_validation!A$14,D183=data_validation!A$16)),"Indicate Date","N/A"))</f>
        <v>Indicate Date</v>
      </c>
      <c r="F183" s="15" t="str">
        <f>IF(D183="","",IF((OR(D183=data_validation!A$1,D183=data_validation!A$2)),"Indicate Date","N/A"))</f>
        <v>N/A</v>
      </c>
      <c r="G183" s="15" t="str">
        <f t="shared" si="13"/>
        <v>Indicate Date</v>
      </c>
      <c r="H183" s="15" t="str">
        <f t="shared" si="14"/>
        <v>Indicate Date</v>
      </c>
      <c r="I183" s="15"/>
      <c r="J183" s="63">
        <v>39795</v>
      </c>
      <c r="K183" s="63">
        <v>27328</v>
      </c>
      <c r="L183" s="63"/>
      <c r="M183" s="17"/>
      <c r="N183" s="25"/>
      <c r="O183" s="22"/>
      <c r="P183" s="19"/>
      <c r="Q183" s="19"/>
      <c r="R183" s="19"/>
      <c r="S183" s="19"/>
      <c r="T183" s="19"/>
      <c r="U183" s="19"/>
      <c r="V183" s="19"/>
      <c r="W183" s="19"/>
      <c r="X183" s="19"/>
      <c r="Y183" s="19"/>
      <c r="Z183" s="19"/>
      <c r="AA183" s="19"/>
      <c r="AB183" s="23"/>
      <c r="AC183" s="22"/>
      <c r="AD183" s="22"/>
      <c r="AE183" s="23"/>
      <c r="AF183" s="19"/>
      <c r="AG183" s="19"/>
      <c r="AH183" s="19"/>
      <c r="AI183" s="19"/>
      <c r="AJ183" s="19"/>
      <c r="AK183" s="19"/>
      <c r="AL183" s="19"/>
      <c r="AM183" s="19"/>
      <c r="AN183" s="19"/>
      <c r="AO183" s="21"/>
      <c r="AP183" s="24"/>
    </row>
    <row r="184" spans="1:42" s="5" customFormat="1" ht="22.5">
      <c r="A184" s="66" t="s">
        <v>459</v>
      </c>
      <c r="B184" s="70" t="s">
        <v>298</v>
      </c>
      <c r="C184" s="59"/>
      <c r="D184" s="16" t="s">
        <v>37</v>
      </c>
      <c r="E184" s="15" t="str">
        <f>IF(D184="","",IF((OR(D184=data_validation!A$1,D184=data_validation!A$2,D184=data_validation!A$5,D184=data_validation!A$6,D184=data_validation!A$14,D184=data_validation!A$16)),"Indicate Date","N/A"))</f>
        <v>Indicate Date</v>
      </c>
      <c r="F184" s="15" t="str">
        <f>IF(D184="","",IF((OR(D184=data_validation!A$1,D184=data_validation!A$2)),"Indicate Date","N/A"))</f>
        <v>N/A</v>
      </c>
      <c r="G184" s="15" t="str">
        <f t="shared" si="13"/>
        <v>Indicate Date</v>
      </c>
      <c r="H184" s="15" t="str">
        <f t="shared" si="14"/>
        <v>Indicate Date</v>
      </c>
      <c r="I184" s="15"/>
      <c r="J184" s="63">
        <v>105005</v>
      </c>
      <c r="K184" s="63">
        <v>86301</v>
      </c>
      <c r="L184" s="63"/>
      <c r="M184" s="17"/>
      <c r="N184" s="18"/>
      <c r="O184" s="19"/>
      <c r="P184" s="19"/>
      <c r="Q184" s="19"/>
      <c r="R184" s="19"/>
      <c r="S184" s="19"/>
      <c r="T184" s="19"/>
      <c r="U184" s="19"/>
      <c r="V184" s="19"/>
      <c r="W184" s="19"/>
      <c r="X184" s="19"/>
      <c r="Y184" s="19"/>
      <c r="Z184" s="19"/>
      <c r="AA184" s="19"/>
      <c r="AB184" s="21"/>
      <c r="AC184" s="22"/>
      <c r="AD184" s="22"/>
      <c r="AE184" s="23"/>
      <c r="AF184" s="22"/>
      <c r="AG184" s="19"/>
      <c r="AH184" s="19"/>
      <c r="AI184" s="19"/>
      <c r="AJ184" s="19"/>
      <c r="AK184" s="19"/>
      <c r="AL184" s="19"/>
      <c r="AM184" s="19"/>
      <c r="AN184" s="19"/>
      <c r="AO184" s="21"/>
      <c r="AP184" s="24"/>
    </row>
    <row r="185" spans="1:42" s="5" customFormat="1" ht="33.75">
      <c r="A185" s="66" t="s">
        <v>460</v>
      </c>
      <c r="B185" s="70" t="s">
        <v>299</v>
      </c>
      <c r="C185" s="59"/>
      <c r="D185" s="16" t="s">
        <v>46</v>
      </c>
      <c r="E185" s="15" t="str">
        <f>IF(D185="","",IF((OR(D185=data_validation!A$1,D185=data_validation!A$2,D185=data_validation!A$5,D185=data_validation!A$6,D185=data_validation!A$14,D185=data_validation!A$16)),"Indicate Date","N/A"))</f>
        <v>Indicate Date</v>
      </c>
      <c r="F185" s="15" t="str">
        <f>IF(D185="","",IF((OR(D185=data_validation!A$1,D185=data_validation!A$2)),"Indicate Date","N/A"))</f>
        <v>N/A</v>
      </c>
      <c r="G185" s="15" t="str">
        <f t="shared" si="13"/>
        <v>Indicate Date</v>
      </c>
      <c r="H185" s="15" t="str">
        <f t="shared" si="14"/>
        <v>Indicate Date</v>
      </c>
      <c r="I185" s="15"/>
      <c r="J185" s="63">
        <v>180000</v>
      </c>
      <c r="K185" s="63">
        <v>160000</v>
      </c>
      <c r="L185" s="63"/>
      <c r="M185" s="17"/>
      <c r="N185" s="18"/>
      <c r="O185" s="19"/>
      <c r="P185" s="19"/>
      <c r="Q185" s="19"/>
      <c r="R185" s="19"/>
      <c r="S185" s="19"/>
      <c r="T185" s="19"/>
      <c r="U185" s="19"/>
      <c r="V185" s="19"/>
      <c r="W185" s="19"/>
      <c r="X185" s="19"/>
      <c r="Y185" s="19"/>
      <c r="Z185" s="19"/>
      <c r="AA185" s="19"/>
      <c r="AB185" s="21"/>
      <c r="AC185" s="22"/>
      <c r="AD185" s="22"/>
      <c r="AE185" s="23"/>
      <c r="AF185" s="22"/>
      <c r="AG185" s="19"/>
      <c r="AH185" s="19"/>
      <c r="AI185" s="19"/>
      <c r="AJ185" s="19"/>
      <c r="AK185" s="19"/>
      <c r="AL185" s="19"/>
      <c r="AM185" s="19"/>
      <c r="AN185" s="19"/>
      <c r="AO185" s="21"/>
      <c r="AP185" s="24"/>
    </row>
    <row r="186" spans="1:42" s="5" customFormat="1" ht="22.5">
      <c r="A186" s="66" t="s">
        <v>461</v>
      </c>
      <c r="B186" s="70" t="s">
        <v>300</v>
      </c>
      <c r="C186" s="59"/>
      <c r="D186" s="16" t="s">
        <v>35</v>
      </c>
      <c r="E186" s="15" t="str">
        <f>IF(D186="","",IF((OR(D186=data_validation!A$1,D186=data_validation!A$2,D186=data_validation!A$5,D186=data_validation!A$6,D186=data_validation!A$14,D186=data_validation!A$16)),"Indicate Date","N/A"))</f>
        <v>N/A</v>
      </c>
      <c r="F186" s="15" t="str">
        <f>IF(D186="","",IF((OR(D186=data_validation!A$1,D186=data_validation!A$2)),"Indicate Date","N/A"))</f>
        <v>N/A</v>
      </c>
      <c r="G186" s="15" t="str">
        <f t="shared" si="13"/>
        <v>Indicate Date</v>
      </c>
      <c r="H186" s="15" t="str">
        <f t="shared" si="14"/>
        <v>Indicate Date</v>
      </c>
      <c r="I186" s="15"/>
      <c r="J186" s="63">
        <v>177602.4</v>
      </c>
      <c r="K186" s="63">
        <v>177602.4</v>
      </c>
      <c r="L186" s="63"/>
      <c r="M186" s="17"/>
      <c r="N186" s="18"/>
      <c r="O186" s="19"/>
      <c r="P186" s="19"/>
      <c r="Q186" s="19"/>
      <c r="R186" s="19"/>
      <c r="S186" s="19"/>
      <c r="T186" s="19"/>
      <c r="U186" s="19"/>
      <c r="V186" s="19"/>
      <c r="W186" s="19"/>
      <c r="X186" s="19"/>
      <c r="Y186" s="19"/>
      <c r="Z186" s="19"/>
      <c r="AA186" s="19"/>
      <c r="AB186" s="21"/>
      <c r="AC186" s="22"/>
      <c r="AD186" s="22"/>
      <c r="AE186" s="23"/>
      <c r="AF186" s="22"/>
      <c r="AG186" s="19"/>
      <c r="AH186" s="19"/>
      <c r="AI186" s="19"/>
      <c r="AJ186" s="19"/>
      <c r="AK186" s="19"/>
      <c r="AL186" s="19"/>
      <c r="AM186" s="19"/>
      <c r="AN186" s="19"/>
      <c r="AO186" s="21"/>
      <c r="AP186" s="24"/>
    </row>
    <row r="187" spans="1:42" s="5" customFormat="1" ht="22.5">
      <c r="A187" s="66" t="s">
        <v>462</v>
      </c>
      <c r="B187" s="70" t="s">
        <v>301</v>
      </c>
      <c r="C187" s="59"/>
      <c r="D187" s="16" t="s">
        <v>46</v>
      </c>
      <c r="E187" s="15" t="str">
        <f>IF(D187="","",IF((OR(D187=data_validation!A$1,D187=data_validation!A$2,D187=data_validation!A$5,D187=data_validation!A$6,D187=data_validation!A$14,D187=data_validation!A$16)),"Indicate Date","N/A"))</f>
        <v>Indicate Date</v>
      </c>
      <c r="F187" s="15" t="str">
        <f>IF(D187="","",IF((OR(D187=data_validation!A$1,D187=data_validation!A$2)),"Indicate Date","N/A"))</f>
        <v>N/A</v>
      </c>
      <c r="G187" s="15" t="str">
        <f t="shared" si="13"/>
        <v>Indicate Date</v>
      </c>
      <c r="H187" s="15" t="str">
        <f t="shared" si="14"/>
        <v>Indicate Date</v>
      </c>
      <c r="I187" s="15"/>
      <c r="J187" s="63">
        <v>45900</v>
      </c>
      <c r="K187" s="63">
        <v>43844</v>
      </c>
      <c r="L187" s="63"/>
      <c r="M187" s="17"/>
      <c r="N187" s="18"/>
      <c r="O187" s="19"/>
      <c r="P187" s="19"/>
      <c r="Q187" s="19"/>
      <c r="R187" s="19"/>
      <c r="S187" s="19"/>
      <c r="T187" s="19"/>
      <c r="U187" s="19"/>
      <c r="V187" s="19"/>
      <c r="W187" s="19"/>
      <c r="X187" s="19"/>
      <c r="Y187" s="19"/>
      <c r="Z187" s="19"/>
      <c r="AA187" s="19"/>
      <c r="AB187" s="21"/>
      <c r="AC187" s="22"/>
      <c r="AD187" s="22"/>
      <c r="AE187" s="23"/>
      <c r="AF187" s="22"/>
      <c r="AG187" s="19"/>
      <c r="AH187" s="19"/>
      <c r="AI187" s="19"/>
      <c r="AJ187" s="19"/>
      <c r="AK187" s="19"/>
      <c r="AL187" s="19"/>
      <c r="AM187" s="19"/>
      <c r="AN187" s="19"/>
      <c r="AO187" s="21"/>
      <c r="AP187" s="24"/>
    </row>
    <row r="188" spans="1:42" s="5" customFormat="1" ht="22.5">
      <c r="A188" s="66" t="s">
        <v>463</v>
      </c>
      <c r="B188" s="70" t="s">
        <v>302</v>
      </c>
      <c r="C188" s="59"/>
      <c r="D188" s="16" t="s">
        <v>46</v>
      </c>
      <c r="E188" s="15" t="str">
        <f>IF(D188="","",IF((OR(D188=data_validation!A$1,D188=data_validation!A$2,D188=data_validation!A$5,D188=data_validation!A$6,D188=data_validation!A$14,D188=data_validation!A$16)),"Indicate Date","N/A"))</f>
        <v>Indicate Date</v>
      </c>
      <c r="F188" s="15" t="str">
        <f>IF(D188="","",IF((OR(D188=data_validation!A$1,D188=data_validation!A$2)),"Indicate Date","N/A"))</f>
        <v>N/A</v>
      </c>
      <c r="G188" s="15" t="str">
        <f t="shared" si="13"/>
        <v>Indicate Date</v>
      </c>
      <c r="H188" s="15" t="str">
        <f t="shared" si="14"/>
        <v>Indicate Date</v>
      </c>
      <c r="I188" s="15"/>
      <c r="J188" s="63">
        <v>202300</v>
      </c>
      <c r="K188" s="63" t="s">
        <v>303</v>
      </c>
      <c r="L188" s="63"/>
      <c r="M188" s="17"/>
      <c r="N188" s="18"/>
      <c r="O188" s="19"/>
      <c r="P188" s="19"/>
      <c r="Q188" s="19"/>
      <c r="R188" s="19"/>
      <c r="S188" s="19"/>
      <c r="T188" s="19"/>
      <c r="U188" s="19"/>
      <c r="V188" s="19"/>
      <c r="W188" s="19"/>
      <c r="X188" s="19"/>
      <c r="Y188" s="19"/>
      <c r="Z188" s="19"/>
      <c r="AA188" s="19"/>
      <c r="AB188" s="21"/>
      <c r="AC188" s="22"/>
      <c r="AD188" s="22"/>
      <c r="AE188" s="23"/>
      <c r="AF188" s="22"/>
      <c r="AG188" s="19"/>
      <c r="AH188" s="19"/>
      <c r="AI188" s="19"/>
      <c r="AJ188" s="19"/>
      <c r="AK188" s="19"/>
      <c r="AL188" s="19"/>
      <c r="AM188" s="19"/>
      <c r="AN188" s="19"/>
      <c r="AO188" s="21"/>
      <c r="AP188" s="24"/>
    </row>
    <row r="189" spans="1:42" s="5" customFormat="1" ht="22.5">
      <c r="A189" s="66" t="s">
        <v>464</v>
      </c>
      <c r="B189" s="70" t="s">
        <v>304</v>
      </c>
      <c r="C189" s="59"/>
      <c r="D189" s="16" t="s">
        <v>46</v>
      </c>
      <c r="E189" s="15" t="str">
        <f>IF(D189="","",IF((OR(D189=data_validation!A$1,D189=data_validation!A$2,D189=data_validation!A$5,D189=data_validation!A$6,D189=data_validation!A$14,D189=data_validation!A$16)),"Indicate Date","N/A"))</f>
        <v>Indicate Date</v>
      </c>
      <c r="F189" s="15" t="str">
        <f>IF(D189="","",IF((OR(D189=data_validation!A$1,D189=data_validation!A$2)),"Indicate Date","N/A"))</f>
        <v>N/A</v>
      </c>
      <c r="G189" s="15" t="str">
        <f t="shared" si="13"/>
        <v>Indicate Date</v>
      </c>
      <c r="H189" s="15" t="str">
        <f t="shared" si="14"/>
        <v>Indicate Date</v>
      </c>
      <c r="I189" s="15"/>
      <c r="J189" s="63">
        <v>276075.5</v>
      </c>
      <c r="K189" s="63">
        <v>276072.92</v>
      </c>
      <c r="L189" s="63"/>
      <c r="M189" s="17"/>
      <c r="N189" s="18"/>
      <c r="O189" s="19"/>
      <c r="P189" s="19"/>
      <c r="Q189" s="19"/>
      <c r="R189" s="19"/>
      <c r="S189" s="19"/>
      <c r="T189" s="19"/>
      <c r="U189" s="19"/>
      <c r="V189" s="19"/>
      <c r="W189" s="19"/>
      <c r="X189" s="19"/>
      <c r="Y189" s="19"/>
      <c r="Z189" s="19"/>
      <c r="AA189" s="19"/>
      <c r="AB189" s="21"/>
      <c r="AC189" s="22"/>
      <c r="AD189" s="22"/>
      <c r="AE189" s="23"/>
      <c r="AF189" s="22"/>
      <c r="AG189" s="19"/>
      <c r="AH189" s="19"/>
      <c r="AI189" s="19"/>
      <c r="AJ189" s="19"/>
      <c r="AK189" s="19"/>
      <c r="AL189" s="19"/>
      <c r="AM189" s="19"/>
      <c r="AN189" s="19"/>
      <c r="AO189" s="21"/>
      <c r="AP189" s="24"/>
    </row>
    <row r="190" spans="1:42" s="5" customFormat="1" ht="22.5">
      <c r="A190" s="66" t="s">
        <v>465</v>
      </c>
      <c r="B190" s="70" t="s">
        <v>305</v>
      </c>
      <c r="C190" s="59"/>
      <c r="D190" s="16" t="s">
        <v>46</v>
      </c>
      <c r="E190" s="15" t="str">
        <f>IF(D190="","",IF((OR(D190=data_validation!A$1,D190=data_validation!A$2,D190=data_validation!A$5,D190=data_validation!A$6,D190=data_validation!A$14,D190=data_validation!A$16)),"Indicate Date","N/A"))</f>
        <v>Indicate Date</v>
      </c>
      <c r="F190" s="15" t="str">
        <f>IF(D190="","",IF((OR(D190=data_validation!A$1,D190=data_validation!A$2)),"Indicate Date","N/A"))</f>
        <v>N/A</v>
      </c>
      <c r="G190" s="15" t="str">
        <f t="shared" si="13"/>
        <v>Indicate Date</v>
      </c>
      <c r="H190" s="15" t="str">
        <f t="shared" si="14"/>
        <v>Indicate Date</v>
      </c>
      <c r="I190" s="15"/>
      <c r="J190" s="63">
        <v>110000</v>
      </c>
      <c r="K190" s="63">
        <v>109685</v>
      </c>
      <c r="L190" s="63"/>
      <c r="M190" s="17"/>
      <c r="N190" s="18"/>
      <c r="O190" s="19"/>
      <c r="P190" s="19"/>
      <c r="Q190" s="19"/>
      <c r="R190" s="19"/>
      <c r="S190" s="19"/>
      <c r="T190" s="19"/>
      <c r="U190" s="19"/>
      <c r="V190" s="19"/>
      <c r="W190" s="19"/>
      <c r="X190" s="19"/>
      <c r="Y190" s="19"/>
      <c r="Z190" s="19"/>
      <c r="AA190" s="19"/>
      <c r="AB190" s="21"/>
      <c r="AC190" s="22"/>
      <c r="AD190" s="22"/>
      <c r="AE190" s="23"/>
      <c r="AF190" s="22"/>
      <c r="AG190" s="19"/>
      <c r="AH190" s="19"/>
      <c r="AI190" s="19"/>
      <c r="AJ190" s="19"/>
      <c r="AK190" s="19"/>
      <c r="AL190" s="19"/>
      <c r="AM190" s="19"/>
      <c r="AN190" s="19"/>
      <c r="AO190" s="21"/>
      <c r="AP190" s="24"/>
    </row>
    <row r="191" spans="1:42" s="5" customFormat="1" ht="33.75">
      <c r="A191" s="66" t="s">
        <v>466</v>
      </c>
      <c r="B191" s="70" t="s">
        <v>306</v>
      </c>
      <c r="C191" s="59"/>
      <c r="D191" s="16" t="s">
        <v>46</v>
      </c>
      <c r="E191" s="15" t="str">
        <f>IF(D191="","",IF((OR(D191=data_validation!A$1,D191=data_validation!A$2,D191=data_validation!A$5,D191=data_validation!A$6,D191=data_validation!A$14,D191=data_validation!A$16)),"Indicate Date","N/A"))</f>
        <v>Indicate Date</v>
      </c>
      <c r="F191" s="15" t="str">
        <f>IF(D191="","",IF((OR(D191=data_validation!A$1,D191=data_validation!A$2)),"Indicate Date","N/A"))</f>
        <v>N/A</v>
      </c>
      <c r="G191" s="15" t="str">
        <f t="shared" si="13"/>
        <v>Indicate Date</v>
      </c>
      <c r="H191" s="15" t="str">
        <f t="shared" si="14"/>
        <v>Indicate Date</v>
      </c>
      <c r="I191" s="15"/>
      <c r="J191" s="63">
        <v>435000</v>
      </c>
      <c r="K191" s="63">
        <v>403500</v>
      </c>
      <c r="L191" s="63"/>
      <c r="M191" s="17"/>
      <c r="N191" s="18"/>
      <c r="O191" s="19"/>
      <c r="P191" s="19"/>
      <c r="Q191" s="19"/>
      <c r="R191" s="19"/>
      <c r="S191" s="19"/>
      <c r="T191" s="19"/>
      <c r="U191" s="19"/>
      <c r="V191" s="19"/>
      <c r="W191" s="19"/>
      <c r="X191" s="19"/>
      <c r="Y191" s="19"/>
      <c r="Z191" s="19"/>
      <c r="AA191" s="19"/>
      <c r="AB191" s="21"/>
      <c r="AC191" s="22"/>
      <c r="AD191" s="22"/>
      <c r="AE191" s="23"/>
      <c r="AF191" s="22"/>
      <c r="AG191" s="19"/>
      <c r="AH191" s="19"/>
      <c r="AI191" s="19"/>
      <c r="AJ191" s="19"/>
      <c r="AK191" s="19"/>
      <c r="AL191" s="19"/>
      <c r="AM191" s="19"/>
      <c r="AN191" s="19"/>
      <c r="AO191" s="21"/>
      <c r="AP191" s="24"/>
    </row>
    <row r="192" spans="1:42" s="5" customFormat="1" ht="22.5">
      <c r="A192" s="66" t="s">
        <v>467</v>
      </c>
      <c r="B192" s="70" t="s">
        <v>307</v>
      </c>
      <c r="C192" s="59"/>
      <c r="D192" s="16" t="s">
        <v>46</v>
      </c>
      <c r="E192" s="15" t="str">
        <f>IF(D192="","",IF((OR(D192=data_validation!A$1,D192=data_validation!A$2,D192=data_validation!A$5,D192=data_validation!A$6,D192=data_validation!A$14,D192=data_validation!A$16)),"Indicate Date","N/A"))</f>
        <v>Indicate Date</v>
      </c>
      <c r="F192" s="15" t="str">
        <f>IF(D192="","",IF((OR(D192=data_validation!A$1,D192=data_validation!A$2)),"Indicate Date","N/A"))</f>
        <v>N/A</v>
      </c>
      <c r="G192" s="15" t="str">
        <f t="shared" si="13"/>
        <v>Indicate Date</v>
      </c>
      <c r="H192" s="15" t="str">
        <f t="shared" si="14"/>
        <v>Indicate Date</v>
      </c>
      <c r="I192" s="15"/>
      <c r="J192" s="63">
        <v>320000</v>
      </c>
      <c r="K192" s="63">
        <v>297955</v>
      </c>
      <c r="L192" s="63"/>
      <c r="M192" s="17"/>
      <c r="N192" s="18"/>
      <c r="O192" s="19"/>
      <c r="P192" s="19"/>
      <c r="Q192" s="19"/>
      <c r="R192" s="19"/>
      <c r="S192" s="19"/>
      <c r="T192" s="19"/>
      <c r="U192" s="19"/>
      <c r="V192" s="19"/>
      <c r="W192" s="19"/>
      <c r="X192" s="19"/>
      <c r="Y192" s="19"/>
      <c r="Z192" s="19"/>
      <c r="AA192" s="19"/>
      <c r="AB192" s="21"/>
      <c r="AC192" s="22"/>
      <c r="AD192" s="22"/>
      <c r="AE192" s="23"/>
      <c r="AF192" s="22"/>
      <c r="AG192" s="19"/>
      <c r="AH192" s="19"/>
      <c r="AI192" s="19"/>
      <c r="AJ192" s="19"/>
      <c r="AK192" s="19"/>
      <c r="AL192" s="19"/>
      <c r="AM192" s="19"/>
      <c r="AN192" s="19"/>
      <c r="AO192" s="21"/>
      <c r="AP192" s="24"/>
    </row>
    <row r="193" spans="1:42" s="5" customFormat="1" ht="45">
      <c r="A193" s="66" t="s">
        <v>468</v>
      </c>
      <c r="B193" s="70" t="s">
        <v>308</v>
      </c>
      <c r="C193" s="59" t="s">
        <v>213</v>
      </c>
      <c r="D193" s="16" t="s">
        <v>46</v>
      </c>
      <c r="E193" s="15"/>
      <c r="F193" s="15"/>
      <c r="G193" s="15"/>
      <c r="H193" s="15"/>
      <c r="I193" s="15"/>
      <c r="J193" s="63">
        <v>19000</v>
      </c>
      <c r="K193" s="63">
        <v>19000</v>
      </c>
      <c r="L193" s="63"/>
      <c r="M193" s="17"/>
      <c r="N193" s="18"/>
      <c r="O193" s="19"/>
      <c r="P193" s="19"/>
      <c r="Q193" s="19"/>
      <c r="R193" s="19"/>
      <c r="S193" s="19"/>
      <c r="T193" s="19"/>
      <c r="U193" s="19"/>
      <c r="V193" s="19"/>
      <c r="W193" s="19"/>
      <c r="X193" s="19"/>
      <c r="Y193" s="19"/>
      <c r="Z193" s="19"/>
      <c r="AA193" s="19"/>
      <c r="AB193" s="21"/>
      <c r="AC193" s="22"/>
      <c r="AD193" s="22"/>
      <c r="AE193" s="23"/>
      <c r="AF193" s="22"/>
      <c r="AG193" s="19"/>
      <c r="AH193" s="19"/>
      <c r="AI193" s="19"/>
      <c r="AJ193" s="19"/>
      <c r="AK193" s="19"/>
      <c r="AL193" s="19"/>
      <c r="AM193" s="19"/>
      <c r="AN193" s="19"/>
      <c r="AO193" s="21"/>
      <c r="AP193" s="24"/>
    </row>
    <row r="194" spans="1:42" s="5" customFormat="1" ht="33.75">
      <c r="A194" s="66" t="s">
        <v>469</v>
      </c>
      <c r="B194" s="70" t="s">
        <v>309</v>
      </c>
      <c r="C194" s="59"/>
      <c r="D194" s="16" t="s">
        <v>46</v>
      </c>
      <c r="E194" s="15"/>
      <c r="F194" s="15"/>
      <c r="G194" s="15"/>
      <c r="H194" s="15"/>
      <c r="I194" s="15"/>
      <c r="J194" s="63">
        <v>417420</v>
      </c>
      <c r="K194" s="63">
        <v>390520</v>
      </c>
      <c r="L194" s="63"/>
      <c r="M194" s="17"/>
      <c r="N194" s="18"/>
      <c r="O194" s="19"/>
      <c r="P194" s="19"/>
      <c r="Q194" s="19"/>
      <c r="R194" s="19"/>
      <c r="S194" s="19"/>
      <c r="T194" s="19"/>
      <c r="U194" s="19"/>
      <c r="V194" s="19"/>
      <c r="W194" s="19"/>
      <c r="X194" s="19"/>
      <c r="Y194" s="19"/>
      <c r="Z194" s="19"/>
      <c r="AA194" s="19"/>
      <c r="AB194" s="21"/>
      <c r="AC194" s="22"/>
      <c r="AD194" s="22"/>
      <c r="AE194" s="23"/>
      <c r="AF194" s="22"/>
      <c r="AG194" s="19"/>
      <c r="AH194" s="19"/>
      <c r="AI194" s="19"/>
      <c r="AJ194" s="19"/>
      <c r="AK194" s="19"/>
      <c r="AL194" s="19"/>
      <c r="AM194" s="19"/>
      <c r="AN194" s="19"/>
      <c r="AO194" s="21"/>
      <c r="AP194" s="24"/>
    </row>
    <row r="195" spans="1:42" s="5" customFormat="1" ht="45">
      <c r="A195" s="66" t="s">
        <v>470</v>
      </c>
      <c r="B195" s="70" t="s">
        <v>310</v>
      </c>
      <c r="C195" s="59"/>
      <c r="D195" s="16" t="s">
        <v>46</v>
      </c>
      <c r="E195" s="15"/>
      <c r="F195" s="15"/>
      <c r="G195" s="15"/>
      <c r="H195" s="15"/>
      <c r="I195" s="15"/>
      <c r="J195" s="63">
        <v>360000</v>
      </c>
      <c r="K195" s="63">
        <v>210000</v>
      </c>
      <c r="L195" s="63"/>
      <c r="M195" s="17"/>
      <c r="N195" s="18"/>
      <c r="O195" s="19"/>
      <c r="P195" s="19"/>
      <c r="Q195" s="19"/>
      <c r="R195" s="19"/>
      <c r="S195" s="19"/>
      <c r="T195" s="19"/>
      <c r="U195" s="19"/>
      <c r="V195" s="19"/>
      <c r="W195" s="19"/>
      <c r="X195" s="19"/>
      <c r="Y195" s="19"/>
      <c r="Z195" s="19"/>
      <c r="AA195" s="19"/>
      <c r="AB195" s="21"/>
      <c r="AC195" s="22"/>
      <c r="AD195" s="22"/>
      <c r="AE195" s="23"/>
      <c r="AF195" s="22"/>
      <c r="AG195" s="19"/>
      <c r="AH195" s="19"/>
      <c r="AI195" s="19"/>
      <c r="AJ195" s="19"/>
      <c r="AK195" s="19"/>
      <c r="AL195" s="19"/>
      <c r="AM195" s="19"/>
      <c r="AN195" s="19"/>
      <c r="AO195" s="21"/>
      <c r="AP195" s="24"/>
    </row>
    <row r="196" spans="1:42" s="5" customFormat="1" ht="22.5">
      <c r="A196" s="66" t="s">
        <v>471</v>
      </c>
      <c r="B196" s="70" t="s">
        <v>311</v>
      </c>
      <c r="C196" s="59"/>
      <c r="D196" s="16" t="s">
        <v>46</v>
      </c>
      <c r="E196" s="15"/>
      <c r="F196" s="15"/>
      <c r="G196" s="15"/>
      <c r="H196" s="15"/>
      <c r="I196" s="15"/>
      <c r="J196" s="63">
        <v>536400</v>
      </c>
      <c r="K196" s="63">
        <v>535680</v>
      </c>
      <c r="L196" s="63"/>
      <c r="M196" s="17"/>
      <c r="N196" s="18"/>
      <c r="O196" s="19"/>
      <c r="P196" s="19"/>
      <c r="Q196" s="19"/>
      <c r="R196" s="19"/>
      <c r="S196" s="19"/>
      <c r="T196" s="19"/>
      <c r="U196" s="19"/>
      <c r="V196" s="19"/>
      <c r="W196" s="19"/>
      <c r="X196" s="19"/>
      <c r="Y196" s="19"/>
      <c r="Z196" s="19"/>
      <c r="AA196" s="19"/>
      <c r="AB196" s="21"/>
      <c r="AC196" s="22"/>
      <c r="AD196" s="22"/>
      <c r="AE196" s="23"/>
      <c r="AF196" s="22"/>
      <c r="AG196" s="19"/>
      <c r="AH196" s="19"/>
      <c r="AI196" s="19"/>
      <c r="AJ196" s="19"/>
      <c r="AK196" s="19"/>
      <c r="AL196" s="19"/>
      <c r="AM196" s="19"/>
      <c r="AN196" s="19"/>
      <c r="AO196" s="21"/>
      <c r="AP196" s="24"/>
    </row>
    <row r="197" spans="1:42" s="5" customFormat="1" ht="33.75">
      <c r="A197" s="66" t="s">
        <v>472</v>
      </c>
      <c r="B197" s="70" t="s">
        <v>312</v>
      </c>
      <c r="C197" s="59"/>
      <c r="D197" s="16" t="s">
        <v>46</v>
      </c>
      <c r="E197" s="15"/>
      <c r="F197" s="15"/>
      <c r="G197" s="15"/>
      <c r="H197" s="15"/>
      <c r="I197" s="15"/>
      <c r="J197" s="63">
        <v>997500</v>
      </c>
      <c r="K197" s="63">
        <v>960000</v>
      </c>
      <c r="L197" s="63"/>
      <c r="M197" s="17"/>
      <c r="N197" s="18"/>
      <c r="O197" s="19"/>
      <c r="P197" s="19"/>
      <c r="Q197" s="19"/>
      <c r="R197" s="19"/>
      <c r="S197" s="19"/>
      <c r="T197" s="19"/>
      <c r="U197" s="19"/>
      <c r="V197" s="19"/>
      <c r="W197" s="19"/>
      <c r="X197" s="19"/>
      <c r="Y197" s="19"/>
      <c r="Z197" s="19"/>
      <c r="AA197" s="19"/>
      <c r="AB197" s="21"/>
      <c r="AC197" s="22"/>
      <c r="AD197" s="22"/>
      <c r="AE197" s="23"/>
      <c r="AF197" s="22"/>
      <c r="AG197" s="19"/>
      <c r="AH197" s="19"/>
      <c r="AI197" s="19"/>
      <c r="AJ197" s="19"/>
      <c r="AK197" s="19"/>
      <c r="AL197" s="19"/>
      <c r="AM197" s="19"/>
      <c r="AN197" s="19"/>
      <c r="AO197" s="21"/>
      <c r="AP197" s="24"/>
    </row>
    <row r="198" spans="1:42" s="5" customFormat="1" ht="33.75">
      <c r="A198" s="66" t="s">
        <v>473</v>
      </c>
      <c r="B198" s="70" t="s">
        <v>313</v>
      </c>
      <c r="C198" s="59"/>
      <c r="D198" s="16" t="s">
        <v>46</v>
      </c>
      <c r="E198" s="15" t="str">
        <f>IF(D198="","",IF((OR(D198=data_validation!A$1,D198=data_validation!A$2,D198=data_validation!A$5,D198=data_validation!A$6,D198=data_validation!A$14,D198=data_validation!A$16)),"Indicate Date","N/A"))</f>
        <v>Indicate Date</v>
      </c>
      <c r="F198" s="15" t="str">
        <f>IF(D198="","",IF((OR(D198=data_validation!A$1,D198=data_validation!A$2)),"Indicate Date","N/A"))</f>
        <v>N/A</v>
      </c>
      <c r="G198" s="15" t="str">
        <f t="shared" ref="G198:G202" si="15">IF(D198="","","Indicate Date")</f>
        <v>Indicate Date</v>
      </c>
      <c r="H198" s="15" t="str">
        <f t="shared" ref="H198:H202" si="16">IF(D198="","","Indicate Date")</f>
        <v>Indicate Date</v>
      </c>
      <c r="I198" s="15"/>
      <c r="J198" s="63">
        <v>6000</v>
      </c>
      <c r="K198" s="63">
        <v>6000</v>
      </c>
      <c r="L198" s="63"/>
      <c r="M198" s="17"/>
      <c r="N198" s="18"/>
      <c r="O198" s="19"/>
      <c r="P198" s="19"/>
      <c r="Q198" s="19"/>
      <c r="R198" s="19"/>
      <c r="S198" s="19"/>
      <c r="T198" s="19"/>
      <c r="U198" s="19"/>
      <c r="V198" s="19"/>
      <c r="W198" s="19"/>
      <c r="X198" s="19"/>
      <c r="Y198" s="19"/>
      <c r="Z198" s="19"/>
      <c r="AA198" s="19"/>
      <c r="AB198" s="21"/>
      <c r="AC198" s="22"/>
      <c r="AD198" s="22"/>
      <c r="AE198" s="23"/>
      <c r="AF198" s="22"/>
      <c r="AG198" s="19"/>
      <c r="AH198" s="19"/>
      <c r="AI198" s="19"/>
      <c r="AJ198" s="19"/>
      <c r="AK198" s="19"/>
      <c r="AL198" s="19"/>
      <c r="AM198" s="19"/>
      <c r="AN198" s="19"/>
      <c r="AO198" s="21"/>
      <c r="AP198" s="24"/>
    </row>
    <row r="199" spans="1:42" s="5" customFormat="1" ht="22.5">
      <c r="A199" s="66" t="s">
        <v>474</v>
      </c>
      <c r="B199" s="70" t="s">
        <v>314</v>
      </c>
      <c r="C199" s="59"/>
      <c r="D199" s="16" t="s">
        <v>46</v>
      </c>
      <c r="E199" s="15" t="str">
        <f>IF(D199="","",IF((OR(D199=data_validation!A$1,D199=data_validation!A$2,D199=data_validation!A$5,D199=data_validation!A$6,D199=data_validation!A$14,D199=data_validation!A$16)),"Indicate Date","N/A"))</f>
        <v>Indicate Date</v>
      </c>
      <c r="F199" s="15" t="str">
        <f>IF(D199="","",IF((OR(D199=data_validation!A$1,D199=data_validation!A$2)),"Indicate Date","N/A"))</f>
        <v>N/A</v>
      </c>
      <c r="G199" s="15" t="str">
        <f t="shared" si="15"/>
        <v>Indicate Date</v>
      </c>
      <c r="H199" s="15" t="str">
        <f t="shared" si="16"/>
        <v>Indicate Date</v>
      </c>
      <c r="I199" s="15"/>
      <c r="J199" s="63">
        <v>264000</v>
      </c>
      <c r="K199" s="63">
        <v>264000</v>
      </c>
      <c r="L199" s="63"/>
      <c r="M199" s="17"/>
      <c r="N199" s="18"/>
      <c r="O199" s="19"/>
      <c r="P199" s="19"/>
      <c r="Q199" s="19"/>
      <c r="R199" s="19"/>
      <c r="S199" s="19"/>
      <c r="T199" s="19"/>
      <c r="U199" s="19"/>
      <c r="V199" s="19"/>
      <c r="W199" s="19"/>
      <c r="X199" s="19"/>
      <c r="Y199" s="19"/>
      <c r="Z199" s="19"/>
      <c r="AA199" s="19"/>
      <c r="AB199" s="21"/>
      <c r="AC199" s="22"/>
      <c r="AD199" s="22"/>
      <c r="AE199" s="23"/>
      <c r="AF199" s="22"/>
      <c r="AG199" s="19"/>
      <c r="AH199" s="19"/>
      <c r="AI199" s="19"/>
      <c r="AJ199" s="19"/>
      <c r="AK199" s="19"/>
      <c r="AL199" s="19"/>
      <c r="AM199" s="19"/>
      <c r="AN199" s="19"/>
      <c r="AO199" s="21"/>
      <c r="AP199" s="24"/>
    </row>
    <row r="200" spans="1:42" s="5" customFormat="1" ht="22.5">
      <c r="A200" s="66" t="s">
        <v>497</v>
      </c>
      <c r="B200" s="70" t="s">
        <v>104</v>
      </c>
      <c r="C200" s="59"/>
      <c r="D200" s="16" t="s">
        <v>33</v>
      </c>
      <c r="E200" s="15" t="str">
        <f>IF(D200="","",IF((OR(D200=data_validation!A$1,D200=data_validation!A$2,D200=data_validation!A$5,D200=data_validation!A$6,D200=data_validation!A$14,D200=data_validation!A$16)),"Indicate Date","N/A"))</f>
        <v>Indicate Date</v>
      </c>
      <c r="F200" s="15" t="str">
        <f>IF(D200="","",IF((OR(D200=data_validation!A$1,D200=data_validation!A$2)),"Indicate Date","N/A"))</f>
        <v>Indicate Date</v>
      </c>
      <c r="G200" s="15" t="str">
        <f t="shared" si="15"/>
        <v>Indicate Date</v>
      </c>
      <c r="H200" s="15" t="str">
        <f t="shared" si="16"/>
        <v>Indicate Date</v>
      </c>
      <c r="I200" s="15"/>
      <c r="J200" s="63">
        <v>2000000</v>
      </c>
      <c r="K200" s="63">
        <v>1994400</v>
      </c>
      <c r="L200" s="63"/>
      <c r="M200" s="17"/>
      <c r="N200" s="18"/>
      <c r="O200" s="19"/>
      <c r="P200" s="19"/>
      <c r="Q200" s="19"/>
      <c r="R200" s="19"/>
      <c r="S200" s="19"/>
      <c r="T200" s="19"/>
      <c r="U200" s="19"/>
      <c r="V200" s="19"/>
      <c r="W200" s="19"/>
      <c r="X200" s="19"/>
      <c r="Y200" s="19"/>
      <c r="Z200" s="19"/>
      <c r="AA200" s="19"/>
      <c r="AB200" s="21"/>
      <c r="AC200" s="22"/>
      <c r="AD200" s="22"/>
      <c r="AE200" s="23"/>
      <c r="AF200" s="22"/>
      <c r="AG200" s="19"/>
      <c r="AH200" s="19"/>
      <c r="AI200" s="19"/>
      <c r="AJ200" s="19"/>
      <c r="AK200" s="19"/>
      <c r="AL200" s="19"/>
      <c r="AM200" s="19"/>
      <c r="AN200" s="19"/>
      <c r="AO200" s="21"/>
      <c r="AP200" s="24"/>
    </row>
    <row r="201" spans="1:42" s="5" customFormat="1" ht="22.5">
      <c r="A201" s="66" t="s">
        <v>475</v>
      </c>
      <c r="B201" s="70" t="s">
        <v>298</v>
      </c>
      <c r="C201" s="59"/>
      <c r="D201" s="16" t="s">
        <v>37</v>
      </c>
      <c r="E201" s="15" t="str">
        <f>IF(D201="","",IF((OR(D201=data_validation!A$1,D201=data_validation!A$2,D201=data_validation!A$5,D201=data_validation!A$6,D201=data_validation!A$14,D201=data_validation!A$16)),"Indicate Date","N/A"))</f>
        <v>Indicate Date</v>
      </c>
      <c r="F201" s="15" t="str">
        <f>IF(D201="","",IF((OR(D201=data_validation!A$1,D201=data_validation!A$2)),"Indicate Date","N/A"))</f>
        <v>N/A</v>
      </c>
      <c r="G201" s="15" t="str">
        <f t="shared" si="15"/>
        <v>Indicate Date</v>
      </c>
      <c r="H201" s="15" t="str">
        <f t="shared" si="16"/>
        <v>Indicate Date</v>
      </c>
      <c r="I201" s="15"/>
      <c r="J201" s="63">
        <v>105005</v>
      </c>
      <c r="K201" s="63">
        <v>95495</v>
      </c>
      <c r="L201" s="63"/>
      <c r="M201" s="17"/>
      <c r="N201" s="18"/>
      <c r="O201" s="19"/>
      <c r="P201" s="19"/>
      <c r="Q201" s="19"/>
      <c r="R201" s="19"/>
      <c r="S201" s="19"/>
      <c r="T201" s="19"/>
      <c r="U201" s="19"/>
      <c r="V201" s="19"/>
      <c r="W201" s="19"/>
      <c r="X201" s="19"/>
      <c r="Y201" s="19"/>
      <c r="Z201" s="19"/>
      <c r="AA201" s="19"/>
      <c r="AB201" s="21"/>
      <c r="AC201" s="22"/>
      <c r="AD201" s="22"/>
      <c r="AE201" s="23"/>
      <c r="AF201" s="22"/>
      <c r="AG201" s="19"/>
      <c r="AH201" s="19"/>
      <c r="AI201" s="19"/>
      <c r="AJ201" s="19"/>
      <c r="AK201" s="19"/>
      <c r="AL201" s="19"/>
      <c r="AM201" s="19"/>
      <c r="AN201" s="19"/>
      <c r="AO201" s="21"/>
      <c r="AP201" s="24"/>
    </row>
    <row r="202" spans="1:42" s="5" customFormat="1" ht="45">
      <c r="A202" s="66" t="s">
        <v>476</v>
      </c>
      <c r="B202" s="70" t="s">
        <v>315</v>
      </c>
      <c r="C202" s="59"/>
      <c r="D202" s="16" t="s">
        <v>46</v>
      </c>
      <c r="E202" s="15" t="str">
        <f>IF(D202="","",IF((OR(D202=data_validation!A$1,D202=data_validation!A$2,D202=data_validation!A$5,D202=data_validation!A$6,D202=data_validation!A$14,D202=data_validation!A$16)),"Indicate Date","N/A"))</f>
        <v>Indicate Date</v>
      </c>
      <c r="F202" s="15" t="str">
        <f>IF(D202="","",IF((OR(D202=data_validation!A$1,D202=data_validation!A$2)),"Indicate Date","N/A"))</f>
        <v>N/A</v>
      </c>
      <c r="G202" s="15" t="str">
        <f t="shared" si="15"/>
        <v>Indicate Date</v>
      </c>
      <c r="H202" s="15" t="str">
        <f t="shared" si="16"/>
        <v>Indicate Date</v>
      </c>
      <c r="I202" s="15"/>
      <c r="J202" s="63">
        <v>5000</v>
      </c>
      <c r="K202" s="63">
        <v>4900</v>
      </c>
      <c r="L202" s="63"/>
      <c r="M202" s="17"/>
      <c r="N202" s="18"/>
      <c r="O202" s="19"/>
      <c r="P202" s="19"/>
      <c r="Q202" s="19"/>
      <c r="R202" s="19"/>
      <c r="S202" s="19"/>
      <c r="T202" s="19"/>
      <c r="U202" s="19"/>
      <c r="V202" s="19"/>
      <c r="W202" s="19"/>
      <c r="X202" s="19"/>
      <c r="Y202" s="19"/>
      <c r="Z202" s="19"/>
      <c r="AA202" s="19"/>
      <c r="AB202" s="21"/>
      <c r="AC202" s="22"/>
      <c r="AD202" s="22"/>
      <c r="AE202" s="23"/>
      <c r="AF202" s="22"/>
      <c r="AG202" s="19"/>
      <c r="AH202" s="19"/>
      <c r="AI202" s="19"/>
      <c r="AJ202" s="19"/>
      <c r="AK202" s="19"/>
      <c r="AL202" s="19"/>
      <c r="AM202" s="19"/>
      <c r="AN202" s="19"/>
      <c r="AO202" s="21"/>
      <c r="AP202" s="24"/>
    </row>
    <row r="203" spans="1:42" s="5" customFormat="1" ht="45">
      <c r="A203" s="66" t="s">
        <v>477</v>
      </c>
      <c r="B203" s="70" t="s">
        <v>316</v>
      </c>
      <c r="C203" s="59"/>
      <c r="D203" s="16" t="s">
        <v>46</v>
      </c>
      <c r="E203" s="15"/>
      <c r="F203" s="15"/>
      <c r="G203" s="15"/>
      <c r="H203" s="15"/>
      <c r="I203" s="15"/>
      <c r="J203" s="63">
        <v>90000</v>
      </c>
      <c r="K203" s="63">
        <v>85200</v>
      </c>
      <c r="L203" s="63"/>
      <c r="M203" s="17"/>
      <c r="N203" s="18"/>
      <c r="O203" s="19"/>
      <c r="P203" s="19"/>
      <c r="Q203" s="19"/>
      <c r="R203" s="19"/>
      <c r="S203" s="19"/>
      <c r="T203" s="19"/>
      <c r="U203" s="19"/>
      <c r="V203" s="19"/>
      <c r="W203" s="19"/>
      <c r="X203" s="19"/>
      <c r="Y203" s="19"/>
      <c r="Z203" s="19"/>
      <c r="AA203" s="19"/>
      <c r="AB203" s="21"/>
      <c r="AC203" s="22"/>
      <c r="AD203" s="22"/>
      <c r="AE203" s="23"/>
      <c r="AF203" s="22"/>
      <c r="AG203" s="19"/>
      <c r="AH203" s="19"/>
      <c r="AI203" s="19"/>
      <c r="AJ203" s="19"/>
      <c r="AK203" s="19"/>
      <c r="AL203" s="19"/>
      <c r="AM203" s="19"/>
      <c r="AN203" s="19"/>
      <c r="AO203" s="21"/>
      <c r="AP203" s="24"/>
    </row>
    <row r="204" spans="1:42" s="5" customFormat="1" ht="33.75">
      <c r="A204" s="66" t="s">
        <v>478</v>
      </c>
      <c r="B204" s="70" t="s">
        <v>116</v>
      </c>
      <c r="C204" s="59"/>
      <c r="D204" s="16" t="s">
        <v>46</v>
      </c>
      <c r="E204" s="15"/>
      <c r="F204" s="15"/>
      <c r="G204" s="15"/>
      <c r="H204" s="15"/>
      <c r="I204" s="15"/>
      <c r="J204" s="63">
        <v>6000</v>
      </c>
      <c r="K204" s="63">
        <v>3760</v>
      </c>
      <c r="L204" s="63"/>
      <c r="M204" s="17"/>
      <c r="N204" s="18"/>
      <c r="O204" s="19"/>
      <c r="P204" s="19"/>
      <c r="Q204" s="19"/>
      <c r="R204" s="19"/>
      <c r="S204" s="19"/>
      <c r="T204" s="19"/>
      <c r="U204" s="19"/>
      <c r="V204" s="19"/>
      <c r="W204" s="19"/>
      <c r="X204" s="19"/>
      <c r="Y204" s="19"/>
      <c r="Z204" s="19"/>
      <c r="AA204" s="19"/>
      <c r="AB204" s="21"/>
      <c r="AC204" s="22"/>
      <c r="AD204" s="22"/>
      <c r="AE204" s="23"/>
      <c r="AF204" s="22"/>
      <c r="AG204" s="19"/>
      <c r="AH204" s="19"/>
      <c r="AI204" s="19"/>
      <c r="AJ204" s="19"/>
      <c r="AK204" s="19"/>
      <c r="AL204" s="19"/>
      <c r="AM204" s="19"/>
      <c r="AN204" s="19"/>
      <c r="AO204" s="21"/>
      <c r="AP204" s="24"/>
    </row>
    <row r="205" spans="1:42" s="5" customFormat="1" ht="33.75">
      <c r="A205" s="66" t="s">
        <v>479</v>
      </c>
      <c r="B205" s="70" t="s">
        <v>168</v>
      </c>
      <c r="C205" s="59"/>
      <c r="D205" s="16" t="s">
        <v>46</v>
      </c>
      <c r="E205" s="15"/>
      <c r="F205" s="15"/>
      <c r="G205" s="15"/>
      <c r="H205" s="15"/>
      <c r="I205" s="15"/>
      <c r="J205" s="63">
        <v>113280</v>
      </c>
      <c r="K205" s="63">
        <v>104739</v>
      </c>
      <c r="L205" s="63"/>
      <c r="M205" s="17"/>
      <c r="N205" s="18"/>
      <c r="O205" s="19"/>
      <c r="P205" s="19"/>
      <c r="Q205" s="19"/>
      <c r="R205" s="19"/>
      <c r="S205" s="19"/>
      <c r="T205" s="19"/>
      <c r="U205" s="19"/>
      <c r="V205" s="19"/>
      <c r="W205" s="19"/>
      <c r="X205" s="19"/>
      <c r="Y205" s="19"/>
      <c r="Z205" s="19"/>
      <c r="AA205" s="19"/>
      <c r="AB205" s="21"/>
      <c r="AC205" s="22"/>
      <c r="AD205" s="22"/>
      <c r="AE205" s="23"/>
      <c r="AF205" s="22"/>
      <c r="AG205" s="19"/>
      <c r="AH205" s="19"/>
      <c r="AI205" s="19"/>
      <c r="AJ205" s="19"/>
      <c r="AK205" s="19"/>
      <c r="AL205" s="19"/>
      <c r="AM205" s="19"/>
      <c r="AN205" s="19"/>
      <c r="AO205" s="21"/>
      <c r="AP205" s="24"/>
    </row>
    <row r="206" spans="1:42" s="5" customFormat="1" ht="56.25">
      <c r="A206" s="66" t="s">
        <v>480</v>
      </c>
      <c r="B206" s="70" t="s">
        <v>317</v>
      </c>
      <c r="C206" s="59" t="s">
        <v>190</v>
      </c>
      <c r="D206" s="16" t="s">
        <v>46</v>
      </c>
      <c r="E206" s="15" t="str">
        <f>IF(D206="","",IF((OR(D206=data_validation!A$1,D206=data_validation!A$2,D206=data_validation!A$5,D206=data_validation!A$6,D206=data_validation!A$14,D206=data_validation!A$16)),"Indicate Date","N/A"))</f>
        <v>Indicate Date</v>
      </c>
      <c r="F206" s="15" t="str">
        <f>IF(D206="","",IF((OR(D206=data_validation!A$1,D206=data_validation!A$2)),"Indicate Date","N/A"))</f>
        <v>N/A</v>
      </c>
      <c r="G206" s="15" t="str">
        <f t="shared" ref="G206:G207" si="17">IF(D206="","","Indicate Date")</f>
        <v>Indicate Date</v>
      </c>
      <c r="H206" s="15" t="str">
        <f t="shared" ref="H206:H207" si="18">IF(D206="","","Indicate Date")</f>
        <v>Indicate Date</v>
      </c>
      <c r="I206" s="15"/>
      <c r="J206" s="63">
        <v>19940</v>
      </c>
      <c r="K206" s="63">
        <v>18548</v>
      </c>
      <c r="L206" s="63"/>
      <c r="M206" s="17"/>
      <c r="N206" s="18"/>
      <c r="O206" s="19"/>
      <c r="P206" s="19"/>
      <c r="Q206" s="19"/>
      <c r="R206" s="19"/>
      <c r="S206" s="19"/>
      <c r="T206" s="19"/>
      <c r="U206" s="19"/>
      <c r="V206" s="19"/>
      <c r="W206" s="19"/>
      <c r="X206" s="19"/>
      <c r="Y206" s="19"/>
      <c r="Z206" s="19"/>
      <c r="AA206" s="19"/>
      <c r="AB206" s="21"/>
      <c r="AC206" s="22"/>
      <c r="AD206" s="22"/>
      <c r="AE206" s="23"/>
      <c r="AF206" s="22"/>
      <c r="AG206" s="19"/>
      <c r="AH206" s="19"/>
      <c r="AI206" s="19"/>
      <c r="AJ206" s="19"/>
      <c r="AK206" s="19"/>
      <c r="AL206" s="19"/>
      <c r="AM206" s="19"/>
      <c r="AN206" s="19"/>
      <c r="AO206" s="21"/>
      <c r="AP206" s="24"/>
    </row>
    <row r="207" spans="1:42" s="5" customFormat="1" ht="45">
      <c r="A207" s="66" t="s">
        <v>481</v>
      </c>
      <c r="B207" s="70" t="s">
        <v>318</v>
      </c>
      <c r="C207" s="59"/>
      <c r="D207" s="16" t="s">
        <v>46</v>
      </c>
      <c r="E207" s="15" t="str">
        <f>IF(D207="","",IF((OR(D207=data_validation!A$1,D207=data_validation!A$2,D207=data_validation!A$5,D207=data_validation!A$6,D207=data_validation!A$14,D207=data_validation!A$16)),"Indicate Date","N/A"))</f>
        <v>Indicate Date</v>
      </c>
      <c r="F207" s="15" t="str">
        <f>IF(D207="","",IF((OR(D207=data_validation!A$1,D207=data_validation!A$2)),"Indicate Date","N/A"))</f>
        <v>N/A</v>
      </c>
      <c r="G207" s="15" t="str">
        <f t="shared" si="17"/>
        <v>Indicate Date</v>
      </c>
      <c r="H207" s="15" t="str">
        <f t="shared" si="18"/>
        <v>Indicate Date</v>
      </c>
      <c r="I207" s="15"/>
      <c r="J207" s="63">
        <v>49500</v>
      </c>
      <c r="K207" s="63">
        <v>49500</v>
      </c>
      <c r="L207" s="63"/>
      <c r="M207" s="17"/>
      <c r="N207" s="18"/>
      <c r="O207" s="19"/>
      <c r="P207" s="19"/>
      <c r="Q207" s="19"/>
      <c r="R207" s="19"/>
      <c r="S207" s="19"/>
      <c r="T207" s="19"/>
      <c r="U207" s="19"/>
      <c r="V207" s="19"/>
      <c r="W207" s="19"/>
      <c r="X207" s="19"/>
      <c r="Y207" s="19"/>
      <c r="Z207" s="19"/>
      <c r="AA207" s="19"/>
      <c r="AB207" s="21"/>
      <c r="AC207" s="22"/>
      <c r="AD207" s="22"/>
      <c r="AE207" s="23"/>
      <c r="AF207" s="22"/>
      <c r="AG207" s="19"/>
      <c r="AH207" s="19"/>
      <c r="AI207" s="19"/>
      <c r="AJ207" s="19"/>
      <c r="AK207" s="19"/>
      <c r="AL207" s="19"/>
      <c r="AM207" s="19"/>
      <c r="AN207" s="19"/>
      <c r="AO207" s="21"/>
      <c r="AP207" s="24"/>
    </row>
    <row r="208" spans="1:42" s="5" customFormat="1" ht="22.5">
      <c r="A208" s="66" t="s">
        <v>482</v>
      </c>
      <c r="B208" s="70" t="s">
        <v>95</v>
      </c>
      <c r="C208" s="59"/>
      <c r="D208" s="16" t="s">
        <v>46</v>
      </c>
      <c r="E208" s="15"/>
      <c r="F208" s="15"/>
      <c r="G208" s="15"/>
      <c r="H208" s="15"/>
      <c r="I208" s="15"/>
      <c r="J208" s="63">
        <v>77300</v>
      </c>
      <c r="K208" s="63">
        <v>40680</v>
      </c>
      <c r="L208" s="63"/>
      <c r="M208" s="17"/>
      <c r="N208" s="18"/>
      <c r="O208" s="19"/>
      <c r="P208" s="19"/>
      <c r="Q208" s="19"/>
      <c r="R208" s="19"/>
      <c r="S208" s="19"/>
      <c r="T208" s="19"/>
      <c r="U208" s="19"/>
      <c r="V208" s="19"/>
      <c r="W208" s="19"/>
      <c r="X208" s="19"/>
      <c r="Y208" s="19"/>
      <c r="Z208" s="19"/>
      <c r="AA208" s="19"/>
      <c r="AB208" s="21"/>
      <c r="AC208" s="22"/>
      <c r="AD208" s="22"/>
      <c r="AE208" s="23"/>
      <c r="AF208" s="22"/>
      <c r="AG208" s="19"/>
      <c r="AH208" s="19"/>
      <c r="AI208" s="19"/>
      <c r="AJ208" s="19"/>
      <c r="AK208" s="19"/>
      <c r="AL208" s="19"/>
      <c r="AM208" s="19"/>
      <c r="AN208" s="19"/>
      <c r="AO208" s="21"/>
      <c r="AP208" s="24"/>
    </row>
    <row r="209" spans="1:42" s="5" customFormat="1" ht="33.75">
      <c r="A209" s="66" t="s">
        <v>483</v>
      </c>
      <c r="B209" s="70" t="s">
        <v>319</v>
      </c>
      <c r="C209" s="59"/>
      <c r="D209" s="16" t="s">
        <v>39</v>
      </c>
      <c r="E209" s="15"/>
      <c r="F209" s="15"/>
      <c r="G209" s="15"/>
      <c r="H209" s="15"/>
      <c r="I209" s="15"/>
      <c r="J209" s="63">
        <v>983251.22</v>
      </c>
      <c r="K209" s="63">
        <v>982836.6</v>
      </c>
      <c r="L209" s="63"/>
      <c r="M209" s="17"/>
      <c r="N209" s="18"/>
      <c r="O209" s="19"/>
      <c r="P209" s="19"/>
      <c r="Q209" s="19"/>
      <c r="R209" s="19"/>
      <c r="S209" s="19"/>
      <c r="T209" s="19"/>
      <c r="U209" s="19"/>
      <c r="V209" s="19"/>
      <c r="W209" s="19"/>
      <c r="X209" s="19"/>
      <c r="Y209" s="19"/>
      <c r="Z209" s="19"/>
      <c r="AA209" s="19"/>
      <c r="AB209" s="21"/>
      <c r="AC209" s="22"/>
      <c r="AD209" s="22"/>
      <c r="AE209" s="23"/>
      <c r="AF209" s="22"/>
      <c r="AG209" s="19"/>
      <c r="AH209" s="19"/>
      <c r="AI209" s="19"/>
      <c r="AJ209" s="19"/>
      <c r="AK209" s="19"/>
      <c r="AL209" s="19"/>
      <c r="AM209" s="19"/>
      <c r="AN209" s="19"/>
      <c r="AO209" s="21"/>
      <c r="AP209" s="24"/>
    </row>
    <row r="210" spans="1:42" s="5" customFormat="1" ht="67.5">
      <c r="A210" s="66" t="s">
        <v>498</v>
      </c>
      <c r="B210" s="70" t="s">
        <v>320</v>
      </c>
      <c r="C210" s="59"/>
      <c r="D210" s="16" t="s">
        <v>33</v>
      </c>
      <c r="E210" s="15"/>
      <c r="F210" s="15"/>
      <c r="G210" s="15"/>
      <c r="H210" s="15"/>
      <c r="I210" s="15"/>
      <c r="J210" s="63">
        <v>5000000</v>
      </c>
      <c r="K210" s="63">
        <v>244348</v>
      </c>
      <c r="L210" s="63"/>
      <c r="M210" s="17"/>
      <c r="N210" s="18"/>
      <c r="O210" s="19"/>
      <c r="P210" s="19"/>
      <c r="Q210" s="19"/>
      <c r="R210" s="19"/>
      <c r="S210" s="19"/>
      <c r="T210" s="19"/>
      <c r="U210" s="19"/>
      <c r="V210" s="19"/>
      <c r="W210" s="19"/>
      <c r="X210" s="19"/>
      <c r="Y210" s="19"/>
      <c r="Z210" s="19"/>
      <c r="AA210" s="19"/>
      <c r="AB210" s="21"/>
      <c r="AC210" s="22"/>
      <c r="AD210" s="22"/>
      <c r="AE210" s="23"/>
      <c r="AF210" s="22"/>
      <c r="AG210" s="19"/>
      <c r="AH210" s="19"/>
      <c r="AI210" s="19"/>
      <c r="AJ210" s="19"/>
      <c r="AK210" s="19"/>
      <c r="AL210" s="19"/>
      <c r="AM210" s="19"/>
      <c r="AN210" s="19"/>
      <c r="AO210" s="21"/>
      <c r="AP210" s="24"/>
    </row>
    <row r="211" spans="1:42" s="5" customFormat="1" ht="33.75">
      <c r="A211" s="66" t="s">
        <v>484</v>
      </c>
      <c r="B211" s="70" t="s">
        <v>321</v>
      </c>
      <c r="C211" s="59"/>
      <c r="D211" s="16" t="s">
        <v>46</v>
      </c>
      <c r="E211" s="15"/>
      <c r="F211" s="15"/>
      <c r="G211" s="15"/>
      <c r="H211" s="15"/>
      <c r="I211" s="15"/>
      <c r="J211" s="63">
        <v>188757.84</v>
      </c>
      <c r="K211" s="63">
        <v>186779.25</v>
      </c>
      <c r="L211" s="63"/>
      <c r="M211" s="17"/>
      <c r="N211" s="18"/>
      <c r="O211" s="19"/>
      <c r="P211" s="19"/>
      <c r="Q211" s="19"/>
      <c r="R211" s="19"/>
      <c r="S211" s="19"/>
      <c r="T211" s="19"/>
      <c r="U211" s="19"/>
      <c r="V211" s="19"/>
      <c r="W211" s="19"/>
      <c r="X211" s="19"/>
      <c r="Y211" s="19"/>
      <c r="Z211" s="19"/>
      <c r="AA211" s="19"/>
      <c r="AB211" s="21"/>
      <c r="AC211" s="22"/>
      <c r="AD211" s="22"/>
      <c r="AE211" s="23"/>
      <c r="AF211" s="22"/>
      <c r="AG211" s="19"/>
      <c r="AH211" s="19"/>
      <c r="AI211" s="19"/>
      <c r="AJ211" s="19"/>
      <c r="AK211" s="19"/>
      <c r="AL211" s="19"/>
      <c r="AM211" s="19"/>
      <c r="AN211" s="19"/>
      <c r="AO211" s="21"/>
      <c r="AP211" s="24"/>
    </row>
    <row r="212" spans="1:42" s="5" customFormat="1" ht="22.5">
      <c r="A212" s="66" t="s">
        <v>485</v>
      </c>
      <c r="B212" s="70" t="s">
        <v>322</v>
      </c>
      <c r="C212" s="59"/>
      <c r="D212" s="16" t="s">
        <v>46</v>
      </c>
      <c r="E212" s="15"/>
      <c r="F212" s="15"/>
      <c r="G212" s="15"/>
      <c r="H212" s="15"/>
      <c r="I212" s="15"/>
      <c r="J212" s="63">
        <v>159171.6</v>
      </c>
      <c r="K212" s="63">
        <v>159171.57</v>
      </c>
      <c r="L212" s="63"/>
      <c r="M212" s="17"/>
      <c r="N212" s="18"/>
      <c r="O212" s="19"/>
      <c r="P212" s="19"/>
      <c r="Q212" s="19"/>
      <c r="R212" s="19"/>
      <c r="S212" s="19"/>
      <c r="T212" s="19"/>
      <c r="U212" s="19"/>
      <c r="V212" s="19"/>
      <c r="W212" s="19"/>
      <c r="X212" s="19"/>
      <c r="Y212" s="19"/>
      <c r="Z212" s="19"/>
      <c r="AA212" s="19"/>
      <c r="AB212" s="21"/>
      <c r="AC212" s="22"/>
      <c r="AD212" s="22"/>
      <c r="AE212" s="23"/>
      <c r="AF212" s="22"/>
      <c r="AG212" s="19"/>
      <c r="AH212" s="19"/>
      <c r="AI212" s="19"/>
      <c r="AJ212" s="19"/>
      <c r="AK212" s="19"/>
      <c r="AL212" s="19"/>
      <c r="AM212" s="19"/>
      <c r="AN212" s="19"/>
      <c r="AO212" s="21"/>
      <c r="AP212" s="24"/>
    </row>
    <row r="213" spans="1:42" s="5" customFormat="1" ht="22.5">
      <c r="A213" s="66" t="s">
        <v>499</v>
      </c>
      <c r="B213" s="70" t="s">
        <v>323</v>
      </c>
      <c r="C213" s="59"/>
      <c r="D213" s="16" t="s">
        <v>33</v>
      </c>
      <c r="E213" s="15" t="str">
        <f>IF(D213="","",IF((OR(D213=data_validation!A$1,D213=data_validation!A$2,D213=data_validation!A$5,D213=data_validation!A$6,D213=data_validation!A$14,D213=data_validation!A$16)),"Indicate Date","N/A"))</f>
        <v>Indicate Date</v>
      </c>
      <c r="F213" s="15" t="str">
        <f>IF(D213="","",IF((OR(D213=data_validation!A$1,D213=data_validation!A$2)),"Indicate Date","N/A"))</f>
        <v>Indicate Date</v>
      </c>
      <c r="G213" s="15" t="str">
        <f t="shared" ref="G213:G217" si="19">IF(D213="","","Indicate Date")</f>
        <v>Indicate Date</v>
      </c>
      <c r="H213" s="15" t="str">
        <f t="shared" ref="H213:H217" si="20">IF(D213="","","Indicate Date")</f>
        <v>Indicate Date</v>
      </c>
      <c r="I213" s="15"/>
      <c r="J213" s="63">
        <v>2000000</v>
      </c>
      <c r="K213" s="63">
        <v>1739152.39</v>
      </c>
      <c r="L213" s="63"/>
      <c r="M213" s="17"/>
      <c r="N213" s="18"/>
      <c r="O213" s="19"/>
      <c r="P213" s="19"/>
      <c r="Q213" s="19"/>
      <c r="R213" s="19"/>
      <c r="S213" s="19"/>
      <c r="T213" s="19"/>
      <c r="U213" s="19"/>
      <c r="V213" s="19"/>
      <c r="W213" s="19"/>
      <c r="X213" s="19"/>
      <c r="Y213" s="19"/>
      <c r="Z213" s="19"/>
      <c r="AA213" s="19"/>
      <c r="AB213" s="21"/>
      <c r="AC213" s="22"/>
      <c r="AD213" s="22"/>
      <c r="AE213" s="23"/>
      <c r="AF213" s="22"/>
      <c r="AG213" s="19"/>
      <c r="AH213" s="19"/>
      <c r="AI213" s="19"/>
      <c r="AJ213" s="19"/>
      <c r="AK213" s="19"/>
      <c r="AL213" s="19"/>
      <c r="AM213" s="19"/>
      <c r="AN213" s="19"/>
      <c r="AO213" s="21"/>
      <c r="AP213" s="24"/>
    </row>
    <row r="214" spans="1:42" s="5" customFormat="1" ht="33.75">
      <c r="A214" s="66" t="s">
        <v>500</v>
      </c>
      <c r="B214" s="70" t="s">
        <v>324</v>
      </c>
      <c r="C214" s="59"/>
      <c r="D214" s="16" t="s">
        <v>33</v>
      </c>
      <c r="E214" s="15" t="str">
        <f>IF(D214="","",IF((OR(D214=data_validation!A$1,D214=data_validation!A$2,D214=data_validation!A$5,D214=data_validation!A$6,D214=data_validation!A$14,D214=data_validation!A$16)),"Indicate Date","N/A"))</f>
        <v>Indicate Date</v>
      </c>
      <c r="F214" s="15" t="str">
        <f>IF(D214="","",IF((OR(D214=data_validation!A$1,D214=data_validation!A$2)),"Indicate Date","N/A"))</f>
        <v>Indicate Date</v>
      </c>
      <c r="G214" s="15" t="str">
        <f t="shared" si="19"/>
        <v>Indicate Date</v>
      </c>
      <c r="H214" s="15" t="str">
        <f t="shared" si="20"/>
        <v>Indicate Date</v>
      </c>
      <c r="I214" s="15"/>
      <c r="J214" s="63">
        <v>3573287</v>
      </c>
      <c r="K214" s="63">
        <v>3306992.23</v>
      </c>
      <c r="L214" s="63"/>
      <c r="M214" s="17"/>
      <c r="N214" s="18"/>
      <c r="O214" s="19"/>
      <c r="P214" s="19"/>
      <c r="Q214" s="19"/>
      <c r="R214" s="19"/>
      <c r="S214" s="19"/>
      <c r="T214" s="19"/>
      <c r="U214" s="19"/>
      <c r="V214" s="19"/>
      <c r="W214" s="19"/>
      <c r="X214" s="19"/>
      <c r="Y214" s="19"/>
      <c r="Z214" s="19"/>
      <c r="AA214" s="19"/>
      <c r="AB214" s="21"/>
      <c r="AC214" s="22"/>
      <c r="AD214" s="22"/>
      <c r="AE214" s="23"/>
      <c r="AF214" s="22"/>
      <c r="AG214" s="19"/>
      <c r="AH214" s="19"/>
      <c r="AI214" s="19"/>
      <c r="AJ214" s="19"/>
      <c r="AK214" s="19"/>
      <c r="AL214" s="19"/>
      <c r="AM214" s="19"/>
      <c r="AN214" s="19"/>
      <c r="AO214" s="21"/>
      <c r="AP214" s="24"/>
    </row>
    <row r="215" spans="1:42" s="5" customFormat="1" ht="22.5">
      <c r="A215" s="66" t="s">
        <v>501</v>
      </c>
      <c r="B215" s="70" t="s">
        <v>325</v>
      </c>
      <c r="C215" s="59"/>
      <c r="D215" s="16" t="s">
        <v>33</v>
      </c>
      <c r="E215" s="15" t="str">
        <f>IF(D215="","",IF((OR(D215=data_validation!A$1,D215=data_validation!A$2,D215=data_validation!A$5,D215=data_validation!A$6,D215=data_validation!A$14,D215=data_validation!A$16)),"Indicate Date","N/A"))</f>
        <v>Indicate Date</v>
      </c>
      <c r="F215" s="15" t="str">
        <f>IF(D215="","",IF((OR(D215=data_validation!A$1,D215=data_validation!A$2)),"Indicate Date","N/A"))</f>
        <v>Indicate Date</v>
      </c>
      <c r="G215" s="15" t="str">
        <f t="shared" si="19"/>
        <v>Indicate Date</v>
      </c>
      <c r="H215" s="15" t="str">
        <f t="shared" si="20"/>
        <v>Indicate Date</v>
      </c>
      <c r="I215" s="15"/>
      <c r="J215" s="63">
        <v>3000000</v>
      </c>
      <c r="K215" s="63">
        <v>2609112.4300000002</v>
      </c>
      <c r="L215" s="63"/>
      <c r="M215" s="17"/>
      <c r="N215" s="18"/>
      <c r="O215" s="19"/>
      <c r="P215" s="19"/>
      <c r="Q215" s="19"/>
      <c r="R215" s="19"/>
      <c r="S215" s="19"/>
      <c r="T215" s="19"/>
      <c r="U215" s="19"/>
      <c r="V215" s="19"/>
      <c r="W215" s="19"/>
      <c r="X215" s="19"/>
      <c r="Y215" s="19"/>
      <c r="Z215" s="19"/>
      <c r="AA215" s="19"/>
      <c r="AB215" s="21"/>
      <c r="AC215" s="22"/>
      <c r="AD215" s="22"/>
      <c r="AE215" s="23"/>
      <c r="AF215" s="22"/>
      <c r="AG215" s="19"/>
      <c r="AH215" s="19"/>
      <c r="AI215" s="19"/>
      <c r="AJ215" s="19"/>
      <c r="AK215" s="19"/>
      <c r="AL215" s="19"/>
      <c r="AM215" s="19"/>
      <c r="AN215" s="19"/>
      <c r="AO215" s="21"/>
      <c r="AP215" s="24"/>
    </row>
    <row r="216" spans="1:42" s="5" customFormat="1" ht="22.5">
      <c r="A216" s="66" t="s">
        <v>502</v>
      </c>
      <c r="B216" s="70" t="s">
        <v>326</v>
      </c>
      <c r="C216" s="59"/>
      <c r="D216" s="16" t="s">
        <v>33</v>
      </c>
      <c r="E216" s="15" t="str">
        <f>IF(D216="","",IF((OR(D216=data_validation!A$1,D216=data_validation!A$2,D216=data_validation!A$5,D216=data_validation!A$6,D216=data_validation!A$14,D216=data_validation!A$16)),"Indicate Date","N/A"))</f>
        <v>Indicate Date</v>
      </c>
      <c r="F216" s="15" t="str">
        <f>IF(D216="","",IF((OR(D216=data_validation!A$1,D216=data_validation!A$2)),"Indicate Date","N/A"))</f>
        <v>Indicate Date</v>
      </c>
      <c r="G216" s="15" t="str">
        <f t="shared" si="19"/>
        <v>Indicate Date</v>
      </c>
      <c r="H216" s="15" t="str">
        <f t="shared" si="20"/>
        <v>Indicate Date</v>
      </c>
      <c r="I216" s="15"/>
      <c r="J216" s="63">
        <v>10913623.029999999</v>
      </c>
      <c r="K216" s="63">
        <v>9280942.7899999991</v>
      </c>
      <c r="L216" s="63"/>
      <c r="M216" s="17"/>
      <c r="N216" s="18"/>
      <c r="O216" s="19"/>
      <c r="P216" s="19"/>
      <c r="Q216" s="19"/>
      <c r="R216" s="19"/>
      <c r="S216" s="19"/>
      <c r="T216" s="19"/>
      <c r="U216" s="19"/>
      <c r="V216" s="19"/>
      <c r="W216" s="19"/>
      <c r="X216" s="19"/>
      <c r="Y216" s="19"/>
      <c r="Z216" s="19"/>
      <c r="AA216" s="19"/>
      <c r="AB216" s="21"/>
      <c r="AC216" s="22"/>
      <c r="AD216" s="22"/>
      <c r="AE216" s="23"/>
      <c r="AF216" s="22"/>
      <c r="AG216" s="19"/>
      <c r="AH216" s="19"/>
      <c r="AI216" s="19"/>
      <c r="AJ216" s="19"/>
      <c r="AK216" s="19"/>
      <c r="AL216" s="19"/>
      <c r="AM216" s="19"/>
      <c r="AN216" s="19"/>
      <c r="AO216" s="21"/>
      <c r="AP216" s="24"/>
    </row>
    <row r="217" spans="1:42" s="5" customFormat="1" ht="22.5">
      <c r="A217" s="66" t="s">
        <v>486</v>
      </c>
      <c r="B217" s="70" t="s">
        <v>327</v>
      </c>
      <c r="C217" s="59"/>
      <c r="D217" s="16" t="s">
        <v>46</v>
      </c>
      <c r="E217" s="15" t="str">
        <f>IF(D217="","",IF((OR(D217=data_validation!A$1,D217=data_validation!A$2,D217=data_validation!A$5,D217=data_validation!A$6,D217=data_validation!A$14,D217=data_validation!A$16)),"Indicate Date","N/A"))</f>
        <v>Indicate Date</v>
      </c>
      <c r="F217" s="15" t="str">
        <f>IF(D217="","",IF((OR(D217=data_validation!A$1,D217=data_validation!A$2)),"Indicate Date","N/A"))</f>
        <v>N/A</v>
      </c>
      <c r="G217" s="15" t="str">
        <f t="shared" si="19"/>
        <v>Indicate Date</v>
      </c>
      <c r="H217" s="15" t="str">
        <f t="shared" si="20"/>
        <v>Indicate Date</v>
      </c>
      <c r="I217" s="15"/>
      <c r="J217" s="63">
        <v>285000</v>
      </c>
      <c r="K217" s="63">
        <v>284999.21999999997</v>
      </c>
      <c r="L217" s="63"/>
      <c r="M217" s="17"/>
      <c r="N217" s="18"/>
      <c r="O217" s="19"/>
      <c r="P217" s="19"/>
      <c r="Q217" s="19"/>
      <c r="R217" s="19"/>
      <c r="S217" s="19"/>
      <c r="T217" s="19"/>
      <c r="U217" s="19"/>
      <c r="V217" s="19"/>
      <c r="W217" s="19"/>
      <c r="X217" s="19"/>
      <c r="Y217" s="19"/>
      <c r="Z217" s="19"/>
      <c r="AA217" s="19"/>
      <c r="AB217" s="21"/>
      <c r="AC217" s="22"/>
      <c r="AD217" s="22"/>
      <c r="AE217" s="23"/>
      <c r="AF217" s="22"/>
      <c r="AG217" s="19"/>
      <c r="AH217" s="19"/>
      <c r="AI217" s="19"/>
      <c r="AJ217" s="19"/>
      <c r="AK217" s="19"/>
      <c r="AL217" s="19"/>
      <c r="AM217" s="19"/>
      <c r="AN217" s="19"/>
      <c r="AO217" s="21"/>
      <c r="AP217" s="24"/>
    </row>
    <row r="218" spans="1:42" s="5" customFormat="1" ht="22.5">
      <c r="A218" s="66" t="s">
        <v>487</v>
      </c>
      <c r="B218" s="70" t="s">
        <v>328</v>
      </c>
      <c r="C218" s="59"/>
      <c r="D218" s="16" t="s">
        <v>46</v>
      </c>
      <c r="E218" s="15"/>
      <c r="F218" s="15"/>
      <c r="G218" s="15"/>
      <c r="H218" s="15"/>
      <c r="I218" s="15"/>
      <c r="J218" s="63">
        <v>76846.11</v>
      </c>
      <c r="K218" s="63">
        <v>76814.94</v>
      </c>
      <c r="L218" s="63"/>
      <c r="M218" s="17"/>
      <c r="N218" s="18"/>
      <c r="O218" s="19"/>
      <c r="P218" s="19"/>
      <c r="Q218" s="19"/>
      <c r="R218" s="19"/>
      <c r="S218" s="19"/>
      <c r="T218" s="19"/>
      <c r="U218" s="19"/>
      <c r="V218" s="19"/>
      <c r="W218" s="19"/>
      <c r="X218" s="19"/>
      <c r="Y218" s="19"/>
      <c r="Z218" s="19"/>
      <c r="AA218" s="19"/>
      <c r="AB218" s="21"/>
      <c r="AC218" s="22"/>
      <c r="AD218" s="22"/>
      <c r="AE218" s="23"/>
      <c r="AF218" s="22"/>
      <c r="AG218" s="19"/>
      <c r="AH218" s="19"/>
      <c r="AI218" s="19"/>
      <c r="AJ218" s="19"/>
      <c r="AK218" s="19"/>
      <c r="AL218" s="19"/>
      <c r="AM218" s="19"/>
      <c r="AN218" s="19"/>
      <c r="AO218" s="21"/>
      <c r="AP218" s="24"/>
    </row>
    <row r="219" spans="1:42" s="5" customFormat="1" ht="33.75">
      <c r="A219" s="66" t="s">
        <v>488</v>
      </c>
      <c r="B219" s="70" t="s">
        <v>329</v>
      </c>
      <c r="C219" s="59"/>
      <c r="D219" s="16" t="s">
        <v>46</v>
      </c>
      <c r="E219" s="15"/>
      <c r="F219" s="15"/>
      <c r="G219" s="15"/>
      <c r="H219" s="15"/>
      <c r="I219" s="15"/>
      <c r="J219" s="63">
        <v>195000</v>
      </c>
      <c r="K219" s="63">
        <v>194663.56</v>
      </c>
      <c r="L219" s="63"/>
      <c r="M219" s="17"/>
      <c r="N219" s="18"/>
      <c r="O219" s="19"/>
      <c r="P219" s="19"/>
      <c r="Q219" s="19"/>
      <c r="R219" s="19"/>
      <c r="S219" s="19"/>
      <c r="T219" s="19"/>
      <c r="U219" s="19"/>
      <c r="V219" s="19"/>
      <c r="W219" s="19"/>
      <c r="X219" s="19"/>
      <c r="Y219" s="19"/>
      <c r="Z219" s="19"/>
      <c r="AA219" s="19"/>
      <c r="AB219" s="21"/>
      <c r="AC219" s="22"/>
      <c r="AD219" s="22"/>
      <c r="AE219" s="23"/>
      <c r="AF219" s="22"/>
      <c r="AG219" s="19"/>
      <c r="AH219" s="19"/>
      <c r="AI219" s="19"/>
      <c r="AJ219" s="19"/>
      <c r="AK219" s="19"/>
      <c r="AL219" s="19"/>
      <c r="AM219" s="19"/>
      <c r="AN219" s="19"/>
      <c r="AO219" s="21"/>
      <c r="AP219" s="24"/>
    </row>
    <row r="220" spans="1:42" s="5" customFormat="1" ht="22.5">
      <c r="A220" s="66" t="s">
        <v>489</v>
      </c>
      <c r="B220" s="70" t="s">
        <v>330</v>
      </c>
      <c r="C220" s="59"/>
      <c r="D220" s="16" t="s">
        <v>46</v>
      </c>
      <c r="E220" s="15"/>
      <c r="F220" s="15"/>
      <c r="G220" s="15"/>
      <c r="H220" s="15"/>
      <c r="I220" s="15"/>
      <c r="J220" s="63">
        <v>619660.57999999996</v>
      </c>
      <c r="K220" s="63">
        <v>617977.93000000005</v>
      </c>
      <c r="L220" s="63"/>
      <c r="M220" s="17"/>
      <c r="N220" s="18"/>
      <c r="O220" s="19"/>
      <c r="P220" s="19"/>
      <c r="Q220" s="19"/>
      <c r="R220" s="19"/>
      <c r="S220" s="19"/>
      <c r="T220" s="19"/>
      <c r="U220" s="19"/>
      <c r="V220" s="19"/>
      <c r="W220" s="19"/>
      <c r="X220" s="19"/>
      <c r="Y220" s="19"/>
      <c r="Z220" s="19"/>
      <c r="AA220" s="19"/>
      <c r="AB220" s="21"/>
      <c r="AC220" s="22"/>
      <c r="AD220" s="22"/>
      <c r="AE220" s="23"/>
      <c r="AF220" s="22"/>
      <c r="AG220" s="19"/>
      <c r="AH220" s="19"/>
      <c r="AI220" s="19"/>
      <c r="AJ220" s="19"/>
      <c r="AK220" s="19"/>
      <c r="AL220" s="19"/>
      <c r="AM220" s="19"/>
      <c r="AN220" s="19"/>
      <c r="AO220" s="21"/>
      <c r="AP220" s="24"/>
    </row>
    <row r="221" spans="1:42" s="5" customFormat="1" ht="12.75">
      <c r="A221" s="66"/>
      <c r="B221" s="70"/>
      <c r="C221" s="59"/>
      <c r="D221" s="16"/>
      <c r="E221" s="15"/>
      <c r="F221" s="15"/>
      <c r="G221" s="15"/>
      <c r="H221" s="15"/>
      <c r="I221" s="15"/>
      <c r="J221" s="63"/>
      <c r="K221" s="63"/>
      <c r="L221" s="63"/>
      <c r="M221" s="17"/>
      <c r="N221" s="18"/>
      <c r="O221" s="19"/>
      <c r="P221" s="19"/>
      <c r="Q221" s="19"/>
      <c r="R221" s="19"/>
      <c r="S221" s="19"/>
      <c r="T221" s="19"/>
      <c r="U221" s="19"/>
      <c r="V221" s="19"/>
      <c r="W221" s="19"/>
      <c r="X221" s="19"/>
      <c r="Y221" s="19"/>
      <c r="Z221" s="19"/>
      <c r="AA221" s="19"/>
      <c r="AB221" s="21"/>
      <c r="AC221" s="22"/>
      <c r="AD221" s="22"/>
      <c r="AE221" s="23"/>
      <c r="AF221" s="22"/>
      <c r="AG221" s="19"/>
      <c r="AH221" s="19"/>
      <c r="AI221" s="19"/>
      <c r="AJ221" s="19"/>
      <c r="AK221" s="19"/>
      <c r="AL221" s="19"/>
      <c r="AM221" s="19"/>
      <c r="AN221" s="19"/>
      <c r="AO221" s="21"/>
      <c r="AP221" s="24"/>
    </row>
    <row r="222" spans="1:42" s="5" customFormat="1" ht="12.75">
      <c r="A222" s="66"/>
      <c r="B222" s="70"/>
      <c r="C222" s="59"/>
      <c r="D222" s="16"/>
      <c r="E222" s="15"/>
      <c r="F222" s="15"/>
      <c r="G222" s="15"/>
      <c r="H222" s="15"/>
      <c r="I222" s="15"/>
      <c r="J222" s="63"/>
      <c r="K222" s="63"/>
      <c r="L222" s="63"/>
      <c r="M222" s="17"/>
      <c r="N222" s="18"/>
      <c r="O222" s="19"/>
      <c r="P222" s="19"/>
      <c r="Q222" s="19"/>
      <c r="R222" s="19"/>
      <c r="S222" s="19"/>
      <c r="T222" s="19"/>
      <c r="U222" s="19"/>
      <c r="V222" s="19"/>
      <c r="W222" s="19"/>
      <c r="X222" s="19"/>
      <c r="Y222" s="19"/>
      <c r="Z222" s="19"/>
      <c r="AA222" s="19"/>
      <c r="AB222" s="21"/>
      <c r="AC222" s="22"/>
      <c r="AD222" s="22"/>
      <c r="AE222" s="23"/>
      <c r="AF222" s="22"/>
      <c r="AG222" s="19"/>
      <c r="AH222" s="19"/>
      <c r="AI222" s="19"/>
      <c r="AJ222" s="19"/>
      <c r="AK222" s="19"/>
      <c r="AL222" s="19"/>
      <c r="AM222" s="19"/>
      <c r="AN222" s="19"/>
      <c r="AO222" s="21"/>
      <c r="AP222" s="24"/>
    </row>
    <row r="223" spans="1:42" s="5" customFormat="1" ht="13.5" thickBot="1">
      <c r="A223" s="88"/>
      <c r="B223" s="71"/>
      <c r="C223" s="68"/>
      <c r="D223" s="31"/>
      <c r="E223" s="30" t="str">
        <f>IF(D223="","",IF((OR(D223=data_validation!A$1,D223=data_validation!A$2,D223=data_validation!A$5,D223=data_validation!A$6,D223=data_validation!A$14,D223=data_validation!A$16)),"Indicate Date","N/A"))</f>
        <v/>
      </c>
      <c r="F223" s="30" t="str">
        <f>IF(D223="","",IF((OR(D223=data_validation!A$1,D223=data_validation!A$2)),"Indicate Date","N/A"))</f>
        <v/>
      </c>
      <c r="G223" s="30" t="str">
        <f t="shared" ref="G223" si="21">IF(D223="","","Indicate Date")</f>
        <v/>
      </c>
      <c r="H223" s="30" t="str">
        <f t="shared" ref="H223" si="22">IF(D223="","","Indicate Date")</f>
        <v/>
      </c>
      <c r="I223" s="30"/>
      <c r="J223" s="64">
        <f t="shared" ref="J223" si="23">SUM(K223:L223)</f>
        <v>0</v>
      </c>
      <c r="K223" s="64"/>
      <c r="L223" s="64"/>
      <c r="M223" s="32"/>
      <c r="N223" s="33"/>
      <c r="O223" s="34"/>
      <c r="P223" s="34"/>
      <c r="Q223" s="34"/>
      <c r="R223" s="34"/>
      <c r="S223" s="34"/>
      <c r="T223" s="34"/>
      <c r="U223" s="34"/>
      <c r="V223" s="34"/>
      <c r="W223" s="34"/>
      <c r="X223" s="34"/>
      <c r="Y223" s="34"/>
      <c r="Z223" s="34"/>
      <c r="AA223" s="34"/>
      <c r="AB223" s="35"/>
      <c r="AC223" s="36"/>
      <c r="AD223" s="36"/>
      <c r="AE223" s="37"/>
      <c r="AF223" s="36"/>
      <c r="AG223" s="34"/>
      <c r="AH223" s="34"/>
      <c r="AI223" s="34"/>
      <c r="AJ223" s="34"/>
      <c r="AK223" s="34"/>
      <c r="AL223" s="34"/>
      <c r="AM223" s="34"/>
      <c r="AN223" s="34"/>
      <c r="AO223" s="35"/>
      <c r="AP223" s="38"/>
    </row>
  </sheetData>
  <sheetProtection sheet="1" objects="1" scenarios="1" formatCells="0" formatColumns="0" formatRows="0" insertColumns="0" insertRows="0" deleteColumns="0" deleteRows="0" sort="0" autoFilter="0"/>
  <mergeCells count="16">
    <mergeCell ref="I3:I4"/>
    <mergeCell ref="A3:A4"/>
    <mergeCell ref="B3:B4"/>
    <mergeCell ref="C3:C4"/>
    <mergeCell ref="D3:D4"/>
    <mergeCell ref="E3:H3"/>
    <mergeCell ref="AC3:AE3"/>
    <mergeCell ref="AF3:AF4"/>
    <mergeCell ref="AG3:AO3"/>
    <mergeCell ref="AP3:AP4"/>
    <mergeCell ref="J3:L3"/>
    <mergeCell ref="M3:M4"/>
    <mergeCell ref="N3:N4"/>
    <mergeCell ref="O3:O4"/>
    <mergeCell ref="P3:AA3"/>
    <mergeCell ref="AB3:AB4"/>
  </mergeCells>
  <conditionalFormatting sqref="E203:H207 E5:H192">
    <cfRule type="cellIs" dxfId="21" priority="31" stopIfTrue="1" operator="equal">
      <formula>"Indicate Date"</formula>
    </cfRule>
  </conditionalFormatting>
  <conditionalFormatting sqref="J203:J207 J5:J192">
    <cfRule type="cellIs" dxfId="20" priority="32" stopIfTrue="1" operator="equal">
      <formula>0</formula>
    </cfRule>
  </conditionalFormatting>
  <conditionalFormatting sqref="K5:U5 W5:AA5 K179:AA179 K180:O180 X180:Y180 AA180 AF180:AM180 K181:AA182 AF181:AN182 K183:O183 K109:M178 A5:D6 K184:AA192 AC181:AD192 AF184:AN192 B203:D207 I203:I207 K203:AA207 AC203:AD207 AF203:AN207 AP203:AP207 L57:M108 K58:K108 B58:D192 I58:I192 I5:I56 K6:M56 N6:AA178 AC5:AD179 AF5:AN179 AP5:AP192 B7:D56 A7:A220">
    <cfRule type="expression" dxfId="19" priority="29" stopIfTrue="1">
      <formula>LEN(TRIM(A5))=0</formula>
    </cfRule>
  </conditionalFormatting>
  <conditionalFormatting sqref="B57:D57 I57 K57">
    <cfRule type="expression" dxfId="18" priority="25" stopIfTrue="1">
      <formula>LEN(TRIM(B57))=0</formula>
    </cfRule>
  </conditionalFormatting>
  <conditionalFormatting sqref="E193:H197">
    <cfRule type="cellIs" dxfId="17" priority="23" stopIfTrue="1" operator="equal">
      <formula>"Indicate Date"</formula>
    </cfRule>
  </conditionalFormatting>
  <conditionalFormatting sqref="J193:J197">
    <cfRule type="cellIs" dxfId="16" priority="24" stopIfTrue="1" operator="equal">
      <formula>0</formula>
    </cfRule>
  </conditionalFormatting>
  <conditionalFormatting sqref="B193:D197 I193:I197 K193:AA197 AC193:AD197 AF193:AN197 AP193:AP197">
    <cfRule type="expression" dxfId="15" priority="22" stopIfTrue="1">
      <formula>LEN(TRIM(B193))=0</formula>
    </cfRule>
  </conditionalFormatting>
  <conditionalFormatting sqref="E223:H223">
    <cfRule type="cellIs" dxfId="14" priority="20" stopIfTrue="1" operator="equal">
      <formula>"Indicate Date"</formula>
    </cfRule>
  </conditionalFormatting>
  <conditionalFormatting sqref="J223">
    <cfRule type="cellIs" dxfId="13" priority="21" stopIfTrue="1" operator="equal">
      <formula>0</formula>
    </cfRule>
  </conditionalFormatting>
  <conditionalFormatting sqref="A223:D223 I223 K223:AA223 AC223:AD223 AF223:AN223 AP223">
    <cfRule type="expression" dxfId="12" priority="19" stopIfTrue="1">
      <formula>LEN(TRIM(A223))=0</formula>
    </cfRule>
  </conditionalFormatting>
  <conditionalFormatting sqref="E198:H202">
    <cfRule type="cellIs" dxfId="11" priority="17" stopIfTrue="1" operator="equal">
      <formula>"Indicate Date"</formula>
    </cfRule>
  </conditionalFormatting>
  <conditionalFormatting sqref="J198:J202">
    <cfRule type="cellIs" dxfId="10" priority="18" stopIfTrue="1" operator="equal">
      <formula>0</formula>
    </cfRule>
  </conditionalFormatting>
  <conditionalFormatting sqref="B198:D202 I198:I202 K198:AA202 AC198:AD202 AF198:AN202 AP198:AP202">
    <cfRule type="expression" dxfId="9" priority="16" stopIfTrue="1">
      <formula>LEN(TRIM(B198))=0</formula>
    </cfRule>
  </conditionalFormatting>
  <conditionalFormatting sqref="E208:H212">
    <cfRule type="cellIs" dxfId="8" priority="8" stopIfTrue="1" operator="equal">
      <formula>"Indicate Date"</formula>
    </cfRule>
  </conditionalFormatting>
  <conditionalFormatting sqref="J208:J212">
    <cfRule type="cellIs" dxfId="7" priority="9" stopIfTrue="1" operator="equal">
      <formula>0</formula>
    </cfRule>
  </conditionalFormatting>
  <conditionalFormatting sqref="B208:D212 I208:I212 K208:AA212 AC208:AD212 AF208:AN212 AP208:AP212">
    <cfRule type="expression" dxfId="6" priority="7" stopIfTrue="1">
      <formula>LEN(TRIM(B208))=0</formula>
    </cfRule>
  </conditionalFormatting>
  <conditionalFormatting sqref="E213:H217">
    <cfRule type="cellIs" dxfId="5" priority="5" stopIfTrue="1" operator="equal">
      <formula>"Indicate Date"</formula>
    </cfRule>
  </conditionalFormatting>
  <conditionalFormatting sqref="J213:J217">
    <cfRule type="cellIs" dxfId="4" priority="6" stopIfTrue="1" operator="equal">
      <formula>0</formula>
    </cfRule>
  </conditionalFormatting>
  <conditionalFormatting sqref="B213:D217 I213:I217 K213:AA217 AC213:AD217 AF213:AN217 AP213:AP217">
    <cfRule type="expression" dxfId="3" priority="4" stopIfTrue="1">
      <formula>LEN(TRIM(B213))=0</formula>
    </cfRule>
  </conditionalFormatting>
  <conditionalFormatting sqref="E218:H222">
    <cfRule type="cellIs" dxfId="2" priority="2" stopIfTrue="1" operator="equal">
      <formula>"Indicate Date"</formula>
    </cfRule>
  </conditionalFormatting>
  <conditionalFormatting sqref="J218:J222">
    <cfRule type="cellIs" dxfId="1" priority="3" stopIfTrue="1" operator="equal">
      <formula>0</formula>
    </cfRule>
  </conditionalFormatting>
  <conditionalFormatting sqref="A221:D222 I218:I222 K218:AA222 AC218:AD222 AF218:AN222 AP218:AP222 B218:D220">
    <cfRule type="expression" dxfId="0" priority="1" stopIfTrue="1">
      <formula>LEN(TRIM(A218))=0</formula>
    </cfRule>
  </conditionalFormatting>
  <pageMargins left="0.15748031496062992" right="0.15748031496062992" top="0.31496062992125984" bottom="0.31496062992125984" header="0.98425196850393704" footer="0.98425196850393704"/>
  <pageSetup paperSize="9" scale="10" fitToHeight="0" pageOrder="overThenDown" orientation="landscape" r:id="rId1"/>
  <headerFooter alignWithMargins="0"/>
  <extLst>
    <ext xmlns:x14="http://schemas.microsoft.com/office/spreadsheetml/2009/9/main" uri="{CCE6A557-97BC-4b89-ADB6-D9C93CAAB3DF}">
      <x14:dataValidations xmlns:xm="http://schemas.microsoft.com/office/excel/2006/main" count="3">
        <x14:dataValidation type="list" allowBlank="1">
          <x14:formula1>
            <xm:f>data_validation!$B$1:$B$6</xm:f>
          </x14:formula1>
          <xm:sqref>I193:I223</xm:sqref>
        </x14:dataValidation>
        <x14:dataValidation type="list" allowBlank="1" showErrorMessage="1">
          <x14:formula1>
            <xm:f>data_validation!$B$1:$B$6</xm:f>
          </x14:formula1>
          <xm:sqref>I5:I192</xm:sqref>
        </x14:dataValidation>
        <x14:dataValidation type="list" allowBlank="1" showErrorMessage="1">
          <x14:formula1>
            <xm:f>data_validation!$A$1:$A$19</xm:f>
          </x14:formula1>
          <xm:sqref>D5:D223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zoomScaleNormal="100" workbookViewId="0"/>
  </sheetViews>
  <sheetFormatPr defaultColWidth="9" defaultRowHeight="14.25"/>
  <cols>
    <col min="1" max="1" width="6.875" style="58" customWidth="1"/>
    <col min="2" max="2" width="95.375" style="58" customWidth="1"/>
    <col min="3" max="3" width="20.125" style="58" customWidth="1"/>
    <col min="4" max="256" width="8.375" style="58" customWidth="1"/>
    <col min="257" max="1024" width="9" style="58" customWidth="1"/>
    <col min="1025" max="16384" width="9" style="58"/>
  </cols>
  <sheetData>
    <row r="1" spans="1:8">
      <c r="A1" s="43"/>
      <c r="B1" s="44" t="s">
        <v>51</v>
      </c>
      <c r="C1" s="81" t="s">
        <v>52</v>
      </c>
      <c r="D1" s="81"/>
      <c r="E1" s="81"/>
      <c r="F1" s="81"/>
      <c r="G1" s="81"/>
      <c r="H1" s="39"/>
    </row>
    <row r="2" spans="1:8" ht="43.5" customHeight="1">
      <c r="A2" s="45" t="s">
        <v>53</v>
      </c>
      <c r="B2" s="40" t="s">
        <v>54</v>
      </c>
      <c r="C2" s="46" t="s">
        <v>2</v>
      </c>
      <c r="D2" s="47"/>
      <c r="E2" s="47"/>
      <c r="F2" s="47"/>
      <c r="G2" s="47"/>
      <c r="H2" s="39"/>
    </row>
    <row r="3" spans="1:8" ht="49.5" customHeight="1">
      <c r="A3" s="45" t="s">
        <v>55</v>
      </c>
      <c r="B3" s="48" t="s">
        <v>56</v>
      </c>
      <c r="C3" s="49" t="s">
        <v>3</v>
      </c>
      <c r="D3" s="47"/>
      <c r="E3" s="47"/>
      <c r="F3" s="47"/>
      <c r="G3" s="47"/>
      <c r="H3" s="39"/>
    </row>
    <row r="4" spans="1:8" ht="45.75" customHeight="1">
      <c r="A4" s="45" t="s">
        <v>57</v>
      </c>
      <c r="B4" s="48" t="s">
        <v>58</v>
      </c>
      <c r="C4" s="49" t="s">
        <v>59</v>
      </c>
      <c r="D4" s="47"/>
      <c r="E4" s="47"/>
      <c r="F4" s="47"/>
      <c r="G4" s="47"/>
      <c r="H4" s="39"/>
    </row>
    <row r="5" spans="1:8" ht="66" customHeight="1">
      <c r="A5" s="82" t="s">
        <v>60</v>
      </c>
      <c r="B5" s="83" t="s">
        <v>61</v>
      </c>
      <c r="C5" s="84" t="s">
        <v>5</v>
      </c>
      <c r="D5" s="84" t="s">
        <v>6</v>
      </c>
      <c r="E5" s="84"/>
      <c r="F5" s="84"/>
      <c r="G5" s="84"/>
      <c r="H5" s="39"/>
    </row>
    <row r="6" spans="1:8" ht="47.25" customHeight="1">
      <c r="A6" s="82"/>
      <c r="B6" s="83"/>
      <c r="C6" s="84"/>
      <c r="D6" s="50" t="s">
        <v>62</v>
      </c>
      <c r="E6" s="50" t="s">
        <v>25</v>
      </c>
      <c r="F6" s="50" t="s">
        <v>16</v>
      </c>
      <c r="G6" s="50" t="s">
        <v>17</v>
      </c>
      <c r="H6" s="39"/>
    </row>
    <row r="7" spans="1:8" ht="42.75" customHeight="1">
      <c r="A7" s="45" t="s">
        <v>63</v>
      </c>
      <c r="B7" s="48" t="s">
        <v>64</v>
      </c>
      <c r="C7" s="49" t="s">
        <v>7</v>
      </c>
      <c r="D7" s="47"/>
      <c r="E7" s="47"/>
      <c r="F7" s="47"/>
      <c r="G7" s="47"/>
      <c r="H7" s="39"/>
    </row>
    <row r="8" spans="1:8" ht="38.25">
      <c r="A8" s="45" t="s">
        <v>65</v>
      </c>
      <c r="B8" s="48" t="s">
        <v>66</v>
      </c>
      <c r="C8" s="49" t="s">
        <v>8</v>
      </c>
      <c r="D8" s="47"/>
      <c r="E8" s="47"/>
      <c r="F8" s="47"/>
      <c r="G8" s="47"/>
      <c r="H8" s="39"/>
    </row>
    <row r="9" spans="1:8">
      <c r="A9" s="45" t="s">
        <v>67</v>
      </c>
      <c r="B9" s="51" t="s">
        <v>68</v>
      </c>
      <c r="C9" s="52"/>
      <c r="D9" s="43"/>
      <c r="E9" s="43"/>
      <c r="F9" s="43"/>
      <c r="G9" s="43"/>
      <c r="H9" s="39"/>
    </row>
    <row r="10" spans="1:8">
      <c r="A10" s="43"/>
      <c r="B10" s="43"/>
      <c r="C10" s="43"/>
      <c r="D10" s="43"/>
      <c r="E10" s="43"/>
      <c r="F10" s="43"/>
      <c r="G10" s="43"/>
      <c r="H10" s="39"/>
    </row>
    <row r="11" spans="1:8">
      <c r="A11" s="43"/>
      <c r="B11" s="43"/>
      <c r="C11" s="43"/>
      <c r="D11" s="43"/>
      <c r="E11" s="43"/>
      <c r="F11" t="str">
        <f>IF(D11="","",IF((OR(D11=[2]data_validation!A$1,D11=[2]data_validation!A$2)),"Input Date","N/A"))</f>
        <v/>
      </c>
      <c r="G11" s="43"/>
      <c r="H11" s="39"/>
    </row>
    <row r="12" spans="1:8">
      <c r="A12" s="53"/>
      <c r="B12" s="45" t="s">
        <v>69</v>
      </c>
      <c r="C12" s="43"/>
      <c r="D12" s="43"/>
      <c r="E12" s="43"/>
      <c r="F12" s="43"/>
      <c r="G12" s="43"/>
      <c r="H12" s="39"/>
    </row>
    <row r="13" spans="1:8" ht="25.5">
      <c r="A13" s="54" t="s">
        <v>70</v>
      </c>
      <c r="B13" s="55" t="s">
        <v>71</v>
      </c>
      <c r="C13" s="43"/>
      <c r="D13" s="43"/>
      <c r="E13" s="43"/>
      <c r="F13" s="43"/>
      <c r="G13" s="43"/>
      <c r="H13" s="39"/>
    </row>
    <row r="14" spans="1:8" ht="38.25">
      <c r="A14" s="54" t="s">
        <v>72</v>
      </c>
      <c r="B14" s="51" t="s">
        <v>73</v>
      </c>
      <c r="C14" s="43"/>
      <c r="D14" s="43"/>
      <c r="E14" s="43"/>
      <c r="F14" s="43"/>
      <c r="G14" s="43"/>
      <c r="H14" s="39"/>
    </row>
    <row r="15" spans="1:8" ht="25.5">
      <c r="A15" s="54" t="s">
        <v>74</v>
      </c>
      <c r="B15" s="51" t="s">
        <v>75</v>
      </c>
      <c r="C15" s="43"/>
      <c r="D15" s="43"/>
      <c r="E15" s="43"/>
      <c r="F15" s="43"/>
      <c r="G15" s="43"/>
      <c r="H15" s="39"/>
    </row>
    <row r="16" spans="1:8" ht="76.5">
      <c r="A16" s="54" t="s">
        <v>76</v>
      </c>
      <c r="B16" s="41" t="s">
        <v>77</v>
      </c>
      <c r="C16" s="43"/>
      <c r="D16" s="43"/>
      <c r="E16" s="43"/>
      <c r="F16" s="43"/>
      <c r="G16" s="43"/>
      <c r="H16" s="39"/>
    </row>
    <row r="17" spans="1:8">
      <c r="A17" s="43"/>
      <c r="B17" s="43"/>
      <c r="C17" s="43"/>
      <c r="D17" s="43"/>
      <c r="E17" s="43"/>
      <c r="F17" s="43"/>
      <c r="G17" s="43"/>
      <c r="H17" s="39"/>
    </row>
    <row r="18" spans="1:8">
      <c r="A18" s="43"/>
      <c r="B18" s="56" t="s">
        <v>78</v>
      </c>
      <c r="C18" s="43"/>
      <c r="D18" s="43"/>
      <c r="E18" s="43"/>
      <c r="F18" s="43"/>
      <c r="G18" s="43"/>
      <c r="H18" s="39"/>
    </row>
    <row r="19" spans="1:8" ht="57.75">
      <c r="A19" s="43"/>
      <c r="B19" s="57" t="s">
        <v>79</v>
      </c>
      <c r="C19" s="43"/>
      <c r="D19" s="43"/>
      <c r="E19" s="43"/>
      <c r="F19" s="43"/>
      <c r="G19" s="43"/>
      <c r="H19" s="39"/>
    </row>
    <row r="20" spans="1:8" ht="29.25">
      <c r="A20" s="43"/>
      <c r="B20" s="57" t="s">
        <v>80</v>
      </c>
      <c r="C20" s="43"/>
      <c r="D20" s="43"/>
      <c r="E20" s="43"/>
      <c r="F20" s="43"/>
      <c r="G20" s="43"/>
      <c r="H20" s="39"/>
    </row>
    <row r="21" spans="1:8" ht="15">
      <c r="A21" s="43"/>
      <c r="B21" s="57" t="s">
        <v>81</v>
      </c>
      <c r="C21" s="43"/>
      <c r="D21" s="43"/>
      <c r="E21" s="43"/>
      <c r="F21" s="43"/>
      <c r="G21" s="43"/>
      <c r="H21" s="39"/>
    </row>
    <row r="22" spans="1:8" ht="29.25">
      <c r="A22" s="43"/>
      <c r="B22" s="57" t="s">
        <v>82</v>
      </c>
      <c r="C22" s="43"/>
      <c r="D22" s="43"/>
      <c r="E22" s="43"/>
      <c r="F22" s="43"/>
      <c r="G22" s="43"/>
      <c r="H22" s="39"/>
    </row>
    <row r="23" spans="1:8" ht="29.25">
      <c r="A23" s="43"/>
      <c r="B23" s="57" t="s">
        <v>83</v>
      </c>
      <c r="C23" s="43"/>
      <c r="D23" s="43"/>
      <c r="E23" s="43"/>
      <c r="F23" s="43"/>
      <c r="G23" s="43"/>
      <c r="H23" s="39"/>
    </row>
    <row r="24" spans="1:8" ht="15">
      <c r="A24" s="43"/>
      <c r="B24" s="57" t="s">
        <v>84</v>
      </c>
      <c r="C24" s="43"/>
      <c r="D24" s="43"/>
      <c r="E24" s="43"/>
      <c r="F24" s="43"/>
      <c r="G24" s="43"/>
      <c r="H24" s="39"/>
    </row>
    <row r="25" spans="1:8" ht="15">
      <c r="A25" s="43"/>
      <c r="B25" s="57" t="s">
        <v>85</v>
      </c>
      <c r="C25" s="43"/>
      <c r="D25" s="43"/>
      <c r="E25" s="43"/>
      <c r="F25" s="43"/>
      <c r="G25" s="43"/>
      <c r="H25" s="39"/>
    </row>
    <row r="26" spans="1:8" ht="15">
      <c r="A26" s="43"/>
      <c r="B26" s="57" t="s">
        <v>86</v>
      </c>
      <c r="C26" s="43"/>
      <c r="D26" s="43"/>
      <c r="E26" s="43"/>
      <c r="F26" s="43"/>
      <c r="G26" s="43"/>
      <c r="H26" s="39"/>
    </row>
    <row r="27" spans="1:8">
      <c r="A27" s="39"/>
      <c r="B27" s="39"/>
      <c r="C27" s="39"/>
      <c r="D27" s="39"/>
      <c r="E27" s="39"/>
      <c r="F27" s="39"/>
      <c r="G27" s="39"/>
      <c r="H27" s="39"/>
    </row>
  </sheetData>
  <sheetProtection sheet="1" objects="1" scenarios="1"/>
  <mergeCells count="5">
    <mergeCell ref="C1:G1"/>
    <mergeCell ref="A5:A6"/>
    <mergeCell ref="B5:B6"/>
    <mergeCell ref="C5:C6"/>
    <mergeCell ref="D5:G5"/>
  </mergeCells>
  <hyperlinks>
    <hyperlink ref="B2" r:id="rId1"/>
    <hyperlink ref="B16" r:id="rId2"/>
  </hyperlinks>
  <pageMargins left="0.70000000000000007" right="0.70000000000000007" top="1.0457000000000001" bottom="1.0457000000000001" header="0.75000000000000011" footer="0.75000000000000011"/>
  <pageSetup paperSize="0" fitToWidth="0" fitToHeight="0" pageOrder="overThenDown"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heetViews>
  <sheetFormatPr defaultRowHeight="14.25"/>
  <cols>
    <col min="1" max="1" width="24.625" customWidth="1"/>
    <col min="2" max="256" width="8.375" customWidth="1"/>
    <col min="257" max="1024" width="9" customWidth="1"/>
  </cols>
  <sheetData>
    <row r="1" spans="1:2">
      <c r="A1" s="42" t="s">
        <v>33</v>
      </c>
      <c r="B1" s="42" t="s">
        <v>87</v>
      </c>
    </row>
    <row r="2" spans="1:2">
      <c r="A2" s="42" t="s">
        <v>34</v>
      </c>
      <c r="B2" s="42" t="s">
        <v>88</v>
      </c>
    </row>
    <row r="3" spans="1:2">
      <c r="A3" s="42" t="s">
        <v>35</v>
      </c>
      <c r="B3" s="42" t="s">
        <v>89</v>
      </c>
    </row>
    <row r="4" spans="1:2">
      <c r="A4" s="42" t="s">
        <v>36</v>
      </c>
      <c r="B4" s="42" t="s">
        <v>90</v>
      </c>
    </row>
    <row r="5" spans="1:2">
      <c r="A5" s="42" t="s">
        <v>37</v>
      </c>
      <c r="B5" s="42" t="s">
        <v>91</v>
      </c>
    </row>
    <row r="6" spans="1:2">
      <c r="A6" s="42" t="s">
        <v>38</v>
      </c>
      <c r="B6" s="42" t="s">
        <v>92</v>
      </c>
    </row>
    <row r="7" spans="1:2">
      <c r="A7" s="42" t="s">
        <v>39</v>
      </c>
      <c r="B7" s="42"/>
    </row>
    <row r="8" spans="1:2">
      <c r="A8" s="42" t="s">
        <v>40</v>
      </c>
    </row>
    <row r="9" spans="1:2">
      <c r="A9" s="42" t="s">
        <v>41</v>
      </c>
    </row>
    <row r="10" spans="1:2">
      <c r="A10" s="42" t="s">
        <v>42</v>
      </c>
      <c r="B10" s="42"/>
    </row>
    <row r="11" spans="1:2">
      <c r="A11" s="42" t="s">
        <v>43</v>
      </c>
    </row>
    <row r="12" spans="1:2">
      <c r="A12" s="42" t="s">
        <v>44</v>
      </c>
    </row>
    <row r="13" spans="1:2">
      <c r="A13" s="42" t="s">
        <v>45</v>
      </c>
    </row>
    <row r="14" spans="1:2">
      <c r="A14" s="42" t="s">
        <v>46</v>
      </c>
      <c r="B14" s="42"/>
    </row>
    <row r="15" spans="1:2">
      <c r="A15" s="42" t="s">
        <v>47</v>
      </c>
    </row>
    <row r="16" spans="1:2">
      <c r="A16" s="42" t="s">
        <v>48</v>
      </c>
    </row>
    <row r="17" spans="1:1">
      <c r="A17" s="42" t="s">
        <v>49</v>
      </c>
    </row>
    <row r="18" spans="1:1">
      <c r="A18" s="42" t="s">
        <v>50</v>
      </c>
    </row>
    <row r="19" spans="1:1">
      <c r="A19" t="s">
        <v>93</v>
      </c>
    </row>
  </sheetData>
  <pageMargins left="0.70000000000000007" right="0.70000000000000007" top="1.0457000000000001" bottom="1.0457000000000001" header="0.75000000000000011" footer="0.75000000000000011"/>
  <pageSetup paperSize="0" fitToWidth="0" fitToHeight="0" pageOrder="overThenDown" orientation="portrait"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TotalTime>33</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app</vt:lpstr>
      <vt:lpstr>how_to_fill_out-definitions</vt:lpstr>
      <vt:lpstr>data_validation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BAC Secretariat</cp:lastModifiedBy>
  <cp:revision>8</cp:revision>
  <cp:lastPrinted>2023-05-26T04:21:20Z</cp:lastPrinted>
  <dcterms:created xsi:type="dcterms:W3CDTF">2017-12-08T03:24:52Z</dcterms:created>
  <dcterms:modified xsi:type="dcterms:W3CDTF">2023-05-26T07:12:46Z</dcterms:modified>
</cp:coreProperties>
</file>