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记录\"/>
    </mc:Choice>
  </mc:AlternateContent>
  <xr:revisionPtr revIDLastSave="0" documentId="13_ncr:1_{5080F063-62DE-4438-A016-153B98F16A10}" xr6:coauthVersionLast="45" xr6:coauthVersionMax="45" xr10:uidLastSave="{00000000-0000-0000-0000-000000000000}"/>
  <bookViews>
    <workbookView xWindow="28845" yWindow="660" windowWidth="12690" windowHeight="11880" xr2:uid="{1FC08B3F-A516-46AF-8B9E-8AE5F16D36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1" l="1"/>
  <c r="J35" i="1"/>
  <c r="J16" i="1"/>
  <c r="J22" i="1"/>
  <c r="J24" i="1" s="1"/>
  <c r="J18" i="1"/>
  <c r="J5" i="1"/>
  <c r="J7" i="1" s="1"/>
  <c r="J26" i="1" s="1"/>
  <c r="J31" i="1" l="1"/>
  <c r="J29" i="1"/>
  <c r="J34" i="1"/>
  <c r="J27" i="1"/>
</calcChain>
</file>

<file path=xl/sharedStrings.xml><?xml version="1.0" encoding="utf-8"?>
<sst xmlns="http://schemas.openxmlformats.org/spreadsheetml/2006/main" count="122" uniqueCount="79">
  <si>
    <t>价格</t>
    <phoneticPr fontId="1" type="noConversion"/>
  </si>
  <si>
    <t>物品</t>
    <phoneticPr fontId="1" type="noConversion"/>
  </si>
  <si>
    <t>散件</t>
    <phoneticPr fontId="1" type="noConversion"/>
  </si>
  <si>
    <t>总收入</t>
    <phoneticPr fontId="1" type="noConversion"/>
  </si>
  <si>
    <t>人数</t>
    <phoneticPr fontId="1" type="noConversion"/>
  </si>
  <si>
    <t>人均收入</t>
    <phoneticPr fontId="1" type="noConversion"/>
  </si>
  <si>
    <t>消耗</t>
    <phoneticPr fontId="1" type="noConversion"/>
  </si>
  <si>
    <t>排名奖励</t>
    <phoneticPr fontId="1" type="noConversion"/>
  </si>
  <si>
    <t>黑龙</t>
    <phoneticPr fontId="1" type="noConversion"/>
  </si>
  <si>
    <t>怒风头</t>
    <phoneticPr fontId="1" type="noConversion"/>
  </si>
  <si>
    <t>艾斯卡达尔项圈</t>
    <phoneticPr fontId="1" type="noConversion"/>
  </si>
  <si>
    <t>包包</t>
    <phoneticPr fontId="1" type="noConversion"/>
  </si>
  <si>
    <t>龙头</t>
    <phoneticPr fontId="1" type="noConversion"/>
  </si>
  <si>
    <t>分解</t>
    <phoneticPr fontId="1" type="noConversion"/>
  </si>
  <si>
    <t>黑龙总收入</t>
    <phoneticPr fontId="1" type="noConversion"/>
  </si>
  <si>
    <t>秃头牧</t>
    <phoneticPr fontId="1" type="noConversion"/>
  </si>
  <si>
    <t>黑龙后离开</t>
    <phoneticPr fontId="1" type="noConversion"/>
  </si>
  <si>
    <t>MC加入</t>
    <phoneticPr fontId="1" type="noConversion"/>
  </si>
  <si>
    <t>鸽哨</t>
    <phoneticPr fontId="1" type="noConversion"/>
  </si>
  <si>
    <t>ok</t>
    <phoneticPr fontId="1" type="noConversion"/>
  </si>
  <si>
    <t>力量手</t>
    <phoneticPr fontId="1" type="noConversion"/>
  </si>
  <si>
    <t>小德手</t>
    <phoneticPr fontId="1" type="noConversion"/>
  </si>
  <si>
    <t>马果果</t>
    <phoneticPr fontId="1" type="noConversion"/>
  </si>
  <si>
    <t>名字</t>
    <phoneticPr fontId="1" type="noConversion"/>
  </si>
  <si>
    <t>火焰符文魔典</t>
    <phoneticPr fontId="1" type="noConversion"/>
  </si>
  <si>
    <t>稳固之力勋章</t>
    <phoneticPr fontId="1" type="noConversion"/>
  </si>
  <si>
    <t>恶魔裤子</t>
    <phoneticPr fontId="1" type="noConversion"/>
  </si>
  <si>
    <t>菲香</t>
    <phoneticPr fontId="1" type="noConversion"/>
  </si>
  <si>
    <t>奶牛</t>
    <phoneticPr fontId="1" type="noConversion"/>
  </si>
  <si>
    <t>黑矮星</t>
    <phoneticPr fontId="1" type="noConversion"/>
  </si>
  <si>
    <t>LR鞋</t>
    <phoneticPr fontId="1" type="noConversion"/>
  </si>
  <si>
    <t>预言手</t>
    <phoneticPr fontId="1" type="noConversion"/>
  </si>
  <si>
    <t>闻人微笑</t>
    <phoneticPr fontId="1" type="noConversion"/>
  </si>
  <si>
    <t>法瑟俄</t>
    <phoneticPr fontId="1" type="noConversion"/>
  </si>
  <si>
    <t>盗贼头</t>
    <phoneticPr fontId="1" type="noConversion"/>
  </si>
  <si>
    <t>LR头</t>
    <phoneticPr fontId="1" type="noConversion"/>
  </si>
  <si>
    <t>短暂护符</t>
    <phoneticPr fontId="1" type="noConversion"/>
  </si>
  <si>
    <t>图纸</t>
    <phoneticPr fontId="1" type="noConversion"/>
  </si>
  <si>
    <t>牛夫人</t>
    <phoneticPr fontId="1" type="noConversion"/>
  </si>
  <si>
    <t>传奇</t>
    <phoneticPr fontId="1" type="noConversion"/>
  </si>
  <si>
    <t>酥心果</t>
    <phoneticPr fontId="1" type="noConversion"/>
  </si>
  <si>
    <t>枫林</t>
    <phoneticPr fontId="1" type="noConversion"/>
  </si>
  <si>
    <t>第三个加入</t>
    <phoneticPr fontId="1" type="noConversion"/>
  </si>
  <si>
    <t>恶魔肩膀</t>
    <phoneticPr fontId="1" type="noConversion"/>
  </si>
  <si>
    <t>大地肩膀</t>
    <phoneticPr fontId="1" type="noConversion"/>
  </si>
  <si>
    <t>斯密斯</t>
    <phoneticPr fontId="1" type="noConversion"/>
  </si>
  <si>
    <t>彼时年少</t>
    <phoneticPr fontId="1" type="noConversion"/>
  </si>
  <si>
    <t>MC枫林</t>
    <phoneticPr fontId="1" type="noConversion"/>
  </si>
  <si>
    <t>其他人均</t>
    <phoneticPr fontId="1" type="noConversion"/>
  </si>
  <si>
    <t>XD手套</t>
    <phoneticPr fontId="1" type="noConversion"/>
  </si>
  <si>
    <t>火蜥蜴短裤</t>
    <phoneticPr fontId="1" type="noConversion"/>
  </si>
  <si>
    <t>风雨者</t>
    <phoneticPr fontId="1" type="noConversion"/>
  </si>
  <si>
    <t>暗影之击</t>
    <phoneticPr fontId="1" type="noConversion"/>
  </si>
  <si>
    <t>夜幕肩膀</t>
    <phoneticPr fontId="1" type="noConversion"/>
  </si>
  <si>
    <t>天黑</t>
    <phoneticPr fontId="1" type="noConversion"/>
  </si>
  <si>
    <t>夜幕腰带</t>
    <phoneticPr fontId="1" type="noConversion"/>
  </si>
  <si>
    <t>虎牙</t>
    <phoneticPr fontId="1" type="noConversion"/>
  </si>
  <si>
    <t>力量衣服</t>
    <phoneticPr fontId="1" type="noConversion"/>
  </si>
  <si>
    <t>碧空</t>
    <phoneticPr fontId="1" type="noConversion"/>
  </si>
  <si>
    <t>预言法袍</t>
    <phoneticPr fontId="1" type="noConversion"/>
  </si>
  <si>
    <t>那夜</t>
    <phoneticPr fontId="1" type="noConversion"/>
  </si>
  <si>
    <t>施主</t>
    <phoneticPr fontId="1" type="noConversion"/>
  </si>
  <si>
    <t>神圣之眼</t>
    <phoneticPr fontId="1" type="noConversion"/>
  </si>
  <si>
    <t>狂野肩膀</t>
    <phoneticPr fontId="1" type="noConversion"/>
  </si>
  <si>
    <t>眠火手套</t>
    <phoneticPr fontId="1" type="noConversion"/>
  </si>
  <si>
    <t>奈斯</t>
    <phoneticPr fontId="1" type="noConversion"/>
  </si>
  <si>
    <t>索道</t>
    <phoneticPr fontId="1" type="noConversion"/>
  </si>
  <si>
    <t>冲击束带</t>
    <phoneticPr fontId="1" type="noConversion"/>
  </si>
  <si>
    <t>怒风腿</t>
    <phoneticPr fontId="1" type="noConversion"/>
  </si>
  <si>
    <t>萨弗蓉指环</t>
    <phoneticPr fontId="1" type="noConversion"/>
  </si>
  <si>
    <t>牛肉饭</t>
    <phoneticPr fontId="1" type="noConversion"/>
  </si>
  <si>
    <t>糯米饭</t>
    <phoneticPr fontId="1" type="noConversion"/>
  </si>
  <si>
    <t>胭脂</t>
    <phoneticPr fontId="1" type="noConversion"/>
  </si>
  <si>
    <t>T补贴</t>
    <phoneticPr fontId="1" type="noConversion"/>
  </si>
  <si>
    <t>N补贴</t>
    <phoneticPr fontId="1" type="noConversion"/>
  </si>
  <si>
    <t>MC1,2总收入</t>
    <phoneticPr fontId="1" type="noConversion"/>
  </si>
  <si>
    <t>Mc其他总收入</t>
    <phoneticPr fontId="1" type="noConversion"/>
  </si>
  <si>
    <t>纯收入</t>
    <phoneticPr fontId="1" type="noConversion"/>
  </si>
  <si>
    <t>反算收入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</si>
</sst>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B33B-C8EB-4069-8122-E443FA7FF83F}">
  <dimension ref="B3:J47"/>
  <sheetViews>
    <sheetView tabSelected="1" topLeftCell="A16" workbookViewId="0">
      <selection activeCell="F27" sqref="F27"/>
    </sheetView>
  </sheetViews>
  <sheetFormatPr defaultRowHeight="14.25" x14ac:dyDescent="0.2"/>
  <cols>
    <col min="3" max="3" width="14.75" customWidth="1"/>
    <col min="8" max="8" width="3.625" customWidth="1"/>
    <col min="9" max="9" width="11" customWidth="1"/>
    <col min="10" max="10" width="12.75" bestFit="1" customWidth="1"/>
  </cols>
  <sheetData>
    <row r="3" spans="2:10" x14ac:dyDescent="0.2">
      <c r="C3" t="s">
        <v>1</v>
      </c>
      <c r="D3" t="s">
        <v>0</v>
      </c>
      <c r="F3" t="s">
        <v>2</v>
      </c>
      <c r="G3" t="s">
        <v>0</v>
      </c>
    </row>
    <row r="5" spans="2:10" x14ac:dyDescent="0.2">
      <c r="B5" s="1" t="s">
        <v>8</v>
      </c>
      <c r="C5" t="s">
        <v>9</v>
      </c>
      <c r="D5">
        <v>200</v>
      </c>
      <c r="E5" t="s">
        <v>19</v>
      </c>
      <c r="F5" t="s">
        <v>55</v>
      </c>
      <c r="G5">
        <v>500</v>
      </c>
      <c r="I5" t="s">
        <v>14</v>
      </c>
      <c r="J5">
        <f>SUM(D5:D9)</f>
        <v>1350</v>
      </c>
    </row>
    <row r="6" spans="2:10" x14ac:dyDescent="0.2">
      <c r="B6" s="1"/>
      <c r="C6" t="s">
        <v>9</v>
      </c>
      <c r="D6" s="2" t="s">
        <v>13</v>
      </c>
      <c r="I6" t="s">
        <v>4</v>
      </c>
      <c r="J6">
        <v>39</v>
      </c>
    </row>
    <row r="7" spans="2:10" x14ac:dyDescent="0.2">
      <c r="B7" s="1"/>
      <c r="C7" t="s">
        <v>10</v>
      </c>
      <c r="D7">
        <v>200</v>
      </c>
      <c r="E7" t="s">
        <v>19</v>
      </c>
      <c r="I7" t="s">
        <v>5</v>
      </c>
      <c r="J7">
        <f>J5/J6</f>
        <v>34.615384615384613</v>
      </c>
    </row>
    <row r="8" spans="2:10" x14ac:dyDescent="0.2">
      <c r="B8" s="1"/>
      <c r="C8" t="s">
        <v>11</v>
      </c>
      <c r="D8">
        <v>200</v>
      </c>
      <c r="E8" t="s">
        <v>19</v>
      </c>
    </row>
    <row r="9" spans="2:10" x14ac:dyDescent="0.2">
      <c r="B9" s="1"/>
      <c r="C9" t="s">
        <v>12</v>
      </c>
      <c r="D9">
        <v>750</v>
      </c>
      <c r="E9" t="s">
        <v>19</v>
      </c>
    </row>
    <row r="10" spans="2:10" x14ac:dyDescent="0.2">
      <c r="I10" t="s">
        <v>15</v>
      </c>
      <c r="J10" t="s">
        <v>16</v>
      </c>
    </row>
    <row r="12" spans="2:10" x14ac:dyDescent="0.2">
      <c r="B12" t="s">
        <v>22</v>
      </c>
      <c r="C12" t="s">
        <v>21</v>
      </c>
      <c r="D12">
        <v>100</v>
      </c>
      <c r="E12" t="s">
        <v>19</v>
      </c>
      <c r="I12" t="s">
        <v>18</v>
      </c>
      <c r="J12" t="s">
        <v>17</v>
      </c>
    </row>
    <row r="13" spans="2:10" x14ac:dyDescent="0.2">
      <c r="B13" t="s">
        <v>23</v>
      </c>
      <c r="C13" t="s">
        <v>20</v>
      </c>
      <c r="D13">
        <v>210</v>
      </c>
      <c r="E13" t="s">
        <v>19</v>
      </c>
    </row>
    <row r="15" spans="2:10" x14ac:dyDescent="0.2">
      <c r="B15" t="s">
        <v>29</v>
      </c>
      <c r="C15" t="s">
        <v>24</v>
      </c>
      <c r="D15">
        <v>500</v>
      </c>
      <c r="E15" t="s">
        <v>19</v>
      </c>
    </row>
    <row r="16" spans="2:10" x14ac:dyDescent="0.2">
      <c r="B16" t="s">
        <v>28</v>
      </c>
      <c r="C16" t="s">
        <v>25</v>
      </c>
      <c r="D16">
        <v>320</v>
      </c>
      <c r="E16" t="s">
        <v>19</v>
      </c>
      <c r="I16" t="s">
        <v>75</v>
      </c>
      <c r="J16">
        <f>SUM(D11:D17)</f>
        <v>1230</v>
      </c>
    </row>
    <row r="17" spans="2:10" x14ac:dyDescent="0.2">
      <c r="B17" t="s">
        <v>27</v>
      </c>
      <c r="C17" t="s">
        <v>26</v>
      </c>
      <c r="D17">
        <v>100</v>
      </c>
      <c r="E17" t="s">
        <v>19</v>
      </c>
      <c r="I17" t="s">
        <v>4</v>
      </c>
      <c r="J17">
        <v>39</v>
      </c>
    </row>
    <row r="18" spans="2:10" x14ac:dyDescent="0.2">
      <c r="I18" t="s">
        <v>5</v>
      </c>
      <c r="J18">
        <f>J16/J17</f>
        <v>31.53846153846154</v>
      </c>
    </row>
    <row r="19" spans="2:10" x14ac:dyDescent="0.2">
      <c r="B19" t="s">
        <v>32</v>
      </c>
      <c r="C19" t="s">
        <v>30</v>
      </c>
      <c r="D19">
        <v>300</v>
      </c>
      <c r="E19" t="s">
        <v>19</v>
      </c>
    </row>
    <row r="20" spans="2:10" x14ac:dyDescent="0.2">
      <c r="B20" t="s">
        <v>33</v>
      </c>
      <c r="C20" t="s">
        <v>31</v>
      </c>
      <c r="D20">
        <v>300</v>
      </c>
      <c r="E20" t="s">
        <v>19</v>
      </c>
      <c r="F20" t="s">
        <v>74</v>
      </c>
      <c r="G20">
        <v>-163</v>
      </c>
      <c r="I20" t="s">
        <v>41</v>
      </c>
      <c r="J20" t="s">
        <v>42</v>
      </c>
    </row>
    <row r="21" spans="2:10" x14ac:dyDescent="0.2">
      <c r="F21" t="s">
        <v>73</v>
      </c>
      <c r="G21">
        <v>-108</v>
      </c>
    </row>
    <row r="22" spans="2:10" x14ac:dyDescent="0.2">
      <c r="B22" t="s">
        <v>39</v>
      </c>
      <c r="C22" t="s">
        <v>34</v>
      </c>
      <c r="D22">
        <v>200</v>
      </c>
      <c r="E22" t="s">
        <v>19</v>
      </c>
      <c r="F22" t="s">
        <v>6</v>
      </c>
      <c r="G22">
        <v>-100</v>
      </c>
      <c r="I22" t="s">
        <v>76</v>
      </c>
      <c r="J22">
        <f>SUM(G:G) +SUM(D19:D363)</f>
        <v>7307</v>
      </c>
    </row>
    <row r="23" spans="2:10" x14ac:dyDescent="0.2">
      <c r="B23" t="s">
        <v>32</v>
      </c>
      <c r="C23" t="s">
        <v>35</v>
      </c>
      <c r="D23">
        <v>230</v>
      </c>
      <c r="E23" t="s">
        <v>19</v>
      </c>
      <c r="F23" t="s">
        <v>7</v>
      </c>
      <c r="G23">
        <v>-54</v>
      </c>
      <c r="I23" t="s">
        <v>4</v>
      </c>
      <c r="J23">
        <v>40</v>
      </c>
    </row>
    <row r="24" spans="2:10" x14ac:dyDescent="0.2">
      <c r="B24" t="s">
        <v>40</v>
      </c>
      <c r="C24" t="s">
        <v>36</v>
      </c>
      <c r="D24">
        <v>1000</v>
      </c>
      <c r="E24" t="s">
        <v>19</v>
      </c>
      <c r="G24">
        <v>-54</v>
      </c>
      <c r="I24" t="s">
        <v>5</v>
      </c>
      <c r="J24">
        <f>J22/J23</f>
        <v>182.67500000000001</v>
      </c>
    </row>
    <row r="25" spans="2:10" x14ac:dyDescent="0.2">
      <c r="B25" t="s">
        <v>38</v>
      </c>
      <c r="C25" t="s">
        <v>37</v>
      </c>
      <c r="D25">
        <v>140</v>
      </c>
      <c r="E25" t="s">
        <v>19</v>
      </c>
      <c r="G25">
        <v>-27</v>
      </c>
    </row>
    <row r="26" spans="2:10" x14ac:dyDescent="0.2">
      <c r="G26">
        <v>-27</v>
      </c>
      <c r="I26" t="s">
        <v>15</v>
      </c>
      <c r="J26" s="3">
        <f>J7</f>
        <v>34.615384615384613</v>
      </c>
    </row>
    <row r="27" spans="2:10" x14ac:dyDescent="0.2">
      <c r="B27" t="s">
        <v>46</v>
      </c>
      <c r="C27" t="s">
        <v>43</v>
      </c>
      <c r="D27">
        <v>100</v>
      </c>
      <c r="E27" t="s">
        <v>19</v>
      </c>
      <c r="I27" t="s">
        <v>47</v>
      </c>
      <c r="J27" s="3">
        <f>J24</f>
        <v>182.67500000000001</v>
      </c>
    </row>
    <row r="28" spans="2:10" x14ac:dyDescent="0.2">
      <c r="B28" t="s">
        <v>45</v>
      </c>
      <c r="C28" t="s">
        <v>44</v>
      </c>
      <c r="D28">
        <v>100</v>
      </c>
      <c r="E28" t="s">
        <v>19</v>
      </c>
      <c r="J28" s="3"/>
    </row>
    <row r="29" spans="2:10" x14ac:dyDescent="0.2">
      <c r="I29" t="s">
        <v>18</v>
      </c>
      <c r="J29" s="3">
        <f>J18+J24</f>
        <v>214.21346153846156</v>
      </c>
    </row>
    <row r="30" spans="2:10" x14ac:dyDescent="0.2">
      <c r="B30" t="s">
        <v>22</v>
      </c>
      <c r="C30" t="s">
        <v>49</v>
      </c>
      <c r="D30">
        <v>100</v>
      </c>
      <c r="E30" t="s">
        <v>19</v>
      </c>
      <c r="J30" s="3"/>
    </row>
    <row r="31" spans="2:10" x14ac:dyDescent="0.2">
      <c r="B31" t="s">
        <v>51</v>
      </c>
      <c r="C31" t="s">
        <v>50</v>
      </c>
      <c r="D31">
        <v>100</v>
      </c>
      <c r="E31" t="s">
        <v>19</v>
      </c>
      <c r="I31" t="s">
        <v>48</v>
      </c>
      <c r="J31" s="3">
        <f>J18+J24+J7</f>
        <v>248.82884615384617</v>
      </c>
    </row>
    <row r="33" spans="2:10" x14ac:dyDescent="0.2">
      <c r="B33" t="s">
        <v>56</v>
      </c>
      <c r="C33" t="s">
        <v>52</v>
      </c>
      <c r="D33">
        <v>100</v>
      </c>
      <c r="E33" t="s">
        <v>19</v>
      </c>
    </row>
    <row r="34" spans="2:10" x14ac:dyDescent="0.2">
      <c r="B34" t="s">
        <v>54</v>
      </c>
      <c r="C34" t="s">
        <v>53</v>
      </c>
      <c r="D34">
        <v>200</v>
      </c>
      <c r="E34" t="s">
        <v>19</v>
      </c>
      <c r="I34" t="s">
        <v>3</v>
      </c>
      <c r="J34">
        <f>J5+J16+J22</f>
        <v>9887</v>
      </c>
    </row>
    <row r="35" spans="2:10" x14ac:dyDescent="0.2">
      <c r="I35" t="s">
        <v>77</v>
      </c>
      <c r="J35">
        <f>J34-SUM(G20:G26)</f>
        <v>10420</v>
      </c>
    </row>
    <row r="36" spans="2:10" x14ac:dyDescent="0.2">
      <c r="B36" t="s">
        <v>23</v>
      </c>
      <c r="C36" t="s">
        <v>57</v>
      </c>
      <c r="D36">
        <v>400</v>
      </c>
      <c r="E36" t="s">
        <v>19</v>
      </c>
    </row>
    <row r="37" spans="2:10" x14ac:dyDescent="0.2">
      <c r="B37" t="s">
        <v>61</v>
      </c>
      <c r="C37" t="s">
        <v>58</v>
      </c>
      <c r="D37">
        <v>1000</v>
      </c>
      <c r="E37" t="s">
        <v>19</v>
      </c>
      <c r="I37" t="s">
        <v>78</v>
      </c>
      <c r="J37">
        <f>(J31*38)+J29+J27+J26</f>
        <v>9887</v>
      </c>
    </row>
    <row r="38" spans="2:10" x14ac:dyDescent="0.2">
      <c r="B38" t="s">
        <v>60</v>
      </c>
      <c r="C38" t="s">
        <v>59</v>
      </c>
      <c r="D38">
        <v>550</v>
      </c>
      <c r="E38" t="s">
        <v>19</v>
      </c>
    </row>
    <row r="40" spans="2:10" x14ac:dyDescent="0.2">
      <c r="B40" t="s">
        <v>66</v>
      </c>
      <c r="C40" t="s">
        <v>62</v>
      </c>
      <c r="D40">
        <v>1000</v>
      </c>
      <c r="E40" t="s">
        <v>19</v>
      </c>
    </row>
    <row r="41" spans="2:10" x14ac:dyDescent="0.2">
      <c r="B41" t="s">
        <v>45</v>
      </c>
      <c r="C41" t="s">
        <v>63</v>
      </c>
      <c r="D41">
        <v>100</v>
      </c>
      <c r="E41" t="s">
        <v>19</v>
      </c>
    </row>
    <row r="42" spans="2:10" x14ac:dyDescent="0.2">
      <c r="B42" t="s">
        <v>65</v>
      </c>
      <c r="C42" t="s">
        <v>64</v>
      </c>
      <c r="D42">
        <v>120</v>
      </c>
      <c r="E42" t="s">
        <v>19</v>
      </c>
    </row>
    <row r="44" spans="2:10" x14ac:dyDescent="0.2">
      <c r="B44" t="s">
        <v>72</v>
      </c>
      <c r="C44" t="s">
        <v>67</v>
      </c>
      <c r="D44">
        <v>800</v>
      </c>
      <c r="E44" t="s">
        <v>19</v>
      </c>
    </row>
    <row r="45" spans="2:10" x14ac:dyDescent="0.2">
      <c r="B45" t="s">
        <v>70</v>
      </c>
      <c r="C45" t="s">
        <v>68</v>
      </c>
      <c r="D45">
        <v>200</v>
      </c>
      <c r="E45" t="s">
        <v>19</v>
      </c>
    </row>
    <row r="46" spans="2:10" x14ac:dyDescent="0.2">
      <c r="C46" t="s">
        <v>68</v>
      </c>
      <c r="D46" t="s">
        <v>13</v>
      </c>
    </row>
    <row r="47" spans="2:10" x14ac:dyDescent="0.2">
      <c r="B47" t="s">
        <v>71</v>
      </c>
      <c r="C47" t="s">
        <v>69</v>
      </c>
      <c r="D47">
        <v>300</v>
      </c>
      <c r="E47" t="s">
        <v>19</v>
      </c>
    </row>
  </sheetData>
  <mergeCells count="1">
    <mergeCell ref="B5:B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2019-10-30T11:17:36Z</dcterms:created>
  <dcterms:modified xsi:type="dcterms:W3CDTF">2019-10-30T16:13:41Z</dcterms:modified>
</cp:coreProperties>
</file>