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Blizzard\World of Warcraft\wow_dkp\2019_sell\"/>
    </mc:Choice>
  </mc:AlternateContent>
  <xr:revisionPtr revIDLastSave="0" documentId="13_ncr:1_{0DE220C9-2FDD-4C3F-9238-3E81697E21C3}" xr6:coauthVersionLast="45" xr6:coauthVersionMax="45" xr10:uidLastSave="{00000000-0000-0000-0000-000000000000}"/>
  <bookViews>
    <workbookView xWindow="28680" yWindow="-120" windowWidth="29040" windowHeight="16440" xr2:uid="{90E51262-4B9F-477D-A907-ED8B90799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1" l="1"/>
  <c r="K5" i="1" l="1"/>
  <c r="K7" i="1" s="1"/>
  <c r="K14" i="1"/>
  <c r="O9" i="1" l="1"/>
  <c r="O7" i="1"/>
  <c r="O5" i="1"/>
  <c r="O8" i="1"/>
  <c r="O11" i="1"/>
  <c r="O10" i="1"/>
  <c r="O6" i="1"/>
  <c r="K23" i="1"/>
  <c r="K49" i="1"/>
  <c r="K37" i="1" l="1"/>
  <c r="K38" i="1" s="1"/>
  <c r="K45" i="1" l="1"/>
  <c r="K43" i="1"/>
  <c r="K42" i="1"/>
  <c r="K41" i="1"/>
  <c r="K40" i="1"/>
  <c r="K46" i="1"/>
  <c r="K44" i="1"/>
</calcChain>
</file>

<file path=xl/sharedStrings.xml><?xml version="1.0" encoding="utf-8"?>
<sst xmlns="http://schemas.openxmlformats.org/spreadsheetml/2006/main" count="85" uniqueCount="62">
  <si>
    <t>价格</t>
    <phoneticPr fontId="1" type="noConversion"/>
  </si>
  <si>
    <t>人名</t>
    <phoneticPr fontId="1" type="noConversion"/>
  </si>
  <si>
    <t>散件名</t>
    <phoneticPr fontId="1" type="noConversion"/>
  </si>
  <si>
    <t>黑龙总收入</t>
    <phoneticPr fontId="1" type="noConversion"/>
  </si>
  <si>
    <t>黑龙人均</t>
    <phoneticPr fontId="1" type="noConversion"/>
  </si>
  <si>
    <t>黑龙人数</t>
    <phoneticPr fontId="1" type="noConversion"/>
  </si>
  <si>
    <t>黑龙</t>
    <phoneticPr fontId="1" type="noConversion"/>
  </si>
  <si>
    <t>MC</t>
    <phoneticPr fontId="1" type="noConversion"/>
  </si>
  <si>
    <t>MC总收入</t>
    <phoneticPr fontId="1" type="noConversion"/>
  </si>
  <si>
    <t>MC人数</t>
    <phoneticPr fontId="1" type="noConversion"/>
  </si>
  <si>
    <t>MC人均</t>
    <phoneticPr fontId="1" type="noConversion"/>
  </si>
  <si>
    <t>装备</t>
    <phoneticPr fontId="1" type="noConversion"/>
  </si>
  <si>
    <t>机器人</t>
    <phoneticPr fontId="1" type="noConversion"/>
  </si>
  <si>
    <t>TT</t>
    <phoneticPr fontId="1" type="noConversion"/>
  </si>
  <si>
    <t>MC收入扣除费用</t>
    <phoneticPr fontId="1" type="noConversion"/>
  </si>
  <si>
    <t>-</t>
    <phoneticPr fontId="1" type="noConversion"/>
  </si>
  <si>
    <t>T人数</t>
    <phoneticPr fontId="1" type="noConversion"/>
  </si>
  <si>
    <t>T补助</t>
    <phoneticPr fontId="1" type="noConversion"/>
  </si>
  <si>
    <t>火蜥蜴短裤</t>
    <phoneticPr fontId="1" type="noConversion"/>
  </si>
  <si>
    <t>大地鞋子</t>
    <phoneticPr fontId="1" type="noConversion"/>
  </si>
  <si>
    <t>震地者</t>
    <phoneticPr fontId="1" type="noConversion"/>
  </si>
  <si>
    <t>预言裤子</t>
    <phoneticPr fontId="1" type="noConversion"/>
  </si>
  <si>
    <t>稳固勋章</t>
    <phoneticPr fontId="1" type="noConversion"/>
  </si>
  <si>
    <t>大地手</t>
    <phoneticPr fontId="1" type="noConversion"/>
  </si>
  <si>
    <t>波动</t>
    <phoneticPr fontId="1" type="noConversion"/>
  </si>
  <si>
    <t>力量护腕</t>
    <phoneticPr fontId="1" type="noConversion"/>
  </si>
  <si>
    <t>分解</t>
    <phoneticPr fontId="1" type="noConversion"/>
  </si>
  <si>
    <t>沫沫xd</t>
    <phoneticPr fontId="1" type="noConversion"/>
  </si>
  <si>
    <t>richard</t>
    <phoneticPr fontId="1" type="noConversion"/>
  </si>
  <si>
    <t>Moy</t>
    <phoneticPr fontId="1" type="noConversion"/>
  </si>
  <si>
    <t>黄小妙</t>
    <phoneticPr fontId="1" type="noConversion"/>
  </si>
  <si>
    <t>如花</t>
    <phoneticPr fontId="1" type="noConversion"/>
  </si>
  <si>
    <t>烟圈</t>
    <phoneticPr fontId="1" type="noConversion"/>
  </si>
  <si>
    <t>预言护腕</t>
    <phoneticPr fontId="1" type="noConversion"/>
  </si>
  <si>
    <t>钻孔虫盾</t>
    <phoneticPr fontId="1" type="noConversion"/>
  </si>
  <si>
    <t>熔火手套</t>
    <phoneticPr fontId="1" type="noConversion"/>
  </si>
  <si>
    <t>恶魔头</t>
    <phoneticPr fontId="1" type="noConversion"/>
  </si>
  <si>
    <t>阿里</t>
    <phoneticPr fontId="1" type="noConversion"/>
  </si>
  <si>
    <t>光头强</t>
    <phoneticPr fontId="1" type="noConversion"/>
  </si>
  <si>
    <t>年少</t>
    <phoneticPr fontId="1" type="noConversion"/>
  </si>
  <si>
    <t>恶魔肩膀</t>
    <phoneticPr fontId="1" type="noConversion"/>
  </si>
  <si>
    <t>塞纳里奥肩膀</t>
    <phoneticPr fontId="1" type="noConversion"/>
  </si>
  <si>
    <t>魔道</t>
    <phoneticPr fontId="1" type="noConversion"/>
  </si>
  <si>
    <t>小沫</t>
    <phoneticPr fontId="1" type="noConversion"/>
  </si>
  <si>
    <t>奥术师手套</t>
    <phoneticPr fontId="1" type="noConversion"/>
  </si>
  <si>
    <t>暗影之击</t>
    <phoneticPr fontId="1" type="noConversion"/>
  </si>
  <si>
    <t>黑曜石</t>
    <phoneticPr fontId="1" type="noConversion"/>
  </si>
  <si>
    <t>塞纳里奥衣服</t>
    <phoneticPr fontId="1" type="noConversion"/>
  </si>
  <si>
    <t>奥术师衣服</t>
    <phoneticPr fontId="1" type="noConversion"/>
  </si>
  <si>
    <t>血战</t>
    <phoneticPr fontId="1" type="noConversion"/>
  </si>
  <si>
    <t>排骨</t>
    <phoneticPr fontId="1" type="noConversion"/>
  </si>
  <si>
    <t>哥顿</t>
    <phoneticPr fontId="1" type="noConversion"/>
  </si>
  <si>
    <t>牛肉饭</t>
    <phoneticPr fontId="1" type="noConversion"/>
  </si>
  <si>
    <t>那夜</t>
    <phoneticPr fontId="1" type="noConversion"/>
  </si>
  <si>
    <t>狗牙</t>
    <phoneticPr fontId="1" type="noConversion"/>
  </si>
  <si>
    <t>叶子</t>
    <phoneticPr fontId="1" type="noConversion"/>
  </si>
  <si>
    <t>耳语腰带</t>
    <phoneticPr fontId="1" type="noConversion"/>
  </si>
  <si>
    <t>七夜</t>
    <phoneticPr fontId="1" type="noConversion"/>
  </si>
  <si>
    <t>刀币</t>
    <phoneticPr fontId="1" type="noConversion"/>
  </si>
  <si>
    <t>边个</t>
    <phoneticPr fontId="1" type="noConversion"/>
  </si>
  <si>
    <t>dkp</t>
    <phoneticPr fontId="1" type="noConversion"/>
  </si>
  <si>
    <t>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</si>
</sst>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1816-C903-4DC8-A8BA-32AED1B1A46C}">
  <dimension ref="A3:O53"/>
  <sheetViews>
    <sheetView tabSelected="1" topLeftCell="A7" workbookViewId="0">
      <selection activeCell="L17" sqref="L17"/>
    </sheetView>
  </sheetViews>
  <sheetFormatPr defaultRowHeight="14.25" x14ac:dyDescent="0.2"/>
  <cols>
    <col min="2" max="2" width="15.5" customWidth="1"/>
    <col min="5" max="5" width="8.125" customWidth="1"/>
    <col min="10" max="10" width="10.875" customWidth="1"/>
  </cols>
  <sheetData>
    <row r="3" spans="1:15" x14ac:dyDescent="0.2">
      <c r="B3" t="s">
        <v>11</v>
      </c>
      <c r="C3" t="s">
        <v>0</v>
      </c>
      <c r="D3" t="s">
        <v>1</v>
      </c>
      <c r="E3" t="s">
        <v>60</v>
      </c>
      <c r="G3" t="s">
        <v>2</v>
      </c>
      <c r="H3" t="s">
        <v>0</v>
      </c>
    </row>
    <row r="4" spans="1:15" x14ac:dyDescent="0.2">
      <c r="A4" s="3" t="s">
        <v>6</v>
      </c>
      <c r="G4" s="2" t="s">
        <v>25</v>
      </c>
      <c r="H4" s="2">
        <v>150</v>
      </c>
      <c r="I4" t="s">
        <v>32</v>
      </c>
    </row>
    <row r="5" spans="1:15" x14ac:dyDescent="0.2">
      <c r="A5" s="4"/>
      <c r="G5" s="2" t="s">
        <v>33</v>
      </c>
      <c r="H5" s="2">
        <v>520</v>
      </c>
      <c r="I5" t="s">
        <v>53</v>
      </c>
      <c r="J5" t="s">
        <v>3</v>
      </c>
      <c r="K5">
        <f>SUM(C4:C11)</f>
        <v>0</v>
      </c>
      <c r="M5">
        <v>1</v>
      </c>
      <c r="N5" t="s">
        <v>61</v>
      </c>
      <c r="O5">
        <f>M5*K$7</f>
        <v>0</v>
      </c>
    </row>
    <row r="6" spans="1:15" x14ac:dyDescent="0.2">
      <c r="A6" s="4"/>
      <c r="D6" s="1"/>
      <c r="G6" s="2" t="s">
        <v>25</v>
      </c>
      <c r="H6" s="2">
        <v>100</v>
      </c>
      <c r="I6" t="s">
        <v>38</v>
      </c>
      <c r="J6" t="s">
        <v>5</v>
      </c>
      <c r="K6">
        <v>36</v>
      </c>
      <c r="M6">
        <v>2</v>
      </c>
      <c r="N6" t="s">
        <v>61</v>
      </c>
      <c r="O6">
        <f>M6*K$7</f>
        <v>0</v>
      </c>
    </row>
    <row r="7" spans="1:15" x14ac:dyDescent="0.2">
      <c r="A7" s="4"/>
      <c r="J7" t="s">
        <v>4</v>
      </c>
      <c r="K7">
        <f>K5/K6</f>
        <v>0</v>
      </c>
      <c r="M7">
        <v>3</v>
      </c>
      <c r="N7" t="s">
        <v>61</v>
      </c>
      <c r="O7">
        <f>M7*K$7</f>
        <v>0</v>
      </c>
    </row>
    <row r="8" spans="1:15" x14ac:dyDescent="0.2">
      <c r="A8" s="4"/>
      <c r="M8">
        <v>4</v>
      </c>
      <c r="N8" t="s">
        <v>61</v>
      </c>
      <c r="O8">
        <f>M8*K$7</f>
        <v>0</v>
      </c>
    </row>
    <row r="9" spans="1:15" x14ac:dyDescent="0.2">
      <c r="A9" s="4"/>
      <c r="M9">
        <v>5</v>
      </c>
      <c r="N9" t="s">
        <v>61</v>
      </c>
      <c r="O9">
        <f>M9*K$7</f>
        <v>0</v>
      </c>
    </row>
    <row r="10" spans="1:15" x14ac:dyDescent="0.2">
      <c r="A10" s="4"/>
      <c r="M10">
        <v>6</v>
      </c>
      <c r="N10" t="s">
        <v>61</v>
      </c>
      <c r="O10">
        <f>M10*K$7</f>
        <v>0</v>
      </c>
    </row>
    <row r="11" spans="1:15" x14ac:dyDescent="0.2">
      <c r="A11" s="5"/>
      <c r="M11">
        <v>7</v>
      </c>
      <c r="N11" t="s">
        <v>61</v>
      </c>
      <c r="O11">
        <f>M11*K$7</f>
        <v>0</v>
      </c>
    </row>
    <row r="14" spans="1:15" x14ac:dyDescent="0.2">
      <c r="A14" s="3" t="s">
        <v>7</v>
      </c>
      <c r="B14" t="s">
        <v>18</v>
      </c>
      <c r="C14">
        <v>100</v>
      </c>
      <c r="D14" t="s">
        <v>27</v>
      </c>
      <c r="J14" t="s">
        <v>8</v>
      </c>
      <c r="K14">
        <f>SUM(C14:C99) + SUM(H:H)</f>
        <v>5490</v>
      </c>
    </row>
    <row r="15" spans="1:15" x14ac:dyDescent="0.2">
      <c r="A15" s="4"/>
      <c r="B15" t="s">
        <v>19</v>
      </c>
      <c r="C15">
        <v>0</v>
      </c>
      <c r="D15" t="s">
        <v>26</v>
      </c>
      <c r="J15" t="s">
        <v>9</v>
      </c>
      <c r="K15">
        <v>38</v>
      </c>
    </row>
    <row r="16" spans="1:15" x14ac:dyDescent="0.2">
      <c r="A16" s="4"/>
    </row>
    <row r="17" spans="1:11" x14ac:dyDescent="0.2">
      <c r="A17" s="4"/>
      <c r="B17" t="s">
        <v>20</v>
      </c>
      <c r="C17">
        <v>200</v>
      </c>
      <c r="D17" t="s">
        <v>27</v>
      </c>
    </row>
    <row r="18" spans="1:11" x14ac:dyDescent="0.2">
      <c r="A18" s="4"/>
      <c r="B18" t="s">
        <v>21</v>
      </c>
      <c r="C18">
        <v>260</v>
      </c>
      <c r="D18" t="s">
        <v>28</v>
      </c>
    </row>
    <row r="19" spans="1:11" x14ac:dyDescent="0.2">
      <c r="A19" s="4"/>
      <c r="B19" t="s">
        <v>22</v>
      </c>
      <c r="C19">
        <v>100</v>
      </c>
      <c r="D19" t="s">
        <v>29</v>
      </c>
    </row>
    <row r="20" spans="1:11" x14ac:dyDescent="0.2">
      <c r="A20" s="4"/>
      <c r="D20" s="1"/>
    </row>
    <row r="21" spans="1:11" x14ac:dyDescent="0.2">
      <c r="A21" s="4"/>
      <c r="B21" t="s">
        <v>23</v>
      </c>
      <c r="C21">
        <v>100</v>
      </c>
      <c r="D21" t="s">
        <v>30</v>
      </c>
    </row>
    <row r="22" spans="1:11" x14ac:dyDescent="0.2">
      <c r="A22" s="4"/>
      <c r="B22" t="s">
        <v>24</v>
      </c>
      <c r="C22">
        <v>500</v>
      </c>
      <c r="D22" t="s">
        <v>31</v>
      </c>
    </row>
    <row r="23" spans="1:11" x14ac:dyDescent="0.2">
      <c r="A23" s="4"/>
      <c r="J23" t="s">
        <v>8</v>
      </c>
      <c r="K23">
        <f>K14</f>
        <v>5490</v>
      </c>
    </row>
    <row r="24" spans="1:11" x14ac:dyDescent="0.2">
      <c r="A24" s="4"/>
      <c r="B24" t="s">
        <v>34</v>
      </c>
      <c r="C24">
        <v>500</v>
      </c>
      <c r="D24" t="s">
        <v>38</v>
      </c>
    </row>
    <row r="25" spans="1:11" x14ac:dyDescent="0.2">
      <c r="A25" s="4"/>
      <c r="B25" t="s">
        <v>35</v>
      </c>
      <c r="C25">
        <v>220</v>
      </c>
      <c r="D25" t="s">
        <v>37</v>
      </c>
    </row>
    <row r="26" spans="1:11" x14ac:dyDescent="0.2">
      <c r="A26" s="4"/>
      <c r="B26" t="s">
        <v>36</v>
      </c>
      <c r="C26">
        <v>100</v>
      </c>
      <c r="D26" t="s">
        <v>39</v>
      </c>
    </row>
    <row r="27" spans="1:11" x14ac:dyDescent="0.2">
      <c r="A27" s="4"/>
    </row>
    <row r="28" spans="1:11" x14ac:dyDescent="0.2">
      <c r="A28" s="4"/>
      <c r="B28" t="s">
        <v>40</v>
      </c>
      <c r="C28">
        <v>100</v>
      </c>
      <c r="D28" t="s">
        <v>42</v>
      </c>
      <c r="J28" t="s">
        <v>12</v>
      </c>
      <c r="K28">
        <v>0</v>
      </c>
    </row>
    <row r="29" spans="1:11" x14ac:dyDescent="0.2">
      <c r="A29" s="4"/>
      <c r="B29" t="s">
        <v>41</v>
      </c>
      <c r="C29">
        <v>300</v>
      </c>
      <c r="D29" t="s">
        <v>43</v>
      </c>
      <c r="J29" t="s">
        <v>13</v>
      </c>
      <c r="K29">
        <v>85</v>
      </c>
    </row>
    <row r="30" spans="1:11" x14ac:dyDescent="0.2">
      <c r="A30" s="4"/>
      <c r="J30" t="s">
        <v>17</v>
      </c>
      <c r="K30">
        <v>167.8</v>
      </c>
    </row>
    <row r="31" spans="1:11" x14ac:dyDescent="0.2">
      <c r="A31" s="4"/>
      <c r="B31" t="s">
        <v>44</v>
      </c>
      <c r="C31">
        <v>220</v>
      </c>
      <c r="D31" s="1" t="s">
        <v>49</v>
      </c>
    </row>
    <row r="32" spans="1:11" x14ac:dyDescent="0.2">
      <c r="A32" s="4"/>
      <c r="B32" t="s">
        <v>24</v>
      </c>
      <c r="C32">
        <v>350</v>
      </c>
      <c r="D32" t="s">
        <v>50</v>
      </c>
    </row>
    <row r="33" spans="1:13" x14ac:dyDescent="0.2">
      <c r="A33" s="4"/>
    </row>
    <row r="34" spans="1:13" x14ac:dyDescent="0.2">
      <c r="A34" s="4"/>
      <c r="B34" t="s">
        <v>45</v>
      </c>
      <c r="C34">
        <v>50</v>
      </c>
      <c r="D34" t="s">
        <v>43</v>
      </c>
    </row>
    <row r="35" spans="1:13" x14ac:dyDescent="0.2">
      <c r="A35" s="4"/>
      <c r="B35" t="s">
        <v>18</v>
      </c>
      <c r="C35">
        <v>100</v>
      </c>
      <c r="D35" t="s">
        <v>31</v>
      </c>
    </row>
    <row r="36" spans="1:13" x14ac:dyDescent="0.2">
      <c r="A36" s="4"/>
    </row>
    <row r="37" spans="1:13" x14ac:dyDescent="0.2">
      <c r="A37" s="4"/>
      <c r="B37" t="s">
        <v>46</v>
      </c>
      <c r="C37">
        <v>170</v>
      </c>
      <c r="D37" t="s">
        <v>51</v>
      </c>
      <c r="J37" t="s">
        <v>14</v>
      </c>
      <c r="K37">
        <f>K23-SUM(K28:K31)</f>
        <v>5237.2</v>
      </c>
    </row>
    <row r="38" spans="1:13" x14ac:dyDescent="0.2">
      <c r="A38" s="4"/>
      <c r="B38" t="s">
        <v>47</v>
      </c>
      <c r="C38">
        <v>100</v>
      </c>
      <c r="D38" t="s">
        <v>52</v>
      </c>
      <c r="J38" t="s">
        <v>10</v>
      </c>
      <c r="K38">
        <f>K37/K15</f>
        <v>137.82105263157894</v>
      </c>
      <c r="M38">
        <f>K38*K15</f>
        <v>5237.2</v>
      </c>
    </row>
    <row r="39" spans="1:13" x14ac:dyDescent="0.2">
      <c r="A39" s="4"/>
      <c r="B39" t="s">
        <v>48</v>
      </c>
      <c r="C39">
        <v>100</v>
      </c>
      <c r="D39" t="s">
        <v>49</v>
      </c>
    </row>
    <row r="40" spans="1:13" x14ac:dyDescent="0.2">
      <c r="A40" s="4"/>
      <c r="I40" t="s">
        <v>15</v>
      </c>
      <c r="J40">
        <v>1</v>
      </c>
      <c r="K40">
        <f>K38*J40</f>
        <v>137.82105263157894</v>
      </c>
    </row>
    <row r="41" spans="1:13" x14ac:dyDescent="0.2">
      <c r="A41" s="4"/>
      <c r="B41" t="s">
        <v>54</v>
      </c>
      <c r="C41">
        <v>850</v>
      </c>
      <c r="D41" t="s">
        <v>59</v>
      </c>
      <c r="I41" t="s">
        <v>15</v>
      </c>
      <c r="J41">
        <v>2</v>
      </c>
      <c r="K41">
        <f>K38*J41</f>
        <v>275.64210526315787</v>
      </c>
    </row>
    <row r="42" spans="1:13" x14ac:dyDescent="0.2">
      <c r="A42" s="4"/>
      <c r="B42" t="s">
        <v>55</v>
      </c>
      <c r="C42">
        <v>100</v>
      </c>
      <c r="D42" t="s">
        <v>57</v>
      </c>
      <c r="I42" t="s">
        <v>15</v>
      </c>
      <c r="J42">
        <v>3</v>
      </c>
      <c r="K42">
        <f>K38*J42</f>
        <v>413.46315789473681</v>
      </c>
    </row>
    <row r="43" spans="1:13" x14ac:dyDescent="0.2">
      <c r="A43" s="4"/>
      <c r="B43" t="s">
        <v>56</v>
      </c>
      <c r="C43">
        <v>200</v>
      </c>
      <c r="D43" t="s">
        <v>58</v>
      </c>
      <c r="I43" t="s">
        <v>15</v>
      </c>
      <c r="J43">
        <v>4</v>
      </c>
      <c r="K43">
        <f>K38*J43</f>
        <v>551.28421052631575</v>
      </c>
    </row>
    <row r="44" spans="1:13" x14ac:dyDescent="0.2">
      <c r="A44" s="4"/>
      <c r="I44" t="s">
        <v>15</v>
      </c>
      <c r="J44">
        <v>5</v>
      </c>
      <c r="K44">
        <f>K38*J44</f>
        <v>689.10526315789468</v>
      </c>
    </row>
    <row r="45" spans="1:13" x14ac:dyDescent="0.2">
      <c r="A45" s="4"/>
      <c r="I45" t="s">
        <v>15</v>
      </c>
      <c r="J45">
        <v>6</v>
      </c>
      <c r="K45">
        <f>K38*J45</f>
        <v>826.92631578947362</v>
      </c>
    </row>
    <row r="46" spans="1:13" x14ac:dyDescent="0.2">
      <c r="A46" s="4"/>
      <c r="I46" t="s">
        <v>15</v>
      </c>
      <c r="J46">
        <v>7</v>
      </c>
      <c r="K46">
        <f>K38*J46</f>
        <v>964.74736842105256</v>
      </c>
    </row>
    <row r="47" spans="1:13" x14ac:dyDescent="0.2">
      <c r="A47" s="4"/>
    </row>
    <row r="48" spans="1:13" x14ac:dyDescent="0.2">
      <c r="A48" s="4"/>
      <c r="J48" t="s">
        <v>16</v>
      </c>
      <c r="K48">
        <v>2</v>
      </c>
    </row>
    <row r="49" spans="1:11" x14ac:dyDescent="0.2">
      <c r="A49" s="4"/>
      <c r="J49" t="s">
        <v>17</v>
      </c>
      <c r="K49">
        <f>K30/K48</f>
        <v>83.9</v>
      </c>
    </row>
    <row r="50" spans="1:11" x14ac:dyDescent="0.2">
      <c r="A50" s="4"/>
    </row>
    <row r="51" spans="1:11" x14ac:dyDescent="0.2">
      <c r="A51" s="4"/>
    </row>
    <row r="52" spans="1:11" x14ac:dyDescent="0.2">
      <c r="A52" s="4"/>
    </row>
    <row r="53" spans="1:11" x14ac:dyDescent="0.2">
      <c r="A53" s="5"/>
    </row>
  </sheetData>
  <mergeCells count="2">
    <mergeCell ref="A4:A11"/>
    <mergeCell ref="A14:A5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AutoBVT</dc:creator>
  <cp:lastModifiedBy>AutoBVT</cp:lastModifiedBy>
  <dcterms:created xsi:type="dcterms:W3CDTF">2019-11-05T11:22:09Z</dcterms:created>
  <dcterms:modified xsi:type="dcterms:W3CDTF">2019-11-29T14:15:19Z</dcterms:modified>
</cp:coreProperties>
</file>