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13920" yWindow="20" windowWidth="23600" windowHeight="18980" tabRatio="500" activeTab="1"/>
  </bookViews>
  <sheets>
    <sheet name="Sheet1" sheetId="1" r:id="rId1"/>
    <sheet name="Sheet2" sheetId="2" r:id="rId2"/>
    <sheet name="Sheet3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3" i="2" l="1"/>
  <c r="F28" i="2"/>
  <c r="F24" i="2"/>
  <c r="F22" i="2"/>
  <c r="F18" i="2"/>
  <c r="D18" i="2"/>
  <c r="D27" i="2"/>
  <c r="D28" i="2"/>
  <c r="D29" i="2"/>
  <c r="D30" i="2"/>
  <c r="D31" i="2"/>
  <c r="D32" i="2"/>
  <c r="D33" i="2"/>
  <c r="D34" i="2"/>
  <c r="D25" i="2"/>
  <c r="D24" i="2"/>
  <c r="D23" i="2"/>
  <c r="D22" i="2"/>
  <c r="D20" i="2"/>
  <c r="D19" i="2"/>
  <c r="C1" i="2"/>
  <c r="C2" i="2"/>
  <c r="E1" i="2"/>
  <c r="C8" i="2"/>
  <c r="C9" i="2"/>
  <c r="E8" i="2"/>
  <c r="C6" i="2"/>
  <c r="C7" i="2"/>
  <c r="E6" i="2"/>
  <c r="C3" i="2"/>
  <c r="C4" i="2"/>
  <c r="C5" i="2"/>
  <c r="E3" i="2"/>
  <c r="F13" i="2"/>
</calcChain>
</file>

<file path=xl/sharedStrings.xml><?xml version="1.0" encoding="utf-8"?>
<sst xmlns="http://schemas.openxmlformats.org/spreadsheetml/2006/main" count="86" uniqueCount="24">
  <si>
    <t>Training</t>
  </si>
  <si>
    <t>Test</t>
  </si>
  <si>
    <t>Validation</t>
  </si>
  <si>
    <t>Unpruned</t>
  </si>
  <si>
    <t>outlook</t>
  </si>
  <si>
    <t>temp</t>
  </si>
  <si>
    <t>humid</t>
  </si>
  <si>
    <t>wind</t>
  </si>
  <si>
    <t>Overall</t>
  </si>
  <si>
    <t>sunny</t>
  </si>
  <si>
    <t>rain</t>
  </si>
  <si>
    <t>hot</t>
  </si>
  <si>
    <t>cool</t>
  </si>
  <si>
    <t>mild</t>
  </si>
  <si>
    <t>high</t>
  </si>
  <si>
    <t>normal</t>
  </si>
  <si>
    <t>weak</t>
  </si>
  <si>
    <t>strong</t>
  </si>
  <si>
    <t>no</t>
  </si>
  <si>
    <t>yes</t>
  </si>
  <si>
    <t>Hot</t>
  </si>
  <si>
    <t xml:space="preserve">weak </t>
  </si>
  <si>
    <t>Rain</t>
  </si>
  <si>
    <t>Sunny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</si>
</sst>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MR10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10" fontId="0" fillId="0" borderId="0" xfId="0" applyNumberFormat="1"/>
    <xf numFmtId="0" fontId="3" fillId="0" borderId="0" xfId="0" applyFont="1"/>
    <xf numFmtId="10" fontId="4" fillId="0" borderId="0" xfId="0" applyNumberFormat="1" applyFont="1"/>
    <xf numFmtId="16" fontId="0" fillId="0" borderId="0" xfId="0" applyNumberFormat="1"/>
    <xf numFmtId="13" fontId="0" fillId="0" borderId="0" xfId="0" applyNumberFormat="1"/>
    <xf numFmtId="2" fontId="0" fillId="0" borderId="0" xfId="0" applyNumberFormat="1"/>
  </cellXfs>
  <cellStyles count="3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09017950553383"/>
          <c:y val="0.0501930501930502"/>
          <c:w val="0.890783134188646"/>
          <c:h val="0.809472532149697"/>
        </c:manualLayout>
      </c:layout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Training</c:v>
                </c:pt>
              </c:strCache>
            </c:strRef>
          </c:tx>
          <c:marker>
            <c:symbol val="none"/>
          </c:marker>
          <c:cat>
            <c:numRef>
              <c:f>Sheet1!$B$1:$K$1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cat>
          <c:val>
            <c:numRef>
              <c:f>Sheet1!$B$2:$K$2</c:f>
              <c:numCache>
                <c:formatCode>0.00%</c:formatCode>
                <c:ptCount val="10"/>
                <c:pt idx="0">
                  <c:v>1.0</c:v>
                </c:pt>
                <c:pt idx="1">
                  <c:v>0.84</c:v>
                </c:pt>
                <c:pt idx="2">
                  <c:v>0.84</c:v>
                </c:pt>
                <c:pt idx="3">
                  <c:v>0.781053</c:v>
                </c:pt>
                <c:pt idx="4">
                  <c:v>0.791579</c:v>
                </c:pt>
                <c:pt idx="5">
                  <c:v>0.768421</c:v>
                </c:pt>
                <c:pt idx="6">
                  <c:v>0.774737</c:v>
                </c:pt>
                <c:pt idx="7">
                  <c:v>0.76</c:v>
                </c:pt>
                <c:pt idx="8">
                  <c:v>0.757895</c:v>
                </c:pt>
                <c:pt idx="9">
                  <c:v>0.743158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Test</c:v>
                </c:pt>
              </c:strCache>
            </c:strRef>
          </c:tx>
          <c:marker>
            <c:symbol val="none"/>
          </c:marker>
          <c:cat>
            <c:numRef>
              <c:f>Sheet1!$B$1:$K$1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cat>
          <c:val>
            <c:numRef>
              <c:f>Sheet1!$B$3:$K$3</c:f>
              <c:numCache>
                <c:formatCode>0.00%</c:formatCode>
                <c:ptCount val="10"/>
                <c:pt idx="0">
                  <c:v>0.73913</c:v>
                </c:pt>
                <c:pt idx="1">
                  <c:v>0.753623</c:v>
                </c:pt>
                <c:pt idx="2">
                  <c:v>0.735507</c:v>
                </c:pt>
                <c:pt idx="3">
                  <c:v>0.731884</c:v>
                </c:pt>
                <c:pt idx="4">
                  <c:v>0.735507</c:v>
                </c:pt>
                <c:pt idx="5">
                  <c:v>0.73913</c:v>
                </c:pt>
                <c:pt idx="6">
                  <c:v>0.73913</c:v>
                </c:pt>
                <c:pt idx="7">
                  <c:v>0.724638</c:v>
                </c:pt>
                <c:pt idx="8">
                  <c:v>0.710145</c:v>
                </c:pt>
                <c:pt idx="9">
                  <c:v>0.724638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Validation</c:v>
                </c:pt>
              </c:strCache>
            </c:strRef>
          </c:tx>
          <c:marker>
            <c:symbol val="none"/>
          </c:marker>
          <c:cat>
            <c:numRef>
              <c:f>Sheet1!$B$1:$K$1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cat>
          <c:val>
            <c:numRef>
              <c:f>Sheet1!$B$4:$K$4</c:f>
              <c:numCache>
                <c:formatCode>0.00%</c:formatCode>
                <c:ptCount val="10"/>
                <c:pt idx="0">
                  <c:v>0.68</c:v>
                </c:pt>
                <c:pt idx="1">
                  <c:v>0.656</c:v>
                </c:pt>
                <c:pt idx="2">
                  <c:v>0.66</c:v>
                </c:pt>
                <c:pt idx="3">
                  <c:v>0.664</c:v>
                </c:pt>
                <c:pt idx="4">
                  <c:v>0.664</c:v>
                </c:pt>
                <c:pt idx="5">
                  <c:v>0.684</c:v>
                </c:pt>
                <c:pt idx="6">
                  <c:v>0.696</c:v>
                </c:pt>
                <c:pt idx="7">
                  <c:v>0.676</c:v>
                </c:pt>
                <c:pt idx="8">
                  <c:v>0.692</c:v>
                </c:pt>
                <c:pt idx="9">
                  <c:v>0.68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5183496"/>
        <c:axId val="2085190552"/>
      </c:lineChart>
      <c:catAx>
        <c:axId val="2085183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Values</a:t>
                </a:r>
                <a:r>
                  <a:rPr lang="en-US" baseline="0"/>
                  <a:t> of K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79909834260228"/>
              <c:y val="0.92664092664092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085190552"/>
        <c:crosses val="autoZero"/>
        <c:auto val="1"/>
        <c:lblAlgn val="ctr"/>
        <c:lblOffset val="100"/>
        <c:noMultiLvlLbl val="0"/>
      </c:catAx>
      <c:valAx>
        <c:axId val="2085190552"/>
        <c:scaling>
          <c:orientation val="minMax"/>
          <c:min val="0.4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208518349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326580034139089"/>
          <c:y val="0.530407685525796"/>
          <c:w val="0.379713672154617"/>
          <c:h val="0.23262061836865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15901293588301"/>
          <c:y val="0.0601851851851852"/>
          <c:w val="0.870559476940382"/>
          <c:h val="0.704039442986293"/>
        </c:manualLayout>
      </c:layout>
      <c:lineChart>
        <c:grouping val="standard"/>
        <c:varyColors val="0"/>
        <c:ser>
          <c:idx val="0"/>
          <c:order val="0"/>
          <c:tx>
            <c:strRef>
              <c:f>Sheet1!$A$10</c:f>
              <c:strCache>
                <c:ptCount val="1"/>
                <c:pt idx="0">
                  <c:v>Training</c:v>
                </c:pt>
              </c:strCache>
            </c:strRef>
          </c:tx>
          <c:marker>
            <c:symbol val="none"/>
          </c:marker>
          <c:cat>
            <c:strRef>
              <c:f>Sheet1!$B$9:$L$9</c:f>
              <c:strCache>
                <c:ptCount val="11"/>
                <c:pt idx="0">
                  <c:v>Unpruned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</c:strCache>
            </c:strRef>
          </c:cat>
          <c:val>
            <c:numRef>
              <c:f>Sheet1!$B$10:$L$10</c:f>
              <c:numCache>
                <c:formatCode>0.00%</c:formatCode>
                <c:ptCount val="11"/>
                <c:pt idx="0">
                  <c:v>0.943158</c:v>
                </c:pt>
                <c:pt idx="1">
                  <c:v>0.726316</c:v>
                </c:pt>
                <c:pt idx="2">
                  <c:v>0.770526</c:v>
                </c:pt>
                <c:pt idx="3">
                  <c:v>0.783158</c:v>
                </c:pt>
                <c:pt idx="4">
                  <c:v>0.783158</c:v>
                </c:pt>
                <c:pt idx="5">
                  <c:v>0.783158</c:v>
                </c:pt>
                <c:pt idx="6">
                  <c:v>0.783158</c:v>
                </c:pt>
                <c:pt idx="7">
                  <c:v>0.783158</c:v>
                </c:pt>
                <c:pt idx="8">
                  <c:v>0.783158</c:v>
                </c:pt>
                <c:pt idx="9">
                  <c:v>0.783158</c:v>
                </c:pt>
                <c:pt idx="10">
                  <c:v>0.797895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Sheet1!$A$11</c:f>
              <c:strCache>
                <c:ptCount val="1"/>
                <c:pt idx="0">
                  <c:v>Test</c:v>
                </c:pt>
              </c:strCache>
            </c:strRef>
          </c:tx>
          <c:marker>
            <c:symbol val="none"/>
          </c:marker>
          <c:cat>
            <c:strRef>
              <c:f>Sheet1!$B$9:$L$9</c:f>
              <c:strCache>
                <c:ptCount val="11"/>
                <c:pt idx="0">
                  <c:v>Unpruned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</c:strCache>
            </c:strRef>
          </c:cat>
          <c:val>
            <c:numRef>
              <c:f>Sheet1!$B$11:$L$11</c:f>
              <c:numCache>
                <c:formatCode>0.00%</c:formatCode>
                <c:ptCount val="11"/>
                <c:pt idx="0">
                  <c:v>0.699275</c:v>
                </c:pt>
                <c:pt idx="1">
                  <c:v>0.695652</c:v>
                </c:pt>
                <c:pt idx="2">
                  <c:v>0.702899</c:v>
                </c:pt>
                <c:pt idx="3">
                  <c:v>0.721014</c:v>
                </c:pt>
                <c:pt idx="4">
                  <c:v>0.721014</c:v>
                </c:pt>
                <c:pt idx="5">
                  <c:v>0.721014</c:v>
                </c:pt>
                <c:pt idx="6">
                  <c:v>0.721014</c:v>
                </c:pt>
                <c:pt idx="7">
                  <c:v>0.721014</c:v>
                </c:pt>
                <c:pt idx="8">
                  <c:v>0.721014</c:v>
                </c:pt>
                <c:pt idx="9">
                  <c:v>0.721014</c:v>
                </c:pt>
                <c:pt idx="10">
                  <c:v>0.699275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Sheet1!$A$12</c:f>
              <c:strCache>
                <c:ptCount val="1"/>
                <c:pt idx="0">
                  <c:v>Validation</c:v>
                </c:pt>
              </c:strCache>
            </c:strRef>
          </c:tx>
          <c:marker>
            <c:symbol val="none"/>
          </c:marker>
          <c:cat>
            <c:strRef>
              <c:f>Sheet1!$B$9:$L$9</c:f>
              <c:strCache>
                <c:ptCount val="11"/>
                <c:pt idx="0">
                  <c:v>Unpruned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</c:strCache>
            </c:strRef>
          </c:cat>
          <c:val>
            <c:numRef>
              <c:f>Sheet1!$B$12:$L$12</c:f>
              <c:numCache>
                <c:formatCode>0.00%</c:formatCode>
                <c:ptCount val="11"/>
                <c:pt idx="0">
                  <c:v>0.708</c:v>
                </c:pt>
                <c:pt idx="1">
                  <c:v>0.656</c:v>
                </c:pt>
                <c:pt idx="2">
                  <c:v>0.688</c:v>
                </c:pt>
                <c:pt idx="3">
                  <c:v>0.704</c:v>
                </c:pt>
                <c:pt idx="4">
                  <c:v>0.704</c:v>
                </c:pt>
                <c:pt idx="5">
                  <c:v>0.704</c:v>
                </c:pt>
                <c:pt idx="6">
                  <c:v>0.704</c:v>
                </c:pt>
                <c:pt idx="7">
                  <c:v>0.704</c:v>
                </c:pt>
                <c:pt idx="8">
                  <c:v>0.704</c:v>
                </c:pt>
                <c:pt idx="9">
                  <c:v>0.704</c:v>
                </c:pt>
                <c:pt idx="10">
                  <c:v>0.684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5258760"/>
        <c:axId val="2085264520"/>
      </c:lineChart>
      <c:catAx>
        <c:axId val="2085258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Pruning</a:t>
                </a:r>
                <a:r>
                  <a:rPr lang="en-US" baseline="0"/>
                  <a:t> Factor</a:t>
                </a:r>
                <a:endParaRPr 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2085264520"/>
        <c:crosses val="autoZero"/>
        <c:auto val="1"/>
        <c:lblAlgn val="ctr"/>
        <c:lblOffset val="100"/>
        <c:noMultiLvlLbl val="0"/>
      </c:catAx>
      <c:valAx>
        <c:axId val="2085264520"/>
        <c:scaling>
          <c:orientation val="minMax"/>
          <c:min val="0.5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208525876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378221034870641"/>
          <c:y val="0.462386993292505"/>
          <c:w val="0.294993250843644"/>
          <c:h val="0.278929352580927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571500</xdr:colOff>
      <xdr:row>15</xdr:row>
      <xdr:rowOff>152400</xdr:rowOff>
    </xdr:from>
    <xdr:to>
      <xdr:col>10</xdr:col>
      <xdr:colOff>406400</xdr:colOff>
      <xdr:row>33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584200</xdr:colOff>
      <xdr:row>37</xdr:row>
      <xdr:rowOff>38100</xdr:rowOff>
    </xdr:from>
    <xdr:to>
      <xdr:col>10</xdr:col>
      <xdr:colOff>266700</xdr:colOff>
      <xdr:row>51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workbookViewId="0">
      <selection activeCell="B10" sqref="B10"/>
    </sheetView>
  </sheetViews>
  <sheetFormatPr baseColWidth="10" defaultRowHeight="15" x14ac:dyDescent="0"/>
  <sheetData>
    <row r="1" spans="1:1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</row>
    <row r="2" spans="1:12">
      <c r="A2" t="s">
        <v>0</v>
      </c>
      <c r="B2" s="1">
        <v>1</v>
      </c>
      <c r="C2" s="1">
        <v>0.84</v>
      </c>
      <c r="D2" s="1">
        <v>0.84</v>
      </c>
      <c r="E2" s="1">
        <v>0.781053</v>
      </c>
      <c r="F2" s="1">
        <v>0.79157900000000003</v>
      </c>
      <c r="G2" s="1">
        <v>0.76842100000000002</v>
      </c>
      <c r="H2" s="1">
        <v>0.77473700000000001</v>
      </c>
      <c r="I2" s="1">
        <v>0.76</v>
      </c>
      <c r="J2" s="1">
        <v>0.75789499999999999</v>
      </c>
      <c r="K2" s="1">
        <v>0.74315799999999999</v>
      </c>
    </row>
    <row r="3" spans="1:12">
      <c r="A3" t="s">
        <v>1</v>
      </c>
      <c r="B3" s="1">
        <v>0.73912999999999995</v>
      </c>
      <c r="C3" s="1">
        <v>0.75362300000000004</v>
      </c>
      <c r="D3" s="1">
        <v>0.73550700000000002</v>
      </c>
      <c r="E3" s="1">
        <v>0.73188399999999998</v>
      </c>
      <c r="F3" s="1">
        <v>0.73550700000000002</v>
      </c>
      <c r="G3" s="1">
        <v>0.73912999999999995</v>
      </c>
      <c r="H3" s="1">
        <v>0.73912999999999995</v>
      </c>
      <c r="I3" s="1">
        <v>0.724638</v>
      </c>
      <c r="J3" s="1">
        <v>0.71014500000000003</v>
      </c>
      <c r="K3" s="1">
        <v>0.724638</v>
      </c>
    </row>
    <row r="4" spans="1:12">
      <c r="A4" t="s">
        <v>2</v>
      </c>
      <c r="B4" s="1">
        <v>0.68</v>
      </c>
      <c r="C4" s="1">
        <v>0.65600000000000003</v>
      </c>
      <c r="D4" s="1">
        <v>0.66</v>
      </c>
      <c r="E4" s="1">
        <v>0.66400000000000003</v>
      </c>
      <c r="F4" s="1">
        <v>0.66400000000000003</v>
      </c>
      <c r="G4" s="1">
        <v>0.68400000000000005</v>
      </c>
      <c r="H4" s="1">
        <v>0.69599999999999995</v>
      </c>
      <c r="I4" s="1">
        <v>0.67600000000000005</v>
      </c>
      <c r="J4" s="1">
        <v>0.69199999999999995</v>
      </c>
      <c r="K4" s="1">
        <v>0.68</v>
      </c>
    </row>
    <row r="9" spans="1:12">
      <c r="B9" t="s">
        <v>3</v>
      </c>
      <c r="C9" s="2">
        <v>0.05</v>
      </c>
      <c r="D9">
        <v>0.1</v>
      </c>
      <c r="E9">
        <v>0.15</v>
      </c>
      <c r="F9">
        <v>0.2</v>
      </c>
      <c r="G9">
        <v>0.25</v>
      </c>
      <c r="H9">
        <v>0.3</v>
      </c>
      <c r="I9">
        <v>0.35</v>
      </c>
      <c r="J9">
        <v>0.4</v>
      </c>
      <c r="K9">
        <v>0.45</v>
      </c>
      <c r="L9">
        <v>0.5</v>
      </c>
    </row>
    <row r="10" spans="1:12">
      <c r="A10" t="s">
        <v>0</v>
      </c>
      <c r="B10" s="1">
        <v>0.94315800000000005</v>
      </c>
      <c r="C10" s="1">
        <v>0.72631599999999996</v>
      </c>
      <c r="D10" s="1">
        <v>0.77052600000000004</v>
      </c>
      <c r="E10" s="1">
        <v>0.78315800000000002</v>
      </c>
      <c r="F10" s="1">
        <v>0.78315800000000002</v>
      </c>
      <c r="G10" s="1">
        <v>0.78315800000000002</v>
      </c>
      <c r="H10" s="1">
        <v>0.78315800000000002</v>
      </c>
      <c r="I10" s="1">
        <v>0.78315800000000002</v>
      </c>
      <c r="J10" s="1">
        <v>0.78315800000000002</v>
      </c>
      <c r="K10" s="1">
        <v>0.78315800000000002</v>
      </c>
      <c r="L10" s="1">
        <v>0.79789500000000002</v>
      </c>
    </row>
    <row r="11" spans="1:12">
      <c r="A11" t="s">
        <v>1</v>
      </c>
      <c r="B11" s="1">
        <v>0.69927499999999998</v>
      </c>
      <c r="C11" s="1">
        <v>0.69565200000000005</v>
      </c>
      <c r="D11" s="1">
        <v>0.70289900000000005</v>
      </c>
      <c r="E11" s="1">
        <v>0.72101400000000004</v>
      </c>
      <c r="F11" s="1">
        <v>0.72101400000000004</v>
      </c>
      <c r="G11" s="1">
        <v>0.72101400000000004</v>
      </c>
      <c r="H11" s="1">
        <v>0.72101400000000004</v>
      </c>
      <c r="I11" s="1">
        <v>0.72101400000000004</v>
      </c>
      <c r="J11" s="1">
        <v>0.72101400000000004</v>
      </c>
      <c r="K11" s="1">
        <v>0.72101400000000004</v>
      </c>
      <c r="L11" s="1">
        <v>0.69927499999999998</v>
      </c>
    </row>
    <row r="12" spans="1:12">
      <c r="A12" t="s">
        <v>2</v>
      </c>
      <c r="B12" s="1">
        <v>0.70799999999999996</v>
      </c>
      <c r="C12" s="1">
        <v>0.65600000000000003</v>
      </c>
      <c r="D12" s="1">
        <v>0.68799999999999994</v>
      </c>
      <c r="E12" s="1">
        <v>0.70399999999999996</v>
      </c>
      <c r="F12" s="1">
        <v>0.70399999999999996</v>
      </c>
      <c r="G12" s="1">
        <v>0.70399999999999996</v>
      </c>
      <c r="H12" s="1">
        <v>0.70399999999999996</v>
      </c>
      <c r="I12" s="3">
        <v>0.70399999999999996</v>
      </c>
      <c r="J12" s="3">
        <v>0.70399999999999996</v>
      </c>
      <c r="K12" s="3">
        <v>0.70399999999999996</v>
      </c>
      <c r="L12" s="1">
        <v>0.68400000000000005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tabSelected="1" workbookViewId="0">
      <selection activeCell="H28" sqref="H28"/>
    </sheetView>
  </sheetViews>
  <sheetFormatPr baseColWidth="10" defaultRowHeight="15" x14ac:dyDescent="0"/>
  <cols>
    <col min="2" max="2" width="11.5" bestFit="1" customWidth="1"/>
    <col min="3" max="3" width="14.83203125" customWidth="1"/>
    <col min="4" max="4" width="16.5" customWidth="1"/>
  </cols>
  <sheetData>
    <row r="1" spans="1:9">
      <c r="A1" s="5">
        <v>0.4</v>
      </c>
      <c r="B1" s="5">
        <v>0.6</v>
      </c>
      <c r="C1" s="5">
        <f>-(A1*LOG(A1, 2))-(B1*LOG(B1,2))</f>
        <v>0.97095059445466858</v>
      </c>
      <c r="D1" t="s">
        <v>9</v>
      </c>
      <c r="E1" s="5">
        <f>0.94-(C1+C2)</f>
        <v>-1.0019011889093372</v>
      </c>
      <c r="F1" t="s">
        <v>4</v>
      </c>
      <c r="H1" s="6">
        <v>0.24637681159420291</v>
      </c>
      <c r="I1">
        <v>0.97095059445466858</v>
      </c>
    </row>
    <row r="2" spans="1:9">
      <c r="A2" s="5">
        <v>0.4</v>
      </c>
      <c r="B2" s="5">
        <v>0.6</v>
      </c>
      <c r="C2" s="5">
        <f>-(A2*LOG(A2, 2))-(B2*LOG(B2,2))</f>
        <v>0.97095059445466858</v>
      </c>
      <c r="D2" t="s">
        <v>10</v>
      </c>
      <c r="H2" s="6"/>
      <c r="I2">
        <v>0.97095059445466858</v>
      </c>
    </row>
    <row r="3" spans="1:9">
      <c r="A3" s="5">
        <v>0.5</v>
      </c>
      <c r="B3" s="5">
        <v>0.5</v>
      </c>
      <c r="C3" s="5">
        <f t="shared" ref="C2:C9" si="0">-A3*LOG(A3, 2)-B3*LOG(B3,2)</f>
        <v>1</v>
      </c>
      <c r="D3" t="s">
        <v>11</v>
      </c>
      <c r="E3" s="5">
        <f>0.94-(((4/14)*C3)+((6/14)*C4)+((4/14)*C5))</f>
        <v>2.8936606988323677E-2</v>
      </c>
      <c r="F3" t="s">
        <v>5</v>
      </c>
      <c r="H3" s="6">
        <v>2.8985507246376812E-2</v>
      </c>
      <c r="I3">
        <v>1</v>
      </c>
    </row>
    <row r="4" spans="1:9">
      <c r="A4" s="5">
        <v>0.33333333333333331</v>
      </c>
      <c r="B4" s="5">
        <v>0.66666666666666663</v>
      </c>
      <c r="C4" s="5">
        <f t="shared" si="0"/>
        <v>0.91829583405448956</v>
      </c>
      <c r="D4" t="s">
        <v>13</v>
      </c>
      <c r="H4" s="6"/>
      <c r="I4">
        <v>0.91829583405448956</v>
      </c>
    </row>
    <row r="5" spans="1:9">
      <c r="A5" s="5">
        <v>0.25</v>
      </c>
      <c r="B5" s="5">
        <v>0.75</v>
      </c>
      <c r="C5" s="5">
        <f t="shared" si="0"/>
        <v>0.81127812445913283</v>
      </c>
      <c r="D5" t="s">
        <v>12</v>
      </c>
      <c r="H5" s="6"/>
      <c r="I5">
        <v>0.81127812445913283</v>
      </c>
    </row>
    <row r="6" spans="1:9">
      <c r="A6" s="5">
        <v>0.5714285714285714</v>
      </c>
      <c r="B6" s="5">
        <v>0.42857142857142855</v>
      </c>
      <c r="C6" s="5">
        <f t="shared" si="0"/>
        <v>0.98522813603425163</v>
      </c>
      <c r="D6" t="s">
        <v>14</v>
      </c>
      <c r="E6" s="5">
        <f>0.94-(((7/14)*C6)+((7/14)*C7))</f>
        <v>0.15154954269171039</v>
      </c>
      <c r="F6" t="s">
        <v>6</v>
      </c>
      <c r="H6" s="6">
        <v>0.15151515151515152</v>
      </c>
      <c r="I6">
        <v>0.98522813603425163</v>
      </c>
    </row>
    <row r="7" spans="1:9">
      <c r="A7" s="5">
        <v>0.8571428571428571</v>
      </c>
      <c r="B7" s="5">
        <v>0.14285714285714285</v>
      </c>
      <c r="C7" s="5">
        <f t="shared" si="0"/>
        <v>0.59167277858232747</v>
      </c>
      <c r="D7" t="s">
        <v>15</v>
      </c>
      <c r="H7" s="6"/>
      <c r="I7">
        <v>0.59167277858232747</v>
      </c>
    </row>
    <row r="8" spans="1:9">
      <c r="A8" s="5">
        <v>0.75</v>
      </c>
      <c r="B8" s="5">
        <v>0.25</v>
      </c>
      <c r="C8" s="5">
        <f t="shared" si="0"/>
        <v>0.81127812445913283</v>
      </c>
      <c r="D8" t="s">
        <v>16</v>
      </c>
      <c r="E8" s="5">
        <f>0.94-(((8/14)*C8)+((6/14)*C9))</f>
        <v>4.7841071737638297E-2</v>
      </c>
      <c r="F8" t="s">
        <v>7</v>
      </c>
      <c r="H8" s="6">
        <v>4.7619047619047616E-2</v>
      </c>
      <c r="I8">
        <v>0.81127812445913283</v>
      </c>
    </row>
    <row r="9" spans="1:9">
      <c r="A9" s="5">
        <v>0.5</v>
      </c>
      <c r="B9" s="5">
        <v>0.5</v>
      </c>
      <c r="C9" s="5">
        <f t="shared" si="0"/>
        <v>1</v>
      </c>
      <c r="D9" t="s">
        <v>17</v>
      </c>
      <c r="I9">
        <v>1</v>
      </c>
    </row>
    <row r="10" spans="1:9">
      <c r="A10" s="5"/>
      <c r="B10" s="5"/>
      <c r="H10" s="6"/>
    </row>
    <row r="11" spans="1:9">
      <c r="A11" s="5"/>
      <c r="B11" s="5"/>
      <c r="H11" s="6"/>
    </row>
    <row r="12" spans="1:9">
      <c r="A12" s="5"/>
      <c r="B12" s="5"/>
      <c r="F12" t="s">
        <v>8</v>
      </c>
      <c r="H12" s="6"/>
    </row>
    <row r="13" spans="1:9">
      <c r="A13" s="5"/>
      <c r="B13" s="5"/>
      <c r="F13" s="5">
        <f>E1+E3+E6+E8</f>
        <v>-0.77357396749166485</v>
      </c>
      <c r="H13" s="6">
        <v>0.47474747474747475</v>
      </c>
    </row>
    <row r="14" spans="1:9">
      <c r="A14" s="5"/>
      <c r="H14" s="6"/>
    </row>
    <row r="18" spans="1:9">
      <c r="A18" t="s">
        <v>22</v>
      </c>
      <c r="B18" s="5">
        <v>0.4</v>
      </c>
      <c r="C18" s="5">
        <v>0.6</v>
      </c>
      <c r="D18" s="5">
        <f t="shared" ref="D18" si="1">-B18*LOG(B18, 2)-C18*LOG(C18,2)</f>
        <v>0.97095059445466858</v>
      </c>
      <c r="F18" s="5">
        <f>D18-(((3/5)*D19)+((3/2)*D20))</f>
        <v>-1.080026905978025</v>
      </c>
      <c r="H18" s="6"/>
      <c r="I18" s="6">
        <v>-1.080026905978025</v>
      </c>
    </row>
    <row r="19" spans="1:9">
      <c r="A19" t="s">
        <v>13</v>
      </c>
      <c r="B19" s="5">
        <v>0.66666666666666663</v>
      </c>
      <c r="C19" s="5">
        <v>0.33333333333333331</v>
      </c>
      <c r="D19" s="5">
        <f>-(B19*LOG(B19, 2))-(C19*LOG(C19,2))</f>
        <v>0.91829583405448956</v>
      </c>
      <c r="H19" s="6"/>
      <c r="I19" s="6"/>
    </row>
    <row r="20" spans="1:9">
      <c r="A20" t="s">
        <v>12</v>
      </c>
      <c r="B20" s="5">
        <v>0.5</v>
      </c>
      <c r="C20" s="5">
        <v>0.5</v>
      </c>
      <c r="D20" s="5">
        <f>-(B20*LOG(B20, 2))-(C20*LOG(C20,2))</f>
        <v>1</v>
      </c>
      <c r="H20" s="6"/>
      <c r="I20" s="6"/>
    </row>
    <row r="21" spans="1:9">
      <c r="B21" s="5"/>
      <c r="C21" s="5"/>
      <c r="D21" s="5"/>
      <c r="H21" s="6"/>
      <c r="I21" s="6"/>
    </row>
    <row r="22" spans="1:9">
      <c r="A22" t="s">
        <v>14</v>
      </c>
      <c r="B22" s="5">
        <v>0.5</v>
      </c>
      <c r="C22" s="5">
        <v>0.5</v>
      </c>
      <c r="D22" s="5">
        <f t="shared" ref="D21:D34" si="2">-B22*LOG(B22, 2)-C22*LOG(C22,2)</f>
        <v>1</v>
      </c>
      <c r="F22" s="5">
        <f>D18-(2/5+3/5*D23)</f>
        <v>1.9973094021974891E-2</v>
      </c>
      <c r="H22" s="6"/>
      <c r="I22" s="6">
        <v>1.9973094021974891E-2</v>
      </c>
    </row>
    <row r="23" spans="1:9">
      <c r="A23" t="s">
        <v>15</v>
      </c>
      <c r="B23" s="5">
        <v>0.33333333333333331</v>
      </c>
      <c r="C23" s="5">
        <v>0.66666666666666663</v>
      </c>
      <c r="D23" s="5">
        <f t="shared" si="2"/>
        <v>0.91829583405448956</v>
      </c>
      <c r="H23" s="6"/>
      <c r="I23" s="6"/>
    </row>
    <row r="24" spans="1:9">
      <c r="A24" t="s">
        <v>21</v>
      </c>
      <c r="B24" s="5">
        <v>0.66666666666666663</v>
      </c>
      <c r="C24" s="5">
        <v>0.33333333333333331</v>
      </c>
      <c r="D24" s="5">
        <f t="shared" si="2"/>
        <v>0.91829583405448956</v>
      </c>
      <c r="F24" s="5">
        <f>D18-(3/5*D24+2/5)</f>
        <v>1.9973094021974891E-2</v>
      </c>
      <c r="H24" s="6"/>
      <c r="I24" s="6">
        <v>1.9973094021974891E-2</v>
      </c>
    </row>
    <row r="25" spans="1:9">
      <c r="A25" t="s">
        <v>17</v>
      </c>
      <c r="B25" s="5">
        <v>0.5</v>
      </c>
      <c r="C25" s="5">
        <v>0.5</v>
      </c>
      <c r="D25" s="5">
        <f t="shared" si="2"/>
        <v>1</v>
      </c>
      <c r="H25" s="6"/>
      <c r="I25" s="6"/>
    </row>
    <row r="26" spans="1:9">
      <c r="D26" s="5"/>
      <c r="H26" s="6"/>
      <c r="I26" s="6"/>
    </row>
    <row r="27" spans="1:9">
      <c r="A27" t="s">
        <v>23</v>
      </c>
      <c r="B27" s="5">
        <v>0.6</v>
      </c>
      <c r="C27" s="5">
        <v>0.4</v>
      </c>
      <c r="D27" s="5">
        <f t="shared" si="2"/>
        <v>0.97095059445466858</v>
      </c>
      <c r="H27" s="6"/>
      <c r="I27" s="6"/>
    </row>
    <row r="28" spans="1:9">
      <c r="A28" t="s">
        <v>13</v>
      </c>
      <c r="B28" s="5">
        <v>0.5</v>
      </c>
      <c r="C28" s="5">
        <v>0.5</v>
      </c>
      <c r="D28" s="5">
        <f t="shared" si="2"/>
        <v>1</v>
      </c>
      <c r="F28">
        <f>D27-(2/5)</f>
        <v>0.57095059445466856</v>
      </c>
      <c r="H28" s="6"/>
      <c r="I28" s="6">
        <v>0.57095059445466856</v>
      </c>
    </row>
    <row r="29" spans="1:9">
      <c r="A29" t="s">
        <v>12</v>
      </c>
      <c r="B29" s="5">
        <v>1</v>
      </c>
      <c r="C29" s="5">
        <v>0</v>
      </c>
      <c r="D29" s="5" t="e">
        <f t="shared" si="2"/>
        <v>#NUM!</v>
      </c>
      <c r="H29" s="6"/>
      <c r="I29" s="6"/>
    </row>
    <row r="30" spans="1:9">
      <c r="A30" t="s">
        <v>20</v>
      </c>
      <c r="B30" s="5">
        <v>0</v>
      </c>
      <c r="C30" s="5">
        <v>1</v>
      </c>
      <c r="D30" s="5" t="e">
        <f t="shared" si="2"/>
        <v>#NUM!</v>
      </c>
      <c r="H30" s="6"/>
      <c r="I30" s="6"/>
    </row>
    <row r="31" spans="1:9">
      <c r="A31" t="s">
        <v>14</v>
      </c>
      <c r="B31" s="5">
        <v>1</v>
      </c>
      <c r="C31" s="5">
        <v>0</v>
      </c>
      <c r="D31" s="5" t="e">
        <f t="shared" si="2"/>
        <v>#NUM!</v>
      </c>
      <c r="H31" s="6"/>
      <c r="I31" s="6"/>
    </row>
    <row r="32" spans="1:9">
      <c r="A32" t="s">
        <v>15</v>
      </c>
      <c r="B32" s="5">
        <v>0</v>
      </c>
      <c r="C32" s="5">
        <v>1</v>
      </c>
      <c r="D32" s="5" t="e">
        <f t="shared" si="2"/>
        <v>#NUM!</v>
      </c>
      <c r="H32" s="6"/>
      <c r="I32" s="6"/>
    </row>
    <row r="33" spans="1:9">
      <c r="A33" t="s">
        <v>21</v>
      </c>
      <c r="B33" s="5">
        <v>0.66666666666666663</v>
      </c>
      <c r="C33" s="5">
        <v>0.33333333333333331</v>
      </c>
      <c r="D33" s="5">
        <f t="shared" si="2"/>
        <v>0.91829583405448956</v>
      </c>
      <c r="F33" s="5">
        <f>D27-(3/5*D33+2/5)</f>
        <v>1.9973094021974891E-2</v>
      </c>
      <c r="H33" s="6"/>
      <c r="I33" s="6">
        <v>1.9973094021974891E-2</v>
      </c>
    </row>
    <row r="34" spans="1:9">
      <c r="A34" t="s">
        <v>17</v>
      </c>
      <c r="B34" s="5">
        <v>0.5</v>
      </c>
      <c r="C34" s="5">
        <v>0.5</v>
      </c>
      <c r="D34" s="5">
        <f t="shared" si="2"/>
        <v>1</v>
      </c>
      <c r="H34" s="6"/>
      <c r="I34" s="6"/>
    </row>
    <row r="35" spans="1:9">
      <c r="H35" s="6"/>
      <c r="I35" s="6"/>
    </row>
    <row r="36" spans="1:9">
      <c r="B36" s="4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workbookViewId="0">
      <selection activeCell="E5" sqref="E5"/>
    </sheetView>
  </sheetViews>
  <sheetFormatPr baseColWidth="10" defaultRowHeight="15" x14ac:dyDescent="0"/>
  <sheetData>
    <row r="1" spans="1:12">
      <c r="A1" t="s">
        <v>10</v>
      </c>
      <c r="B1" t="s">
        <v>13</v>
      </c>
      <c r="C1" t="s">
        <v>14</v>
      </c>
      <c r="D1" t="s">
        <v>16</v>
      </c>
      <c r="E1" t="s">
        <v>19</v>
      </c>
    </row>
    <row r="2" spans="1:12">
      <c r="A2" t="s">
        <v>10</v>
      </c>
      <c r="B2" t="s">
        <v>12</v>
      </c>
      <c r="C2" t="s">
        <v>15</v>
      </c>
      <c r="D2" t="s">
        <v>16</v>
      </c>
      <c r="E2" t="s">
        <v>19</v>
      </c>
    </row>
    <row r="3" spans="1:12">
      <c r="A3" t="s">
        <v>10</v>
      </c>
      <c r="B3" t="s">
        <v>12</v>
      </c>
      <c r="C3" t="s">
        <v>15</v>
      </c>
      <c r="D3" t="s">
        <v>17</v>
      </c>
      <c r="E3" t="s">
        <v>18</v>
      </c>
    </row>
    <row r="4" spans="1:12">
      <c r="A4" t="s">
        <v>10</v>
      </c>
      <c r="B4" t="s">
        <v>13</v>
      </c>
      <c r="C4" t="s">
        <v>15</v>
      </c>
      <c r="D4" t="s">
        <v>16</v>
      </c>
      <c r="E4" t="s">
        <v>19</v>
      </c>
    </row>
    <row r="5" spans="1:12">
      <c r="A5" t="s">
        <v>10</v>
      </c>
      <c r="B5" t="s">
        <v>13</v>
      </c>
      <c r="C5" t="s">
        <v>14</v>
      </c>
      <c r="D5" t="s">
        <v>17</v>
      </c>
      <c r="E5" t="s">
        <v>18</v>
      </c>
    </row>
    <row r="6" spans="1:12">
      <c r="A6" t="s">
        <v>9</v>
      </c>
      <c r="B6" t="s">
        <v>11</v>
      </c>
      <c r="C6" t="s">
        <v>14</v>
      </c>
      <c r="D6" t="s">
        <v>16</v>
      </c>
      <c r="E6" t="s">
        <v>18</v>
      </c>
    </row>
    <row r="7" spans="1:12">
      <c r="A7" t="s">
        <v>9</v>
      </c>
      <c r="B7" t="s">
        <v>11</v>
      </c>
      <c r="C7" t="s">
        <v>14</v>
      </c>
      <c r="D7" t="s">
        <v>17</v>
      </c>
      <c r="E7" t="s">
        <v>18</v>
      </c>
    </row>
    <row r="8" spans="1:12">
      <c r="A8" t="s">
        <v>9</v>
      </c>
      <c r="B8" t="s">
        <v>13</v>
      </c>
      <c r="C8" t="s">
        <v>14</v>
      </c>
      <c r="D8" t="s">
        <v>16</v>
      </c>
      <c r="E8" t="s">
        <v>18</v>
      </c>
      <c r="H8" s="5"/>
      <c r="I8" s="5"/>
      <c r="J8" s="5"/>
      <c r="K8" s="5"/>
      <c r="L8" s="5"/>
    </row>
    <row r="9" spans="1:12">
      <c r="A9" t="s">
        <v>9</v>
      </c>
      <c r="B9" t="s">
        <v>12</v>
      </c>
      <c r="C9" t="s">
        <v>15</v>
      </c>
      <c r="D9" t="s">
        <v>16</v>
      </c>
      <c r="E9" t="s">
        <v>19</v>
      </c>
      <c r="H9" s="5"/>
      <c r="I9" s="5"/>
      <c r="J9" s="5"/>
      <c r="K9" s="5"/>
      <c r="L9" s="5"/>
    </row>
    <row r="10" spans="1:12">
      <c r="A10" t="s">
        <v>9</v>
      </c>
      <c r="B10" t="s">
        <v>13</v>
      </c>
      <c r="C10" t="s">
        <v>15</v>
      </c>
      <c r="D10" t="s">
        <v>17</v>
      </c>
      <c r="E10" t="s">
        <v>19</v>
      </c>
      <c r="H10" s="5"/>
      <c r="I10" s="5"/>
      <c r="J10" s="5"/>
      <c r="K10" s="5"/>
      <c r="L10" s="5"/>
    </row>
  </sheetData>
  <sortState ref="A1:E10">
    <sortCondition ref="A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Leah Zulas</dc:creator>
  <cp:lastModifiedBy>Leah Zulas</cp:lastModifiedBy>
  <dcterms:created xsi:type="dcterms:W3CDTF">2015-10-23T23:08:09Z</dcterms:created>
  <dcterms:modified xsi:type="dcterms:W3CDTF">2015-10-24T23:51:11Z</dcterms:modified>
</cp:coreProperties>
</file>