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otheram\Downloads\"/>
    </mc:Choice>
  </mc:AlternateContent>
  <bookViews>
    <workbookView xWindow="0" yWindow="0" windowWidth="23016" windowHeight="9408" activeTab="1"/>
  </bookViews>
  <sheets>
    <sheet name="Sheet1" sheetId="1" r:id="rId1"/>
    <sheet name="long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A13" i="2"/>
  <c r="B12" i="2"/>
  <c r="A12" i="2"/>
  <c r="B11" i="2"/>
  <c r="A11" i="2"/>
  <c r="A10" i="2"/>
  <c r="B10" i="2" s="1"/>
  <c r="A9" i="2"/>
  <c r="B9" i="2" s="1"/>
  <c r="A8" i="2"/>
  <c r="B8" i="2" s="1"/>
  <c r="A7" i="2"/>
  <c r="B7" i="2" s="1"/>
  <c r="A6" i="2"/>
  <c r="B6" i="2" s="1"/>
  <c r="B5" i="2"/>
  <c r="A5" i="2"/>
  <c r="A4" i="2"/>
  <c r="B4" i="2" s="1"/>
  <c r="B3" i="2"/>
  <c r="A3" i="2"/>
  <c r="B2" i="2"/>
  <c r="M3" i="1" l="1"/>
  <c r="L3" i="1"/>
  <c r="K3" i="1"/>
  <c r="J3" i="1"/>
  <c r="M2" i="1"/>
  <c r="L2" i="1"/>
  <c r="K2" i="1"/>
  <c r="J2" i="1"/>
  <c r="I2" i="1" l="1"/>
  <c r="I3" i="1" s="1"/>
  <c r="C3" i="1"/>
  <c r="E3" i="1"/>
  <c r="F3" i="1"/>
  <c r="B3" i="1"/>
  <c r="H2" i="1"/>
  <c r="H3" i="1" s="1"/>
  <c r="D2" i="1"/>
  <c r="D3" i="1" s="1"/>
  <c r="E2" i="1"/>
  <c r="F2" i="1"/>
  <c r="G2" i="1"/>
  <c r="G3" i="1" s="1"/>
  <c r="C2" i="1"/>
</calcChain>
</file>

<file path=xl/sharedStrings.xml><?xml version="1.0" encoding="utf-8"?>
<sst xmlns="http://schemas.openxmlformats.org/spreadsheetml/2006/main" count="57" uniqueCount="29">
  <si>
    <t>Day</t>
  </si>
  <si>
    <t>Date</t>
  </si>
  <si>
    <t>Event</t>
  </si>
  <si>
    <t>Onset of symptoms</t>
  </si>
  <si>
    <t>Outcome</t>
  </si>
  <si>
    <t>Fever</t>
  </si>
  <si>
    <t>RT-PCR Sample collected</t>
  </si>
  <si>
    <t>RT-PCR Test Report shared</t>
  </si>
  <si>
    <t>RT-PCR Repeat Sample collected</t>
  </si>
  <si>
    <t>RT-PCR Repeat Test Report shared</t>
  </si>
  <si>
    <t>Negative</t>
  </si>
  <si>
    <t>Seropositive: 68.40 AU/ml</t>
  </si>
  <si>
    <t>Nasopharyngeal/ Oropharyngeal swab</t>
  </si>
  <si>
    <t>Remark</t>
  </si>
  <si>
    <t>Positive: RNA specific to SARS-CoV-2 detected</t>
  </si>
  <si>
    <t>First Antibody test: SARS-CoV-2 ANTI-SPIKE IgG ANTIBODIES</t>
  </si>
  <si>
    <t>Third Antibody test: SARS-CoV-2 ANTI-SPIKE IgG ANTIBODIES</t>
  </si>
  <si>
    <t>Fourth Antibody test: SARS-CoV-2 ANTI-SPIKE IgG ANTIBODIES</t>
  </si>
  <si>
    <t>Week</t>
  </si>
  <si>
    <r>
      <t xml:space="preserve">Threshold: </t>
    </r>
    <r>
      <rPr>
        <sz val="11"/>
        <color theme="1"/>
        <rFont val="Calibri"/>
        <family val="2"/>
      </rPr>
      <t>≥ 15</t>
    </r>
  </si>
  <si>
    <t>Objective: monitoring changes in neutralising antibody levels, rate of waning, days to seronegative status</t>
  </si>
  <si>
    <t>Second Antibody test*: SARS-CoV-2 ANTI-SPIKE IgG ANTIBODIES</t>
  </si>
  <si>
    <t>First dose of Covishield vaccine</t>
  </si>
  <si>
    <t>Second dose of Covishield vaccine</t>
  </si>
  <si>
    <t>Seropositive: 37.60 AU/ml</t>
  </si>
  <si>
    <t>Seropositive: 260.00 AU/ml</t>
  </si>
  <si>
    <t>Seropositive: 361.00 AU/ml</t>
  </si>
  <si>
    <t>Seropositive: 393.00 AU/ml</t>
  </si>
  <si>
    <t>Fifth Antibody test: SARS-CoV-2 ANTI-SPIKE IgG ANTIBODIES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</si>
</sst>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4" fontId="0" fillId="0" borderId="0" xfId="0" applyNumberFormat="1" applyBorder="1" applyAlignment="1">
      <alignment wrapText="1"/>
    </xf>
    <xf numFmtId="1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0" fontId="1" fillId="0" borderId="4" xfId="0" applyFont="1" applyBorder="1"/>
    <xf numFmtId="0" fontId="1" fillId="0" borderId="0" xfId="0" applyFont="1" applyBorder="1" applyAlignment="1">
      <alignment wrapText="1"/>
    </xf>
    <xf numFmtId="14" fontId="0" fillId="0" borderId="5" xfId="0" applyNumberFormat="1" applyBorder="1"/>
    <xf numFmtId="0" fontId="2" fillId="0" borderId="0" xfId="0" applyFont="1" applyBorder="1" applyAlignment="1">
      <alignment wrapText="1"/>
    </xf>
    <xf numFmtId="0" fontId="1" fillId="0" borderId="6" xfId="0" applyFont="1" applyBorder="1"/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6" sqref="J6"/>
    </sheetView>
  </sheetViews>
  <sheetFormatPr defaultRowHeight="14.4" x14ac:dyDescent="0.3"/>
  <cols>
    <col min="1" max="1" width="8.5546875" style="2" customWidth="1"/>
    <col min="2" max="2" width="10.5546875" style="1" customWidth="1"/>
    <col min="3" max="3" width="18.5546875" style="1" customWidth="1"/>
    <col min="4" max="4" width="14" style="1" customWidth="1"/>
    <col min="5" max="5" width="18.5546875" style="1" customWidth="1"/>
    <col min="6" max="6" width="12.5546875" style="1" customWidth="1"/>
    <col min="7" max="8" width="15.5546875" customWidth="1"/>
    <col min="9" max="9" width="12" customWidth="1"/>
    <col min="10" max="11" width="15.5546875" customWidth="1"/>
    <col min="12" max="12" width="10.5546875" customWidth="1"/>
    <col min="13" max="13" width="15.5546875" customWidth="1"/>
  </cols>
  <sheetData>
    <row r="1" spans="1:13" ht="15.9" customHeight="1" x14ac:dyDescent="0.3">
      <c r="A1" s="17" t="s">
        <v>20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</row>
    <row r="2" spans="1:13" s="2" customFormat="1" ht="15" customHeight="1" x14ac:dyDescent="0.3">
      <c r="A2" s="10" t="s">
        <v>0</v>
      </c>
      <c r="B2" s="11">
        <v>0</v>
      </c>
      <c r="C2" s="11">
        <f>C4-$B4</f>
        <v>2</v>
      </c>
      <c r="D2" s="11">
        <f t="shared" ref="D2:G2" si="0">D4-$B4</f>
        <v>4</v>
      </c>
      <c r="E2" s="11">
        <f t="shared" si="0"/>
        <v>18</v>
      </c>
      <c r="F2" s="11">
        <f t="shared" si="0"/>
        <v>19</v>
      </c>
      <c r="G2" s="11">
        <f t="shared" si="0"/>
        <v>25</v>
      </c>
      <c r="H2" s="11">
        <f t="shared" ref="H2:M2" si="1">H4-$B4</f>
        <v>107</v>
      </c>
      <c r="I2" s="11">
        <f t="shared" si="1"/>
        <v>108</v>
      </c>
      <c r="J2" s="11">
        <f t="shared" si="1"/>
        <v>167</v>
      </c>
      <c r="K2" s="11">
        <f t="shared" si="1"/>
        <v>205</v>
      </c>
      <c r="L2" s="11">
        <f t="shared" si="1"/>
        <v>206</v>
      </c>
      <c r="M2" s="11">
        <f t="shared" si="1"/>
        <v>351</v>
      </c>
    </row>
    <row r="3" spans="1:13" s="2" customFormat="1" ht="15" customHeight="1" x14ac:dyDescent="0.3">
      <c r="A3" s="10" t="s">
        <v>18</v>
      </c>
      <c r="B3" s="11">
        <f>FLOOR(B2/7+1, 1)</f>
        <v>1</v>
      </c>
      <c r="C3" s="11">
        <f t="shared" ref="C3:H3" si="2">FLOOR(C2/7+1, 1)</f>
        <v>1</v>
      </c>
      <c r="D3" s="11">
        <f t="shared" si="2"/>
        <v>1</v>
      </c>
      <c r="E3" s="11">
        <f t="shared" si="2"/>
        <v>3</v>
      </c>
      <c r="F3" s="11">
        <f t="shared" si="2"/>
        <v>3</v>
      </c>
      <c r="G3" s="11">
        <f t="shared" si="2"/>
        <v>4</v>
      </c>
      <c r="H3" s="11">
        <f t="shared" si="2"/>
        <v>16</v>
      </c>
      <c r="I3" s="11">
        <f t="shared" ref="I3:M3" si="3">FLOOR(I2/7+1, 1)</f>
        <v>16</v>
      </c>
      <c r="J3" s="11">
        <f t="shared" si="3"/>
        <v>24</v>
      </c>
      <c r="K3" s="11">
        <f t="shared" si="3"/>
        <v>30</v>
      </c>
      <c r="L3" s="11">
        <f t="shared" si="3"/>
        <v>30</v>
      </c>
      <c r="M3" s="11">
        <f t="shared" si="3"/>
        <v>51</v>
      </c>
    </row>
    <row r="4" spans="1:13" ht="15" customHeight="1" x14ac:dyDescent="0.3">
      <c r="A4" s="10" t="s">
        <v>1</v>
      </c>
      <c r="B4" s="3">
        <v>44304</v>
      </c>
      <c r="C4" s="3">
        <v>44306</v>
      </c>
      <c r="D4" s="3">
        <v>44308</v>
      </c>
      <c r="E4" s="3">
        <v>44322</v>
      </c>
      <c r="F4" s="3">
        <v>44323</v>
      </c>
      <c r="G4" s="4">
        <v>44329</v>
      </c>
      <c r="H4" s="4">
        <v>44411</v>
      </c>
      <c r="I4" s="4">
        <v>44412</v>
      </c>
      <c r="J4" s="4">
        <v>44471</v>
      </c>
      <c r="K4" s="4">
        <v>44509</v>
      </c>
      <c r="L4" s="4">
        <v>44510</v>
      </c>
      <c r="M4" s="12">
        <v>44655</v>
      </c>
    </row>
    <row r="5" spans="1:13" ht="60" customHeight="1" x14ac:dyDescent="0.3">
      <c r="A5" s="10" t="s">
        <v>2</v>
      </c>
      <c r="B5" s="6" t="s">
        <v>3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15</v>
      </c>
      <c r="H5" s="6" t="s">
        <v>21</v>
      </c>
      <c r="I5" s="6" t="s">
        <v>22</v>
      </c>
      <c r="J5" s="6" t="s">
        <v>16</v>
      </c>
      <c r="K5" s="6" t="s">
        <v>17</v>
      </c>
      <c r="L5" s="6" t="s">
        <v>23</v>
      </c>
      <c r="M5" s="7" t="s">
        <v>28</v>
      </c>
    </row>
    <row r="6" spans="1:13" ht="60" customHeight="1" x14ac:dyDescent="0.3">
      <c r="A6" s="10" t="s">
        <v>4</v>
      </c>
      <c r="B6" s="6" t="s">
        <v>5</v>
      </c>
      <c r="C6" s="13" t="s">
        <v>12</v>
      </c>
      <c r="D6" s="6" t="s">
        <v>14</v>
      </c>
      <c r="E6" s="13" t="s">
        <v>12</v>
      </c>
      <c r="F6" s="6" t="s">
        <v>10</v>
      </c>
      <c r="G6" s="6" t="s">
        <v>11</v>
      </c>
      <c r="H6" s="6" t="s">
        <v>24</v>
      </c>
      <c r="I6" s="5"/>
      <c r="J6" s="6" t="s">
        <v>26</v>
      </c>
      <c r="K6" s="6" t="s">
        <v>25</v>
      </c>
      <c r="L6" s="5"/>
      <c r="M6" s="6" t="s">
        <v>27</v>
      </c>
    </row>
    <row r="7" spans="1:13" ht="30" customHeight="1" thickBot="1" x14ac:dyDescent="0.35">
      <c r="A7" s="14" t="s">
        <v>13</v>
      </c>
      <c r="B7" s="8"/>
      <c r="C7" s="8"/>
      <c r="D7" s="8"/>
      <c r="E7" s="8"/>
      <c r="F7" s="8"/>
      <c r="G7" s="9" t="s">
        <v>19</v>
      </c>
      <c r="H7" s="15"/>
      <c r="I7" s="15"/>
      <c r="J7" s="15"/>
      <c r="K7" s="15"/>
      <c r="L7" s="15"/>
      <c r="M7" s="16"/>
    </row>
  </sheetData>
  <mergeCells count="2">
    <mergeCell ref="H7:M7"/>
    <mergeCell ref="A1:M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A11" workbookViewId="0">
      <selection activeCell="D14" sqref="D14"/>
    </sheetView>
  </sheetViews>
  <sheetFormatPr defaultRowHeight="14.4" x14ac:dyDescent="0.3"/>
  <cols>
    <col min="3" max="3" width="19.44140625" customWidth="1"/>
  </cols>
  <sheetData>
    <row r="1" spans="1:5" x14ac:dyDescent="0.3">
      <c r="A1" s="10" t="s">
        <v>0</v>
      </c>
      <c r="B1" s="10" t="s">
        <v>18</v>
      </c>
      <c r="C1" s="10" t="s">
        <v>1</v>
      </c>
      <c r="D1" s="10" t="s">
        <v>2</v>
      </c>
      <c r="E1" s="10" t="s">
        <v>4</v>
      </c>
    </row>
    <row r="2" spans="1:5" ht="43.2" x14ac:dyDescent="0.3">
      <c r="A2" s="11">
        <v>0</v>
      </c>
      <c r="B2" s="11">
        <f>FLOOR(A2/7+1, 1)</f>
        <v>1</v>
      </c>
      <c r="C2" s="3">
        <v>44304</v>
      </c>
      <c r="D2" s="6" t="s">
        <v>3</v>
      </c>
      <c r="E2" s="6" t="s">
        <v>5</v>
      </c>
    </row>
    <row r="3" spans="1:5" ht="72" x14ac:dyDescent="0.3">
      <c r="A3" s="11">
        <f>C3-C$2</f>
        <v>2</v>
      </c>
      <c r="B3" s="11">
        <f>FLOOR(A3/7+1, 1)</f>
        <v>1</v>
      </c>
      <c r="C3" s="3">
        <v>44306</v>
      </c>
      <c r="D3" s="6" t="s">
        <v>6</v>
      </c>
      <c r="E3" s="13" t="s">
        <v>12</v>
      </c>
    </row>
    <row r="4" spans="1:5" ht="86.4" x14ac:dyDescent="0.3">
      <c r="A4" s="11">
        <f>C4-C$2</f>
        <v>4</v>
      </c>
      <c r="B4" s="11">
        <f>FLOOR(A4/7+1, 1)</f>
        <v>1</v>
      </c>
      <c r="C4" s="3">
        <v>44308</v>
      </c>
      <c r="D4" s="6" t="s">
        <v>7</v>
      </c>
      <c r="E4" s="6" t="s">
        <v>14</v>
      </c>
    </row>
    <row r="5" spans="1:5" ht="72" x14ac:dyDescent="0.3">
      <c r="A5" s="11">
        <f>C5-C$2</f>
        <v>18</v>
      </c>
      <c r="B5" s="11">
        <f>FLOOR(A5/7+1, 1)</f>
        <v>3</v>
      </c>
      <c r="C5" s="3">
        <v>44322</v>
      </c>
      <c r="D5" s="6" t="s">
        <v>8</v>
      </c>
      <c r="E5" s="13" t="s">
        <v>12</v>
      </c>
    </row>
    <row r="6" spans="1:5" ht="72" x14ac:dyDescent="0.3">
      <c r="A6" s="11">
        <f>C6-C$2</f>
        <v>19</v>
      </c>
      <c r="B6" s="11">
        <f>FLOOR(A6/7+1, 1)</f>
        <v>3</v>
      </c>
      <c r="C6" s="3">
        <v>44323</v>
      </c>
      <c r="D6" s="6" t="s">
        <v>9</v>
      </c>
      <c r="E6" s="6" t="s">
        <v>10</v>
      </c>
    </row>
    <row r="7" spans="1:5" ht="129.6" x14ac:dyDescent="0.3">
      <c r="A7" s="11">
        <f>C7-C$2</f>
        <v>25</v>
      </c>
      <c r="B7" s="11">
        <f>FLOOR(A7/7+1, 1)</f>
        <v>4</v>
      </c>
      <c r="C7" s="4">
        <v>44329</v>
      </c>
      <c r="D7" s="6" t="s">
        <v>15</v>
      </c>
      <c r="E7" s="6" t="s">
        <v>11</v>
      </c>
    </row>
    <row r="8" spans="1:5" ht="129.6" x14ac:dyDescent="0.3">
      <c r="A8" s="11">
        <f>C8-C$2</f>
        <v>107</v>
      </c>
      <c r="B8" s="11">
        <f>FLOOR(A8/7+1, 1)</f>
        <v>16</v>
      </c>
      <c r="C8" s="4">
        <v>44411</v>
      </c>
      <c r="D8" s="6" t="s">
        <v>21</v>
      </c>
      <c r="E8" s="6" t="s">
        <v>24</v>
      </c>
    </row>
    <row r="9" spans="1:5" ht="57.6" x14ac:dyDescent="0.3">
      <c r="A9" s="11">
        <f>C9-C$2</f>
        <v>108</v>
      </c>
      <c r="B9" s="11">
        <f>FLOOR(A9/7+1, 1)</f>
        <v>16</v>
      </c>
      <c r="C9" s="4">
        <v>44412</v>
      </c>
      <c r="D9" s="6" t="s">
        <v>22</v>
      </c>
      <c r="E9" s="5"/>
    </row>
    <row r="10" spans="1:5" ht="129.6" x14ac:dyDescent="0.3">
      <c r="A10" s="11">
        <f>C10-C$2</f>
        <v>167</v>
      </c>
      <c r="B10" s="11">
        <f>FLOOR(A10/7+1, 1)</f>
        <v>24</v>
      </c>
      <c r="C10" s="4">
        <v>44471</v>
      </c>
      <c r="D10" s="6" t="s">
        <v>16</v>
      </c>
      <c r="E10" s="6" t="s">
        <v>26</v>
      </c>
    </row>
    <row r="11" spans="1:5" ht="129.6" x14ac:dyDescent="0.3">
      <c r="A11" s="11">
        <f>C11-C$2</f>
        <v>205</v>
      </c>
      <c r="B11" s="11">
        <f>FLOOR(A11/7+1, 1)</f>
        <v>30</v>
      </c>
      <c r="C11" s="4">
        <v>44509</v>
      </c>
      <c r="D11" s="6" t="s">
        <v>17</v>
      </c>
      <c r="E11" s="6" t="s">
        <v>25</v>
      </c>
    </row>
    <row r="12" spans="1:5" ht="57.6" x14ac:dyDescent="0.3">
      <c r="A12" s="11">
        <f>C12-C$2</f>
        <v>206</v>
      </c>
      <c r="B12" s="11">
        <f>FLOOR(A12/7+1, 1)</f>
        <v>30</v>
      </c>
      <c r="C12" s="4">
        <v>44510</v>
      </c>
      <c r="D12" s="6" t="s">
        <v>23</v>
      </c>
      <c r="E12" s="5"/>
    </row>
    <row r="13" spans="1:5" ht="129.6" x14ac:dyDescent="0.3">
      <c r="A13" s="11">
        <f>C13-C$2</f>
        <v>351</v>
      </c>
      <c r="B13" s="11">
        <f>FLOOR(A13/7+1, 1)</f>
        <v>51</v>
      </c>
      <c r="C13" s="12">
        <v>44655</v>
      </c>
      <c r="D13" s="7" t="s">
        <v>28</v>
      </c>
      <c r="E13" s="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Pramanik</dc:creator>
  <cp:lastModifiedBy>Abhinav Motheram</cp:lastModifiedBy>
  <dcterms:created xsi:type="dcterms:W3CDTF">2021-05-13T15:38:15Z</dcterms:created>
  <dcterms:modified xsi:type="dcterms:W3CDTF">2022-04-04T10:18:40Z</dcterms:modified>
</cp:coreProperties>
</file>