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tte\Downloads\users_distributions\csv\all\audits\"/>
    </mc:Choice>
  </mc:AlternateContent>
  <xr:revisionPtr revIDLastSave="0" documentId="13_ncr:1_{D6C46386-CE4E-419E-B7E6-789BD53F59F6}" xr6:coauthVersionLast="45" xr6:coauthVersionMax="45" xr10:uidLastSave="{00000000-0000-0000-0000-000000000000}"/>
  <bookViews>
    <workbookView xWindow="-110" yWindow="-110" windowWidth="19420" windowHeight="10420" activeTab="1" xr2:uid="{D9DF4D2F-9884-4901-B70D-DAD0A62BFA1A}"/>
  </bookViews>
  <sheets>
    <sheet name="Sheet2" sheetId="2" r:id="rId1"/>
    <sheet name="next_assignment" sheetId="5" r:id="rId2"/>
    <sheet name="Master Advisor List - Data Cent" sheetId="4" r:id="rId3"/>
    <sheet name="2020-12-17-advisors" sheetId="6" r:id="rId4"/>
  </sheets>
  <definedNames>
    <definedName name="_xlnm._FilterDatabase" localSheetId="1" hidden="1">next_assignment!$A$1:$L$314</definedName>
    <definedName name="_xlnm._FilterDatabase" localSheetId="0" hidden="1">Sheet2!$A$1:$D$1019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5" l="1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66" i="5"/>
  <c r="K18" i="5"/>
  <c r="K19" i="5"/>
  <c r="K20" i="5"/>
  <c r="K21" i="5"/>
  <c r="K22" i="5"/>
  <c r="K32" i="5"/>
  <c r="K24" i="5"/>
  <c r="K25" i="5"/>
  <c r="K26" i="5"/>
  <c r="K27" i="5"/>
  <c r="K28" i="5"/>
  <c r="K29" i="5"/>
  <c r="K33" i="5"/>
  <c r="K31" i="5"/>
  <c r="K17" i="5"/>
  <c r="K39" i="5"/>
  <c r="K34" i="5"/>
  <c r="K35" i="5"/>
  <c r="K36" i="5"/>
  <c r="K37" i="5"/>
  <c r="K38" i="5"/>
  <c r="K306" i="5"/>
  <c r="K40" i="5"/>
  <c r="K41" i="5"/>
  <c r="K42" i="5"/>
  <c r="K43" i="5"/>
  <c r="K44" i="5"/>
  <c r="K45" i="5"/>
  <c r="K46" i="5"/>
  <c r="K47" i="5"/>
  <c r="K48" i="5"/>
  <c r="K49" i="5"/>
  <c r="K50" i="5"/>
  <c r="K235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156" i="5"/>
  <c r="K66" i="5"/>
  <c r="K67" i="5"/>
  <c r="K51" i="5"/>
  <c r="K69" i="5"/>
  <c r="K70" i="5"/>
  <c r="K71" i="5"/>
  <c r="K72" i="5"/>
  <c r="K73" i="5"/>
  <c r="K185" i="5"/>
  <c r="K23" i="5"/>
  <c r="K65" i="5"/>
  <c r="K75" i="5"/>
  <c r="K78" i="5"/>
  <c r="K79" i="5"/>
  <c r="K112" i="5"/>
  <c r="K81" i="5"/>
  <c r="K82" i="5"/>
  <c r="K83" i="5"/>
  <c r="K84" i="5"/>
  <c r="K85" i="5"/>
  <c r="K86" i="5"/>
  <c r="K188" i="5"/>
  <c r="K88" i="5"/>
  <c r="K89" i="5"/>
  <c r="K90" i="5"/>
  <c r="K239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41" i="5"/>
  <c r="K106" i="5"/>
  <c r="K77" i="5"/>
  <c r="K80" i="5"/>
  <c r="K87" i="5"/>
  <c r="K110" i="5"/>
  <c r="K111" i="5"/>
  <c r="K197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30" i="5"/>
  <c r="K314" i="5"/>
  <c r="K142" i="5"/>
  <c r="K143" i="5"/>
  <c r="K144" i="5"/>
  <c r="K145" i="5"/>
  <c r="K146" i="5"/>
  <c r="K91" i="5"/>
  <c r="K148" i="5"/>
  <c r="K149" i="5"/>
  <c r="K150" i="5"/>
  <c r="K151" i="5"/>
  <c r="K152" i="5"/>
  <c r="K153" i="5"/>
  <c r="K154" i="5"/>
  <c r="K155" i="5"/>
  <c r="K276" i="5"/>
  <c r="K157" i="5"/>
  <c r="K158" i="5"/>
  <c r="K159" i="5"/>
  <c r="K160" i="5"/>
  <c r="K161" i="5"/>
  <c r="K162" i="5"/>
  <c r="K163" i="5"/>
  <c r="K164" i="5"/>
  <c r="K165" i="5"/>
  <c r="K277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271" i="5"/>
  <c r="K183" i="5"/>
  <c r="K184" i="5"/>
  <c r="K68" i="5"/>
  <c r="K186" i="5"/>
  <c r="K187" i="5"/>
  <c r="K140" i="5"/>
  <c r="K189" i="5"/>
  <c r="K190" i="5"/>
  <c r="K191" i="5"/>
  <c r="K192" i="5"/>
  <c r="K193" i="5"/>
  <c r="K194" i="5"/>
  <c r="K195" i="5"/>
  <c r="K196" i="5"/>
  <c r="K283" i="5"/>
  <c r="K198" i="5"/>
  <c r="K199" i="5"/>
  <c r="K202" i="5"/>
  <c r="K201" i="5"/>
  <c r="K105" i="5"/>
  <c r="K200" i="5"/>
  <c r="K204" i="5"/>
  <c r="K205" i="5"/>
  <c r="K206" i="5"/>
  <c r="K207" i="5"/>
  <c r="K208" i="5"/>
  <c r="K209" i="5"/>
  <c r="K210" i="5"/>
  <c r="K211" i="5"/>
  <c r="K212" i="5"/>
  <c r="K213" i="5"/>
  <c r="K203" i="5"/>
  <c r="K215" i="5"/>
  <c r="K216" i="5"/>
  <c r="K217" i="5"/>
  <c r="K218" i="5"/>
  <c r="K219" i="5"/>
  <c r="K220" i="5"/>
  <c r="K221" i="5"/>
  <c r="K74" i="5"/>
  <c r="K223" i="5"/>
  <c r="K224" i="5"/>
  <c r="K225" i="5"/>
  <c r="K226" i="5"/>
  <c r="K227" i="5"/>
  <c r="K228" i="5"/>
  <c r="K229" i="5"/>
  <c r="K230" i="5"/>
  <c r="K231" i="5"/>
  <c r="K232" i="5"/>
  <c r="K107" i="5"/>
  <c r="K234" i="5"/>
  <c r="K108" i="5"/>
  <c r="K236" i="5"/>
  <c r="K237" i="5"/>
  <c r="K238" i="5"/>
  <c r="K182" i="5"/>
  <c r="K240" i="5"/>
  <c r="K241" i="5"/>
  <c r="K287" i="5"/>
  <c r="K243" i="5"/>
  <c r="K244" i="5"/>
  <c r="K147" i="5"/>
  <c r="K246" i="5"/>
  <c r="K247" i="5"/>
  <c r="K76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109" i="5"/>
  <c r="K267" i="5"/>
  <c r="K268" i="5"/>
  <c r="K269" i="5"/>
  <c r="K270" i="5"/>
  <c r="K233" i="5"/>
  <c r="K272" i="5"/>
  <c r="K273" i="5"/>
  <c r="K274" i="5"/>
  <c r="K275" i="5"/>
  <c r="K242" i="5"/>
  <c r="K245" i="5"/>
  <c r="K278" i="5"/>
  <c r="K279" i="5"/>
  <c r="K280" i="5"/>
  <c r="K281" i="5"/>
  <c r="K282" i="5"/>
  <c r="K214" i="5"/>
  <c r="K284" i="5"/>
  <c r="K285" i="5"/>
  <c r="K286" i="5"/>
  <c r="K248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266" i="5"/>
  <c r="K303" i="5"/>
  <c r="K304" i="5"/>
  <c r="K305" i="5"/>
  <c r="K302" i="5"/>
  <c r="K307" i="5"/>
  <c r="K308" i="5"/>
  <c r="K309" i="5"/>
  <c r="K310" i="5"/>
  <c r="K311" i="5"/>
  <c r="K312" i="5"/>
  <c r="K313" i="5"/>
  <c r="K222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66" i="5"/>
  <c r="J18" i="5"/>
  <c r="J19" i="5"/>
  <c r="J20" i="5"/>
  <c r="J21" i="5"/>
  <c r="J22" i="5"/>
  <c r="J32" i="5"/>
  <c r="J24" i="5"/>
  <c r="J25" i="5"/>
  <c r="J26" i="5"/>
  <c r="J27" i="5"/>
  <c r="J28" i="5"/>
  <c r="J29" i="5"/>
  <c r="J33" i="5"/>
  <c r="J31" i="5"/>
  <c r="J17" i="5"/>
  <c r="J39" i="5"/>
  <c r="J34" i="5"/>
  <c r="J35" i="5"/>
  <c r="J36" i="5"/>
  <c r="J37" i="5"/>
  <c r="J38" i="5"/>
  <c r="J306" i="5"/>
  <c r="J40" i="5"/>
  <c r="J41" i="5"/>
  <c r="J42" i="5"/>
  <c r="J43" i="5"/>
  <c r="J44" i="5"/>
  <c r="J45" i="5"/>
  <c r="J46" i="5"/>
  <c r="J47" i="5"/>
  <c r="J48" i="5"/>
  <c r="J49" i="5"/>
  <c r="J50" i="5"/>
  <c r="J235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156" i="5"/>
  <c r="J66" i="5"/>
  <c r="J67" i="5"/>
  <c r="J51" i="5"/>
  <c r="J69" i="5"/>
  <c r="J70" i="5"/>
  <c r="J71" i="5"/>
  <c r="J72" i="5"/>
  <c r="J73" i="5"/>
  <c r="J185" i="5"/>
  <c r="J23" i="5"/>
  <c r="J65" i="5"/>
  <c r="J75" i="5"/>
  <c r="J78" i="5"/>
  <c r="J79" i="5"/>
  <c r="J112" i="5"/>
  <c r="J81" i="5"/>
  <c r="J82" i="5"/>
  <c r="J83" i="5"/>
  <c r="J84" i="5"/>
  <c r="J85" i="5"/>
  <c r="J86" i="5"/>
  <c r="J188" i="5"/>
  <c r="J88" i="5"/>
  <c r="J89" i="5"/>
  <c r="J90" i="5"/>
  <c r="J239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41" i="5"/>
  <c r="J106" i="5"/>
  <c r="J77" i="5"/>
  <c r="J80" i="5"/>
  <c r="J87" i="5"/>
  <c r="J110" i="5"/>
  <c r="J111" i="5"/>
  <c r="J197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30" i="5"/>
  <c r="J314" i="5"/>
  <c r="J142" i="5"/>
  <c r="J143" i="5"/>
  <c r="J144" i="5"/>
  <c r="J145" i="5"/>
  <c r="J146" i="5"/>
  <c r="J91" i="5"/>
  <c r="J148" i="5"/>
  <c r="J149" i="5"/>
  <c r="J150" i="5"/>
  <c r="J151" i="5"/>
  <c r="J152" i="5"/>
  <c r="J153" i="5"/>
  <c r="J154" i="5"/>
  <c r="J155" i="5"/>
  <c r="J276" i="5"/>
  <c r="J157" i="5"/>
  <c r="J158" i="5"/>
  <c r="J159" i="5"/>
  <c r="J160" i="5"/>
  <c r="J161" i="5"/>
  <c r="J162" i="5"/>
  <c r="J163" i="5"/>
  <c r="J164" i="5"/>
  <c r="J165" i="5"/>
  <c r="J277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271" i="5"/>
  <c r="J183" i="5"/>
  <c r="J184" i="5"/>
  <c r="J68" i="5"/>
  <c r="J186" i="5"/>
  <c r="J187" i="5"/>
  <c r="J140" i="5"/>
  <c r="J189" i="5"/>
  <c r="J190" i="5"/>
  <c r="J191" i="5"/>
  <c r="J192" i="5"/>
  <c r="J193" i="5"/>
  <c r="J194" i="5"/>
  <c r="J195" i="5"/>
  <c r="J196" i="5"/>
  <c r="J283" i="5"/>
  <c r="J198" i="5"/>
  <c r="J199" i="5"/>
  <c r="J202" i="5"/>
  <c r="J201" i="5"/>
  <c r="J105" i="5"/>
  <c r="J200" i="5"/>
  <c r="J204" i="5"/>
  <c r="J205" i="5"/>
  <c r="J206" i="5"/>
  <c r="J207" i="5"/>
  <c r="J208" i="5"/>
  <c r="J209" i="5"/>
  <c r="J210" i="5"/>
  <c r="J211" i="5"/>
  <c r="J212" i="5"/>
  <c r="J213" i="5"/>
  <c r="J203" i="5"/>
  <c r="J215" i="5"/>
  <c r="J216" i="5"/>
  <c r="J217" i="5"/>
  <c r="J218" i="5"/>
  <c r="J219" i="5"/>
  <c r="J220" i="5"/>
  <c r="J221" i="5"/>
  <c r="J74" i="5"/>
  <c r="J223" i="5"/>
  <c r="J224" i="5"/>
  <c r="J225" i="5"/>
  <c r="J226" i="5"/>
  <c r="J227" i="5"/>
  <c r="J228" i="5"/>
  <c r="J229" i="5"/>
  <c r="J230" i="5"/>
  <c r="J231" i="5"/>
  <c r="J232" i="5"/>
  <c r="J107" i="5"/>
  <c r="J234" i="5"/>
  <c r="J108" i="5"/>
  <c r="J236" i="5"/>
  <c r="J237" i="5"/>
  <c r="J238" i="5"/>
  <c r="J182" i="5"/>
  <c r="J240" i="5"/>
  <c r="J241" i="5"/>
  <c r="J287" i="5"/>
  <c r="J243" i="5"/>
  <c r="J244" i="5"/>
  <c r="J147" i="5"/>
  <c r="J246" i="5"/>
  <c r="J247" i="5"/>
  <c r="J76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109" i="5"/>
  <c r="J267" i="5"/>
  <c r="J268" i="5"/>
  <c r="J269" i="5"/>
  <c r="J270" i="5"/>
  <c r="J233" i="5"/>
  <c r="J272" i="5"/>
  <c r="J273" i="5"/>
  <c r="J274" i="5"/>
  <c r="J275" i="5"/>
  <c r="J242" i="5"/>
  <c r="J245" i="5"/>
  <c r="J278" i="5"/>
  <c r="J279" i="5"/>
  <c r="J280" i="5"/>
  <c r="J281" i="5"/>
  <c r="J282" i="5"/>
  <c r="J214" i="5"/>
  <c r="J284" i="5"/>
  <c r="J285" i="5"/>
  <c r="J286" i="5"/>
  <c r="J248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266" i="5"/>
  <c r="J303" i="5"/>
  <c r="J304" i="5"/>
  <c r="J305" i="5"/>
  <c r="J302" i="5"/>
  <c r="J307" i="5"/>
  <c r="J308" i="5"/>
  <c r="J309" i="5"/>
  <c r="J310" i="5"/>
  <c r="J311" i="5"/>
  <c r="J312" i="5"/>
  <c r="J313" i="5"/>
  <c r="J222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66" i="5"/>
  <c r="I18" i="5"/>
  <c r="I19" i="5"/>
  <c r="I20" i="5"/>
  <c r="I21" i="5"/>
  <c r="I22" i="5"/>
  <c r="I32" i="5"/>
  <c r="I24" i="5"/>
  <c r="I25" i="5"/>
  <c r="I26" i="5"/>
  <c r="I27" i="5"/>
  <c r="I28" i="5"/>
  <c r="I29" i="5"/>
  <c r="I33" i="5"/>
  <c r="I31" i="5"/>
  <c r="I17" i="5"/>
  <c r="I39" i="5"/>
  <c r="I34" i="5"/>
  <c r="I35" i="5"/>
  <c r="I36" i="5"/>
  <c r="I37" i="5"/>
  <c r="I38" i="5"/>
  <c r="I306" i="5"/>
  <c r="I40" i="5"/>
  <c r="I41" i="5"/>
  <c r="I42" i="5"/>
  <c r="I43" i="5"/>
  <c r="I44" i="5"/>
  <c r="I45" i="5"/>
  <c r="I46" i="5"/>
  <c r="I47" i="5"/>
  <c r="I48" i="5"/>
  <c r="I49" i="5"/>
  <c r="I50" i="5"/>
  <c r="I235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156" i="5"/>
  <c r="I66" i="5"/>
  <c r="I67" i="5"/>
  <c r="I51" i="5"/>
  <c r="I69" i="5"/>
  <c r="I70" i="5"/>
  <c r="I71" i="5"/>
  <c r="I72" i="5"/>
  <c r="I73" i="5"/>
  <c r="I185" i="5"/>
  <c r="I23" i="5"/>
  <c r="I65" i="5"/>
  <c r="I75" i="5"/>
  <c r="I78" i="5"/>
  <c r="I79" i="5"/>
  <c r="I112" i="5"/>
  <c r="I81" i="5"/>
  <c r="I82" i="5"/>
  <c r="I83" i="5"/>
  <c r="I84" i="5"/>
  <c r="I85" i="5"/>
  <c r="I86" i="5"/>
  <c r="I188" i="5"/>
  <c r="I88" i="5"/>
  <c r="I89" i="5"/>
  <c r="I90" i="5"/>
  <c r="I239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41" i="5"/>
  <c r="I106" i="5"/>
  <c r="I77" i="5"/>
  <c r="I80" i="5"/>
  <c r="I87" i="5"/>
  <c r="I110" i="5"/>
  <c r="I111" i="5"/>
  <c r="I197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30" i="5"/>
  <c r="I314" i="5"/>
  <c r="I142" i="5"/>
  <c r="I143" i="5"/>
  <c r="I144" i="5"/>
  <c r="I145" i="5"/>
  <c r="I146" i="5"/>
  <c r="I91" i="5"/>
  <c r="I148" i="5"/>
  <c r="I149" i="5"/>
  <c r="I150" i="5"/>
  <c r="I151" i="5"/>
  <c r="I152" i="5"/>
  <c r="I153" i="5"/>
  <c r="I154" i="5"/>
  <c r="I155" i="5"/>
  <c r="I276" i="5"/>
  <c r="I157" i="5"/>
  <c r="I158" i="5"/>
  <c r="I159" i="5"/>
  <c r="I160" i="5"/>
  <c r="I161" i="5"/>
  <c r="I162" i="5"/>
  <c r="I163" i="5"/>
  <c r="I164" i="5"/>
  <c r="I165" i="5"/>
  <c r="I277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271" i="5"/>
  <c r="I183" i="5"/>
  <c r="I184" i="5"/>
  <c r="I68" i="5"/>
  <c r="I186" i="5"/>
  <c r="I187" i="5"/>
  <c r="I140" i="5"/>
  <c r="I189" i="5"/>
  <c r="I190" i="5"/>
  <c r="I191" i="5"/>
  <c r="I192" i="5"/>
  <c r="I193" i="5"/>
  <c r="I194" i="5"/>
  <c r="I195" i="5"/>
  <c r="I196" i="5"/>
  <c r="I283" i="5"/>
  <c r="I198" i="5"/>
  <c r="I199" i="5"/>
  <c r="I202" i="5"/>
  <c r="I201" i="5"/>
  <c r="I105" i="5"/>
  <c r="I200" i="5"/>
  <c r="I204" i="5"/>
  <c r="I205" i="5"/>
  <c r="I206" i="5"/>
  <c r="I207" i="5"/>
  <c r="I208" i="5"/>
  <c r="I209" i="5"/>
  <c r="I210" i="5"/>
  <c r="I211" i="5"/>
  <c r="I212" i="5"/>
  <c r="I213" i="5"/>
  <c r="I203" i="5"/>
  <c r="I215" i="5"/>
  <c r="I216" i="5"/>
  <c r="I217" i="5"/>
  <c r="I218" i="5"/>
  <c r="I219" i="5"/>
  <c r="I220" i="5"/>
  <c r="I221" i="5"/>
  <c r="I74" i="5"/>
  <c r="I223" i="5"/>
  <c r="I224" i="5"/>
  <c r="I225" i="5"/>
  <c r="I226" i="5"/>
  <c r="I227" i="5"/>
  <c r="I228" i="5"/>
  <c r="I229" i="5"/>
  <c r="I230" i="5"/>
  <c r="I231" i="5"/>
  <c r="I232" i="5"/>
  <c r="I107" i="5"/>
  <c r="I234" i="5"/>
  <c r="I108" i="5"/>
  <c r="I236" i="5"/>
  <c r="I237" i="5"/>
  <c r="I238" i="5"/>
  <c r="I182" i="5"/>
  <c r="I240" i="5"/>
  <c r="I241" i="5"/>
  <c r="I287" i="5"/>
  <c r="I243" i="5"/>
  <c r="I244" i="5"/>
  <c r="I147" i="5"/>
  <c r="I246" i="5"/>
  <c r="I247" i="5"/>
  <c r="I76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109" i="5"/>
  <c r="I267" i="5"/>
  <c r="I268" i="5"/>
  <c r="I269" i="5"/>
  <c r="I270" i="5"/>
  <c r="I233" i="5"/>
  <c r="I272" i="5"/>
  <c r="I273" i="5"/>
  <c r="I274" i="5"/>
  <c r="I275" i="5"/>
  <c r="I242" i="5"/>
  <c r="I245" i="5"/>
  <c r="I278" i="5"/>
  <c r="I279" i="5"/>
  <c r="I280" i="5"/>
  <c r="I281" i="5"/>
  <c r="I282" i="5"/>
  <c r="I214" i="5"/>
  <c r="I284" i="5"/>
  <c r="I285" i="5"/>
  <c r="I286" i="5"/>
  <c r="I248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266" i="5"/>
  <c r="I303" i="5"/>
  <c r="I304" i="5"/>
  <c r="I305" i="5"/>
  <c r="I302" i="5"/>
  <c r="I307" i="5"/>
  <c r="I308" i="5"/>
  <c r="I309" i="5"/>
  <c r="I310" i="5"/>
  <c r="I311" i="5"/>
  <c r="I312" i="5"/>
  <c r="I313" i="5"/>
  <c r="I222" i="5"/>
  <c r="I2" i="5"/>
  <c r="F3" i="5"/>
  <c r="H3" i="5" s="1"/>
  <c r="F4" i="5"/>
  <c r="H4" i="5" s="1"/>
  <c r="F5" i="5"/>
  <c r="H5" i="5" s="1"/>
  <c r="F6" i="5"/>
  <c r="H6" i="5" s="1"/>
  <c r="F7" i="5"/>
  <c r="H7" i="5" s="1"/>
  <c r="F8" i="5"/>
  <c r="H8" i="5" s="1"/>
  <c r="F9" i="5"/>
  <c r="H9" i="5" s="1"/>
  <c r="F10" i="5"/>
  <c r="H10" i="5" s="1"/>
  <c r="F11" i="5"/>
  <c r="H11" i="5" s="1"/>
  <c r="F12" i="5"/>
  <c r="H12" i="5" s="1"/>
  <c r="F13" i="5"/>
  <c r="H13" i="5" s="1"/>
  <c r="F14" i="5"/>
  <c r="H14" i="5" s="1"/>
  <c r="F15" i="5"/>
  <c r="H15" i="5" s="1"/>
  <c r="F16" i="5"/>
  <c r="H16" i="5" s="1"/>
  <c r="F166" i="5"/>
  <c r="H166" i="5" s="1"/>
  <c r="F18" i="5"/>
  <c r="H18" i="5" s="1"/>
  <c r="F19" i="5"/>
  <c r="H19" i="5" s="1"/>
  <c r="F20" i="5"/>
  <c r="H20" i="5" s="1"/>
  <c r="F21" i="5"/>
  <c r="H21" i="5" s="1"/>
  <c r="F22" i="5"/>
  <c r="H22" i="5" s="1"/>
  <c r="F32" i="5"/>
  <c r="H32" i="5" s="1"/>
  <c r="F24" i="5"/>
  <c r="H24" i="5" s="1"/>
  <c r="F25" i="5"/>
  <c r="H25" i="5" s="1"/>
  <c r="F26" i="5"/>
  <c r="H26" i="5" s="1"/>
  <c r="F27" i="5"/>
  <c r="H27" i="5" s="1"/>
  <c r="F28" i="5"/>
  <c r="H28" i="5" s="1"/>
  <c r="F29" i="5"/>
  <c r="H29" i="5" s="1"/>
  <c r="F33" i="5"/>
  <c r="H33" i="5" s="1"/>
  <c r="F31" i="5"/>
  <c r="H31" i="5" s="1"/>
  <c r="F17" i="5"/>
  <c r="H17" i="5" s="1"/>
  <c r="F39" i="5"/>
  <c r="H39" i="5" s="1"/>
  <c r="F34" i="5"/>
  <c r="H34" i="5" s="1"/>
  <c r="F35" i="5"/>
  <c r="H35" i="5" s="1"/>
  <c r="F36" i="5"/>
  <c r="H36" i="5" s="1"/>
  <c r="F37" i="5"/>
  <c r="H37" i="5" s="1"/>
  <c r="F38" i="5"/>
  <c r="H38" i="5" s="1"/>
  <c r="F306" i="5"/>
  <c r="H306" i="5" s="1"/>
  <c r="F40" i="5"/>
  <c r="H40" i="5" s="1"/>
  <c r="F41" i="5"/>
  <c r="H41" i="5" s="1"/>
  <c r="F42" i="5"/>
  <c r="H42" i="5" s="1"/>
  <c r="F43" i="5"/>
  <c r="H43" i="5" s="1"/>
  <c r="F44" i="5"/>
  <c r="H44" i="5" s="1"/>
  <c r="F45" i="5"/>
  <c r="H45" i="5" s="1"/>
  <c r="F46" i="5"/>
  <c r="H46" i="5" s="1"/>
  <c r="F47" i="5"/>
  <c r="H47" i="5" s="1"/>
  <c r="F48" i="5"/>
  <c r="H48" i="5" s="1"/>
  <c r="F49" i="5"/>
  <c r="H49" i="5" s="1"/>
  <c r="F50" i="5"/>
  <c r="H50" i="5" s="1"/>
  <c r="F235" i="5"/>
  <c r="H235" i="5" s="1"/>
  <c r="F52" i="5"/>
  <c r="H52" i="5" s="1"/>
  <c r="F53" i="5"/>
  <c r="H53" i="5" s="1"/>
  <c r="F54" i="5"/>
  <c r="H54" i="5" s="1"/>
  <c r="F55" i="5"/>
  <c r="H55" i="5" s="1"/>
  <c r="F56" i="5"/>
  <c r="H56" i="5" s="1"/>
  <c r="F57" i="5"/>
  <c r="H57" i="5" s="1"/>
  <c r="F58" i="5"/>
  <c r="H58" i="5" s="1"/>
  <c r="F59" i="5"/>
  <c r="H59" i="5" s="1"/>
  <c r="F60" i="5"/>
  <c r="H60" i="5" s="1"/>
  <c r="F61" i="5"/>
  <c r="H61" i="5" s="1"/>
  <c r="F62" i="5"/>
  <c r="H62" i="5" s="1"/>
  <c r="F63" i="5"/>
  <c r="H63" i="5" s="1"/>
  <c r="F64" i="5"/>
  <c r="H64" i="5" s="1"/>
  <c r="F156" i="5"/>
  <c r="H156" i="5" s="1"/>
  <c r="F66" i="5"/>
  <c r="H66" i="5" s="1"/>
  <c r="F67" i="5"/>
  <c r="H67" i="5" s="1"/>
  <c r="F51" i="5"/>
  <c r="H51" i="5" s="1"/>
  <c r="F69" i="5"/>
  <c r="H69" i="5" s="1"/>
  <c r="F70" i="5"/>
  <c r="H70" i="5" s="1"/>
  <c r="F71" i="5"/>
  <c r="H71" i="5" s="1"/>
  <c r="F72" i="5"/>
  <c r="H72" i="5" s="1"/>
  <c r="F73" i="5"/>
  <c r="H73" i="5" s="1"/>
  <c r="F185" i="5"/>
  <c r="H185" i="5" s="1"/>
  <c r="F23" i="5"/>
  <c r="H23" i="5" s="1"/>
  <c r="F65" i="5"/>
  <c r="H65" i="5" s="1"/>
  <c r="F75" i="5"/>
  <c r="H75" i="5" s="1"/>
  <c r="F78" i="5"/>
  <c r="H78" i="5" s="1"/>
  <c r="F79" i="5"/>
  <c r="H79" i="5" s="1"/>
  <c r="F112" i="5"/>
  <c r="H112" i="5" s="1"/>
  <c r="F81" i="5"/>
  <c r="H81" i="5" s="1"/>
  <c r="F82" i="5"/>
  <c r="H82" i="5" s="1"/>
  <c r="F83" i="5"/>
  <c r="H83" i="5" s="1"/>
  <c r="F84" i="5"/>
  <c r="H84" i="5" s="1"/>
  <c r="F85" i="5"/>
  <c r="H85" i="5" s="1"/>
  <c r="F86" i="5"/>
  <c r="H86" i="5" s="1"/>
  <c r="F188" i="5"/>
  <c r="H188" i="5" s="1"/>
  <c r="F88" i="5"/>
  <c r="H88" i="5" s="1"/>
  <c r="F89" i="5"/>
  <c r="H89" i="5" s="1"/>
  <c r="F90" i="5"/>
  <c r="H90" i="5" s="1"/>
  <c r="F239" i="5"/>
  <c r="H239" i="5" s="1"/>
  <c r="F92" i="5"/>
  <c r="H92" i="5" s="1"/>
  <c r="F93" i="5"/>
  <c r="H93" i="5" s="1"/>
  <c r="F94" i="5"/>
  <c r="H94" i="5" s="1"/>
  <c r="F95" i="5"/>
  <c r="H95" i="5" s="1"/>
  <c r="F96" i="5"/>
  <c r="H96" i="5" s="1"/>
  <c r="F97" i="5"/>
  <c r="H97" i="5" s="1"/>
  <c r="F98" i="5"/>
  <c r="H98" i="5" s="1"/>
  <c r="F99" i="5"/>
  <c r="H99" i="5" s="1"/>
  <c r="F100" i="5"/>
  <c r="H100" i="5" s="1"/>
  <c r="F101" i="5"/>
  <c r="H101" i="5" s="1"/>
  <c r="F102" i="5"/>
  <c r="H102" i="5" s="1"/>
  <c r="F103" i="5"/>
  <c r="H103" i="5" s="1"/>
  <c r="F104" i="5"/>
  <c r="H104" i="5" s="1"/>
  <c r="F141" i="5"/>
  <c r="H141" i="5" s="1"/>
  <c r="F106" i="5"/>
  <c r="H106" i="5" s="1"/>
  <c r="F77" i="5"/>
  <c r="H77" i="5" s="1"/>
  <c r="F80" i="5"/>
  <c r="H80" i="5" s="1"/>
  <c r="F87" i="5"/>
  <c r="H87" i="5" s="1"/>
  <c r="F110" i="5"/>
  <c r="H110" i="5" s="1"/>
  <c r="F111" i="5"/>
  <c r="H111" i="5" s="1"/>
  <c r="F197" i="5"/>
  <c r="H197" i="5" s="1"/>
  <c r="F113" i="5"/>
  <c r="H113" i="5" s="1"/>
  <c r="F114" i="5"/>
  <c r="H114" i="5" s="1"/>
  <c r="F115" i="5"/>
  <c r="H115" i="5" s="1"/>
  <c r="F116" i="5"/>
  <c r="H116" i="5" s="1"/>
  <c r="F117" i="5"/>
  <c r="H117" i="5" s="1"/>
  <c r="F118" i="5"/>
  <c r="H118" i="5" s="1"/>
  <c r="F119" i="5"/>
  <c r="H119" i="5" s="1"/>
  <c r="F120" i="5"/>
  <c r="H120" i="5" s="1"/>
  <c r="F121" i="5"/>
  <c r="H121" i="5" s="1"/>
  <c r="F122" i="5"/>
  <c r="H122" i="5" s="1"/>
  <c r="F123" i="5"/>
  <c r="H123" i="5" s="1"/>
  <c r="F124" i="5"/>
  <c r="H124" i="5" s="1"/>
  <c r="F125" i="5"/>
  <c r="H125" i="5" s="1"/>
  <c r="F126" i="5"/>
  <c r="H126" i="5" s="1"/>
  <c r="F127" i="5"/>
  <c r="H127" i="5" s="1"/>
  <c r="F128" i="5"/>
  <c r="H128" i="5" s="1"/>
  <c r="F129" i="5"/>
  <c r="H129" i="5" s="1"/>
  <c r="F130" i="5"/>
  <c r="H130" i="5" s="1"/>
  <c r="F131" i="5"/>
  <c r="H131" i="5" s="1"/>
  <c r="F132" i="5"/>
  <c r="H132" i="5" s="1"/>
  <c r="F133" i="5"/>
  <c r="H133" i="5" s="1"/>
  <c r="F134" i="5"/>
  <c r="H134" i="5" s="1"/>
  <c r="F135" i="5"/>
  <c r="H135" i="5" s="1"/>
  <c r="F136" i="5"/>
  <c r="H136" i="5" s="1"/>
  <c r="F137" i="5"/>
  <c r="H137" i="5" s="1"/>
  <c r="F138" i="5"/>
  <c r="H138" i="5" s="1"/>
  <c r="F139" i="5"/>
  <c r="H139" i="5" s="1"/>
  <c r="F30" i="5"/>
  <c r="H30" i="5" s="1"/>
  <c r="F314" i="5"/>
  <c r="H314" i="5" s="1"/>
  <c r="F142" i="5"/>
  <c r="H142" i="5" s="1"/>
  <c r="F143" i="5"/>
  <c r="H143" i="5" s="1"/>
  <c r="F144" i="5"/>
  <c r="H144" i="5" s="1"/>
  <c r="F145" i="5"/>
  <c r="H145" i="5" s="1"/>
  <c r="F146" i="5"/>
  <c r="H146" i="5" s="1"/>
  <c r="F91" i="5"/>
  <c r="H91" i="5" s="1"/>
  <c r="F148" i="5"/>
  <c r="H148" i="5" s="1"/>
  <c r="F149" i="5"/>
  <c r="H149" i="5" s="1"/>
  <c r="F150" i="5"/>
  <c r="H150" i="5" s="1"/>
  <c r="F151" i="5"/>
  <c r="H151" i="5" s="1"/>
  <c r="F152" i="5"/>
  <c r="H152" i="5" s="1"/>
  <c r="F153" i="5"/>
  <c r="H153" i="5" s="1"/>
  <c r="F154" i="5"/>
  <c r="H154" i="5" s="1"/>
  <c r="F155" i="5"/>
  <c r="H155" i="5" s="1"/>
  <c r="F276" i="5"/>
  <c r="H276" i="5" s="1"/>
  <c r="F157" i="5"/>
  <c r="H157" i="5" s="1"/>
  <c r="F158" i="5"/>
  <c r="H158" i="5" s="1"/>
  <c r="F159" i="5"/>
  <c r="H159" i="5" s="1"/>
  <c r="F160" i="5"/>
  <c r="H160" i="5" s="1"/>
  <c r="F161" i="5"/>
  <c r="H161" i="5" s="1"/>
  <c r="F162" i="5"/>
  <c r="H162" i="5" s="1"/>
  <c r="F163" i="5"/>
  <c r="H163" i="5" s="1"/>
  <c r="F164" i="5"/>
  <c r="H164" i="5" s="1"/>
  <c r="F165" i="5"/>
  <c r="H165" i="5" s="1"/>
  <c r="F277" i="5"/>
  <c r="H277" i="5" s="1"/>
  <c r="F167" i="5"/>
  <c r="H167" i="5" s="1"/>
  <c r="F168" i="5"/>
  <c r="H168" i="5" s="1"/>
  <c r="F169" i="5"/>
  <c r="H169" i="5" s="1"/>
  <c r="F170" i="5"/>
  <c r="H170" i="5" s="1"/>
  <c r="F171" i="5"/>
  <c r="H171" i="5" s="1"/>
  <c r="F172" i="5"/>
  <c r="H172" i="5" s="1"/>
  <c r="F173" i="5"/>
  <c r="H173" i="5" s="1"/>
  <c r="F174" i="5"/>
  <c r="H174" i="5" s="1"/>
  <c r="F175" i="5"/>
  <c r="H175" i="5" s="1"/>
  <c r="F176" i="5"/>
  <c r="H176" i="5" s="1"/>
  <c r="F177" i="5"/>
  <c r="H177" i="5" s="1"/>
  <c r="F178" i="5"/>
  <c r="H178" i="5" s="1"/>
  <c r="F179" i="5"/>
  <c r="H179" i="5" s="1"/>
  <c r="F180" i="5"/>
  <c r="H180" i="5" s="1"/>
  <c r="F181" i="5"/>
  <c r="H181" i="5" s="1"/>
  <c r="F271" i="5"/>
  <c r="H271" i="5" s="1"/>
  <c r="F183" i="5"/>
  <c r="H183" i="5" s="1"/>
  <c r="F184" i="5"/>
  <c r="H184" i="5" s="1"/>
  <c r="F68" i="5"/>
  <c r="H68" i="5" s="1"/>
  <c r="F186" i="5"/>
  <c r="H186" i="5" s="1"/>
  <c r="F187" i="5"/>
  <c r="H187" i="5" s="1"/>
  <c r="F140" i="5"/>
  <c r="H140" i="5" s="1"/>
  <c r="F189" i="5"/>
  <c r="H189" i="5" s="1"/>
  <c r="F190" i="5"/>
  <c r="H190" i="5" s="1"/>
  <c r="F191" i="5"/>
  <c r="H191" i="5" s="1"/>
  <c r="F192" i="5"/>
  <c r="H192" i="5" s="1"/>
  <c r="F193" i="5"/>
  <c r="H193" i="5" s="1"/>
  <c r="F194" i="5"/>
  <c r="H194" i="5" s="1"/>
  <c r="F195" i="5"/>
  <c r="H195" i="5" s="1"/>
  <c r="F196" i="5"/>
  <c r="H196" i="5" s="1"/>
  <c r="F283" i="5"/>
  <c r="H283" i="5" s="1"/>
  <c r="F198" i="5"/>
  <c r="H198" i="5" s="1"/>
  <c r="F199" i="5"/>
  <c r="H199" i="5" s="1"/>
  <c r="F202" i="5"/>
  <c r="H202" i="5" s="1"/>
  <c r="F201" i="5"/>
  <c r="H201" i="5" s="1"/>
  <c r="F105" i="5"/>
  <c r="H105" i="5" s="1"/>
  <c r="F200" i="5"/>
  <c r="H200" i="5" s="1"/>
  <c r="F204" i="5"/>
  <c r="H204" i="5" s="1"/>
  <c r="F205" i="5"/>
  <c r="H205" i="5" s="1"/>
  <c r="F206" i="5"/>
  <c r="H206" i="5" s="1"/>
  <c r="F207" i="5"/>
  <c r="H207" i="5" s="1"/>
  <c r="F208" i="5"/>
  <c r="H208" i="5" s="1"/>
  <c r="F209" i="5"/>
  <c r="H209" i="5" s="1"/>
  <c r="F210" i="5"/>
  <c r="H210" i="5" s="1"/>
  <c r="F211" i="5"/>
  <c r="H211" i="5" s="1"/>
  <c r="F212" i="5"/>
  <c r="H212" i="5" s="1"/>
  <c r="F213" i="5"/>
  <c r="H213" i="5" s="1"/>
  <c r="F203" i="5"/>
  <c r="H203" i="5" s="1"/>
  <c r="F215" i="5"/>
  <c r="H215" i="5" s="1"/>
  <c r="F216" i="5"/>
  <c r="H216" i="5" s="1"/>
  <c r="F217" i="5"/>
  <c r="H217" i="5" s="1"/>
  <c r="F218" i="5"/>
  <c r="H218" i="5" s="1"/>
  <c r="F219" i="5"/>
  <c r="H219" i="5" s="1"/>
  <c r="F220" i="5"/>
  <c r="H220" i="5" s="1"/>
  <c r="F221" i="5"/>
  <c r="H221" i="5" s="1"/>
  <c r="F74" i="5"/>
  <c r="H74" i="5" s="1"/>
  <c r="F223" i="5"/>
  <c r="H223" i="5" s="1"/>
  <c r="F224" i="5"/>
  <c r="H224" i="5" s="1"/>
  <c r="F225" i="5"/>
  <c r="H225" i="5" s="1"/>
  <c r="F226" i="5"/>
  <c r="H226" i="5" s="1"/>
  <c r="F227" i="5"/>
  <c r="H227" i="5" s="1"/>
  <c r="F228" i="5"/>
  <c r="H228" i="5" s="1"/>
  <c r="F229" i="5"/>
  <c r="H229" i="5" s="1"/>
  <c r="F230" i="5"/>
  <c r="H230" i="5" s="1"/>
  <c r="F231" i="5"/>
  <c r="H231" i="5" s="1"/>
  <c r="F232" i="5"/>
  <c r="H232" i="5" s="1"/>
  <c r="F107" i="5"/>
  <c r="H107" i="5" s="1"/>
  <c r="F234" i="5"/>
  <c r="H234" i="5" s="1"/>
  <c r="F108" i="5"/>
  <c r="H108" i="5" s="1"/>
  <c r="F236" i="5"/>
  <c r="H236" i="5" s="1"/>
  <c r="F237" i="5"/>
  <c r="H237" i="5" s="1"/>
  <c r="F238" i="5"/>
  <c r="H238" i="5" s="1"/>
  <c r="F182" i="5"/>
  <c r="H182" i="5" s="1"/>
  <c r="F240" i="5"/>
  <c r="H240" i="5" s="1"/>
  <c r="F241" i="5"/>
  <c r="H241" i="5" s="1"/>
  <c r="F287" i="5"/>
  <c r="H287" i="5" s="1"/>
  <c r="F243" i="5"/>
  <c r="H243" i="5" s="1"/>
  <c r="F244" i="5"/>
  <c r="H244" i="5" s="1"/>
  <c r="F147" i="5"/>
  <c r="H147" i="5" s="1"/>
  <c r="F246" i="5"/>
  <c r="H246" i="5" s="1"/>
  <c r="F247" i="5"/>
  <c r="H247" i="5" s="1"/>
  <c r="F76" i="5"/>
  <c r="H76" i="5" s="1"/>
  <c r="F249" i="5"/>
  <c r="H249" i="5" s="1"/>
  <c r="F250" i="5"/>
  <c r="H250" i="5" s="1"/>
  <c r="F251" i="5"/>
  <c r="H251" i="5" s="1"/>
  <c r="F252" i="5"/>
  <c r="H252" i="5" s="1"/>
  <c r="F253" i="5"/>
  <c r="H253" i="5" s="1"/>
  <c r="F254" i="5"/>
  <c r="H254" i="5" s="1"/>
  <c r="F255" i="5"/>
  <c r="H255" i="5" s="1"/>
  <c r="F256" i="5"/>
  <c r="H256" i="5" s="1"/>
  <c r="F257" i="5"/>
  <c r="H257" i="5" s="1"/>
  <c r="F258" i="5"/>
  <c r="H258" i="5" s="1"/>
  <c r="F259" i="5"/>
  <c r="H259" i="5" s="1"/>
  <c r="F260" i="5"/>
  <c r="H260" i="5" s="1"/>
  <c r="F261" i="5"/>
  <c r="H261" i="5" s="1"/>
  <c r="F262" i="5"/>
  <c r="H262" i="5" s="1"/>
  <c r="F263" i="5"/>
  <c r="H263" i="5" s="1"/>
  <c r="F264" i="5"/>
  <c r="H264" i="5" s="1"/>
  <c r="F265" i="5"/>
  <c r="H265" i="5" s="1"/>
  <c r="F109" i="5"/>
  <c r="H109" i="5" s="1"/>
  <c r="F267" i="5"/>
  <c r="H267" i="5" s="1"/>
  <c r="F268" i="5"/>
  <c r="H268" i="5" s="1"/>
  <c r="F269" i="5"/>
  <c r="H269" i="5" s="1"/>
  <c r="F270" i="5"/>
  <c r="H270" i="5" s="1"/>
  <c r="F233" i="5"/>
  <c r="H233" i="5" s="1"/>
  <c r="F272" i="5"/>
  <c r="H272" i="5" s="1"/>
  <c r="F273" i="5"/>
  <c r="H273" i="5" s="1"/>
  <c r="F274" i="5"/>
  <c r="H274" i="5" s="1"/>
  <c r="F275" i="5"/>
  <c r="H275" i="5" s="1"/>
  <c r="F242" i="5"/>
  <c r="H242" i="5" s="1"/>
  <c r="F245" i="5"/>
  <c r="H245" i="5" s="1"/>
  <c r="F278" i="5"/>
  <c r="H278" i="5" s="1"/>
  <c r="F279" i="5"/>
  <c r="H279" i="5" s="1"/>
  <c r="F280" i="5"/>
  <c r="H280" i="5" s="1"/>
  <c r="F281" i="5"/>
  <c r="H281" i="5" s="1"/>
  <c r="F282" i="5"/>
  <c r="H282" i="5" s="1"/>
  <c r="F214" i="5"/>
  <c r="H214" i="5" s="1"/>
  <c r="F284" i="5"/>
  <c r="H284" i="5" s="1"/>
  <c r="F285" i="5"/>
  <c r="H285" i="5" s="1"/>
  <c r="F286" i="5"/>
  <c r="H286" i="5" s="1"/>
  <c r="F248" i="5"/>
  <c r="H248" i="5" s="1"/>
  <c r="F288" i="5"/>
  <c r="H288" i="5" s="1"/>
  <c r="F289" i="5"/>
  <c r="H289" i="5" s="1"/>
  <c r="F290" i="5"/>
  <c r="H290" i="5" s="1"/>
  <c r="F291" i="5"/>
  <c r="H291" i="5" s="1"/>
  <c r="F292" i="5"/>
  <c r="H292" i="5" s="1"/>
  <c r="F293" i="5"/>
  <c r="H293" i="5" s="1"/>
  <c r="F294" i="5"/>
  <c r="H294" i="5" s="1"/>
  <c r="F295" i="5"/>
  <c r="H295" i="5" s="1"/>
  <c r="F296" i="5"/>
  <c r="H296" i="5" s="1"/>
  <c r="F297" i="5"/>
  <c r="H297" i="5" s="1"/>
  <c r="F298" i="5"/>
  <c r="H298" i="5" s="1"/>
  <c r="F299" i="5"/>
  <c r="H299" i="5" s="1"/>
  <c r="F300" i="5"/>
  <c r="H300" i="5" s="1"/>
  <c r="F301" i="5"/>
  <c r="H301" i="5" s="1"/>
  <c r="F266" i="5"/>
  <c r="H266" i="5" s="1"/>
  <c r="F303" i="5"/>
  <c r="H303" i="5" s="1"/>
  <c r="F304" i="5"/>
  <c r="H304" i="5" s="1"/>
  <c r="F305" i="5"/>
  <c r="H305" i="5" s="1"/>
  <c r="F302" i="5"/>
  <c r="H302" i="5" s="1"/>
  <c r="F307" i="5"/>
  <c r="H307" i="5" s="1"/>
  <c r="F308" i="5"/>
  <c r="H308" i="5" s="1"/>
  <c r="F309" i="5"/>
  <c r="H309" i="5" s="1"/>
  <c r="F310" i="5"/>
  <c r="H310" i="5" s="1"/>
  <c r="F311" i="5"/>
  <c r="H311" i="5" s="1"/>
  <c r="F312" i="5"/>
  <c r="H312" i="5" s="1"/>
  <c r="F313" i="5"/>
  <c r="H313" i="5" s="1"/>
  <c r="F222" i="5"/>
  <c r="H222" i="5" s="1"/>
  <c r="F2" i="5"/>
  <c r="H2" i="5" s="1"/>
  <c r="E3" i="5"/>
  <c r="G3" i="5" s="1"/>
  <c r="E4" i="5"/>
  <c r="G4" i="5" s="1"/>
  <c r="E5" i="5"/>
  <c r="G5" i="5" s="1"/>
  <c r="E6" i="5"/>
  <c r="G6" i="5" s="1"/>
  <c r="E7" i="5"/>
  <c r="G7" i="5" s="1"/>
  <c r="E8" i="5"/>
  <c r="G8" i="5" s="1"/>
  <c r="E9" i="5"/>
  <c r="G9" i="5" s="1"/>
  <c r="E10" i="5"/>
  <c r="G10" i="5" s="1"/>
  <c r="E11" i="5"/>
  <c r="G11" i="5" s="1"/>
  <c r="E12" i="5"/>
  <c r="G12" i="5" s="1"/>
  <c r="E13" i="5"/>
  <c r="G13" i="5" s="1"/>
  <c r="E14" i="5"/>
  <c r="G14" i="5" s="1"/>
  <c r="E15" i="5"/>
  <c r="G15" i="5" s="1"/>
  <c r="E16" i="5"/>
  <c r="G16" i="5" s="1"/>
  <c r="E166" i="5"/>
  <c r="G166" i="5" s="1"/>
  <c r="E18" i="5"/>
  <c r="G18" i="5" s="1"/>
  <c r="E19" i="5"/>
  <c r="G19" i="5" s="1"/>
  <c r="E20" i="5"/>
  <c r="G20" i="5" s="1"/>
  <c r="E21" i="5"/>
  <c r="G21" i="5" s="1"/>
  <c r="E22" i="5"/>
  <c r="G22" i="5" s="1"/>
  <c r="E32" i="5"/>
  <c r="G32" i="5" s="1"/>
  <c r="E24" i="5"/>
  <c r="G24" i="5" s="1"/>
  <c r="E25" i="5"/>
  <c r="G25" i="5" s="1"/>
  <c r="E26" i="5"/>
  <c r="G26" i="5" s="1"/>
  <c r="E27" i="5"/>
  <c r="G27" i="5" s="1"/>
  <c r="E28" i="5"/>
  <c r="G28" i="5" s="1"/>
  <c r="E29" i="5"/>
  <c r="G29" i="5" s="1"/>
  <c r="E33" i="5"/>
  <c r="G33" i="5" s="1"/>
  <c r="E31" i="5"/>
  <c r="G31" i="5" s="1"/>
  <c r="G17" i="5"/>
  <c r="E39" i="5"/>
  <c r="G39" i="5" s="1"/>
  <c r="E34" i="5"/>
  <c r="G34" i="5" s="1"/>
  <c r="E35" i="5"/>
  <c r="G35" i="5" s="1"/>
  <c r="E36" i="5"/>
  <c r="G36" i="5" s="1"/>
  <c r="E37" i="5"/>
  <c r="G37" i="5" s="1"/>
  <c r="E38" i="5"/>
  <c r="G38" i="5" s="1"/>
  <c r="E306" i="5"/>
  <c r="G306" i="5" s="1"/>
  <c r="E40" i="5"/>
  <c r="G40" i="5" s="1"/>
  <c r="E41" i="5"/>
  <c r="G41" i="5" s="1"/>
  <c r="E42" i="5"/>
  <c r="G42" i="5" s="1"/>
  <c r="E43" i="5"/>
  <c r="G43" i="5" s="1"/>
  <c r="E44" i="5"/>
  <c r="G44" i="5" s="1"/>
  <c r="E45" i="5"/>
  <c r="G45" i="5" s="1"/>
  <c r="E46" i="5"/>
  <c r="G46" i="5" s="1"/>
  <c r="E47" i="5"/>
  <c r="G47" i="5" s="1"/>
  <c r="E48" i="5"/>
  <c r="G48" i="5" s="1"/>
  <c r="E49" i="5"/>
  <c r="G49" i="5" s="1"/>
  <c r="E50" i="5"/>
  <c r="G50" i="5" s="1"/>
  <c r="E235" i="5"/>
  <c r="G235" i="5" s="1"/>
  <c r="E52" i="5"/>
  <c r="G52" i="5" s="1"/>
  <c r="E53" i="5"/>
  <c r="G53" i="5" s="1"/>
  <c r="E54" i="5"/>
  <c r="G54" i="5" s="1"/>
  <c r="E55" i="5"/>
  <c r="G55" i="5" s="1"/>
  <c r="E56" i="5"/>
  <c r="G56" i="5" s="1"/>
  <c r="E57" i="5"/>
  <c r="G57" i="5" s="1"/>
  <c r="E58" i="5"/>
  <c r="G58" i="5" s="1"/>
  <c r="E59" i="5"/>
  <c r="G59" i="5" s="1"/>
  <c r="E60" i="5"/>
  <c r="G60" i="5" s="1"/>
  <c r="E61" i="5"/>
  <c r="G61" i="5" s="1"/>
  <c r="E62" i="5"/>
  <c r="G62" i="5" s="1"/>
  <c r="E63" i="5"/>
  <c r="G63" i="5" s="1"/>
  <c r="E64" i="5"/>
  <c r="G64" i="5" s="1"/>
  <c r="E156" i="5"/>
  <c r="G156" i="5" s="1"/>
  <c r="E66" i="5"/>
  <c r="G66" i="5" s="1"/>
  <c r="E67" i="5"/>
  <c r="G67" i="5" s="1"/>
  <c r="E51" i="5"/>
  <c r="G51" i="5" s="1"/>
  <c r="E69" i="5"/>
  <c r="G69" i="5" s="1"/>
  <c r="E70" i="5"/>
  <c r="G70" i="5" s="1"/>
  <c r="E71" i="5"/>
  <c r="G71" i="5" s="1"/>
  <c r="E72" i="5"/>
  <c r="G72" i="5" s="1"/>
  <c r="E73" i="5"/>
  <c r="G73" i="5" s="1"/>
  <c r="E185" i="5"/>
  <c r="G185" i="5" s="1"/>
  <c r="E23" i="5"/>
  <c r="G23" i="5" s="1"/>
  <c r="E65" i="5"/>
  <c r="G65" i="5" s="1"/>
  <c r="E75" i="5"/>
  <c r="G75" i="5" s="1"/>
  <c r="E78" i="5"/>
  <c r="G78" i="5" s="1"/>
  <c r="E79" i="5"/>
  <c r="G79" i="5" s="1"/>
  <c r="E112" i="5"/>
  <c r="G112" i="5" s="1"/>
  <c r="E81" i="5"/>
  <c r="G81" i="5" s="1"/>
  <c r="E82" i="5"/>
  <c r="G82" i="5" s="1"/>
  <c r="E83" i="5"/>
  <c r="G83" i="5" s="1"/>
  <c r="E84" i="5"/>
  <c r="G84" i="5" s="1"/>
  <c r="E85" i="5"/>
  <c r="G85" i="5" s="1"/>
  <c r="E86" i="5"/>
  <c r="G86" i="5" s="1"/>
  <c r="E188" i="5"/>
  <c r="G188" i="5" s="1"/>
  <c r="E88" i="5"/>
  <c r="G88" i="5" s="1"/>
  <c r="E89" i="5"/>
  <c r="G89" i="5" s="1"/>
  <c r="E90" i="5"/>
  <c r="G90" i="5" s="1"/>
  <c r="E239" i="5"/>
  <c r="G239" i="5" s="1"/>
  <c r="E92" i="5"/>
  <c r="G92" i="5" s="1"/>
  <c r="E93" i="5"/>
  <c r="G93" i="5" s="1"/>
  <c r="E94" i="5"/>
  <c r="G94" i="5" s="1"/>
  <c r="E95" i="5"/>
  <c r="G95" i="5" s="1"/>
  <c r="E96" i="5"/>
  <c r="G96" i="5" s="1"/>
  <c r="E97" i="5"/>
  <c r="G97" i="5" s="1"/>
  <c r="E98" i="5"/>
  <c r="G98" i="5" s="1"/>
  <c r="E99" i="5"/>
  <c r="G99" i="5" s="1"/>
  <c r="E100" i="5"/>
  <c r="G100" i="5" s="1"/>
  <c r="E101" i="5"/>
  <c r="G101" i="5" s="1"/>
  <c r="E102" i="5"/>
  <c r="G102" i="5" s="1"/>
  <c r="E103" i="5"/>
  <c r="G103" i="5" s="1"/>
  <c r="E104" i="5"/>
  <c r="G104" i="5" s="1"/>
  <c r="E141" i="5"/>
  <c r="G141" i="5" s="1"/>
  <c r="E106" i="5"/>
  <c r="G106" i="5" s="1"/>
  <c r="E77" i="5"/>
  <c r="G77" i="5" s="1"/>
  <c r="E80" i="5"/>
  <c r="G80" i="5" s="1"/>
  <c r="E87" i="5"/>
  <c r="G87" i="5" s="1"/>
  <c r="E110" i="5"/>
  <c r="G110" i="5" s="1"/>
  <c r="E111" i="5"/>
  <c r="G111" i="5" s="1"/>
  <c r="E197" i="5"/>
  <c r="G197" i="5" s="1"/>
  <c r="E113" i="5"/>
  <c r="G113" i="5" s="1"/>
  <c r="E114" i="5"/>
  <c r="G114" i="5" s="1"/>
  <c r="E115" i="5"/>
  <c r="G115" i="5" s="1"/>
  <c r="E116" i="5"/>
  <c r="G116" i="5" s="1"/>
  <c r="E117" i="5"/>
  <c r="G117" i="5" s="1"/>
  <c r="E118" i="5"/>
  <c r="G118" i="5" s="1"/>
  <c r="E119" i="5"/>
  <c r="G119" i="5" s="1"/>
  <c r="E120" i="5"/>
  <c r="G120" i="5" s="1"/>
  <c r="E121" i="5"/>
  <c r="G121" i="5" s="1"/>
  <c r="E122" i="5"/>
  <c r="G122" i="5" s="1"/>
  <c r="E123" i="5"/>
  <c r="G123" i="5" s="1"/>
  <c r="E124" i="5"/>
  <c r="G124" i="5" s="1"/>
  <c r="E125" i="5"/>
  <c r="G125" i="5" s="1"/>
  <c r="E126" i="5"/>
  <c r="G126" i="5" s="1"/>
  <c r="E127" i="5"/>
  <c r="G127" i="5" s="1"/>
  <c r="E128" i="5"/>
  <c r="G128" i="5" s="1"/>
  <c r="E129" i="5"/>
  <c r="G129" i="5" s="1"/>
  <c r="E130" i="5"/>
  <c r="G130" i="5" s="1"/>
  <c r="E131" i="5"/>
  <c r="G131" i="5" s="1"/>
  <c r="E132" i="5"/>
  <c r="G132" i="5" s="1"/>
  <c r="E133" i="5"/>
  <c r="G133" i="5" s="1"/>
  <c r="E134" i="5"/>
  <c r="G134" i="5" s="1"/>
  <c r="E135" i="5"/>
  <c r="G135" i="5" s="1"/>
  <c r="E136" i="5"/>
  <c r="G136" i="5" s="1"/>
  <c r="E137" i="5"/>
  <c r="G137" i="5" s="1"/>
  <c r="E138" i="5"/>
  <c r="G138" i="5" s="1"/>
  <c r="E139" i="5"/>
  <c r="G139" i="5" s="1"/>
  <c r="E30" i="5"/>
  <c r="G30" i="5" s="1"/>
  <c r="E314" i="5"/>
  <c r="G314" i="5" s="1"/>
  <c r="E142" i="5"/>
  <c r="G142" i="5" s="1"/>
  <c r="E143" i="5"/>
  <c r="G143" i="5" s="1"/>
  <c r="E144" i="5"/>
  <c r="G144" i="5" s="1"/>
  <c r="E145" i="5"/>
  <c r="G145" i="5" s="1"/>
  <c r="E146" i="5"/>
  <c r="G146" i="5" s="1"/>
  <c r="E91" i="5"/>
  <c r="G91" i="5" s="1"/>
  <c r="E148" i="5"/>
  <c r="G148" i="5" s="1"/>
  <c r="E149" i="5"/>
  <c r="G149" i="5" s="1"/>
  <c r="E150" i="5"/>
  <c r="G150" i="5" s="1"/>
  <c r="E151" i="5"/>
  <c r="G151" i="5" s="1"/>
  <c r="E152" i="5"/>
  <c r="G152" i="5" s="1"/>
  <c r="E153" i="5"/>
  <c r="G153" i="5" s="1"/>
  <c r="E154" i="5"/>
  <c r="G154" i="5" s="1"/>
  <c r="E155" i="5"/>
  <c r="G155" i="5" s="1"/>
  <c r="E276" i="5"/>
  <c r="G276" i="5" s="1"/>
  <c r="E157" i="5"/>
  <c r="G157" i="5" s="1"/>
  <c r="E158" i="5"/>
  <c r="G158" i="5" s="1"/>
  <c r="E159" i="5"/>
  <c r="G159" i="5" s="1"/>
  <c r="E160" i="5"/>
  <c r="G160" i="5" s="1"/>
  <c r="E161" i="5"/>
  <c r="G161" i="5" s="1"/>
  <c r="E162" i="5"/>
  <c r="G162" i="5" s="1"/>
  <c r="E163" i="5"/>
  <c r="G163" i="5" s="1"/>
  <c r="E164" i="5"/>
  <c r="G164" i="5" s="1"/>
  <c r="E165" i="5"/>
  <c r="G165" i="5" s="1"/>
  <c r="E277" i="5"/>
  <c r="G277" i="5" s="1"/>
  <c r="E167" i="5"/>
  <c r="G167" i="5" s="1"/>
  <c r="E168" i="5"/>
  <c r="G168" i="5" s="1"/>
  <c r="E169" i="5"/>
  <c r="G169" i="5" s="1"/>
  <c r="E170" i="5"/>
  <c r="G170" i="5" s="1"/>
  <c r="E171" i="5"/>
  <c r="G171" i="5" s="1"/>
  <c r="E172" i="5"/>
  <c r="G172" i="5" s="1"/>
  <c r="E173" i="5"/>
  <c r="G173" i="5" s="1"/>
  <c r="E174" i="5"/>
  <c r="G174" i="5" s="1"/>
  <c r="E175" i="5"/>
  <c r="G175" i="5" s="1"/>
  <c r="E176" i="5"/>
  <c r="G176" i="5" s="1"/>
  <c r="E177" i="5"/>
  <c r="G177" i="5" s="1"/>
  <c r="E178" i="5"/>
  <c r="G178" i="5" s="1"/>
  <c r="E179" i="5"/>
  <c r="G179" i="5" s="1"/>
  <c r="E180" i="5"/>
  <c r="G180" i="5" s="1"/>
  <c r="E181" i="5"/>
  <c r="G181" i="5" s="1"/>
  <c r="E271" i="5"/>
  <c r="G271" i="5" s="1"/>
  <c r="E183" i="5"/>
  <c r="G183" i="5" s="1"/>
  <c r="E184" i="5"/>
  <c r="G184" i="5" s="1"/>
  <c r="E68" i="5"/>
  <c r="G68" i="5" s="1"/>
  <c r="E186" i="5"/>
  <c r="G186" i="5" s="1"/>
  <c r="E187" i="5"/>
  <c r="G187" i="5" s="1"/>
  <c r="E140" i="5"/>
  <c r="G140" i="5" s="1"/>
  <c r="E189" i="5"/>
  <c r="G189" i="5" s="1"/>
  <c r="E190" i="5"/>
  <c r="G190" i="5" s="1"/>
  <c r="E191" i="5"/>
  <c r="G191" i="5" s="1"/>
  <c r="E192" i="5"/>
  <c r="G192" i="5" s="1"/>
  <c r="E193" i="5"/>
  <c r="G193" i="5" s="1"/>
  <c r="E194" i="5"/>
  <c r="G194" i="5" s="1"/>
  <c r="E195" i="5"/>
  <c r="G195" i="5" s="1"/>
  <c r="E196" i="5"/>
  <c r="G196" i="5" s="1"/>
  <c r="E283" i="5"/>
  <c r="G283" i="5" s="1"/>
  <c r="E198" i="5"/>
  <c r="G198" i="5" s="1"/>
  <c r="E199" i="5"/>
  <c r="G199" i="5" s="1"/>
  <c r="E202" i="5"/>
  <c r="G202" i="5" s="1"/>
  <c r="E201" i="5"/>
  <c r="G201" i="5" s="1"/>
  <c r="E105" i="5"/>
  <c r="G105" i="5" s="1"/>
  <c r="E200" i="5"/>
  <c r="G200" i="5" s="1"/>
  <c r="E204" i="5"/>
  <c r="G204" i="5" s="1"/>
  <c r="E205" i="5"/>
  <c r="G205" i="5" s="1"/>
  <c r="E206" i="5"/>
  <c r="G206" i="5" s="1"/>
  <c r="E207" i="5"/>
  <c r="G207" i="5" s="1"/>
  <c r="E208" i="5"/>
  <c r="G208" i="5" s="1"/>
  <c r="E209" i="5"/>
  <c r="G209" i="5" s="1"/>
  <c r="E210" i="5"/>
  <c r="G210" i="5" s="1"/>
  <c r="E211" i="5"/>
  <c r="G211" i="5" s="1"/>
  <c r="E212" i="5"/>
  <c r="G212" i="5" s="1"/>
  <c r="E213" i="5"/>
  <c r="G213" i="5" s="1"/>
  <c r="E203" i="5"/>
  <c r="G203" i="5" s="1"/>
  <c r="E215" i="5"/>
  <c r="G215" i="5" s="1"/>
  <c r="E216" i="5"/>
  <c r="G216" i="5" s="1"/>
  <c r="E217" i="5"/>
  <c r="G217" i="5" s="1"/>
  <c r="E218" i="5"/>
  <c r="G218" i="5" s="1"/>
  <c r="E219" i="5"/>
  <c r="G219" i="5" s="1"/>
  <c r="E220" i="5"/>
  <c r="G220" i="5" s="1"/>
  <c r="E221" i="5"/>
  <c r="G221" i="5" s="1"/>
  <c r="E74" i="5"/>
  <c r="G74" i="5" s="1"/>
  <c r="E223" i="5"/>
  <c r="G223" i="5" s="1"/>
  <c r="E224" i="5"/>
  <c r="G224" i="5" s="1"/>
  <c r="E225" i="5"/>
  <c r="G225" i="5" s="1"/>
  <c r="E226" i="5"/>
  <c r="G226" i="5" s="1"/>
  <c r="E227" i="5"/>
  <c r="G227" i="5" s="1"/>
  <c r="E228" i="5"/>
  <c r="G228" i="5" s="1"/>
  <c r="E229" i="5"/>
  <c r="G229" i="5" s="1"/>
  <c r="E230" i="5"/>
  <c r="G230" i="5" s="1"/>
  <c r="E231" i="5"/>
  <c r="G231" i="5" s="1"/>
  <c r="E232" i="5"/>
  <c r="G232" i="5" s="1"/>
  <c r="E107" i="5"/>
  <c r="G107" i="5" s="1"/>
  <c r="E234" i="5"/>
  <c r="G234" i="5" s="1"/>
  <c r="E108" i="5"/>
  <c r="G108" i="5" s="1"/>
  <c r="E236" i="5"/>
  <c r="G236" i="5" s="1"/>
  <c r="E237" i="5"/>
  <c r="G237" i="5" s="1"/>
  <c r="E238" i="5"/>
  <c r="G238" i="5" s="1"/>
  <c r="E182" i="5"/>
  <c r="G182" i="5" s="1"/>
  <c r="E240" i="5"/>
  <c r="G240" i="5" s="1"/>
  <c r="E241" i="5"/>
  <c r="G241" i="5" s="1"/>
  <c r="E287" i="5"/>
  <c r="G287" i="5" s="1"/>
  <c r="E243" i="5"/>
  <c r="G243" i="5" s="1"/>
  <c r="E244" i="5"/>
  <c r="G244" i="5" s="1"/>
  <c r="E147" i="5"/>
  <c r="G147" i="5" s="1"/>
  <c r="E246" i="5"/>
  <c r="G246" i="5" s="1"/>
  <c r="E247" i="5"/>
  <c r="G247" i="5" s="1"/>
  <c r="E76" i="5"/>
  <c r="G76" i="5" s="1"/>
  <c r="E249" i="5"/>
  <c r="G249" i="5" s="1"/>
  <c r="E250" i="5"/>
  <c r="G250" i="5" s="1"/>
  <c r="E251" i="5"/>
  <c r="G251" i="5" s="1"/>
  <c r="E252" i="5"/>
  <c r="G252" i="5" s="1"/>
  <c r="E253" i="5"/>
  <c r="G253" i="5" s="1"/>
  <c r="E254" i="5"/>
  <c r="G254" i="5" s="1"/>
  <c r="E255" i="5"/>
  <c r="G255" i="5" s="1"/>
  <c r="E256" i="5"/>
  <c r="G256" i="5" s="1"/>
  <c r="E257" i="5"/>
  <c r="G257" i="5" s="1"/>
  <c r="E258" i="5"/>
  <c r="G258" i="5" s="1"/>
  <c r="E259" i="5"/>
  <c r="G259" i="5" s="1"/>
  <c r="E260" i="5"/>
  <c r="G260" i="5" s="1"/>
  <c r="E261" i="5"/>
  <c r="G261" i="5" s="1"/>
  <c r="E262" i="5"/>
  <c r="G262" i="5" s="1"/>
  <c r="E263" i="5"/>
  <c r="G263" i="5" s="1"/>
  <c r="E264" i="5"/>
  <c r="G264" i="5" s="1"/>
  <c r="E265" i="5"/>
  <c r="G265" i="5" s="1"/>
  <c r="E109" i="5"/>
  <c r="G109" i="5" s="1"/>
  <c r="E267" i="5"/>
  <c r="G267" i="5" s="1"/>
  <c r="E268" i="5"/>
  <c r="G268" i="5" s="1"/>
  <c r="E269" i="5"/>
  <c r="G269" i="5" s="1"/>
  <c r="E270" i="5"/>
  <c r="G270" i="5" s="1"/>
  <c r="E233" i="5"/>
  <c r="G233" i="5" s="1"/>
  <c r="E272" i="5"/>
  <c r="G272" i="5" s="1"/>
  <c r="E273" i="5"/>
  <c r="G273" i="5" s="1"/>
  <c r="E274" i="5"/>
  <c r="G274" i="5" s="1"/>
  <c r="E275" i="5"/>
  <c r="G275" i="5" s="1"/>
  <c r="E242" i="5"/>
  <c r="G242" i="5" s="1"/>
  <c r="E245" i="5"/>
  <c r="G245" i="5" s="1"/>
  <c r="E278" i="5"/>
  <c r="G278" i="5" s="1"/>
  <c r="E279" i="5"/>
  <c r="G279" i="5" s="1"/>
  <c r="E280" i="5"/>
  <c r="G280" i="5" s="1"/>
  <c r="E281" i="5"/>
  <c r="G281" i="5" s="1"/>
  <c r="E282" i="5"/>
  <c r="G282" i="5" s="1"/>
  <c r="E214" i="5"/>
  <c r="G214" i="5" s="1"/>
  <c r="E284" i="5"/>
  <c r="G284" i="5" s="1"/>
  <c r="E285" i="5"/>
  <c r="G285" i="5" s="1"/>
  <c r="E286" i="5"/>
  <c r="G286" i="5" s="1"/>
  <c r="E248" i="5"/>
  <c r="G248" i="5" s="1"/>
  <c r="E288" i="5"/>
  <c r="G288" i="5" s="1"/>
  <c r="E289" i="5"/>
  <c r="G289" i="5" s="1"/>
  <c r="E290" i="5"/>
  <c r="G290" i="5" s="1"/>
  <c r="E291" i="5"/>
  <c r="G291" i="5" s="1"/>
  <c r="E292" i="5"/>
  <c r="G292" i="5" s="1"/>
  <c r="E293" i="5"/>
  <c r="G293" i="5" s="1"/>
  <c r="E294" i="5"/>
  <c r="G294" i="5" s="1"/>
  <c r="E295" i="5"/>
  <c r="G295" i="5" s="1"/>
  <c r="E296" i="5"/>
  <c r="G296" i="5" s="1"/>
  <c r="E297" i="5"/>
  <c r="G297" i="5" s="1"/>
  <c r="E298" i="5"/>
  <c r="G298" i="5" s="1"/>
  <c r="E299" i="5"/>
  <c r="G299" i="5" s="1"/>
  <c r="E300" i="5"/>
  <c r="G300" i="5" s="1"/>
  <c r="E301" i="5"/>
  <c r="G301" i="5" s="1"/>
  <c r="E266" i="5"/>
  <c r="G266" i="5" s="1"/>
  <c r="E303" i="5"/>
  <c r="G303" i="5" s="1"/>
  <c r="E304" i="5"/>
  <c r="G304" i="5" s="1"/>
  <c r="E305" i="5"/>
  <c r="G305" i="5" s="1"/>
  <c r="E302" i="5"/>
  <c r="G302" i="5" s="1"/>
  <c r="E307" i="5"/>
  <c r="G307" i="5" s="1"/>
  <c r="E308" i="5"/>
  <c r="G308" i="5" s="1"/>
  <c r="E309" i="5"/>
  <c r="G309" i="5" s="1"/>
  <c r="E310" i="5"/>
  <c r="G310" i="5" s="1"/>
  <c r="E311" i="5"/>
  <c r="G311" i="5" s="1"/>
  <c r="E312" i="5"/>
  <c r="G312" i="5" s="1"/>
  <c r="E313" i="5"/>
  <c r="G313" i="5" s="1"/>
  <c r="E222" i="5"/>
  <c r="G222" i="5" s="1"/>
  <c r="E2" i="5"/>
  <c r="G2" i="5" s="1"/>
</calcChain>
</file>

<file path=xl/sharedStrings.xml><?xml version="1.0" encoding="utf-8"?>
<sst xmlns="http://schemas.openxmlformats.org/spreadsheetml/2006/main" count="5037" uniqueCount="1699">
  <si>
    <t xml:space="preserve"> Required Users issue: 50 for pw-aidan</t>
  </si>
  <si>
    <t xml:space="preserve"> Required Users issue: 25 for pw-bartosz</t>
  </si>
  <si>
    <t xml:space="preserve"> Required Users issue: 25 for pw-happy</t>
  </si>
  <si>
    <t xml:space="preserve"> Required Users issue: 50 for pw-nathan</t>
  </si>
  <si>
    <t>pw-904355</t>
  </si>
  <si>
    <t>pw-aaron-2</t>
  </si>
  <si>
    <t>pw-adam-9</t>
  </si>
  <si>
    <t>pw-adrian</t>
  </si>
  <si>
    <t>pw-aidan</t>
  </si>
  <si>
    <t>pw-al</t>
  </si>
  <si>
    <t>pw-alastair</t>
  </si>
  <si>
    <t>pw-alden</t>
  </si>
  <si>
    <t>pw-aldo</t>
  </si>
  <si>
    <t>pw-alec</t>
  </si>
  <si>
    <t>pw-alex</t>
  </si>
  <si>
    <t>pw-alex-7</t>
  </si>
  <si>
    <t>pw-alexander</t>
  </si>
  <si>
    <t>pw-alexander-11</t>
  </si>
  <si>
    <t>pw-amalia</t>
  </si>
  <si>
    <t>pw-andrea</t>
  </si>
  <si>
    <t>pw-andrea-7</t>
  </si>
  <si>
    <t>pw-andrew-12</t>
  </si>
  <si>
    <t>pw-andrew-13</t>
  </si>
  <si>
    <t>pw-andrew-14</t>
  </si>
  <si>
    <t>pw-angus</t>
  </si>
  <si>
    <t>pw-anthony-2</t>
  </si>
  <si>
    <t>pw-antony</t>
  </si>
  <si>
    <t>pw-aron</t>
  </si>
  <si>
    <t>pw-ash</t>
  </si>
  <si>
    <t>pw-audrey</t>
  </si>
  <si>
    <t>pw-av</t>
  </si>
  <si>
    <t>pw-b</t>
  </si>
  <si>
    <t>pw-barbergroup</t>
  </si>
  <si>
    <t>pw-bartosz</t>
  </si>
  <si>
    <t>pw-bee</t>
  </si>
  <si>
    <t>pw-brad</t>
  </si>
  <si>
    <t>pw-brant</t>
  </si>
  <si>
    <t>pw-brenda</t>
  </si>
  <si>
    <t>pw-brendan-2</t>
  </si>
  <si>
    <t>pw-brett-2</t>
  </si>
  <si>
    <t>pw-brett-3</t>
  </si>
  <si>
    <t>pw-brian-2</t>
  </si>
  <si>
    <t>pw-briand</t>
  </si>
  <si>
    <t>pw-brianz</t>
  </si>
  <si>
    <t>pw-brinkr</t>
  </si>
  <si>
    <t>pw-bruce</t>
  </si>
  <si>
    <t>pw-bruno</t>
  </si>
  <si>
    <t>pw-callum</t>
  </si>
  <si>
    <t>pw-cameron</t>
  </si>
  <si>
    <t>pw-carlm</t>
  </si>
  <si>
    <t>pw-celernus</t>
  </si>
  <si>
    <t>pw-charles</t>
  </si>
  <si>
    <t>pw-charles-2</t>
  </si>
  <si>
    <t>pw-christophe</t>
  </si>
  <si>
    <t>pw-colin</t>
  </si>
  <si>
    <t>pw-constantine</t>
  </si>
  <si>
    <t>pw-cooper</t>
  </si>
  <si>
    <t>pw-corey</t>
  </si>
  <si>
    <t>pw-daggl</t>
  </si>
  <si>
    <t>pw-dan</t>
  </si>
  <si>
    <t>pw-danavan</t>
  </si>
  <si>
    <t>pw-danilo</t>
  </si>
  <si>
    <t>pw-danny</t>
  </si>
  <si>
    <t>pw-dannyl</t>
  </si>
  <si>
    <t>pw-darcyb</t>
  </si>
  <si>
    <t>pw-darryl</t>
  </si>
  <si>
    <t>pw-dave-8</t>
  </si>
  <si>
    <t>pw-david-10</t>
  </si>
  <si>
    <t>pw-david-12</t>
  </si>
  <si>
    <t>pw-david-14</t>
  </si>
  <si>
    <t>pw-david-4</t>
  </si>
  <si>
    <t>pw-david-5</t>
  </si>
  <si>
    <t>pw-david-6</t>
  </si>
  <si>
    <t>pw-david-7</t>
  </si>
  <si>
    <t>pw-david-8</t>
  </si>
  <si>
    <t>pw-david-9</t>
  </si>
  <si>
    <t>pw-deanne</t>
  </si>
  <si>
    <t>pw-denon</t>
  </si>
  <si>
    <t>pw-derek-2</t>
  </si>
  <si>
    <t>pw-donnas</t>
  </si>
  <si>
    <t>pw-doug</t>
  </si>
  <si>
    <t>pw-doug-2</t>
  </si>
  <si>
    <t>pw-douglas-7</t>
  </si>
  <si>
    <t>pw-douglas-8</t>
  </si>
  <si>
    <t>pw-dougls</t>
  </si>
  <si>
    <t>pw-dwayne</t>
  </si>
  <si>
    <t>pw-dwight</t>
  </si>
  <si>
    <t>pw-ed</t>
  </si>
  <si>
    <t>pw-elijahk</t>
  </si>
  <si>
    <t>pw-emily</t>
  </si>
  <si>
    <t>pw-enrichfinancial</t>
  </si>
  <si>
    <t>pw-etienne</t>
  </si>
  <si>
    <t>pw-execwealth</t>
  </si>
  <si>
    <t>pw-ffs-chris</t>
  </si>
  <si>
    <t>pw-frank</t>
  </si>
  <si>
    <t>pw-frank-2</t>
  </si>
  <si>
    <t>pw-fraser-7</t>
  </si>
  <si>
    <t>pw-frederick</t>
  </si>
  <si>
    <t>pw-galen</t>
  </si>
  <si>
    <t>pw-gattobergmangroup</t>
  </si>
  <si>
    <t>pw-george-7</t>
  </si>
  <si>
    <t>pw-gm</t>
  </si>
  <si>
    <t>pw-goldsteinm</t>
  </si>
  <si>
    <t>pw-grant-2</t>
  </si>
  <si>
    <t>pw-guy</t>
  </si>
  <si>
    <t>pw-guy-7</t>
  </si>
  <si>
    <t>pw-gwp</t>
  </si>
  <si>
    <t>pw-happy</t>
  </si>
  <si>
    <t>pw-heather-2</t>
  </si>
  <si>
    <t>pw-hfc</t>
  </si>
  <si>
    <t>pw-hoi</t>
  </si>
  <si>
    <t>pw-ian</t>
  </si>
  <si>
    <t>pw-imran</t>
  </si>
  <si>
    <t>pw-ira</t>
  </si>
  <si>
    <t>pw-jack</t>
  </si>
  <si>
    <t>pw-james-10</t>
  </si>
  <si>
    <t>pw-james-7</t>
  </si>
  <si>
    <t>pw-jamiemadigan</t>
  </si>
  <si>
    <t>pw-jason</t>
  </si>
  <si>
    <t>pw-jason-11</t>
  </si>
  <si>
    <t>pw-jason-7</t>
  </si>
  <si>
    <t>pw-jason-9</t>
  </si>
  <si>
    <t>pw-jeanmariebejjani</t>
  </si>
  <si>
    <t>pw-jedlevene</t>
  </si>
  <si>
    <t>pw-jeff-2</t>
  </si>
  <si>
    <t>pw-jeffrey</t>
  </si>
  <si>
    <t>pw-jeffrey-3</t>
  </si>
  <si>
    <t>pw-jeremy</t>
  </si>
  <si>
    <t>pw-jeremy-4</t>
  </si>
  <si>
    <t>pw-jhan</t>
  </si>
  <si>
    <t>pw-jj</t>
  </si>
  <si>
    <t>pw-jlaffinfinancial</t>
  </si>
  <si>
    <t>pw-jocelyn</t>
  </si>
  <si>
    <t>pw-joe-2</t>
  </si>
  <si>
    <t>pw-joel-2</t>
  </si>
  <si>
    <t>pw-john-5</t>
  </si>
  <si>
    <t>pw-john-8</t>
  </si>
  <si>
    <t>pw-john-9</t>
  </si>
  <si>
    <t>pw-josee</t>
  </si>
  <si>
    <t>pw-joseph</t>
  </si>
  <si>
    <t>pw-joshua</t>
  </si>
  <si>
    <t>pw-joshua-2</t>
  </si>
  <si>
    <t>pw-justandrew</t>
  </si>
  <si>
    <t>pw-kamil</t>
  </si>
  <si>
    <t>pw-kelly</t>
  </si>
  <si>
    <t>pw-kelly-2</t>
  </si>
  <si>
    <t>pw-ken</t>
  </si>
  <si>
    <t>pw-kenf</t>
  </si>
  <si>
    <t>pw-kenneth</t>
  </si>
  <si>
    <t>pw-kenneth-3</t>
  </si>
  <si>
    <t>pw-kevan</t>
  </si>
  <si>
    <t>pw-kevin-4</t>
  </si>
  <si>
    <t>pw-kinson</t>
  </si>
  <si>
    <t>pw-kirsty</t>
  </si>
  <si>
    <t>pw-kory</t>
  </si>
  <si>
    <t>pw-krystle</t>
  </si>
  <si>
    <t>pw-kulla-to-financial</t>
  </si>
  <si>
    <t>pw-kyle</t>
  </si>
  <si>
    <t>pw-lakshmi</t>
  </si>
  <si>
    <t>pw-laura</t>
  </si>
  <si>
    <t>pw-leslie</t>
  </si>
  <si>
    <t>pw-lily</t>
  </si>
  <si>
    <t>pw-linda-2</t>
  </si>
  <si>
    <t>pw-lindsay</t>
  </si>
  <si>
    <t>pw-lomas</t>
  </si>
  <si>
    <t>pw-luc</t>
  </si>
  <si>
    <t>pw-luc-2</t>
  </si>
  <si>
    <t>pw-mackea5</t>
  </si>
  <si>
    <t>pw-magdala</t>
  </si>
  <si>
    <t>pw-maggie</t>
  </si>
  <si>
    <t>pw-malanie</t>
  </si>
  <si>
    <t>pw-malgorzata</t>
  </si>
  <si>
    <t>pw-marc-3</t>
  </si>
  <si>
    <t>pw-marino</t>
  </si>
  <si>
    <t>pw-mark-8</t>
  </si>
  <si>
    <t>pw-marvin</t>
  </si>
  <si>
    <t>pw-maslyks</t>
  </si>
  <si>
    <t>pw-matt</t>
  </si>
  <si>
    <t>pw-matthew-2</t>
  </si>
  <si>
    <t>pw-matthew-3</t>
  </si>
  <si>
    <t>pw-matthew-4</t>
  </si>
  <si>
    <t>pw-matthew-5</t>
  </si>
  <si>
    <t>pw-matthew-6</t>
  </si>
  <si>
    <t>pw-mehdi</t>
  </si>
  <si>
    <t>pw-melba</t>
  </si>
  <si>
    <t>pw-mfandassociates</t>
  </si>
  <si>
    <t>pw-michael-2</t>
  </si>
  <si>
    <t>pw-michael-3</t>
  </si>
  <si>
    <t>pw-michael-6</t>
  </si>
  <si>
    <t>pw-michael-7</t>
  </si>
  <si>
    <t>pw-michael-9</t>
  </si>
  <si>
    <t>pw-michaell</t>
  </si>
  <si>
    <t>pw-michel</t>
  </si>
  <si>
    <t>pw-mike</t>
  </si>
  <si>
    <t>pw-mikhail</t>
  </si>
  <si>
    <t>pw-milestone-wealth</t>
  </si>
  <si>
    <t>pw-misenerb</t>
  </si>
  <si>
    <t>pw-mitchell-2</t>
  </si>
  <si>
    <t>pw-mitchell-3</t>
  </si>
  <si>
    <t>pw-myplan</t>
  </si>
  <si>
    <t>pw-nancy</t>
  </si>
  <si>
    <t>pw-nate</t>
  </si>
  <si>
    <t>pw-nathan</t>
  </si>
  <si>
    <t>pw-nathan-2</t>
  </si>
  <si>
    <t>pw-nazaam</t>
  </si>
  <si>
    <t>pw-nebras</t>
  </si>
  <si>
    <t>pw-nicholas</t>
  </si>
  <si>
    <t>pw-nicolas</t>
  </si>
  <si>
    <t>pw-oussama</t>
  </si>
  <si>
    <t>pw-patrick-3</t>
  </si>
  <si>
    <t>pw-patrick-devitt-generational-wealth-group</t>
  </si>
  <si>
    <t>pw-paul-3</t>
  </si>
  <si>
    <t>pw-percy</t>
  </si>
  <si>
    <t>pw-peter-2</t>
  </si>
  <si>
    <t>pw-peter-3</t>
  </si>
  <si>
    <t>pw-philip</t>
  </si>
  <si>
    <t>pw-philip-2</t>
  </si>
  <si>
    <t>pw-pierre</t>
  </si>
  <si>
    <t>pw-planfirst</t>
  </si>
  <si>
    <t>pw-planwithme</t>
  </si>
  <si>
    <t>pw-planyourfuture</t>
  </si>
  <si>
    <t>pw-ralph</t>
  </si>
  <si>
    <t>pw-ramez</t>
  </si>
  <si>
    <t>pw-randall</t>
  </si>
  <si>
    <t>pw-raylui</t>
  </si>
  <si>
    <t>pw-rebecca</t>
  </si>
  <si>
    <t>pw-reg</t>
  </si>
  <si>
    <t>pw-reidr</t>
  </si>
  <si>
    <t>pw-retiring-right</t>
  </si>
  <si>
    <t>pw-richard-2</t>
  </si>
  <si>
    <t>pw-richard-4</t>
  </si>
  <si>
    <t>pw-richardsonwealth</t>
  </si>
  <si>
    <t>pw-rob</t>
  </si>
  <si>
    <t>pw-robert-2</t>
  </si>
  <si>
    <t>pw-rochelle</t>
  </si>
  <si>
    <t>pw-roger</t>
  </si>
  <si>
    <t>pw-ronald</t>
  </si>
  <si>
    <t>pw-ronald-3</t>
  </si>
  <si>
    <t>pw-rosalind</t>
  </si>
  <si>
    <t>pw-roya</t>
  </si>
  <si>
    <t>pw-ryan</t>
  </si>
  <si>
    <t>pw-ryan-4</t>
  </si>
  <si>
    <t>pw-ryley</t>
  </si>
  <si>
    <t>pw-sabina</t>
  </si>
  <si>
    <t>pw-sandrop</t>
  </si>
  <si>
    <t>pw-sarah</t>
  </si>
  <si>
    <t>pw-scott</t>
  </si>
  <si>
    <t>pw-scott-11</t>
  </si>
  <si>
    <t>pw-sean-3</t>
  </si>
  <si>
    <t>pw-sean-5</t>
  </si>
  <si>
    <t>pw-shalini</t>
  </si>
  <si>
    <t>pw-shane</t>
  </si>
  <si>
    <t>pw-shaun-darchiville</t>
  </si>
  <si>
    <t>pw-sheldon-7</t>
  </si>
  <si>
    <t>pw-shivani</t>
  </si>
  <si>
    <t>pw-shostak</t>
  </si>
  <si>
    <t>pw-simon</t>
  </si>
  <si>
    <t>pw-smartmoney</t>
  </si>
  <si>
    <t>pw-spencer</t>
  </si>
  <si>
    <t>pw-stan</t>
  </si>
  <si>
    <t>pw-steedenfinancial</t>
  </si>
  <si>
    <t>pw-stephane</t>
  </si>
  <si>
    <t>pw-steve</t>
  </si>
  <si>
    <t>pw-steve-4</t>
  </si>
  <si>
    <t>pw-steven-2</t>
  </si>
  <si>
    <t>pw-steven-7</t>
  </si>
  <si>
    <t>pw-steven-9</t>
  </si>
  <si>
    <t>pw-stewarts</t>
  </si>
  <si>
    <t>pw-sudeep</t>
  </si>
  <si>
    <t>pw-sudhir</t>
  </si>
  <si>
    <t>pw-tara</t>
  </si>
  <si>
    <t>pw-terence</t>
  </si>
  <si>
    <t>pw-thane</t>
  </si>
  <si>
    <t>pw-thomas-2</t>
  </si>
  <si>
    <t>pw-thomasg</t>
  </si>
  <si>
    <t>pw-thriveprivatewealth</t>
  </si>
  <si>
    <t>pw-tim</t>
  </si>
  <si>
    <t>pw-timothy</t>
  </si>
  <si>
    <t>pw-tiran</t>
  </si>
  <si>
    <t>pw-tkdale</t>
  </si>
  <si>
    <t>pw-todd</t>
  </si>
  <si>
    <t>pw-tranquility</t>
  </si>
  <si>
    <t>pw-travis-2</t>
  </si>
  <si>
    <t>pw-trevor-7</t>
  </si>
  <si>
    <t>pw-trevor-9</t>
  </si>
  <si>
    <t>pw-tristan</t>
  </si>
  <si>
    <t>pw-troyh</t>
  </si>
  <si>
    <t>pw-tyler</t>
  </si>
  <si>
    <t>pw-tyler-7</t>
  </si>
  <si>
    <t>pw-tyler-8</t>
  </si>
  <si>
    <t>pw-tylerp</t>
  </si>
  <si>
    <t>pw-victor</t>
  </si>
  <si>
    <t>pw-vince</t>
  </si>
  <si>
    <t>pw-wealthsmart</t>
  </si>
  <si>
    <t>pw-wiegers</t>
  </si>
  <si>
    <t>pw-william</t>
  </si>
  <si>
    <t>pw-william-2</t>
  </si>
  <si>
    <t>pw-william-3</t>
  </si>
  <si>
    <t>pw-your-path-to-financial-freedom</t>
  </si>
  <si>
    <t>pw-zoho</t>
  </si>
  <si>
    <t>Ref Code</t>
  </si>
  <si>
    <t>NLDD</t>
  </si>
  <si>
    <t>Subscribed Users</t>
  </si>
  <si>
    <t>Number to be Distributed</t>
  </si>
  <si>
    <t>PW-SWELL</t>
  </si>
  <si>
    <t>M5V 3Z7</t>
  </si>
  <si>
    <t>active</t>
  </si>
  <si>
    <t>Tyler@kropmangroup.com</t>
  </si>
  <si>
    <t>Tyler</t>
  </si>
  <si>
    <t>cus_Hw8ElyYK0sAt3U</t>
  </si>
  <si>
    <t>L7L 5Z4</t>
  </si>
  <si>
    <t>bvukanovich@celernus.com</t>
  </si>
  <si>
    <t>Kurt</t>
  </si>
  <si>
    <t>cus_Huzt31Jjng2jpP</t>
  </si>
  <si>
    <t>V5N 1R1</t>
  </si>
  <si>
    <t>jcshapka@gmail.com</t>
  </si>
  <si>
    <t>Jay</t>
  </si>
  <si>
    <t>cus_HtWBnpAeokwqjK</t>
  </si>
  <si>
    <t>V3A 7W7</t>
  </si>
  <si>
    <t>kevankilistoff@gmail.com</t>
  </si>
  <si>
    <t>Kevan</t>
  </si>
  <si>
    <t>cus_HnB6yYSp7GeLbA</t>
  </si>
  <si>
    <t>M5C 35C</t>
  </si>
  <si>
    <t>nathan.clarke@ig.ca</t>
  </si>
  <si>
    <t>Nathan</t>
  </si>
  <si>
    <t>cus_Hk8aXvkI0niqKe</t>
  </si>
  <si>
    <t>L4G 5N4</t>
  </si>
  <si>
    <t>kelly.smith@kellysmithgroup.ca</t>
  </si>
  <si>
    <t>Kelly</t>
  </si>
  <si>
    <t>cus_Hh98bq285tiZHq</t>
  </si>
  <si>
    <t>T5M 1S4</t>
  </si>
  <si>
    <t>cvoegeli@clearfocusfinancial.ca</t>
  </si>
  <si>
    <t>Christophe</t>
  </si>
  <si>
    <t>cus_HYqQ99iuhU5cJC</t>
  </si>
  <si>
    <t>L4W 2M8</t>
  </si>
  <si>
    <t>andrei.tasevski@gmail.com</t>
  </si>
  <si>
    <t>Andrea</t>
  </si>
  <si>
    <t>cus_HDKIpzeDxW2Zhb</t>
  </si>
  <si>
    <t>PW-STARTER</t>
  </si>
  <si>
    <t>M8Y 3W5</t>
  </si>
  <si>
    <t>lkosnik@cgf.com</t>
  </si>
  <si>
    <t>Lindsay</t>
  </si>
  <si>
    <t>cus_ICzqTvteazneHa</t>
  </si>
  <si>
    <t>K4M 0C7</t>
  </si>
  <si>
    <t>steven.whyte@ig.ca</t>
  </si>
  <si>
    <t>Steven</t>
  </si>
  <si>
    <t>cus_I7iYcMrwsXhltC</t>
  </si>
  <si>
    <t>L5B 3Z4</t>
  </si>
  <si>
    <t>ken@wrightfinancialstrategy.com</t>
  </si>
  <si>
    <t>Kenneth</t>
  </si>
  <si>
    <t>cus_I7WLgDcCoUwLap</t>
  </si>
  <si>
    <t>L4C 7S4</t>
  </si>
  <si>
    <t>rogerdavidson@lifeto100.ca</t>
  </si>
  <si>
    <t>Roger</t>
  </si>
  <si>
    <t>cus_I7VIRFalrYQeBS</t>
  </si>
  <si>
    <t>M4P 1Y5</t>
  </si>
  <si>
    <t>ira.micay@ig.ca</t>
  </si>
  <si>
    <t>Ira</t>
  </si>
  <si>
    <t>cus_I7O56eloQTSzek</t>
  </si>
  <si>
    <t>nebras.alkhani@ig.ca</t>
  </si>
  <si>
    <t>Nebras</t>
  </si>
  <si>
    <t>cus_I6zDttZXKRMWMC</t>
  </si>
  <si>
    <t>L3Y 6G6</t>
  </si>
  <si>
    <t>trevor.dale@tkdale.com</t>
  </si>
  <si>
    <t>Trevor</t>
  </si>
  <si>
    <t>cus_I1oWkAZLhqd5IN</t>
  </si>
  <si>
    <t>T5T 6N7</t>
  </si>
  <si>
    <t>will@moranfinancial.ca</t>
  </si>
  <si>
    <t>William</t>
  </si>
  <si>
    <t>cus_HxyiY7iv20rDgK</t>
  </si>
  <si>
    <t>M9C 0A3</t>
  </si>
  <si>
    <t>roya.gh9@gmail.com</t>
  </si>
  <si>
    <t>Roya</t>
  </si>
  <si>
    <t>cus_HxdT7wLbx4PFE9</t>
  </si>
  <si>
    <t>V6X 2W8</t>
  </si>
  <si>
    <t>emilyyau@novellawealth.com</t>
  </si>
  <si>
    <t>Kinson</t>
  </si>
  <si>
    <t>cus_HxcsXhEtLHum1v</t>
  </si>
  <si>
    <t>M6K 1M3</t>
  </si>
  <si>
    <t>AnthonyGLawrence23@gmail.com</t>
  </si>
  <si>
    <t>Anthony</t>
  </si>
  <si>
    <t>cus_HxHIuHRqxy56ok</t>
  </si>
  <si>
    <t>V7N 2Z6</t>
  </si>
  <si>
    <t>mleblanc@cgf.com</t>
  </si>
  <si>
    <t>Michel</t>
  </si>
  <si>
    <t>cus_Hx3TGVMuiuoZAZ</t>
  </si>
  <si>
    <t>M1P 1A7</t>
  </si>
  <si>
    <t>denon.kanagarajoo@gmail.com</t>
  </si>
  <si>
    <t>Denon</t>
  </si>
  <si>
    <t>cus_HwvITDotBcZEks</t>
  </si>
  <si>
    <t>L8J 2B4</t>
  </si>
  <si>
    <t>mmilton@guidancefinancial.ca</t>
  </si>
  <si>
    <t>Michael</t>
  </si>
  <si>
    <t>cus_HwpgTr8pnhhyE4</t>
  </si>
  <si>
    <t>L6A 0H9</t>
  </si>
  <si>
    <t>joel.anglin@f55f.com</t>
  </si>
  <si>
    <t>Joel</t>
  </si>
  <si>
    <t>cus_HwHynC5F7t9cLi</t>
  </si>
  <si>
    <t>M1B 1M4</t>
  </si>
  <si>
    <t>Rick@honeyfinancial.ca</t>
  </si>
  <si>
    <t>Richard</t>
  </si>
  <si>
    <t>cus_HwFFGKZdKiyMSB</t>
  </si>
  <si>
    <t>L6S 1S8</t>
  </si>
  <si>
    <t>david.hook@ig.ca</t>
  </si>
  <si>
    <t>Dave</t>
  </si>
  <si>
    <t>cus_HwDLArls86QE4E</t>
  </si>
  <si>
    <t>T2T 1M5</t>
  </si>
  <si>
    <t>ssjmail@telus.net</t>
  </si>
  <si>
    <t>Stephen</t>
  </si>
  <si>
    <t>cus_HwCbRejG5fRLqt</t>
  </si>
  <si>
    <t>L3V 8K9</t>
  </si>
  <si>
    <t>brianz@rogers.com</t>
  </si>
  <si>
    <t>Brian</t>
  </si>
  <si>
    <t>cus_HwC8SwRYR2n4Kt</t>
  </si>
  <si>
    <t>L6J 1P7</t>
  </si>
  <si>
    <t>jennifer@watsoninvestments.com</t>
  </si>
  <si>
    <t>Peter</t>
  </si>
  <si>
    <t>cus_HwBh1YVg7tPyto</t>
  </si>
  <si>
    <t>L1P 0B5</t>
  </si>
  <si>
    <t>david.irwin@ig.ca</t>
  </si>
  <si>
    <t>David</t>
  </si>
  <si>
    <t>cus_HwB2mXscVRXkHo</t>
  </si>
  <si>
    <t>N5V 4Y4</t>
  </si>
  <si>
    <t>stephane.proulx@londonlife.com</t>
  </si>
  <si>
    <t>Stephane</t>
  </si>
  <si>
    <t>cus_Hw9uCcvgNqcbIX</t>
  </si>
  <si>
    <t>L6H 6X5</t>
  </si>
  <si>
    <t>rsandy@npw.ca</t>
  </si>
  <si>
    <t>Rochelle</t>
  </si>
  <si>
    <t>cus_Hw9ftIFw1ZB3L1</t>
  </si>
  <si>
    <t>N3C 2K7</t>
  </si>
  <si>
    <t>randykerman@gmail.com</t>
  </si>
  <si>
    <t>Randall</t>
  </si>
  <si>
    <t>cus_Hw8WlGfbVL6Fvi</t>
  </si>
  <si>
    <t>S9H 5A1</t>
  </si>
  <si>
    <t>malanie.hampton@ig.ca</t>
  </si>
  <si>
    <t>Malanie</t>
  </si>
  <si>
    <t>cus_Hw8KDArcuH9XHq</t>
  </si>
  <si>
    <t>P3B 1X2</t>
  </si>
  <si>
    <t>tpackham@eastlink.ca</t>
  </si>
  <si>
    <t>Antony</t>
  </si>
  <si>
    <t>cus_Hw68ABRNFtduQm</t>
  </si>
  <si>
    <t>S7K 6E5</t>
  </si>
  <si>
    <t>brett.graham@raymondjames.ca</t>
  </si>
  <si>
    <t>Brett</t>
  </si>
  <si>
    <t>cus_Hv2XyVw6zlcNAz</t>
  </si>
  <si>
    <t>T2X 3W1</t>
  </si>
  <si>
    <t>Audrey.veltri@ig.ca</t>
  </si>
  <si>
    <t>Audrey</t>
  </si>
  <si>
    <t>cus_HuzyNLqXSIqZJg</t>
  </si>
  <si>
    <t>T3R 1S6</t>
  </si>
  <si>
    <t>marvin@marvinnickel.com</t>
  </si>
  <si>
    <t>Marvin</t>
  </si>
  <si>
    <t>cus_Huzanaorre8FlG</t>
  </si>
  <si>
    <t>V1X 6Y9</t>
  </si>
  <si>
    <t>robert.eger@shaw.ca</t>
  </si>
  <si>
    <t>Robert</t>
  </si>
  <si>
    <t>cus_HuyR5gUpw3xvXm</t>
  </si>
  <si>
    <t>R6M 1J3</t>
  </si>
  <si>
    <t>reg@gallerywealth.ca</t>
  </si>
  <si>
    <t>Reg</t>
  </si>
  <si>
    <t>cus_HuhAAPjde1zS55</t>
  </si>
  <si>
    <t>M9N 1K6</t>
  </si>
  <si>
    <t>aseeto@sterlingmutuals.com</t>
  </si>
  <si>
    <t>Adam</t>
  </si>
  <si>
    <t>cus_HugntI1OUDi30Z</t>
  </si>
  <si>
    <t>L5M 5A1</t>
  </si>
  <si>
    <t>sgupta@cashflowplans.ca</t>
  </si>
  <si>
    <t>Shalini</t>
  </si>
  <si>
    <t>cus_HugePmDSWHeLmv</t>
  </si>
  <si>
    <t>S9H 3X6</t>
  </si>
  <si>
    <t>ronald.eichel@ig.ca</t>
  </si>
  <si>
    <t>Ronald</t>
  </si>
  <si>
    <t>cus_HubvvaG7IincgA</t>
  </si>
  <si>
    <t>M4G 1H8</t>
  </si>
  <si>
    <t>ty.smith@manulifesecurities.ca</t>
  </si>
  <si>
    <t>cus_HualVE9YCWp1pY</t>
  </si>
  <si>
    <t>L3X 2E4</t>
  </si>
  <si>
    <t>dougikeda@rogers.com</t>
  </si>
  <si>
    <t>Doug</t>
  </si>
  <si>
    <t>cus_HuLiIwd5wsxb0T</t>
  </si>
  <si>
    <t>L1R 0B3</t>
  </si>
  <si>
    <t>emily.groves@f55f.com</t>
  </si>
  <si>
    <t>Emily</t>
  </si>
  <si>
    <t>cus_Htvi8fVGr7ucbe</t>
  </si>
  <si>
    <t>M2J 4T1</t>
  </si>
  <si>
    <t>dinardo@wealthworks.com</t>
  </si>
  <si>
    <t>Jack</t>
  </si>
  <si>
    <t>cus_HttMglksQ5Mmk1</t>
  </si>
  <si>
    <t>L1X 1A7</t>
  </si>
  <si>
    <t>patrick.ryan@ig.ca</t>
  </si>
  <si>
    <t>Patrick</t>
  </si>
  <si>
    <t>cus_HtrPMYh8SV3vrz</t>
  </si>
  <si>
    <t>L5N 4N9</t>
  </si>
  <si>
    <t>brian@planyourfuture.me</t>
  </si>
  <si>
    <t>cus_HtVsdsGBMmXSMW</t>
  </si>
  <si>
    <t>N3B 3M1</t>
  </si>
  <si>
    <t>cameron.ribble@gmail.com</t>
  </si>
  <si>
    <t>Cameron</t>
  </si>
  <si>
    <t>cus_Hrvl2YWuG4U8qO</t>
  </si>
  <si>
    <t>M4E 1J8</t>
  </si>
  <si>
    <t>frank.rood@manulifesecurities.ca</t>
  </si>
  <si>
    <t>Frank</t>
  </si>
  <si>
    <t>cus_HrhSu6OxSnVWqR</t>
  </si>
  <si>
    <t>K1A 6X8</t>
  </si>
  <si>
    <t>dgoodridge@3macs.com</t>
  </si>
  <si>
    <t>cus_HrgRasKAQebtwa</t>
  </si>
  <si>
    <t>L9N 0A5</t>
  </si>
  <si>
    <t>ralph.marascio@ig.ca</t>
  </si>
  <si>
    <t>Ralph</t>
  </si>
  <si>
    <t>cus_Hrfiz6Ye6eWTHh</t>
  </si>
  <si>
    <t>T3H 4N4</t>
  </si>
  <si>
    <t>mbeddis@shaw.ca</t>
  </si>
  <si>
    <t>Matthew</t>
  </si>
  <si>
    <t>cus_HrLpHnkuRafKDe</t>
  </si>
  <si>
    <t>L6Z 1Z5</t>
  </si>
  <si>
    <t>fraser.mckeown@freedom55financial.com</t>
  </si>
  <si>
    <t>Fraser</t>
  </si>
  <si>
    <t>cus_HrIKcPzgQMUw4R</t>
  </si>
  <si>
    <t>V7N 1H2</t>
  </si>
  <si>
    <t>alsullivan@growandprotect.ca</t>
  </si>
  <si>
    <t>cus_HrL7D5gLzQ4cii</t>
  </si>
  <si>
    <t>V6Z 2H2</t>
  </si>
  <si>
    <t>constantine@lycosasset.com</t>
  </si>
  <si>
    <t>Constantine</t>
  </si>
  <si>
    <t>cus_HqvXy1PMyb8P4n</t>
  </si>
  <si>
    <t>L9T 7N4</t>
  </si>
  <si>
    <t>david.illingworth@edwardjones.com</t>
  </si>
  <si>
    <t>cus_HqtJDsdoP3K8v9</t>
  </si>
  <si>
    <t>V8L 5V1</t>
  </si>
  <si>
    <t>angus.todd@ig.ca</t>
  </si>
  <si>
    <t>Angus</t>
  </si>
  <si>
    <t>cus_HqsfePXjZvZwA6</t>
  </si>
  <si>
    <t>M6J 0A5</t>
  </si>
  <si>
    <t>lakshmi.pillai@manulifesecurities.ca</t>
  </si>
  <si>
    <t>Lakshmi</t>
  </si>
  <si>
    <t>cus_HpmJCgDAn7XmWA</t>
  </si>
  <si>
    <t>V2R 5E8</t>
  </si>
  <si>
    <t>william.tuijtel@ig.ca</t>
  </si>
  <si>
    <t>cus_HpoMBPxXnbzykD</t>
  </si>
  <si>
    <t>R3R 3B6</t>
  </si>
  <si>
    <t>kelly.mcgonigal10@gmail.com</t>
  </si>
  <si>
    <t>cus_Hn7skkZMDTdu6c</t>
  </si>
  <si>
    <t>V2A 8T6</t>
  </si>
  <si>
    <t>DKOZIER@ASSANTE.COM</t>
  </si>
  <si>
    <t>cus_HmWZulN0tvMbcp</t>
  </si>
  <si>
    <t>L7G 6A6</t>
  </si>
  <si>
    <t>alexander.mackenzie@ig.ca</t>
  </si>
  <si>
    <t>Alexander</t>
  </si>
  <si>
    <t>cus_HmpFvXxEsav1YH</t>
  </si>
  <si>
    <t>L9S 4X9</t>
  </si>
  <si>
    <t>chris.hoegy@foundational.ca</t>
  </si>
  <si>
    <t>Chris</t>
  </si>
  <si>
    <t>cus_Hmnq9524USa9U2</t>
  </si>
  <si>
    <t>L6M 1M8</t>
  </si>
  <si>
    <t>imran.choudhary@ig.ca</t>
  </si>
  <si>
    <t>Imran</t>
  </si>
  <si>
    <t>cus_HkZHwKVPOXaXVV</t>
  </si>
  <si>
    <t>L0R 2J0</t>
  </si>
  <si>
    <t>thekirkni@gmail.com</t>
  </si>
  <si>
    <t>cus_HkUvPEs6ojCcXD</t>
  </si>
  <si>
    <t>M1M 3T1</t>
  </si>
  <si>
    <t>matthew@jongperraton.com</t>
  </si>
  <si>
    <t>cus_HkU2bQbKRa0aTP</t>
  </si>
  <si>
    <t>N2J 1N8</t>
  </si>
  <si>
    <t>steve@NorthernRiverFinancial.ca</t>
  </si>
  <si>
    <t>Steve</t>
  </si>
  <si>
    <t>cus_HkWBlIp0O1JCOP</t>
  </si>
  <si>
    <t>M4V 3A9</t>
  </si>
  <si>
    <t>Maggie.george@wprivate.ca</t>
  </si>
  <si>
    <t>Maggie</t>
  </si>
  <si>
    <t>cus_HjkcvBZY3N3PJC</t>
  </si>
  <si>
    <t>M6N 4C2</t>
  </si>
  <si>
    <t>kerr.jsn@gmail.com</t>
  </si>
  <si>
    <t>Jason</t>
  </si>
  <si>
    <t>cus_HjLx4SSuJwIs0G</t>
  </si>
  <si>
    <t>L5L 4A8</t>
  </si>
  <si>
    <t>rvaisberg@crossroadsfinancial.ca</t>
  </si>
  <si>
    <t>Rosalind</t>
  </si>
  <si>
    <t>cus_HjLMEC7MMrV8e8</t>
  </si>
  <si>
    <t>T3L 1X5</t>
  </si>
  <si>
    <t>mue@live.ca</t>
  </si>
  <si>
    <t>Jeffrey</t>
  </si>
  <si>
    <t>cus_Hj2TQSQqnWW5jq</t>
  </si>
  <si>
    <t>M4C 4B1</t>
  </si>
  <si>
    <t>michaelo@cpwm.ca</t>
  </si>
  <si>
    <t>cus_Hj2IxhNu7MZtu5</t>
  </si>
  <si>
    <t>T7X 0L7</t>
  </si>
  <si>
    <t>derek.schaefer@gmii.ca</t>
  </si>
  <si>
    <t>Derek</t>
  </si>
  <si>
    <t>cus_Hj2hnzbP3TZeGk</t>
  </si>
  <si>
    <t>L4G 0W4</t>
  </si>
  <si>
    <t>Jobi.wong@gmail.com</t>
  </si>
  <si>
    <t>Hoi</t>
  </si>
  <si>
    <t>cus_Hj0RMMszvyxCjF</t>
  </si>
  <si>
    <t>L5M 5C9</t>
  </si>
  <si>
    <t>jeremy.gaylor6@gmail.com</t>
  </si>
  <si>
    <t>Jeremy</t>
  </si>
  <si>
    <t>cus_HhvsCz3WMUtX0u</t>
  </si>
  <si>
    <t>B2X 2H1</t>
  </si>
  <si>
    <t>cstover@assante.com</t>
  </si>
  <si>
    <t>Corey</t>
  </si>
  <si>
    <t>cus_Hhuy5ZAKgYRNay</t>
  </si>
  <si>
    <t>V2Y 0B8</t>
  </si>
  <si>
    <t>ian.atkinson@ig.ca</t>
  </si>
  <si>
    <t>Ian</t>
  </si>
  <si>
    <t>cus_HhYLp7YLwACXxl</t>
  </si>
  <si>
    <t>P3A 4L2</t>
  </si>
  <si>
    <t>avinash.srivastava@ig.ca</t>
  </si>
  <si>
    <t>Avinash</t>
  </si>
  <si>
    <t>cus_HhWxrYOe6KhTQB</t>
  </si>
  <si>
    <t>P1B 8G3</t>
  </si>
  <si>
    <t>steven.wright@ig.ca</t>
  </si>
  <si>
    <t>cus_HhVJwPoOuM861N</t>
  </si>
  <si>
    <t>N6G 0E8</t>
  </si>
  <si>
    <t>krousselle@fbc.ca</t>
  </si>
  <si>
    <t>Ken</t>
  </si>
  <si>
    <t>cus_HhDy6cA4GOye8o</t>
  </si>
  <si>
    <t>L3V 3W3</t>
  </si>
  <si>
    <t>jed.levene@rockwaterwealth.ca</t>
  </si>
  <si>
    <t>Jedediah</t>
  </si>
  <si>
    <t>cus_HgoFcbtuJr4gpZ</t>
  </si>
  <si>
    <t>L4W 2E6</t>
  </si>
  <si>
    <t>philip.tonge@igpwm.ca</t>
  </si>
  <si>
    <t>Philip</t>
  </si>
  <si>
    <t>cus_Hgm4nyvPxmzJie</t>
  </si>
  <si>
    <t>L6J 4C3</t>
  </si>
  <si>
    <t>don.levy@manulifesecurities.ca</t>
  </si>
  <si>
    <t>Danavan</t>
  </si>
  <si>
    <t>cus_HgRH9JEX1lV7S2</t>
  </si>
  <si>
    <t>L3X 3J1</t>
  </si>
  <si>
    <t>brian@brianshumak.com</t>
  </si>
  <si>
    <t>cus_HgQVBjYRPSonHY</t>
  </si>
  <si>
    <t>T0B 4J0</t>
  </si>
  <si>
    <t>tjones@thorinsurance.ca</t>
  </si>
  <si>
    <t>Travis</t>
  </si>
  <si>
    <t>cus_HfLuDdLEmrT18w</t>
  </si>
  <si>
    <t>M5A 3S2</t>
  </si>
  <si>
    <t>info@dwaynerichards.com</t>
  </si>
  <si>
    <t>Dwayne</t>
  </si>
  <si>
    <t>cus_HfJ2q1tLoT2Qds</t>
  </si>
  <si>
    <t>B4N 2M9</t>
  </si>
  <si>
    <t>lherritt@wavecyclefunds.com</t>
  </si>
  <si>
    <t>Charles</t>
  </si>
  <si>
    <t>cus_HexLMt6FogZOma</t>
  </si>
  <si>
    <t>B3T 1T3</t>
  </si>
  <si>
    <t>pmacdonald@bloomwealth.ca</t>
  </si>
  <si>
    <t>Percy</t>
  </si>
  <si>
    <t>cus_HZ1RMszBOUYAzm</t>
  </si>
  <si>
    <t>N5X 3X3</t>
  </si>
  <si>
    <t>ryan.stevens@ig.ca</t>
  </si>
  <si>
    <t>Ryan</t>
  </si>
  <si>
    <t>cus_HYuyTPPTbthtL4</t>
  </si>
  <si>
    <t>T6M 1V4</t>
  </si>
  <si>
    <t>nrobb@tophatadvisory.ca</t>
  </si>
  <si>
    <t>Nancy</t>
  </si>
  <si>
    <t>cus_HYegrde2de0rIl</t>
  </si>
  <si>
    <t>V9P 1E4</t>
  </si>
  <si>
    <t>ryan.reid@ig.ca</t>
  </si>
  <si>
    <t>cus_HUArcFAYI3PBIl</t>
  </si>
  <si>
    <t>V0K 2G0</t>
  </si>
  <si>
    <t>ryan.brink@ig.ca</t>
  </si>
  <si>
    <t>cus_HU8z9zrBb3PYpt</t>
  </si>
  <si>
    <t>L4J 4S6</t>
  </si>
  <si>
    <t>michelle.goldstein@ig.ca</t>
  </si>
  <si>
    <t>Michelle</t>
  </si>
  <si>
    <t>cus_HU8cPTZBNG4qs3</t>
  </si>
  <si>
    <t>R3N 0G1</t>
  </si>
  <si>
    <t>wealthwalk@shaw.ca</t>
  </si>
  <si>
    <t>Larry</t>
  </si>
  <si>
    <t>cus_HTO8QVMOLTYDES</t>
  </si>
  <si>
    <t>S7J 0A4</t>
  </si>
  <si>
    <t>BRENT.MISENER@RAYMONDJAMES.CA</t>
  </si>
  <si>
    <t>Brent</t>
  </si>
  <si>
    <t>cus_HTMefKO0V7cyVg</t>
  </si>
  <si>
    <t>T3M 1L6</t>
  </si>
  <si>
    <t>stephanie@affluencepartners.com</t>
  </si>
  <si>
    <t>Stephanie</t>
  </si>
  <si>
    <t>cus_HRE4mZaDjNcbOj</t>
  </si>
  <si>
    <t>L5V 1J4</t>
  </si>
  <si>
    <t>donna.spencer@ig.ca</t>
  </si>
  <si>
    <t>Donna</t>
  </si>
  <si>
    <t>cus_HOl9jP892olK6w</t>
  </si>
  <si>
    <t>L4L 6L7</t>
  </si>
  <si>
    <t>danny.liberatore@raymondjames.ca</t>
  </si>
  <si>
    <t>Danny</t>
  </si>
  <si>
    <t>cus_HOSoFIst9OX5zk</t>
  </si>
  <si>
    <t>T1A 7T1</t>
  </si>
  <si>
    <t>Troy.Hale@IG.ca</t>
  </si>
  <si>
    <t>Troy</t>
  </si>
  <si>
    <t>cus_HORSPltFy1LbIM</t>
  </si>
  <si>
    <t>K2G 6N4</t>
  </si>
  <si>
    <t>sandro@ebgfinancial.ca</t>
  </si>
  <si>
    <t>Sandro</t>
  </si>
  <si>
    <t>cus_HOCxsid2vz8jf5</t>
  </si>
  <si>
    <t>L9G 2B3</t>
  </si>
  <si>
    <t>carl.maragno@pinnaclewealth.ca</t>
  </si>
  <si>
    <t>Carl</t>
  </si>
  <si>
    <t>cus_HO57zSzEzeRi8S</t>
  </si>
  <si>
    <t>T5R 4E5</t>
  </si>
  <si>
    <t>michael@financialbenefitsgroup.com</t>
  </si>
  <si>
    <t>cus_HMxyelinms7ZA6</t>
  </si>
  <si>
    <t>V5Y 0A2</t>
  </si>
  <si>
    <t>asandler@mackieresearch.com</t>
  </si>
  <si>
    <t>cus_HMfVxY9FWGncRu</t>
  </si>
  <si>
    <t>L4H 1P6</t>
  </si>
  <si>
    <t>mccreerys@gmail.com</t>
  </si>
  <si>
    <t>cus_HM9eVaexCP7k2g</t>
  </si>
  <si>
    <t>L6H 0A4</t>
  </si>
  <si>
    <t>colin.mcmurray@ig.ca</t>
  </si>
  <si>
    <t>Colin</t>
  </si>
  <si>
    <t>cus_HJdp5QZ4PBZJg7</t>
  </si>
  <si>
    <t>PW-BUILD</t>
  </si>
  <si>
    <t>V8Z 7Y1</t>
  </si>
  <si>
    <t>doug.ransom@iagto.ca</t>
  </si>
  <si>
    <t>Dougls</t>
  </si>
  <si>
    <t>cus_I4kD35morDO3Yo</t>
  </si>
  <si>
    <t>L5K 1V4</t>
  </si>
  <si>
    <t>charles.thornton@ig.ca</t>
  </si>
  <si>
    <t>cus_Hw9vLXeFz3Psnc</t>
  </si>
  <si>
    <t>M5J 0B5</t>
  </si>
  <si>
    <t>john.lysack@freedom55financial.com</t>
  </si>
  <si>
    <t>John</t>
  </si>
  <si>
    <t>cus_Huaw95AMVLe3oC</t>
  </si>
  <si>
    <t>S7T 0K5</t>
  </si>
  <si>
    <t>michael.burgess@ig.ca</t>
  </si>
  <si>
    <t>cus_HjS5jazxN13hKf</t>
  </si>
  <si>
    <t>V2K 4C6</t>
  </si>
  <si>
    <t>matt@mhcfinancial.ca</t>
  </si>
  <si>
    <t>cus_HjRByQAdCKbu6Q</t>
  </si>
  <si>
    <t>V7A 1Y6</t>
  </si>
  <si>
    <t>rvetter@wealthsmart.ca</t>
  </si>
  <si>
    <t>cus_HYy5fJRx65fMoA</t>
  </si>
  <si>
    <t>T8N 7B5</t>
  </si>
  <si>
    <t>aron@claritywc.ca</t>
  </si>
  <si>
    <t>Aron</t>
  </si>
  <si>
    <t>cus_HYa4KjmjrLSqC9</t>
  </si>
  <si>
    <t>T2M 0W2</t>
  </si>
  <si>
    <t>darcy.bell@ig.ca,Olga.Miller@ig.ca</t>
  </si>
  <si>
    <t>Darcy</t>
  </si>
  <si>
    <t>cus_HMbhCMghjCiRYu</t>
  </si>
  <si>
    <t>PLANSWELL-GREEN</t>
  </si>
  <si>
    <t>R3L 0W2</t>
  </si>
  <si>
    <t>grant.white@endeavourwealth.ca</t>
  </si>
  <si>
    <t>Grant</t>
  </si>
  <si>
    <t>cus_IZtztm3y9rt8ZT</t>
  </si>
  <si>
    <t>V8V 4Y4</t>
  </si>
  <si>
    <t>kburstall@koryburstall.com</t>
  </si>
  <si>
    <t>Kory</t>
  </si>
  <si>
    <t>cus_IYRAv54syE9Mzt</t>
  </si>
  <si>
    <t>K4A 2N6</t>
  </si>
  <si>
    <t>lucperron@me.com</t>
  </si>
  <si>
    <t>Luc</t>
  </si>
  <si>
    <t>cus_IYOwnHUmLxzvYQ</t>
  </si>
  <si>
    <t>L6P 3A6</t>
  </si>
  <si>
    <t>shivanihallan1@gmail.com</t>
  </si>
  <si>
    <t>Shivani</t>
  </si>
  <si>
    <t>cus_IYLGzvG4GmOTwc</t>
  </si>
  <si>
    <t>plan_HBqX6OMJypD9mA</t>
  </si>
  <si>
    <t>L5J 2T4</t>
  </si>
  <si>
    <t>Alex.Kellermann@IG.ca</t>
  </si>
  <si>
    <t>cus_HDK0Obhi1TqAoZ</t>
  </si>
  <si>
    <t>plan_HBqaOVKUMqmC7B</t>
  </si>
  <si>
    <t>nazaam.charania@ig.ca</t>
  </si>
  <si>
    <t>Nazaam</t>
  </si>
  <si>
    <t>cus_H8fuw5zkAK4PMV</t>
  </si>
  <si>
    <t>plan_H0Sxm9UMnr5GhF</t>
  </si>
  <si>
    <t>L6R 3P3</t>
  </si>
  <si>
    <t>s.bhalla@gnfinancial.ca</t>
  </si>
  <si>
    <t>Sudhir</t>
  </si>
  <si>
    <t>cus_HCTd3Xuc4R625l</t>
  </si>
  <si>
    <t>T6A 3Z5</t>
  </si>
  <si>
    <t>tpfeiffer@firstfoundation.ca</t>
  </si>
  <si>
    <t>cus_HCBG3iDyCtYK7j</t>
  </si>
  <si>
    <t>M5E 1W7</t>
  </si>
  <si>
    <t>andrew@justwealth.com</t>
  </si>
  <si>
    <t>Andrew</t>
  </si>
  <si>
    <t>cus_HBDQ3xOCIQsOz4</t>
  </si>
  <si>
    <t>L1X 1C1</t>
  </si>
  <si>
    <t>scott@opendoorfinancial.ca</t>
  </si>
  <si>
    <t>Scott</t>
  </si>
  <si>
    <t>cus_H8jMMbUcAgCyvL</t>
  </si>
  <si>
    <t>T1J 5R4</t>
  </si>
  <si>
    <t>tyler@scenicdrive.ca</t>
  </si>
  <si>
    <t>cus_H8hh7gk3vS52Bc</t>
  </si>
  <si>
    <t>N0B 2K0</t>
  </si>
  <si>
    <t>alex@greentreewealth.ca</t>
  </si>
  <si>
    <t>Alex</t>
  </si>
  <si>
    <t>cus_H8OGgolcHEFaDZ</t>
  </si>
  <si>
    <t>L4L 7X3</t>
  </si>
  <si>
    <t>vmartino@centurianfinancial.com</t>
  </si>
  <si>
    <t>Vince</t>
  </si>
  <si>
    <t>cus_H7I3f3RKmMhTau</t>
  </si>
  <si>
    <t>L5L 5G4</t>
  </si>
  <si>
    <t>lszilagyi@gpwealth.ca</t>
  </si>
  <si>
    <t>Leslie</t>
  </si>
  <si>
    <t>cus_H7BdgXTr7NUj9R</t>
  </si>
  <si>
    <t>L8V 3P9</t>
  </si>
  <si>
    <t>tara.downs@freedom55financial.com</t>
  </si>
  <si>
    <t>Tara</t>
  </si>
  <si>
    <t>cus_H6mmEuhaWgYXLG</t>
  </si>
  <si>
    <t>PLAN-SWELL</t>
  </si>
  <si>
    <t>M6J 3T2</t>
  </si>
  <si>
    <t>pat@generationalwealthgroup.ca</t>
  </si>
  <si>
    <t>cus_I9HyrEMCvyaEZt</t>
  </si>
  <si>
    <t>PLAN-START</t>
  </si>
  <si>
    <t>T3G 4K1</t>
  </si>
  <si>
    <t>bagosach@gmail.com</t>
  </si>
  <si>
    <t>Ashok</t>
  </si>
  <si>
    <t>cus_IXMMWc5pmkbOJ7</t>
  </si>
  <si>
    <t>L4J 1A7</t>
  </si>
  <si>
    <t>simon.p.ioia@gmail.com</t>
  </si>
  <si>
    <t>Simon</t>
  </si>
  <si>
    <t>cus_IWtMC6Y8O1M1ft</t>
  </si>
  <si>
    <t>S4S 6W8</t>
  </si>
  <si>
    <t>tdoepker@wolfondfinancial.ca</t>
  </si>
  <si>
    <t>Todd</t>
  </si>
  <si>
    <t>cus_IVk2mqbkVEBhQz</t>
  </si>
  <si>
    <t>S7K 4J5</t>
  </si>
  <si>
    <t>tom@landeryoufinancial.ca</t>
  </si>
  <si>
    <t>Thomas</t>
  </si>
  <si>
    <t>cus_IViBlVj6Rd4QRg</t>
  </si>
  <si>
    <t>V7T 1H6</t>
  </si>
  <si>
    <t>nicolashernandezt2020@gmail.com</t>
  </si>
  <si>
    <t>Nicolas</t>
  </si>
  <si>
    <t>cus_IVOPHlslOhMFEd</t>
  </si>
  <si>
    <t>V3E 2S4</t>
  </si>
  <si>
    <t>robert.kolenc@raymondjames.ca</t>
  </si>
  <si>
    <t>cus_IV56ylPNtODCAy</t>
  </si>
  <si>
    <t>H9P 2N4</t>
  </si>
  <si>
    <t>jbejjani@assante.com</t>
  </si>
  <si>
    <t>Jean</t>
  </si>
  <si>
    <t>cus_IV1FN42dMJZWrh</t>
  </si>
  <si>
    <t>V9R 0G7</t>
  </si>
  <si>
    <t>jocdewar@gmail.com</t>
  </si>
  <si>
    <t>Jocelyn</t>
  </si>
  <si>
    <t>cus_IV16CliGKpX4zp</t>
  </si>
  <si>
    <t>L4X 2M8</t>
  </si>
  <si>
    <t>margaret.pakula@gmail.com</t>
  </si>
  <si>
    <t>Malgorzata</t>
  </si>
  <si>
    <t>cus_IUc1qoXY4AW0Jk</t>
  </si>
  <si>
    <t>T5J 2Z1</t>
  </si>
  <si>
    <t>jeremy@pcfs.ca</t>
  </si>
  <si>
    <t>cus_ITBdhqo6hIliZq</t>
  </si>
  <si>
    <t>T3L 0A9</t>
  </si>
  <si>
    <t>dmushka@shaw.ca</t>
  </si>
  <si>
    <t>Douglas</t>
  </si>
  <si>
    <t>cus_IT7H2S8MGzJZha</t>
  </si>
  <si>
    <t>R0A 0X1</t>
  </si>
  <si>
    <t>trevor.stark@richardsonwealth.com</t>
  </si>
  <si>
    <t>cus_IT61UTVcj62axJ</t>
  </si>
  <si>
    <t>L3V 0Y6</t>
  </si>
  <si>
    <t>mfernandopulle@assante.com</t>
  </si>
  <si>
    <t>Marino</t>
  </si>
  <si>
    <t>cus_IT4L99Tl2oT7qD</t>
  </si>
  <si>
    <t>V8A 2M3</t>
  </si>
  <si>
    <t>dcraig@raven.ca</t>
  </si>
  <si>
    <t>Darryl</t>
  </si>
  <si>
    <t>cus_ISlW6EwfbeLSnF</t>
  </si>
  <si>
    <t>M4S 0A5</t>
  </si>
  <si>
    <t>mitchell.silber@ig.ca</t>
  </si>
  <si>
    <t>Mitchell</t>
  </si>
  <si>
    <t>cus_ISgWyI7iFK3tY8</t>
  </si>
  <si>
    <t>J7T 2K3</t>
  </si>
  <si>
    <t>hborrelli@assante.com</t>
  </si>
  <si>
    <t>Heather</t>
  </si>
  <si>
    <t>cus_ISPuTr8sYJLRzA</t>
  </si>
  <si>
    <t>N6K 2S1</t>
  </si>
  <si>
    <t>ken@selectpath.ca</t>
  </si>
  <si>
    <t>cus_IRz7mo38OGhExe</t>
  </si>
  <si>
    <t>T6E 5P3</t>
  </si>
  <si>
    <t>jim@steedenfinancial.ca</t>
  </si>
  <si>
    <t>Jim</t>
  </si>
  <si>
    <t>cus_IRy0Lm9d3doKsg</t>
  </si>
  <si>
    <t>R3J 0G8</t>
  </si>
  <si>
    <t>michael@wpg-plan.com</t>
  </si>
  <si>
    <t>cus_IRwzvWkwkM8OOP</t>
  </si>
  <si>
    <t>V3S 7X7</t>
  </si>
  <si>
    <t>ryan.smillie@holliswealth.com</t>
  </si>
  <si>
    <t>cus_IRiWVlnsODtpZJ</t>
  </si>
  <si>
    <t>V6B 0C3</t>
  </si>
  <si>
    <t>brant.taylor@assante.com</t>
  </si>
  <si>
    <t>Brant</t>
  </si>
  <si>
    <t>cus_IRgdFxFsqA3dr3</t>
  </si>
  <si>
    <t>T1W 3L5</t>
  </si>
  <si>
    <t>Matthew.Donnelly@edwardjones.com</t>
  </si>
  <si>
    <t>cus_IQTmxBjBg9zSkj</t>
  </si>
  <si>
    <t>T8N 6N8</t>
  </si>
  <si>
    <t>krystle.bouvier@ig.ca</t>
  </si>
  <si>
    <t>Krystle</t>
  </si>
  <si>
    <t>cus_IQAPZyJN3NASuO</t>
  </si>
  <si>
    <t>L9T 4P7</t>
  </si>
  <si>
    <t>doug.riding@ipcsecurities.com</t>
  </si>
  <si>
    <t>cus_IQ9WyXOEjFQyha</t>
  </si>
  <si>
    <t>T2R 0C5</t>
  </si>
  <si>
    <t>snielsen@milestonewealth.ca</t>
  </si>
  <si>
    <t>cus_IPRDmtCnhRwGae</t>
  </si>
  <si>
    <t>K2K 1M3</t>
  </si>
  <si>
    <t>callum.sutherland@f55f.com</t>
  </si>
  <si>
    <t>Callum</t>
  </si>
  <si>
    <t>cus_IPOsJFhnNsU6xi</t>
  </si>
  <si>
    <t>B3T 2E9</t>
  </si>
  <si>
    <t>mpinet@assante.com</t>
  </si>
  <si>
    <t>Marc</t>
  </si>
  <si>
    <t>cus_IP0iU4UDAb0rRx</t>
  </si>
  <si>
    <t>B3L 2E5</t>
  </si>
  <si>
    <t>bcompton@assante.com</t>
  </si>
  <si>
    <t>Brad</t>
  </si>
  <si>
    <t>cus_INssAEMdUJ3T7D</t>
  </si>
  <si>
    <t>V7W 2P6</t>
  </si>
  <si>
    <t>aburns@cgf.com</t>
  </si>
  <si>
    <t>cus_INYAGzWpERlR1B</t>
  </si>
  <si>
    <t>M4G 2H2</t>
  </si>
  <si>
    <t>victor.todorovski@me.com</t>
  </si>
  <si>
    <t>Victor</t>
  </si>
  <si>
    <t>cus_INX0gcTrCa9j5l</t>
  </si>
  <si>
    <t>L3Y 3E3</t>
  </si>
  <si>
    <t>lily@southlakewealth.com</t>
  </si>
  <si>
    <t>Lily</t>
  </si>
  <si>
    <t>cus_IMkbHskcpxRhiA</t>
  </si>
  <si>
    <t>N4S 8H1</t>
  </si>
  <si>
    <t>jlaffinfinancial@gmail.com</t>
  </si>
  <si>
    <t>cus_IMi3JEaDhgKFm5</t>
  </si>
  <si>
    <t>N6G 4K8</t>
  </si>
  <si>
    <t>tfaught@spminc.ca</t>
  </si>
  <si>
    <t>Mr</t>
  </si>
  <si>
    <t>cus_ILEXbFFvem4m8D</t>
  </si>
  <si>
    <t>N2T 2J5</t>
  </si>
  <si>
    <t>matthew.parks@freedom55financial.com</t>
  </si>
  <si>
    <t>cus_IK6QZFldO3zYBV</t>
  </si>
  <si>
    <t>V8S 4T9</t>
  </si>
  <si>
    <t>kirsty.thomson@raymondjames.ca</t>
  </si>
  <si>
    <t>Kirsty</t>
  </si>
  <si>
    <t>cus_IIh6B7vxUerYI5</t>
  </si>
  <si>
    <t>L1N 7Y1</t>
  </si>
  <si>
    <t>Spencer.Holt@IG.ca</t>
  </si>
  <si>
    <t>Spencer</t>
  </si>
  <si>
    <t>cus_IIZks6w0oSITG3</t>
  </si>
  <si>
    <t>L4K 1G9</t>
  </si>
  <si>
    <t>thagigi@efgroup.ca</t>
  </si>
  <si>
    <t>Tiran</t>
  </si>
  <si>
    <t>cus_IHrEzsaHTtzfvo</t>
  </si>
  <si>
    <t>T9C 1L1</t>
  </si>
  <si>
    <t>adam@thebilykteam.ca</t>
  </si>
  <si>
    <t>cus_IHZKfaMU1YQfYU</t>
  </si>
  <si>
    <t>P0R 1B0</t>
  </si>
  <si>
    <t>wealth-tree@outlook.com</t>
  </si>
  <si>
    <t>Joshua</t>
  </si>
  <si>
    <t>cus_IHVcyQzSHXE4be</t>
  </si>
  <si>
    <t>N3T 6N2</t>
  </si>
  <si>
    <t>joey.soltis@ig.ca</t>
  </si>
  <si>
    <t>Joseph</t>
  </si>
  <si>
    <t>cus_IGphMmunGikOHC</t>
  </si>
  <si>
    <t>L5T 1P3</t>
  </si>
  <si>
    <t>al.jabri@longevityachieved.com</t>
  </si>
  <si>
    <t>Alaeddine</t>
  </si>
  <si>
    <t>cus_IG41OGhsE8PKo9</t>
  </si>
  <si>
    <t>K8N 0L9</t>
  </si>
  <si>
    <t>stacey.dustin@f55f.com</t>
  </si>
  <si>
    <t>cus_IEWw3PbR1949Ks</t>
  </si>
  <si>
    <t>B4A 4C5</t>
  </si>
  <si>
    <t>natalie.rahey@manulifesecurities.ca</t>
  </si>
  <si>
    <t>cus_IEVM5zuVhGOGyo</t>
  </si>
  <si>
    <t>T2V 3E9</t>
  </si>
  <si>
    <t>guy.drouin@ig.ca</t>
  </si>
  <si>
    <t>Guy</t>
  </si>
  <si>
    <t>cus_IET3b9DGUEGN2q</t>
  </si>
  <si>
    <t>P1H 0C5</t>
  </si>
  <si>
    <t>cooper@unitygroup.ca</t>
  </si>
  <si>
    <t>Cooper</t>
  </si>
  <si>
    <t>cus_IECeIPwOmpyl0Y</t>
  </si>
  <si>
    <t>T8R 1P2</t>
  </si>
  <si>
    <t>ed.scantland@igpwm.ca</t>
  </si>
  <si>
    <t>Edward</t>
  </si>
  <si>
    <t>cus_IDOe0nbbvAUoWy</t>
  </si>
  <si>
    <t>L4R 4E8</t>
  </si>
  <si>
    <t>aaron@csiplan.ca</t>
  </si>
  <si>
    <t>Aaron</t>
  </si>
  <si>
    <t>cus_IDL4mtDrawaFnt</t>
  </si>
  <si>
    <t>L8B 0P7</t>
  </si>
  <si>
    <t>pierre@ykfinancialbrokers.com</t>
  </si>
  <si>
    <t>Pierre</t>
  </si>
  <si>
    <t>cus_ID2qKj3nfJbKqE</t>
  </si>
  <si>
    <t>L9R 1E8</t>
  </si>
  <si>
    <t>joe.muto@allistonfinancial.com</t>
  </si>
  <si>
    <t>Joe</t>
  </si>
  <si>
    <t>cus_ICcb1Zhi53jUQz</t>
  </si>
  <si>
    <t>S7N 0G5</t>
  </si>
  <si>
    <t>mmckague@precedencewealth.com</t>
  </si>
  <si>
    <t>Terence</t>
  </si>
  <si>
    <t>cus_ICajdzp7LQ15pa</t>
  </si>
  <si>
    <t>P3E 6H2</t>
  </si>
  <si>
    <t>deanne.wells-hunt@f55f.com</t>
  </si>
  <si>
    <t>Deanne</t>
  </si>
  <si>
    <t>cus_IAoWZe78ylXFUL</t>
  </si>
  <si>
    <t>R2J 3C6</t>
  </si>
  <si>
    <t>alec@dpmfinancial.com</t>
  </si>
  <si>
    <t>Alec</t>
  </si>
  <si>
    <t>cus_IAmn2cighU4PmA</t>
  </si>
  <si>
    <t>N0R 1A0</t>
  </si>
  <si>
    <t>david.orchard@manulifesecurities.ca</t>
  </si>
  <si>
    <t>cus_IAizEPBNbpkW3x</t>
  </si>
  <si>
    <t>T3M 1Y9</t>
  </si>
  <si>
    <t>alastair.seabrook@ig.ca</t>
  </si>
  <si>
    <t>Alastair</t>
  </si>
  <si>
    <t>cus_IA0PvDXF8HzNag</t>
  </si>
  <si>
    <t>B4A 1C6</t>
  </si>
  <si>
    <t>admin.edwards@pinnaclewealth.ca</t>
  </si>
  <si>
    <t>cus_I9y2Qqzhb7mVRa</t>
  </si>
  <si>
    <t>L9T 2X7</t>
  </si>
  <si>
    <t>dean.kulla@kullatofbs.com</t>
  </si>
  <si>
    <t>Dean</t>
  </si>
  <si>
    <t>cus_I9h3vv7L9wthdM</t>
  </si>
  <si>
    <t>T5J 3S4</t>
  </si>
  <si>
    <t>ebrown@cgf.com</t>
  </si>
  <si>
    <t>Eric</t>
  </si>
  <si>
    <t>cus_I9gTmrtvR338Wc</t>
  </si>
  <si>
    <t>L1V 6C3</t>
  </si>
  <si>
    <t>ray.lui@rogers.com</t>
  </si>
  <si>
    <t>Raymond</t>
  </si>
  <si>
    <t>cus_I9IJnMOZM22djq</t>
  </si>
  <si>
    <t>M6B 1T5</t>
  </si>
  <si>
    <t>SDARCHIVILLE@3MACS.COM</t>
  </si>
  <si>
    <t>Shaun</t>
  </si>
  <si>
    <t>cus_I9HLCWLn7GB1Ed</t>
  </si>
  <si>
    <t>L6H 3A7</t>
  </si>
  <si>
    <t>richardnelsoncanada@yahoo.ca</t>
  </si>
  <si>
    <t>cus_I9Egjid98vByub</t>
  </si>
  <si>
    <t>L5G 3H4</t>
  </si>
  <si>
    <t>ron.kassies@ipcc.org</t>
  </si>
  <si>
    <t>cus_I9DX8ivSne8WQe</t>
  </si>
  <si>
    <t>L4Z 1S1</t>
  </si>
  <si>
    <t>mike@aryafinancialsolutions.com</t>
  </si>
  <si>
    <t>cus_I9BqJwHEvWfzEG</t>
  </si>
  <si>
    <t>B3M 3B6</t>
  </si>
  <si>
    <t>daniel.lomas@dfsin.ca</t>
  </si>
  <si>
    <t>Lomas</t>
  </si>
  <si>
    <t>cus_I84KleiXTfZZ2O</t>
  </si>
  <si>
    <t>L1C 4T3</t>
  </si>
  <si>
    <t>paul.butchard@ig.ca</t>
  </si>
  <si>
    <t>Paul</t>
  </si>
  <si>
    <t>cus_I7pOtnilvxSu74</t>
  </si>
  <si>
    <t>N0M 2A0</t>
  </si>
  <si>
    <t>bcolafranceschi@mandevillepc.com</t>
  </si>
  <si>
    <t>B</t>
  </si>
  <si>
    <t>cus_I7lk2gEF4y6aEu</t>
  </si>
  <si>
    <t>L9T 5Z9</t>
  </si>
  <si>
    <t>jamie.madigan@f55f.com</t>
  </si>
  <si>
    <t>cus_I7k5ohwevautdZ</t>
  </si>
  <si>
    <t>L5L 2C7</t>
  </si>
  <si>
    <t>brett.reeder@f55f.com</t>
  </si>
  <si>
    <t>cus_I7SdBVt3orZkGp</t>
  </si>
  <si>
    <t>N2V 2X2</t>
  </si>
  <si>
    <t>peter.izzio@sunlife.com</t>
  </si>
  <si>
    <t>cus_I7P8Yf3YX7V60b</t>
  </si>
  <si>
    <t>J7T 3L2</t>
  </si>
  <si>
    <t>mdansereau@assante.com</t>
  </si>
  <si>
    <t>Martin</t>
  </si>
  <si>
    <t>cus_I7OvoGjOPOEAaJ</t>
  </si>
  <si>
    <t>L4A 2Y3</t>
  </si>
  <si>
    <t>linda@levesquewealthplanning.com</t>
  </si>
  <si>
    <t>Linda</t>
  </si>
  <si>
    <t>cus_I7OIp5jnm7BOX7</t>
  </si>
  <si>
    <t>L6B 0K7</t>
  </si>
  <si>
    <t>yuliacu88@gmail.com</t>
  </si>
  <si>
    <t>Yulia</t>
  </si>
  <si>
    <t>cus_I7MSCBVa9Xy7H1</t>
  </si>
  <si>
    <t>K2J 5Y2</t>
  </si>
  <si>
    <t>financial@zoho.ca</t>
  </si>
  <si>
    <t>Harpreet</t>
  </si>
  <si>
    <t>cus_I75RE2gvWogzOb</t>
  </si>
  <si>
    <t>N6G 2Y8</t>
  </si>
  <si>
    <t>rvanriesen@rogers.com</t>
  </si>
  <si>
    <t>Rodger</t>
  </si>
  <si>
    <t>cus_I752Ow8Oatio56</t>
  </si>
  <si>
    <t>N0R 1K0</t>
  </si>
  <si>
    <t>mark.szarek@edwardjones.com</t>
  </si>
  <si>
    <t>Mark</t>
  </si>
  <si>
    <t>cus_I74uCxXS27YPa1</t>
  </si>
  <si>
    <t>H9P 2A1</t>
  </si>
  <si>
    <t>john.buratti@manulifesecurities.ca</t>
  </si>
  <si>
    <t>cus_I74jnMZ4tkoLLi</t>
  </si>
  <si>
    <t>V3H 5H1</t>
  </si>
  <si>
    <t>perogroup@cgf.com</t>
  </si>
  <si>
    <t>cus_I73OMnxcAQJyLJ</t>
  </si>
  <si>
    <t>B3K 2Y4</t>
  </si>
  <si>
    <t>rebecca.king@ig.ca</t>
  </si>
  <si>
    <t>Rebecca</t>
  </si>
  <si>
    <t>cus_I73KQHDFWq7qyQ</t>
  </si>
  <si>
    <t>G6W 7B2</t>
  </si>
  <si>
    <t>Etienne.Belanger@ig.ca</t>
  </si>
  <si>
    <t>Etienne</t>
  </si>
  <si>
    <t>cus_I72cnEzevsBPHv</t>
  </si>
  <si>
    <t>M5M 4J3</t>
  </si>
  <si>
    <t>adrian.kraizel@dfsin.ca</t>
  </si>
  <si>
    <t>Adrian</t>
  </si>
  <si>
    <t>cus_I71Lxiwtu16u1l</t>
  </si>
  <si>
    <t>J7Z 7B6</t>
  </si>
  <si>
    <t>luc.courville@agc.ia.ca</t>
  </si>
  <si>
    <t>cus_I6fZBe6N6lVoXZ</t>
  </si>
  <si>
    <t>K9L 1H7</t>
  </si>
  <si>
    <t>rob.tonus@gmail.com</t>
  </si>
  <si>
    <t>cus_I6d4CD3UvcGR0x</t>
  </si>
  <si>
    <t>E2E 1S8</t>
  </si>
  <si>
    <t>thane.kelly@f55f.com</t>
  </si>
  <si>
    <t>Thane</t>
  </si>
  <si>
    <t>cus_I6cWOPPdYo3DXb</t>
  </si>
  <si>
    <t>N2L 0C7</t>
  </si>
  <si>
    <t>bee.lee@raymondjames.ca</t>
  </si>
  <si>
    <t>Bee</t>
  </si>
  <si>
    <t>cus_I5ZhmipQfvaQ1g</t>
  </si>
  <si>
    <t>L5B 3X3</t>
  </si>
  <si>
    <t>seantraboulay@3ifinancial.com</t>
  </si>
  <si>
    <t>Sean</t>
  </si>
  <si>
    <t>cus_I5X61pUFP5khkr</t>
  </si>
  <si>
    <t>B3L 3Z2</t>
  </si>
  <si>
    <t>dmartin902@gmail.com</t>
  </si>
  <si>
    <t>cus_I5V3kV7Uj9VMmI</t>
  </si>
  <si>
    <t>K8N 3T8</t>
  </si>
  <si>
    <t>ahtn25@gmail.com</t>
  </si>
  <si>
    <t>Galen</t>
  </si>
  <si>
    <t>cus_I59yrhDV6RvH2W</t>
  </si>
  <si>
    <t>H9W 2B4</t>
  </si>
  <si>
    <t>aldo_ottati@hotmail.com</t>
  </si>
  <si>
    <t>Aldo</t>
  </si>
  <si>
    <t>cus_I57ZqREr6pkEjz</t>
  </si>
  <si>
    <t>H9G 1K1</t>
  </si>
  <si>
    <t>dbelairbergman@assante.com</t>
  </si>
  <si>
    <t>cus_I4qRoHZ0W8RbQJ</t>
  </si>
  <si>
    <t>L4L 3K5</t>
  </si>
  <si>
    <t>mariano.ferrara@freedom55financial.com</t>
  </si>
  <si>
    <t>Mariano</t>
  </si>
  <si>
    <t>cus_I4lnSjhagkdWaM</t>
  </si>
  <si>
    <t>V9A 1R4</t>
  </si>
  <si>
    <t>james@4sightfinancial.net</t>
  </si>
  <si>
    <t>James</t>
  </si>
  <si>
    <t>cus_I4RKe9ZvsgNv0R</t>
  </si>
  <si>
    <t>N9Y 3L3</t>
  </si>
  <si>
    <t>mitchell.shields@edwardjones.com</t>
  </si>
  <si>
    <t>cus_I43aW5JgBXQB74</t>
  </si>
  <si>
    <t>V1Y 3M3</t>
  </si>
  <si>
    <t>trevor.mctavish@manulifesecurities.ca</t>
  </si>
  <si>
    <t>cus_I42WUB1rSI2eww</t>
  </si>
  <si>
    <t>N6K 4M1</t>
  </si>
  <si>
    <t>ali.hammoud@f55f.com</t>
  </si>
  <si>
    <t>Ali</t>
  </si>
  <si>
    <t>cus_I3z0b8Au7qqs93</t>
  </si>
  <si>
    <t>H9X 1P9</t>
  </si>
  <si>
    <t>selchaer@assante.com</t>
  </si>
  <si>
    <t>Oussama</t>
  </si>
  <si>
    <t>cus_I3xvO0Nf9lnmeu</t>
  </si>
  <si>
    <t>L0K 2A0</t>
  </si>
  <si>
    <t>brendan.bawn@freedom55financial.com</t>
  </si>
  <si>
    <t>Brendan</t>
  </si>
  <si>
    <t>cus_I31vOhj0PmnAid</t>
  </si>
  <si>
    <t>L5M 6X7</t>
  </si>
  <si>
    <t>fb@financial-advisory.ca</t>
  </si>
  <si>
    <t>Francis</t>
  </si>
  <si>
    <t>cus_I2y84JJnpSmxAF</t>
  </si>
  <si>
    <t>H4V 1N6</t>
  </si>
  <si>
    <t>mmaherzi@gmail.com</t>
  </si>
  <si>
    <t>Mehdi</t>
  </si>
  <si>
    <t>cus_I2tPoTOTyJxcKV</t>
  </si>
  <si>
    <t>S4W 0C7</t>
  </si>
  <si>
    <t>mattmilleker@hotmail.com</t>
  </si>
  <si>
    <t>cus_I2tCsBfWkwOr9s</t>
  </si>
  <si>
    <t>L9K 0J9</t>
  </si>
  <si>
    <t>nick.r.rizzo@gmail.com</t>
  </si>
  <si>
    <t>Nicholas</t>
  </si>
  <si>
    <t>cus_I2sepd8rY3Apmn</t>
  </si>
  <si>
    <t>L6S 3Y2</t>
  </si>
  <si>
    <t>bruce.petschke@edwardjones.com</t>
  </si>
  <si>
    <t>Bruce</t>
  </si>
  <si>
    <t>cus_I2qSbVpae5SR1n</t>
  </si>
  <si>
    <t>M9M OB5</t>
  </si>
  <si>
    <t>shodges@monarchwealth.ca</t>
  </si>
  <si>
    <t>cus_I2cM5gPn7HGe6V</t>
  </si>
  <si>
    <t>H7T 2R5</t>
  </si>
  <si>
    <t>jeffreyhughesleclerc@gmail.com</t>
  </si>
  <si>
    <t>Sophie</t>
  </si>
  <si>
    <t>cus_I2ZJyWQPYPXpaw</t>
  </si>
  <si>
    <t>L7L 5B7</t>
  </si>
  <si>
    <t>steve@hfgb.ca</t>
  </si>
  <si>
    <t>pw-steve-3</t>
  </si>
  <si>
    <t>cus_I28zZEOzuP4SRQ</t>
  </si>
  <si>
    <t>narvanitis@assante.com</t>
  </si>
  <si>
    <t>George</t>
  </si>
  <si>
    <t>cus_I1p7VwO6bEyY6r</t>
  </si>
  <si>
    <t>T2E 0E3</t>
  </si>
  <si>
    <t>keefejohno@gmail.com</t>
  </si>
  <si>
    <t>cus_I1ntr3XBJUHpfa</t>
  </si>
  <si>
    <t>H4P 2P5</t>
  </si>
  <si>
    <t>andrew.sangiovanni@ig.ca</t>
  </si>
  <si>
    <t>cus_I1Tbt5mS2CxrkC</t>
  </si>
  <si>
    <t>L5M 5G9</t>
  </si>
  <si>
    <t>joshuaviegas@hotmail.com</t>
  </si>
  <si>
    <t>cus_I1RwH5OHzr4aBP</t>
  </si>
  <si>
    <t>M4N 3N1</t>
  </si>
  <si>
    <t>agporteous@gmail.com</t>
  </si>
  <si>
    <t>cus_I0JOdk26CA9k0u</t>
  </si>
  <si>
    <t>T1B 0P7</t>
  </si>
  <si>
    <t>sean.wheeler@ig.ca</t>
  </si>
  <si>
    <t>cus_HwawCl1fGnwDsy</t>
  </si>
  <si>
    <t>M6B 2Z5</t>
  </si>
  <si>
    <t>danyalfa_10@hotmail.com</t>
  </si>
  <si>
    <t>Danilo</t>
  </si>
  <si>
    <t>cus_HucAhoA5bAHmye</t>
  </si>
  <si>
    <t>PLAN-BUILD</t>
  </si>
  <si>
    <t>V0E 2S0</t>
  </si>
  <si>
    <t>laurawierzbicki29@gmail.com</t>
  </si>
  <si>
    <t>Laura</t>
  </si>
  <si>
    <t>cus_IAox5HH2BJHvAI</t>
  </si>
  <si>
    <t>M2K 3C1</t>
  </si>
  <si>
    <t>timothy.szeto@ig.ca</t>
  </si>
  <si>
    <t>Timothy</t>
  </si>
  <si>
    <t>cus_I5Yi4bFOp2LlFP</t>
  </si>
  <si>
    <t>M5B 2E8</t>
  </si>
  <si>
    <t>alex.balodis@gmail.com</t>
  </si>
  <si>
    <t>cus_I5AdjPSKPxd0A9</t>
  </si>
  <si>
    <t>trevor.ledrew@ig.ca</t>
  </si>
  <si>
    <t>cus_HxhZvPwaENhcCC</t>
  </si>
  <si>
    <t>N2H 5G5</t>
  </si>
  <si>
    <t>nate@howlettfinancial.com</t>
  </si>
  <si>
    <t>Nathaniel</t>
  </si>
  <si>
    <t>cus_HmkFBxdKs69116</t>
  </si>
  <si>
    <t>V0N 2E0</t>
  </si>
  <si>
    <t>doreen_gregson@cooperators.ca</t>
  </si>
  <si>
    <t>Doreen</t>
  </si>
  <si>
    <t>pw-dee</t>
  </si>
  <si>
    <t>cus_HcLjXbsI581f7g</t>
  </si>
  <si>
    <t>T2Y 4V3</t>
  </si>
  <si>
    <t>ken.faminoff@ig.ca</t>
  </si>
  <si>
    <t>cus_HcI7FCzhs3yKqx</t>
  </si>
  <si>
    <t>V2Y 3G1</t>
  </si>
  <si>
    <t>matt.redshaw@raymondjames.ca</t>
  </si>
  <si>
    <t>pw-mr</t>
  </si>
  <si>
    <t>cus_HbELpb2ObY7MHt</t>
  </si>
  <si>
    <t>Banked</t>
  </si>
  <si>
    <t>Last Update</t>
  </si>
  <si>
    <t>Date Churned</t>
  </si>
  <si>
    <t>Plan</t>
  </si>
  <si>
    <t>postal_code</t>
  </si>
  <si>
    <t>Status</t>
  </si>
  <si>
    <t>deferralDate</t>
  </si>
  <si>
    <t>promoBonus</t>
  </si>
  <si>
    <t>asapBonus</t>
  </si>
  <si>
    <t>Recipient</t>
  </si>
  <si>
    <t>First name</t>
  </si>
  <si>
    <t>Ref/Group</t>
  </si>
  <si>
    <t>stripe_customer_id</t>
  </si>
  <si>
    <t>pw-john-7</t>
  </si>
  <si>
    <t>pw-hussain</t>
  </si>
  <si>
    <t>pw-evan</t>
  </si>
  <si>
    <t>pw-faisal</t>
  </si>
  <si>
    <t>pw-rileyk</t>
  </si>
  <si>
    <t>pw-rick</t>
  </si>
  <si>
    <t>pw-john-2</t>
  </si>
  <si>
    <t>pw-harold</t>
  </si>
  <si>
    <t>pw-trevor-11</t>
  </si>
  <si>
    <t>pw-stephen-4</t>
  </si>
  <si>
    <t>pw-steve-2</t>
  </si>
  <si>
    <t>pw-garner</t>
  </si>
  <si>
    <t>pw-lanec</t>
  </si>
  <si>
    <t>pw-hervin</t>
  </si>
  <si>
    <t>pw-michael-8</t>
  </si>
  <si>
    <t>pw-everton</t>
  </si>
  <si>
    <t>pw-sam</t>
  </si>
  <si>
    <t>pw-jc</t>
  </si>
  <si>
    <t>pw-marc</t>
  </si>
  <si>
    <t>pw-jean</t>
  </si>
  <si>
    <t>pw-heather</t>
  </si>
  <si>
    <t>pw-adrienne</t>
  </si>
  <si>
    <t>pw-rochelle-2</t>
  </si>
  <si>
    <t>pw-joanna</t>
  </si>
  <si>
    <t>pw-hadi</t>
  </si>
  <si>
    <t>pw-greg</t>
  </si>
  <si>
    <t>pw-zachary-7</t>
  </si>
  <si>
    <t>pw-mitchell</t>
  </si>
  <si>
    <t>pw-randy-3</t>
  </si>
  <si>
    <t>pw-boomer</t>
  </si>
  <si>
    <t>pw-kol</t>
  </si>
  <si>
    <t>pw-zachary</t>
  </si>
  <si>
    <t>pw-garrett</t>
  </si>
  <si>
    <t>pw-sean-2</t>
  </si>
  <si>
    <t>pw-sherri</t>
  </si>
  <si>
    <t>pw-annie</t>
  </si>
  <si>
    <t>pw-treverm</t>
  </si>
  <si>
    <t>pw-chad</t>
  </si>
  <si>
    <t>pw-francesco</t>
  </si>
  <si>
    <t>pw-girolamo</t>
  </si>
  <si>
    <t>pw-feliz</t>
  </si>
  <si>
    <t>pw-alexander-10</t>
  </si>
  <si>
    <t>pw-david-2</t>
  </si>
  <si>
    <t>pw-connorc</t>
  </si>
  <si>
    <t>pw-gianluca</t>
  </si>
  <si>
    <t>refCode</t>
  </si>
  <si>
    <t>nextAssignmentOn</t>
  </si>
  <si>
    <t>nextAssignmentLeads</t>
  </si>
  <si>
    <t>Script Date</t>
  </si>
  <si>
    <t>Script Users</t>
  </si>
  <si>
    <t>Date Check</t>
  </si>
  <si>
    <t>Users Check</t>
  </si>
  <si>
    <t>product</t>
  </si>
  <si>
    <t>green</t>
  </si>
  <si>
    <t>starter</t>
  </si>
  <si>
    <t>swell</t>
  </si>
  <si>
    <t>build</t>
  </si>
  <si>
    <t>platform</t>
  </si>
  <si>
    <t>gold</t>
  </si>
  <si>
    <t>solo</t>
  </si>
  <si>
    <t>duo</t>
  </si>
  <si>
    <t>platinum</t>
  </si>
  <si>
    <t>group</t>
  </si>
  <si>
    <t>{active}</t>
  </si>
  <si>
    <t>K2J</t>
  </si>
  <si>
    <t>M4V</t>
  </si>
  <si>
    <t>cus_H8q8RZhf9OSVdR</t>
  </si>
  <si>
    <t>T5T</t>
  </si>
  <si>
    <t>V2R</t>
  </si>
  <si>
    <t>{canceled,active}</t>
  </si>
  <si>
    <t>N6A</t>
  </si>
  <si>
    <t>cus_HfEjYMpRBDM3ak</t>
  </si>
  <si>
    <t>{canceled}</t>
  </si>
  <si>
    <t>S7K</t>
  </si>
  <si>
    <t>cus_I7VH4DHGyFQtir</t>
  </si>
  <si>
    <t>V7A</t>
  </si>
  <si>
    <t>L4L</t>
  </si>
  <si>
    <t>M4G</t>
  </si>
  <si>
    <t>T6A</t>
  </si>
  <si>
    <t>M5V</t>
  </si>
  <si>
    <t>T1J</t>
  </si>
  <si>
    <t>T1A</t>
  </si>
  <si>
    <t>{past_due}</t>
  </si>
  <si>
    <t>T2Z</t>
  </si>
  <si>
    <t>cus_IAndiYMC7sHWY2</t>
  </si>
  <si>
    <t>N0R</t>
  </si>
  <si>
    <t>M6H</t>
  </si>
  <si>
    <t>cus_IA5UT5nhVXmKI4</t>
  </si>
  <si>
    <t>V0J</t>
  </si>
  <si>
    <t>cus_HOwLKn8PzERCSx</t>
  </si>
  <si>
    <t>T0B</t>
  </si>
  <si>
    <t>N6G</t>
  </si>
  <si>
    <t>{trialing}</t>
  </si>
  <si>
    <t>S4S</t>
  </si>
  <si>
    <t>L4K</t>
  </si>
  <si>
    <t>M2K</t>
  </si>
  <si>
    <t>{unpaid}</t>
  </si>
  <si>
    <t>V6J</t>
  </si>
  <si>
    <t>cus_HOsImfwkvK5wai</t>
  </si>
  <si>
    <t>E2E</t>
  </si>
  <si>
    <t>S7N</t>
  </si>
  <si>
    <t>L8V</t>
  </si>
  <si>
    <t>L6R</t>
  </si>
  <si>
    <t>L6Z</t>
  </si>
  <si>
    <t>cus_I70MTBJyKszpn4</t>
  </si>
  <si>
    <t>T3M</t>
  </si>
  <si>
    <t>V1B 3M1</t>
  </si>
  <si>
    <t>cus_I3z6Nuzo82xxf1</t>
  </si>
  <si>
    <t>pw-stewardsattu</t>
  </si>
  <si>
    <t>P1B</t>
  </si>
  <si>
    <t>K4M</t>
  </si>
  <si>
    <t>P3P</t>
  </si>
  <si>
    <t>cus_IFHYA04Qcvwmt9</t>
  </si>
  <si>
    <t>M8Y</t>
  </si>
  <si>
    <t>cus_Hwb0ITBKIDaQAi</t>
  </si>
  <si>
    <t>N2J</t>
  </si>
  <si>
    <t>L5N</t>
  </si>
  <si>
    <t>cus_I6yb69KdLT35zz</t>
  </si>
  <si>
    <t>N5V</t>
  </si>
  <si>
    <t>T6E</t>
  </si>
  <si>
    <t>N7S</t>
  </si>
  <si>
    <t>cus_IDkJQt2EiI1ACT</t>
  </si>
  <si>
    <t>L1N</t>
  </si>
  <si>
    <t>L9T</t>
  </si>
  <si>
    <t>cus_IIaO1NXOL5k2LT</t>
  </si>
  <si>
    <t>L4J</t>
  </si>
  <si>
    <t>T2T</t>
  </si>
  <si>
    <t>L6P</t>
  </si>
  <si>
    <t>cus_Ha0XRrabuzSUZX</t>
  </si>
  <si>
    <t>V3B</t>
  </si>
  <si>
    <t>cus_Hp0eMVtDHAuTGl</t>
  </si>
  <si>
    <t>M6B</t>
  </si>
  <si>
    <t>L7E</t>
  </si>
  <si>
    <t>cus_Hxf91VmPqcP2eq</t>
  </si>
  <si>
    <t>L5M</t>
  </si>
  <si>
    <t>L5B</t>
  </si>
  <si>
    <t>T1B</t>
  </si>
  <si>
    <t>L1V</t>
  </si>
  <si>
    <t>cus_HsMZ7XBhIKaEQU</t>
  </si>
  <si>
    <t>T5S 0M5</t>
  </si>
  <si>
    <t>cus_I2X44BLuH26pCh</t>
  </si>
  <si>
    <t>L1X</t>
  </si>
  <si>
    <t>cus_I70KdO01ekaF2J</t>
  </si>
  <si>
    <t>K2G</t>
  </si>
  <si>
    <t>M4X</t>
  </si>
  <si>
    <t>cus_HX3c0dBrWnPLWR</t>
  </si>
  <si>
    <t>V0E</t>
  </si>
  <si>
    <t>cus_IKVnJdqZuXjHon</t>
  </si>
  <si>
    <t>V0H 1Z2</t>
  </si>
  <si>
    <t>cus_I2tnf6uEOGhKo5</t>
  </si>
  <si>
    <t>V3S</t>
  </si>
  <si>
    <t>N5X</t>
  </si>
  <si>
    <t>M9C</t>
  </si>
  <si>
    <t>L5L</t>
  </si>
  <si>
    <t>L5G</t>
  </si>
  <si>
    <t>S9H</t>
  </si>
  <si>
    <t>L4C</t>
  </si>
  <si>
    <t>V1Y</t>
  </si>
  <si>
    <t>cus_I5UTbGrQ5u4S1W</t>
  </si>
  <si>
    <t>L6H</t>
  </si>
  <si>
    <t>V1X</t>
  </si>
  <si>
    <t>K9L</t>
  </si>
  <si>
    <t>V9T</t>
  </si>
  <si>
    <t>cus_HKMq3PwYCwr9x0</t>
  </si>
  <si>
    <t>L9G</t>
  </si>
  <si>
    <t>cus_I52MeTjxokazdz</t>
  </si>
  <si>
    <t>R0A</t>
  </si>
  <si>
    <t>M1B</t>
  </si>
  <si>
    <t>V3E</t>
  </si>
  <si>
    <t>V9P</t>
  </si>
  <si>
    <t>R6M</t>
  </si>
  <si>
    <t>B3K</t>
  </si>
  <si>
    <t>N3C</t>
  </si>
  <si>
    <t>cus_I59DiRCMpe87Q5</t>
  </si>
  <si>
    <t>L9N</t>
  </si>
  <si>
    <t>L6B</t>
  </si>
  <si>
    <t>L8B</t>
  </si>
  <si>
    <t>V7W</t>
  </si>
  <si>
    <t>L4W</t>
  </si>
  <si>
    <t>N2V</t>
  </si>
  <si>
    <t>L6J</t>
  </si>
  <si>
    <t>B3T</t>
  </si>
  <si>
    <t>L1C</t>
  </si>
  <si>
    <t>M6J</t>
  </si>
  <si>
    <t>V7T</t>
  </si>
  <si>
    <t>M5C</t>
  </si>
  <si>
    <t>T4R</t>
  </si>
  <si>
    <t>cus_HMjN5CVTd9DTmN</t>
  </si>
  <si>
    <t>N2G</t>
  </si>
  <si>
    <t>T6M</t>
  </si>
  <si>
    <t>V2Y</t>
  </si>
  <si>
    <t>M4S</t>
  </si>
  <si>
    <t>T1X</t>
  </si>
  <si>
    <t>cus_HwFHPJIVm6Tn6F</t>
  </si>
  <si>
    <t>S7J</t>
  </si>
  <si>
    <t>T2R</t>
  </si>
  <si>
    <t>{active,canceled}</t>
  </si>
  <si>
    <t>cus_HtSdWaBMW1NugD</t>
  </si>
  <si>
    <t>L8J</t>
  </si>
  <si>
    <t>V7N</t>
  </si>
  <si>
    <t>T5R</t>
  </si>
  <si>
    <t>R3J</t>
  </si>
  <si>
    <t>L6M</t>
  </si>
  <si>
    <t>cus_ICyX1vlUu7tw97</t>
  </si>
  <si>
    <t>B4A</t>
  </si>
  <si>
    <t>L4Z</t>
  </si>
  <si>
    <t>S7T</t>
  </si>
  <si>
    <t>M4C</t>
  </si>
  <si>
    <t>J7T</t>
  </si>
  <si>
    <t>M1K</t>
  </si>
  <si>
    <t>cus_HuFxVpdYI6AJX3</t>
  </si>
  <si>
    <t>T1W</t>
  </si>
  <si>
    <t>N2T</t>
  </si>
  <si>
    <t>T3H</t>
  </si>
  <si>
    <t>M1M</t>
  </si>
  <si>
    <t>V2K</t>
  </si>
  <si>
    <t>T5N</t>
  </si>
  <si>
    <t>cus_HRrX1rDvY557bz</t>
  </si>
  <si>
    <t>T3R</t>
  </si>
  <si>
    <t>L3V</t>
  </si>
  <si>
    <t>P5E</t>
  </si>
  <si>
    <t>cus_Hi1wGB0pd13Oah</t>
  </si>
  <si>
    <t>L4X</t>
  </si>
  <si>
    <t>H7N</t>
  </si>
  <si>
    <t>cus_IG2NYLsfxmda1W</t>
  </si>
  <si>
    <t>L7G</t>
  </si>
  <si>
    <t>K4A</t>
  </si>
  <si>
    <t>J7Z</t>
  </si>
  <si>
    <t>B3M</t>
  </si>
  <si>
    <t>L4A</t>
  </si>
  <si>
    <t>L3Y</t>
  </si>
  <si>
    <t>L6L 6V4</t>
  </si>
  <si>
    <t>cus_I2XXt6tBVksvSp</t>
  </si>
  <si>
    <t>pw-ligonlevywealth</t>
  </si>
  <si>
    <t>S7M</t>
  </si>
  <si>
    <t>cus_HTRyBRMi5jNjO8</t>
  </si>
  <si>
    <t>V0K</t>
  </si>
  <si>
    <t>cus_Hqyk8vGGR7fDJB</t>
  </si>
  <si>
    <t>T8N</t>
  </si>
  <si>
    <t>V8V</t>
  </si>
  <si>
    <t>cus_HWkhjyO1eAfTJ2</t>
  </si>
  <si>
    <t>V8S</t>
  </si>
  <si>
    <t>V6X</t>
  </si>
  <si>
    <t>L7R</t>
  </si>
  <si>
    <t>cus_I1kCh15zpTrqYc</t>
  </si>
  <si>
    <t>V3A</t>
  </si>
  <si>
    <t>N6K</t>
  </si>
  <si>
    <t>T2Y</t>
  </si>
  <si>
    <t>R3R</t>
  </si>
  <si>
    <t>L4G</t>
  </si>
  <si>
    <t>M9P</t>
  </si>
  <si>
    <t>cus_Huely5biRmoMzc</t>
  </si>
  <si>
    <t>M5E</t>
  </si>
  <si>
    <t>P0R</t>
  </si>
  <si>
    <t>N3T</t>
  </si>
  <si>
    <t>H9X</t>
  </si>
  <si>
    <t>cus_I7PTj4ZkmP6BQw</t>
  </si>
  <si>
    <t>H9P</t>
  </si>
  <si>
    <t>L7N</t>
  </si>
  <si>
    <t>cus_I73sGvg6DztBLb</t>
  </si>
  <si>
    <t>M5J</t>
  </si>
  <si>
    <t>L8S</t>
  </si>
  <si>
    <t>cus_HqvCTWPsZbFpKU</t>
  </si>
  <si>
    <t>L6A</t>
  </si>
  <si>
    <t>L9R</t>
  </si>
  <si>
    <t>V9R</t>
  </si>
  <si>
    <t>K9V 0K6</t>
  </si>
  <si>
    <t>cus_I40RU775xPyAhv</t>
  </si>
  <si>
    <t>N4S</t>
  </si>
  <si>
    <t>L0R</t>
  </si>
  <si>
    <t>cus_ICfCBrNLZijiJO</t>
  </si>
  <si>
    <t>V2X</t>
  </si>
  <si>
    <t>cus_HwCpi5xjGrobGo</t>
  </si>
  <si>
    <t>T5J</t>
  </si>
  <si>
    <t>cus_IEUdRU2GUJFRGX</t>
  </si>
  <si>
    <t>T3L</t>
  </si>
  <si>
    <t>J6Z</t>
  </si>
  <si>
    <t>cus_I89P5iyvQDzPW3</t>
  </si>
  <si>
    <t>cus_HJ79IawKW7ocqC</t>
  </si>
  <si>
    <t>cus_HlzMRCG6UfftxY</t>
  </si>
  <si>
    <t>M6N</t>
  </si>
  <si>
    <t>L4N</t>
  </si>
  <si>
    <t>cus_I7PBOGP3iJRvNg</t>
  </si>
  <si>
    <t>L4B</t>
  </si>
  <si>
    <t>cus_HDYl3qS9o6tX11</t>
  </si>
  <si>
    <t>cus_HYsbGR2QdGN0jw</t>
  </si>
  <si>
    <t>M2J</t>
  </si>
  <si>
    <t>M4P</t>
  </si>
  <si>
    <t>J7W</t>
  </si>
  <si>
    <t>cus_I6ZB8vONNYHKQB</t>
  </si>
  <si>
    <t>K8N</t>
  </si>
  <si>
    <t>cus_Hgj1OkS71vSpZY</t>
  </si>
  <si>
    <t>K0L</t>
  </si>
  <si>
    <t>cus_I7inf7ILbAkk6H</t>
  </si>
  <si>
    <t>V5R</t>
  </si>
  <si>
    <t>cus_HpmqdIzwj29D5a</t>
  </si>
  <si>
    <t>V5N</t>
  </si>
  <si>
    <t>J4X</t>
  </si>
  <si>
    <t>cus_I1MwFVh5IFTP8W</t>
  </si>
  <si>
    <t>T2V</t>
  </si>
  <si>
    <t>M4L</t>
  </si>
  <si>
    <t>cus_HBqBo8cIPIuCY4</t>
  </si>
  <si>
    <t>T6C</t>
  </si>
  <si>
    <t>cus_HwbfofvZ9CNW4A</t>
  </si>
  <si>
    <t>T0J</t>
  </si>
  <si>
    <t>cus_Hw8DEM5ob5D4Qa</t>
  </si>
  <si>
    <t>cus_HYuuawK2ooOX9X</t>
  </si>
  <si>
    <t>H9G</t>
  </si>
  <si>
    <t>V6Z</t>
  </si>
  <si>
    <t>cus_HtsUqfSd1nXTSq</t>
  </si>
  <si>
    <t>S3N</t>
  </si>
  <si>
    <t>cus_IHXfXO3bp583gI</t>
  </si>
  <si>
    <t>K1Z</t>
  </si>
  <si>
    <t>cus_Hz6bWlncuUIe2d</t>
  </si>
  <si>
    <t>M4E</t>
  </si>
  <si>
    <t>cus_HXThOSaIdRT6Kq</t>
  </si>
  <si>
    <t>cus_Ha1lUbqlyVplgG</t>
  </si>
  <si>
    <t>L9S</t>
  </si>
  <si>
    <t>L4Y</t>
  </si>
  <si>
    <t>cus_HuIRZ4uUnSF9I0</t>
  </si>
  <si>
    <t>S7V</t>
  </si>
  <si>
    <t>cus_Hgr18k1ukttt36</t>
  </si>
  <si>
    <t>L4M</t>
  </si>
  <si>
    <t>cus_HxHoX0dgWFMq1r</t>
  </si>
  <si>
    <t>L1W</t>
  </si>
  <si>
    <t>cus_Hwud6I7swlsA70</t>
  </si>
  <si>
    <t>V6C</t>
  </si>
  <si>
    <t>cus_HucLR5qlXgssz7</t>
  </si>
  <si>
    <t>G6W</t>
  </si>
  <si>
    <t>M9N</t>
  </si>
  <si>
    <t>L1R</t>
  </si>
  <si>
    <t>T2S</t>
  </si>
  <si>
    <t>cus_HOS6FCZIVAHz2g</t>
  </si>
  <si>
    <t>T8R</t>
  </si>
  <si>
    <t>V6L</t>
  </si>
  <si>
    <t>cus_IS01k6I5ZrixZC</t>
  </si>
  <si>
    <t>M5A</t>
  </si>
  <si>
    <t>V8Z</t>
  </si>
  <si>
    <t>T3Z</t>
  </si>
  <si>
    <t>cus_IA3j8eBgBMkyM2</t>
  </si>
  <si>
    <t>L3X</t>
  </si>
  <si>
    <t>L5V</t>
  </si>
  <si>
    <t>T7X</t>
  </si>
  <si>
    <t>M1P</t>
  </si>
  <si>
    <t>V0N</t>
  </si>
  <si>
    <t>P3E</t>
  </si>
  <si>
    <t>L1P</t>
  </si>
  <si>
    <t>cus_Hua8ZIRzbmKvGN</t>
  </si>
  <si>
    <t>J5R</t>
  </si>
  <si>
    <t>V2A</t>
  </si>
  <si>
    <t>V5V</t>
  </si>
  <si>
    <t>cus_HbyAPaoW8PdUKE</t>
  </si>
  <si>
    <t>B3L</t>
  </si>
  <si>
    <t>cus_HwGJa4Q8bIsZ4q</t>
  </si>
  <si>
    <t>L6S</t>
  </si>
  <si>
    <t>V8A</t>
  </si>
  <si>
    <t>T2M</t>
  </si>
  <si>
    <t>V3H</t>
  </si>
  <si>
    <t>K0E</t>
  </si>
  <si>
    <t>cus_IH7EPotXh0LCLH</t>
  </si>
  <si>
    <t>R3N</t>
  </si>
  <si>
    <t>B2X</t>
  </si>
  <si>
    <t>P1H</t>
  </si>
  <si>
    <t>T8B</t>
  </si>
  <si>
    <t>cus_HOQJO0qeP8i12F</t>
  </si>
  <si>
    <t>T5M</t>
  </si>
  <si>
    <t>L5K</t>
  </si>
  <si>
    <t>B4N</t>
  </si>
  <si>
    <t>T6G</t>
  </si>
  <si>
    <t>cus_HJzc5pEMEcdkgH</t>
  </si>
  <si>
    <t>LZL</t>
  </si>
  <si>
    <t>N3B</t>
  </si>
  <si>
    <t>K2K</t>
  </si>
  <si>
    <t>J7C</t>
  </si>
  <si>
    <t>cus_I6gp1QdAdWvZSP</t>
  </si>
  <si>
    <t>L4H</t>
  </si>
  <si>
    <t>N0P</t>
  </si>
  <si>
    <t>cus_Hxg6vH7j3ks98G</t>
  </si>
  <si>
    <t>V6B</t>
  </si>
  <si>
    <t>A1E</t>
  </si>
  <si>
    <t>cus_HYwKxYBs5I9cHb</t>
  </si>
  <si>
    <t>N2L</t>
  </si>
  <si>
    <t>cus_HtUpUNddRQJQCn</t>
  </si>
  <si>
    <t>V5Y</t>
  </si>
  <si>
    <t>N0M</t>
  </si>
  <si>
    <t>P3A</t>
  </si>
  <si>
    <t>T2X</t>
  </si>
  <si>
    <t>T3G</t>
  </si>
  <si>
    <t>P3B</t>
  </si>
  <si>
    <t>H8N</t>
  </si>
  <si>
    <t>cus_I1MvNY8zi11Ad8</t>
  </si>
  <si>
    <t>pw-anthony-3</t>
  </si>
  <si>
    <t>M6K</t>
  </si>
  <si>
    <t>P5A</t>
  </si>
  <si>
    <t>cus_HpmZW2BMYLu9cT</t>
  </si>
  <si>
    <t>cus_HzFtouKbLlZtHG</t>
  </si>
  <si>
    <t>pw-anil-2</t>
  </si>
  <si>
    <t>V8L</t>
  </si>
  <si>
    <t>K8A</t>
  </si>
  <si>
    <t>cus_IQXfWivwEqTQXp</t>
  </si>
  <si>
    <t>H4P</t>
  </si>
  <si>
    <t>M4W</t>
  </si>
  <si>
    <t>M1H</t>
  </si>
  <si>
    <t>cus_IS319E9mFyUyp0</t>
  </si>
  <si>
    <t>cus_HryMjLxC9HfH8g</t>
  </si>
  <si>
    <t>pw-alexander-8</t>
  </si>
  <si>
    <t>M5B</t>
  </si>
  <si>
    <t>L6K 3V7</t>
  </si>
  <si>
    <t>cus_I2sDeS0J9fWcux</t>
  </si>
  <si>
    <t>L5J</t>
  </si>
  <si>
    <t>J8Z 1C4</t>
  </si>
  <si>
    <t>cus_I40sYP0gWBhWZ2</t>
  </si>
  <si>
    <t>N0B</t>
  </si>
  <si>
    <t>R2J</t>
  </si>
  <si>
    <t>H9W</t>
  </si>
  <si>
    <t>S4A</t>
  </si>
  <si>
    <t>cus_IIB5yuKrrPDMiz</t>
  </si>
  <si>
    <t>L5T</t>
  </si>
  <si>
    <t>V6K</t>
  </si>
  <si>
    <t>cus_HtWs5TD9uOsqIN</t>
  </si>
  <si>
    <t>cus_I7NgmtnrJzniD9</t>
  </si>
  <si>
    <t>M5M</t>
  </si>
  <si>
    <t>T9C</t>
  </si>
  <si>
    <t>L4R</t>
  </si>
  <si>
    <t>cus_HuKloHnsg6hleu</t>
  </si>
  <si>
    <t>bonus_all_time</t>
  </si>
  <si>
    <t>marketing_all_time</t>
  </si>
  <si>
    <t>assigned_all_time</t>
  </si>
  <si>
    <t>bonus_this_period</t>
  </si>
  <si>
    <t>marketing_this_period</t>
  </si>
  <si>
    <t>assigned_this_period</t>
  </si>
  <si>
    <t>array_agg</t>
  </si>
  <si>
    <t>subscribed_leads</t>
  </si>
  <si>
    <t>latest_period_start</t>
  </si>
  <si>
    <t>upper</t>
  </si>
  <si>
    <t>stripe_created_at</t>
  </si>
  <si>
    <t>referral_code</t>
  </si>
  <si>
    <t>Period Start Date</t>
  </si>
  <si>
    <t>Assigned this period</t>
  </si>
  <si>
    <t>Issue</t>
  </si>
  <si>
    <t>Craig assigns on Sunday</t>
  </si>
  <si>
    <t>Marketing Calculation issue</t>
  </si>
  <si>
    <t>No issue</t>
  </si>
  <si>
    <t>Issues with Both</t>
  </si>
  <si>
    <t>Paused</t>
  </si>
  <si>
    <t>Date issue - too early</t>
  </si>
  <si>
    <t>Operations Issue</t>
  </si>
  <si>
    <t>Date issue - period accounting looks off</t>
  </si>
  <si>
    <t>no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</si>
</sst>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4B513-FE7A-463A-B04D-BFE7A60CA60B}">
  <dimension ref="A1:D1019"/>
  <sheetViews>
    <sheetView workbookViewId="0">
      <selection activeCell="M7" sqref="M7"/>
    </sheetView>
  </sheetViews>
  <sheetFormatPr defaultRowHeight="14.5" x14ac:dyDescent="0.35"/>
  <cols>
    <col min="2" max="2" width="10.08984375" bestFit="1" customWidth="1"/>
  </cols>
  <sheetData>
    <row r="1" spans="1:4" x14ac:dyDescent="0.35">
      <c r="A1" t="s">
        <v>300</v>
      </c>
      <c r="B1" t="s">
        <v>301</v>
      </c>
      <c r="C1" t="s">
        <v>302</v>
      </c>
      <c r="D1" t="s">
        <v>303</v>
      </c>
    </row>
    <row r="2" spans="1:4" x14ac:dyDescent="0.35">
      <c r="A2" t="s">
        <v>5</v>
      </c>
      <c r="B2" s="1">
        <v>44182</v>
      </c>
      <c r="C2">
        <v>10</v>
      </c>
      <c r="D2">
        <v>10</v>
      </c>
    </row>
    <row r="3" spans="1:4" x14ac:dyDescent="0.35">
      <c r="A3" t="s">
        <v>51</v>
      </c>
      <c r="B3" s="1">
        <v>44182</v>
      </c>
      <c r="C3">
        <v>10</v>
      </c>
      <c r="D3">
        <v>10</v>
      </c>
    </row>
    <row r="4" spans="1:4" x14ac:dyDescent="0.35">
      <c r="A4" t="s">
        <v>87</v>
      </c>
      <c r="B4" s="1">
        <v>44182</v>
      </c>
      <c r="C4">
        <v>10</v>
      </c>
      <c r="D4">
        <v>10</v>
      </c>
    </row>
    <row r="5" spans="1:4" x14ac:dyDescent="0.35">
      <c r="A5" t="s">
        <v>172</v>
      </c>
      <c r="B5" s="1">
        <v>44182</v>
      </c>
      <c r="C5">
        <v>10</v>
      </c>
      <c r="D5">
        <v>10</v>
      </c>
    </row>
    <row r="6" spans="1:4" x14ac:dyDescent="0.35">
      <c r="A6" t="s">
        <v>194</v>
      </c>
      <c r="B6" s="1">
        <v>44182</v>
      </c>
      <c r="C6">
        <v>25</v>
      </c>
      <c r="D6">
        <v>5</v>
      </c>
    </row>
    <row r="7" spans="1:4" x14ac:dyDescent="0.35">
      <c r="A7" t="s">
        <v>5</v>
      </c>
      <c r="B7" s="1">
        <v>44182</v>
      </c>
      <c r="C7">
        <v>10</v>
      </c>
      <c r="D7">
        <v>10</v>
      </c>
    </row>
    <row r="8" spans="1:4" x14ac:dyDescent="0.35">
      <c r="A8" t="s">
        <v>51</v>
      </c>
      <c r="B8" s="1">
        <v>44182</v>
      </c>
      <c r="C8">
        <v>10</v>
      </c>
      <c r="D8">
        <v>10</v>
      </c>
    </row>
    <row r="9" spans="1:4" x14ac:dyDescent="0.35">
      <c r="A9" t="s">
        <v>87</v>
      </c>
      <c r="B9" s="1">
        <v>44182</v>
      </c>
      <c r="C9">
        <v>10</v>
      </c>
      <c r="D9">
        <v>10</v>
      </c>
    </row>
    <row r="10" spans="1:4" x14ac:dyDescent="0.35">
      <c r="A10" t="s">
        <v>172</v>
      </c>
      <c r="B10" s="1">
        <v>44182</v>
      </c>
      <c r="C10">
        <v>10</v>
      </c>
      <c r="D10">
        <v>10</v>
      </c>
    </row>
    <row r="11" spans="1:4" x14ac:dyDescent="0.35">
      <c r="A11" t="s">
        <v>194</v>
      </c>
      <c r="B11" s="1">
        <v>44182</v>
      </c>
      <c r="C11">
        <v>25</v>
      </c>
      <c r="D11">
        <v>5</v>
      </c>
    </row>
    <row r="12" spans="1:4" x14ac:dyDescent="0.35">
      <c r="A12" t="s">
        <v>19</v>
      </c>
      <c r="B12" s="1">
        <v>44183</v>
      </c>
      <c r="C12">
        <v>50</v>
      </c>
      <c r="D12">
        <v>10</v>
      </c>
    </row>
    <row r="13" spans="1:4" x14ac:dyDescent="0.35">
      <c r="A13" t="s">
        <v>24</v>
      </c>
      <c r="B13" s="1">
        <v>44183</v>
      </c>
      <c r="C13">
        <v>10</v>
      </c>
      <c r="D13">
        <v>10</v>
      </c>
    </row>
    <row r="14" spans="1:4" x14ac:dyDescent="0.35">
      <c r="A14" t="s">
        <v>44</v>
      </c>
      <c r="B14" s="1">
        <v>44183</v>
      </c>
      <c r="C14">
        <v>10</v>
      </c>
      <c r="D14">
        <v>10</v>
      </c>
    </row>
    <row r="15" spans="1:4" x14ac:dyDescent="0.35">
      <c r="A15" t="s">
        <v>47</v>
      </c>
      <c r="B15" s="1">
        <v>44183</v>
      </c>
      <c r="C15">
        <v>10</v>
      </c>
      <c r="D15">
        <v>10</v>
      </c>
    </row>
    <row r="16" spans="1:4" x14ac:dyDescent="0.35">
      <c r="A16" t="s">
        <v>55</v>
      </c>
      <c r="B16" s="1">
        <v>44183</v>
      </c>
      <c r="C16">
        <v>10</v>
      </c>
      <c r="D16">
        <v>10</v>
      </c>
    </row>
    <row r="17" spans="1:4" x14ac:dyDescent="0.35">
      <c r="A17" t="s">
        <v>72</v>
      </c>
      <c r="B17" s="1">
        <v>44183</v>
      </c>
      <c r="C17">
        <v>10</v>
      </c>
      <c r="D17">
        <v>10</v>
      </c>
    </row>
    <row r="18" spans="1:4" x14ac:dyDescent="0.35">
      <c r="A18" t="s">
        <v>85</v>
      </c>
      <c r="B18" s="1">
        <v>44183</v>
      </c>
      <c r="C18">
        <v>10</v>
      </c>
      <c r="D18">
        <v>10</v>
      </c>
    </row>
    <row r="19" spans="1:4" x14ac:dyDescent="0.35">
      <c r="A19" t="s">
        <v>102</v>
      </c>
      <c r="B19" s="1">
        <v>44183</v>
      </c>
      <c r="C19">
        <v>10</v>
      </c>
      <c r="D19">
        <v>10</v>
      </c>
    </row>
    <row r="20" spans="1:4" x14ac:dyDescent="0.35">
      <c r="A20" t="s">
        <v>124</v>
      </c>
      <c r="B20" s="1">
        <v>44183</v>
      </c>
      <c r="C20">
        <v>10</v>
      </c>
      <c r="D20">
        <v>10</v>
      </c>
    </row>
    <row r="21" spans="1:4" x14ac:dyDescent="0.35">
      <c r="A21" t="s">
        <v>157</v>
      </c>
      <c r="B21" s="1">
        <v>44183</v>
      </c>
      <c r="C21">
        <v>10</v>
      </c>
      <c r="D21">
        <v>10</v>
      </c>
    </row>
    <row r="22" spans="1:4" x14ac:dyDescent="0.35">
      <c r="A22" t="s">
        <v>159</v>
      </c>
      <c r="B22" s="1">
        <v>44183</v>
      </c>
      <c r="C22">
        <v>25</v>
      </c>
      <c r="D22">
        <v>10</v>
      </c>
    </row>
    <row r="23" spans="1:4" x14ac:dyDescent="0.35">
      <c r="A23" t="s">
        <v>195</v>
      </c>
      <c r="B23" s="1">
        <v>44183</v>
      </c>
      <c r="C23">
        <v>10</v>
      </c>
      <c r="D23">
        <v>10</v>
      </c>
    </row>
    <row r="24" spans="1:4" x14ac:dyDescent="0.35">
      <c r="A24" t="s">
        <v>202</v>
      </c>
      <c r="B24" s="1">
        <v>44183</v>
      </c>
      <c r="C24">
        <v>50</v>
      </c>
      <c r="D24">
        <v>10</v>
      </c>
    </row>
    <row r="25" spans="1:4" x14ac:dyDescent="0.35">
      <c r="A25" t="s">
        <v>227</v>
      </c>
      <c r="B25" s="1">
        <v>44183</v>
      </c>
      <c r="C25">
        <v>10</v>
      </c>
      <c r="D25">
        <v>10</v>
      </c>
    </row>
    <row r="26" spans="1:4" x14ac:dyDescent="0.35">
      <c r="A26" t="s">
        <v>247</v>
      </c>
      <c r="B26" s="1">
        <v>44183</v>
      </c>
      <c r="C26">
        <v>10</v>
      </c>
      <c r="D26">
        <v>10</v>
      </c>
    </row>
    <row r="27" spans="1:4" x14ac:dyDescent="0.35">
      <c r="A27" t="s">
        <v>259</v>
      </c>
      <c r="B27" s="1">
        <v>44183</v>
      </c>
      <c r="C27">
        <v>10</v>
      </c>
      <c r="D27">
        <v>10</v>
      </c>
    </row>
    <row r="28" spans="1:4" x14ac:dyDescent="0.35">
      <c r="A28" t="s">
        <v>266</v>
      </c>
      <c r="B28" s="1">
        <v>44183</v>
      </c>
      <c r="C28">
        <v>10</v>
      </c>
      <c r="D28">
        <v>10</v>
      </c>
    </row>
    <row r="29" spans="1:4" x14ac:dyDescent="0.35">
      <c r="A29" t="s">
        <v>282</v>
      </c>
      <c r="B29" s="1">
        <v>44183</v>
      </c>
      <c r="C29">
        <v>10</v>
      </c>
      <c r="D29">
        <v>10</v>
      </c>
    </row>
    <row r="30" spans="1:4" x14ac:dyDescent="0.35">
      <c r="A30" t="s">
        <v>295</v>
      </c>
      <c r="B30" s="1">
        <v>44183</v>
      </c>
      <c r="C30">
        <v>10</v>
      </c>
      <c r="D30">
        <v>10</v>
      </c>
    </row>
    <row r="31" spans="1:4" x14ac:dyDescent="0.35">
      <c r="A31" t="s">
        <v>19</v>
      </c>
      <c r="B31" s="1">
        <v>44183</v>
      </c>
      <c r="C31">
        <v>50</v>
      </c>
      <c r="D31">
        <v>10</v>
      </c>
    </row>
    <row r="32" spans="1:4" x14ac:dyDescent="0.35">
      <c r="A32" t="s">
        <v>24</v>
      </c>
      <c r="B32" s="1">
        <v>44183</v>
      </c>
      <c r="C32">
        <v>10</v>
      </c>
      <c r="D32">
        <v>10</v>
      </c>
    </row>
    <row r="33" spans="1:4" x14ac:dyDescent="0.35">
      <c r="A33" t="s">
        <v>44</v>
      </c>
      <c r="B33" s="1">
        <v>44183</v>
      </c>
      <c r="C33">
        <v>10</v>
      </c>
      <c r="D33">
        <v>10</v>
      </c>
    </row>
    <row r="34" spans="1:4" x14ac:dyDescent="0.35">
      <c r="A34" t="s">
        <v>47</v>
      </c>
      <c r="B34" s="1">
        <v>44183</v>
      </c>
      <c r="C34">
        <v>10</v>
      </c>
      <c r="D34">
        <v>10</v>
      </c>
    </row>
    <row r="35" spans="1:4" x14ac:dyDescent="0.35">
      <c r="A35" t="s">
        <v>55</v>
      </c>
      <c r="B35" s="1">
        <v>44183</v>
      </c>
      <c r="C35">
        <v>10</v>
      </c>
      <c r="D35">
        <v>10</v>
      </c>
    </row>
    <row r="36" spans="1:4" x14ac:dyDescent="0.35">
      <c r="A36" t="s">
        <v>72</v>
      </c>
      <c r="B36" s="1">
        <v>44183</v>
      </c>
      <c r="C36">
        <v>10</v>
      </c>
      <c r="D36">
        <v>10</v>
      </c>
    </row>
    <row r="37" spans="1:4" x14ac:dyDescent="0.35">
      <c r="A37" t="s">
        <v>85</v>
      </c>
      <c r="B37" s="1">
        <v>44183</v>
      </c>
      <c r="C37">
        <v>10</v>
      </c>
      <c r="D37">
        <v>10</v>
      </c>
    </row>
    <row r="38" spans="1:4" x14ac:dyDescent="0.35">
      <c r="A38" t="s">
        <v>102</v>
      </c>
      <c r="B38" s="1">
        <v>44183</v>
      </c>
      <c r="C38">
        <v>10</v>
      </c>
      <c r="D38">
        <v>10</v>
      </c>
    </row>
    <row r="39" spans="1:4" x14ac:dyDescent="0.35">
      <c r="A39" t="s">
        <v>124</v>
      </c>
      <c r="B39" s="1">
        <v>44183</v>
      </c>
      <c r="C39">
        <v>10</v>
      </c>
      <c r="D39">
        <v>10</v>
      </c>
    </row>
    <row r="40" spans="1:4" x14ac:dyDescent="0.35">
      <c r="A40" t="s">
        <v>157</v>
      </c>
      <c r="B40" s="1">
        <v>44183</v>
      </c>
      <c r="C40">
        <v>10</v>
      </c>
      <c r="D40">
        <v>10</v>
      </c>
    </row>
    <row r="41" spans="1:4" x14ac:dyDescent="0.35">
      <c r="A41" t="s">
        <v>159</v>
      </c>
      <c r="B41" s="1">
        <v>44183</v>
      </c>
      <c r="C41">
        <v>25</v>
      </c>
      <c r="D41">
        <v>10</v>
      </c>
    </row>
    <row r="42" spans="1:4" x14ac:dyDescent="0.35">
      <c r="A42" t="s">
        <v>195</v>
      </c>
      <c r="B42" s="1">
        <v>44183</v>
      </c>
      <c r="C42">
        <v>10</v>
      </c>
      <c r="D42">
        <v>10</v>
      </c>
    </row>
    <row r="43" spans="1:4" x14ac:dyDescent="0.35">
      <c r="A43" t="s">
        <v>202</v>
      </c>
      <c r="B43" s="1">
        <v>44183</v>
      </c>
      <c r="C43">
        <v>50</v>
      </c>
      <c r="D43">
        <v>10</v>
      </c>
    </row>
    <row r="44" spans="1:4" x14ac:dyDescent="0.35">
      <c r="A44" t="s">
        <v>227</v>
      </c>
      <c r="B44" s="1">
        <v>44183</v>
      </c>
      <c r="C44">
        <v>10</v>
      </c>
      <c r="D44">
        <v>10</v>
      </c>
    </row>
    <row r="45" spans="1:4" x14ac:dyDescent="0.35">
      <c r="A45" t="s">
        <v>247</v>
      </c>
      <c r="B45" s="1">
        <v>44183</v>
      </c>
      <c r="C45">
        <v>10</v>
      </c>
      <c r="D45">
        <v>10</v>
      </c>
    </row>
    <row r="46" spans="1:4" x14ac:dyDescent="0.35">
      <c r="A46" t="s">
        <v>259</v>
      </c>
      <c r="B46" s="1">
        <v>44183</v>
      </c>
      <c r="C46">
        <v>10</v>
      </c>
      <c r="D46">
        <v>10</v>
      </c>
    </row>
    <row r="47" spans="1:4" x14ac:dyDescent="0.35">
      <c r="A47" t="s">
        <v>266</v>
      </c>
      <c r="B47" s="1">
        <v>44183</v>
      </c>
      <c r="C47">
        <v>10</v>
      </c>
      <c r="D47">
        <v>10</v>
      </c>
    </row>
    <row r="48" spans="1:4" x14ac:dyDescent="0.35">
      <c r="A48" t="s">
        <v>282</v>
      </c>
      <c r="B48" s="1">
        <v>44183</v>
      </c>
      <c r="C48">
        <v>10</v>
      </c>
      <c r="D48">
        <v>10</v>
      </c>
    </row>
    <row r="49" spans="1:4" x14ac:dyDescent="0.35">
      <c r="A49" t="s">
        <v>295</v>
      </c>
      <c r="B49" s="1">
        <v>44183</v>
      </c>
      <c r="C49">
        <v>10</v>
      </c>
      <c r="D49">
        <v>10</v>
      </c>
    </row>
    <row r="50" spans="1:4" x14ac:dyDescent="0.35">
      <c r="A50" t="s">
        <v>20</v>
      </c>
      <c r="B50" s="1">
        <v>44184</v>
      </c>
      <c r="C50">
        <v>10</v>
      </c>
      <c r="D50">
        <v>10</v>
      </c>
    </row>
    <row r="51" spans="1:4" x14ac:dyDescent="0.35">
      <c r="A51" t="s">
        <v>38</v>
      </c>
      <c r="B51" s="1">
        <v>44184</v>
      </c>
      <c r="C51">
        <v>10</v>
      </c>
      <c r="D51">
        <v>10</v>
      </c>
    </row>
    <row r="52" spans="1:4" x14ac:dyDescent="0.35">
      <c r="A52" t="s">
        <v>45</v>
      </c>
      <c r="B52" s="1">
        <v>44184</v>
      </c>
      <c r="C52">
        <v>10</v>
      </c>
      <c r="D52">
        <v>10</v>
      </c>
    </row>
    <row r="53" spans="1:4" x14ac:dyDescent="0.35">
      <c r="A53" t="s">
        <v>56</v>
      </c>
      <c r="B53" s="1">
        <v>44184</v>
      </c>
      <c r="C53">
        <v>10</v>
      </c>
      <c r="D53">
        <v>10</v>
      </c>
    </row>
    <row r="54" spans="1:4" x14ac:dyDescent="0.35">
      <c r="A54" t="s">
        <v>64</v>
      </c>
      <c r="B54" s="1">
        <v>44184</v>
      </c>
      <c r="C54">
        <v>25</v>
      </c>
      <c r="D54">
        <v>5</v>
      </c>
    </row>
    <row r="55" spans="1:4" x14ac:dyDescent="0.35">
      <c r="A55" t="s">
        <v>88</v>
      </c>
      <c r="B55" s="1">
        <v>44184</v>
      </c>
      <c r="C55">
        <v>50</v>
      </c>
      <c r="D55">
        <v>10</v>
      </c>
    </row>
    <row r="56" spans="1:4" x14ac:dyDescent="0.35">
      <c r="A56" t="s">
        <v>96</v>
      </c>
      <c r="B56" s="1">
        <v>44184</v>
      </c>
      <c r="C56">
        <v>10</v>
      </c>
      <c r="D56">
        <v>10</v>
      </c>
    </row>
    <row r="57" spans="1:4" x14ac:dyDescent="0.35">
      <c r="A57" t="s">
        <v>121</v>
      </c>
      <c r="B57" s="1">
        <v>44184</v>
      </c>
      <c r="C57">
        <v>50</v>
      </c>
      <c r="D57">
        <v>10</v>
      </c>
    </row>
    <row r="58" spans="1:4" x14ac:dyDescent="0.35">
      <c r="A58" t="s">
        <v>135</v>
      </c>
      <c r="B58" s="1">
        <v>44184</v>
      </c>
      <c r="C58">
        <v>25</v>
      </c>
      <c r="D58">
        <v>5</v>
      </c>
    </row>
    <row r="59" spans="1:4" x14ac:dyDescent="0.35">
      <c r="A59" t="s">
        <v>176</v>
      </c>
      <c r="B59" s="1">
        <v>44184</v>
      </c>
      <c r="C59">
        <v>10</v>
      </c>
      <c r="D59">
        <v>10</v>
      </c>
    </row>
    <row r="60" spans="1:4" x14ac:dyDescent="0.35">
      <c r="A60" t="s">
        <v>177</v>
      </c>
      <c r="B60" s="1">
        <v>44184</v>
      </c>
      <c r="C60">
        <v>10</v>
      </c>
      <c r="D60">
        <v>10</v>
      </c>
    </row>
    <row r="61" spans="1:4" x14ac:dyDescent="0.35">
      <c r="A61" t="s">
        <v>180</v>
      </c>
      <c r="B61" s="1">
        <v>44184</v>
      </c>
      <c r="C61">
        <v>10</v>
      </c>
      <c r="D61">
        <v>10</v>
      </c>
    </row>
    <row r="62" spans="1:4" x14ac:dyDescent="0.35">
      <c r="A62" t="s">
        <v>183</v>
      </c>
      <c r="B62" s="1">
        <v>44184</v>
      </c>
      <c r="C62">
        <v>10</v>
      </c>
      <c r="D62">
        <v>10</v>
      </c>
    </row>
    <row r="63" spans="1:4" x14ac:dyDescent="0.35">
      <c r="A63" t="s">
        <v>206</v>
      </c>
      <c r="B63" s="1">
        <v>44184</v>
      </c>
      <c r="C63">
        <v>10</v>
      </c>
      <c r="D63">
        <v>10</v>
      </c>
    </row>
    <row r="64" spans="1:4" x14ac:dyDescent="0.35">
      <c r="A64" t="s">
        <v>242</v>
      </c>
      <c r="B64" s="1">
        <v>44184</v>
      </c>
      <c r="C64">
        <v>10</v>
      </c>
      <c r="D64">
        <v>10</v>
      </c>
    </row>
    <row r="65" spans="1:4" x14ac:dyDescent="0.35">
      <c r="A65" t="s">
        <v>267</v>
      </c>
      <c r="B65" s="1">
        <v>44184</v>
      </c>
      <c r="C65">
        <v>10</v>
      </c>
      <c r="D65">
        <v>10</v>
      </c>
    </row>
    <row r="66" spans="1:4" x14ac:dyDescent="0.35">
      <c r="A66" t="s">
        <v>298</v>
      </c>
      <c r="B66" s="1">
        <v>44184</v>
      </c>
      <c r="C66">
        <v>10</v>
      </c>
      <c r="D66">
        <v>10</v>
      </c>
    </row>
    <row r="67" spans="1:4" x14ac:dyDescent="0.35">
      <c r="A67" t="s">
        <v>20</v>
      </c>
      <c r="B67" s="1">
        <v>44184</v>
      </c>
      <c r="C67">
        <v>10</v>
      </c>
      <c r="D67">
        <v>10</v>
      </c>
    </row>
    <row r="68" spans="1:4" x14ac:dyDescent="0.35">
      <c r="A68" t="s">
        <v>38</v>
      </c>
      <c r="B68" s="1">
        <v>44184</v>
      </c>
      <c r="C68">
        <v>10</v>
      </c>
      <c r="D68">
        <v>10</v>
      </c>
    </row>
    <row r="69" spans="1:4" x14ac:dyDescent="0.35">
      <c r="A69" t="s">
        <v>45</v>
      </c>
      <c r="B69" s="1">
        <v>44184</v>
      </c>
      <c r="C69">
        <v>10</v>
      </c>
      <c r="D69">
        <v>10</v>
      </c>
    </row>
    <row r="70" spans="1:4" x14ac:dyDescent="0.35">
      <c r="A70" t="s">
        <v>56</v>
      </c>
      <c r="B70" s="1">
        <v>44184</v>
      </c>
      <c r="C70">
        <v>10</v>
      </c>
      <c r="D70">
        <v>10</v>
      </c>
    </row>
    <row r="71" spans="1:4" x14ac:dyDescent="0.35">
      <c r="A71" t="s">
        <v>64</v>
      </c>
      <c r="B71" s="1">
        <v>44184</v>
      </c>
      <c r="C71">
        <v>25</v>
      </c>
      <c r="D71">
        <v>5</v>
      </c>
    </row>
    <row r="72" spans="1:4" x14ac:dyDescent="0.35">
      <c r="A72" t="s">
        <v>88</v>
      </c>
      <c r="B72" s="1">
        <v>44184</v>
      </c>
      <c r="C72">
        <v>50</v>
      </c>
      <c r="D72">
        <v>10</v>
      </c>
    </row>
    <row r="73" spans="1:4" x14ac:dyDescent="0.35">
      <c r="A73" t="s">
        <v>96</v>
      </c>
      <c r="B73" s="1">
        <v>44184</v>
      </c>
      <c r="C73">
        <v>10</v>
      </c>
      <c r="D73">
        <v>10</v>
      </c>
    </row>
    <row r="74" spans="1:4" x14ac:dyDescent="0.35">
      <c r="A74" t="s">
        <v>121</v>
      </c>
      <c r="B74" s="1">
        <v>44184</v>
      </c>
      <c r="C74">
        <v>50</v>
      </c>
      <c r="D74">
        <v>10</v>
      </c>
    </row>
    <row r="75" spans="1:4" x14ac:dyDescent="0.35">
      <c r="A75" t="s">
        <v>135</v>
      </c>
      <c r="B75" s="1">
        <v>44184</v>
      </c>
      <c r="C75">
        <v>25</v>
      </c>
      <c r="D75">
        <v>5</v>
      </c>
    </row>
    <row r="76" spans="1:4" x14ac:dyDescent="0.35">
      <c r="A76" t="s">
        <v>176</v>
      </c>
      <c r="B76" s="1">
        <v>44184</v>
      </c>
      <c r="C76">
        <v>10</v>
      </c>
      <c r="D76">
        <v>10</v>
      </c>
    </row>
    <row r="77" spans="1:4" x14ac:dyDescent="0.35">
      <c r="A77" t="s">
        <v>177</v>
      </c>
      <c r="B77" s="1">
        <v>44184</v>
      </c>
      <c r="C77">
        <v>10</v>
      </c>
      <c r="D77">
        <v>10</v>
      </c>
    </row>
    <row r="78" spans="1:4" x14ac:dyDescent="0.35">
      <c r="A78" t="s">
        <v>180</v>
      </c>
      <c r="B78" s="1">
        <v>44184</v>
      </c>
      <c r="C78">
        <v>10</v>
      </c>
      <c r="D78">
        <v>10</v>
      </c>
    </row>
    <row r="79" spans="1:4" x14ac:dyDescent="0.35">
      <c r="A79" t="s">
        <v>183</v>
      </c>
      <c r="B79" s="1">
        <v>44184</v>
      </c>
      <c r="C79">
        <v>10</v>
      </c>
      <c r="D79">
        <v>10</v>
      </c>
    </row>
    <row r="80" spans="1:4" x14ac:dyDescent="0.35">
      <c r="A80" t="s">
        <v>206</v>
      </c>
      <c r="B80" s="1">
        <v>44184</v>
      </c>
      <c r="C80">
        <v>10</v>
      </c>
      <c r="D80">
        <v>10</v>
      </c>
    </row>
    <row r="81" spans="1:4" x14ac:dyDescent="0.35">
      <c r="A81" t="s">
        <v>242</v>
      </c>
      <c r="B81" s="1">
        <v>44184</v>
      </c>
      <c r="C81">
        <v>10</v>
      </c>
      <c r="D81">
        <v>10</v>
      </c>
    </row>
    <row r="82" spans="1:4" x14ac:dyDescent="0.35">
      <c r="A82" t="s">
        <v>267</v>
      </c>
      <c r="B82" s="1">
        <v>44184</v>
      </c>
      <c r="C82">
        <v>10</v>
      </c>
      <c r="D82">
        <v>10</v>
      </c>
    </row>
    <row r="83" spans="1:4" x14ac:dyDescent="0.35">
      <c r="A83" t="s">
        <v>298</v>
      </c>
      <c r="B83" s="1">
        <v>44184</v>
      </c>
      <c r="C83">
        <v>10</v>
      </c>
      <c r="D83">
        <v>10</v>
      </c>
    </row>
    <row r="84" spans="1:4" x14ac:dyDescent="0.35">
      <c r="A84" t="s">
        <v>50</v>
      </c>
      <c r="B84" s="1">
        <v>44185</v>
      </c>
      <c r="C84">
        <v>50</v>
      </c>
      <c r="D84">
        <v>15</v>
      </c>
    </row>
    <row r="85" spans="1:4" x14ac:dyDescent="0.35">
      <c r="A85" t="s">
        <v>73</v>
      </c>
      <c r="B85" s="1">
        <v>44185</v>
      </c>
      <c r="C85">
        <v>10</v>
      </c>
      <c r="D85">
        <v>10</v>
      </c>
    </row>
    <row r="86" spans="1:4" x14ac:dyDescent="0.35">
      <c r="A86" t="s">
        <v>82</v>
      </c>
      <c r="B86" s="1">
        <v>44185</v>
      </c>
      <c r="C86">
        <v>10</v>
      </c>
      <c r="D86">
        <v>10</v>
      </c>
    </row>
    <row r="87" spans="1:4" x14ac:dyDescent="0.35">
      <c r="A87" t="s">
        <v>95</v>
      </c>
      <c r="B87" s="1">
        <v>44185</v>
      </c>
      <c r="C87">
        <v>10</v>
      </c>
      <c r="D87">
        <v>10</v>
      </c>
    </row>
    <row r="88" spans="1:4" x14ac:dyDescent="0.35">
      <c r="A88" t="s">
        <v>109</v>
      </c>
      <c r="B88" s="1">
        <v>44185</v>
      </c>
      <c r="C88">
        <v>10</v>
      </c>
      <c r="D88">
        <v>10</v>
      </c>
    </row>
    <row r="89" spans="1:4" x14ac:dyDescent="0.35">
      <c r="A89" t="s">
        <v>126</v>
      </c>
      <c r="B89" s="1">
        <v>44185</v>
      </c>
      <c r="C89">
        <v>10</v>
      </c>
      <c r="D89">
        <v>10</v>
      </c>
    </row>
    <row r="90" spans="1:4" x14ac:dyDescent="0.35">
      <c r="A90" t="s">
        <v>137</v>
      </c>
      <c r="B90" s="1">
        <v>44185</v>
      </c>
      <c r="C90">
        <v>10</v>
      </c>
      <c r="D90">
        <v>10</v>
      </c>
    </row>
    <row r="91" spans="1:4" x14ac:dyDescent="0.35">
      <c r="A91" t="s">
        <v>155</v>
      </c>
      <c r="B91" s="1">
        <v>44185</v>
      </c>
      <c r="C91">
        <v>10</v>
      </c>
      <c r="D91">
        <v>10</v>
      </c>
    </row>
    <row r="92" spans="1:4" x14ac:dyDescent="0.35">
      <c r="A92" t="s">
        <v>221</v>
      </c>
      <c r="B92" s="1">
        <v>44185</v>
      </c>
      <c r="C92">
        <v>10</v>
      </c>
      <c r="D92">
        <v>10</v>
      </c>
    </row>
    <row r="93" spans="1:4" x14ac:dyDescent="0.35">
      <c r="A93" t="s">
        <v>283</v>
      </c>
      <c r="B93" s="1">
        <v>44185</v>
      </c>
      <c r="C93">
        <v>25</v>
      </c>
      <c r="D93">
        <v>5</v>
      </c>
    </row>
    <row r="94" spans="1:4" x14ac:dyDescent="0.35">
      <c r="A94" t="s">
        <v>50</v>
      </c>
      <c r="B94" s="1">
        <v>44185</v>
      </c>
      <c r="C94">
        <v>50</v>
      </c>
      <c r="D94">
        <v>15</v>
      </c>
    </row>
    <row r="95" spans="1:4" x14ac:dyDescent="0.35">
      <c r="A95" t="s">
        <v>73</v>
      </c>
      <c r="B95" s="1">
        <v>44185</v>
      </c>
      <c r="C95">
        <v>10</v>
      </c>
      <c r="D95">
        <v>10</v>
      </c>
    </row>
    <row r="96" spans="1:4" x14ac:dyDescent="0.35">
      <c r="A96" t="s">
        <v>82</v>
      </c>
      <c r="B96" s="1">
        <v>44185</v>
      </c>
      <c r="C96">
        <v>10</v>
      </c>
      <c r="D96">
        <v>10</v>
      </c>
    </row>
    <row r="97" spans="1:4" x14ac:dyDescent="0.35">
      <c r="A97" t="s">
        <v>95</v>
      </c>
      <c r="B97" s="1">
        <v>44185</v>
      </c>
      <c r="C97">
        <v>10</v>
      </c>
      <c r="D97">
        <v>10</v>
      </c>
    </row>
    <row r="98" spans="1:4" x14ac:dyDescent="0.35">
      <c r="A98" t="s">
        <v>109</v>
      </c>
      <c r="B98" s="1">
        <v>44185</v>
      </c>
      <c r="C98">
        <v>10</v>
      </c>
      <c r="D98">
        <v>10</v>
      </c>
    </row>
    <row r="99" spans="1:4" x14ac:dyDescent="0.35">
      <c r="A99" t="s">
        <v>126</v>
      </c>
      <c r="B99" s="1">
        <v>44185</v>
      </c>
      <c r="C99">
        <v>10</v>
      </c>
      <c r="D99">
        <v>10</v>
      </c>
    </row>
    <row r="100" spans="1:4" x14ac:dyDescent="0.35">
      <c r="A100" t="s">
        <v>137</v>
      </c>
      <c r="B100" s="1">
        <v>44185</v>
      </c>
      <c r="C100">
        <v>10</v>
      </c>
      <c r="D100">
        <v>10</v>
      </c>
    </row>
    <row r="101" spans="1:4" x14ac:dyDescent="0.35">
      <c r="A101" t="s">
        <v>155</v>
      </c>
      <c r="B101" s="1">
        <v>44185</v>
      </c>
      <c r="C101">
        <v>10</v>
      </c>
      <c r="D101">
        <v>10</v>
      </c>
    </row>
    <row r="102" spans="1:4" x14ac:dyDescent="0.35">
      <c r="A102" t="s">
        <v>221</v>
      </c>
      <c r="B102" s="1">
        <v>44185</v>
      </c>
      <c r="C102">
        <v>10</v>
      </c>
      <c r="D102">
        <v>10</v>
      </c>
    </row>
    <row r="103" spans="1:4" x14ac:dyDescent="0.35">
      <c r="A103" t="s">
        <v>283</v>
      </c>
      <c r="B103" s="1">
        <v>44185</v>
      </c>
      <c r="C103">
        <v>25</v>
      </c>
      <c r="D103">
        <v>5</v>
      </c>
    </row>
    <row r="104" spans="1:4" x14ac:dyDescent="0.35">
      <c r="A104" t="s">
        <v>16</v>
      </c>
      <c r="B104" s="1">
        <v>44186</v>
      </c>
      <c r="C104">
        <v>30</v>
      </c>
      <c r="D104">
        <v>10</v>
      </c>
    </row>
    <row r="105" spans="1:4" x14ac:dyDescent="0.35">
      <c r="A105" t="s">
        <v>17</v>
      </c>
      <c r="B105" s="1">
        <v>44186</v>
      </c>
      <c r="C105">
        <v>25</v>
      </c>
      <c r="D105">
        <v>5</v>
      </c>
    </row>
    <row r="106" spans="1:4" x14ac:dyDescent="0.35">
      <c r="A106" t="s">
        <v>23</v>
      </c>
      <c r="B106" s="1">
        <v>44186</v>
      </c>
      <c r="C106">
        <v>10</v>
      </c>
      <c r="D106">
        <v>10</v>
      </c>
    </row>
    <row r="107" spans="1:4" x14ac:dyDescent="0.35">
      <c r="A107" t="s">
        <v>48</v>
      </c>
      <c r="B107" s="1">
        <v>44186</v>
      </c>
      <c r="C107">
        <v>10</v>
      </c>
      <c r="D107">
        <v>10</v>
      </c>
    </row>
    <row r="108" spans="1:4" x14ac:dyDescent="0.35">
      <c r="A108" t="s">
        <v>53</v>
      </c>
      <c r="B108" s="1">
        <v>44186</v>
      </c>
      <c r="C108">
        <v>50</v>
      </c>
      <c r="D108">
        <v>15</v>
      </c>
    </row>
    <row r="109" spans="1:4" x14ac:dyDescent="0.35">
      <c r="A109" t="s">
        <v>60</v>
      </c>
      <c r="B109" s="1">
        <v>44186</v>
      </c>
      <c r="C109">
        <v>10</v>
      </c>
      <c r="D109">
        <v>10</v>
      </c>
    </row>
    <row r="110" spans="1:4" x14ac:dyDescent="0.35">
      <c r="A110" t="s">
        <v>147</v>
      </c>
      <c r="B110" s="1">
        <v>44186</v>
      </c>
      <c r="C110">
        <v>50</v>
      </c>
      <c r="D110">
        <v>10</v>
      </c>
    </row>
    <row r="111" spans="1:4" x14ac:dyDescent="0.35">
      <c r="A111" t="s">
        <v>150</v>
      </c>
      <c r="B111" s="1">
        <v>44186</v>
      </c>
      <c r="C111">
        <v>50</v>
      </c>
      <c r="D111">
        <v>10</v>
      </c>
    </row>
    <row r="112" spans="1:4" x14ac:dyDescent="0.35">
      <c r="A112" t="s">
        <v>182</v>
      </c>
      <c r="B112" s="1">
        <v>44186</v>
      </c>
      <c r="C112">
        <v>10</v>
      </c>
      <c r="D112">
        <v>10</v>
      </c>
    </row>
    <row r="113" spans="1:4" x14ac:dyDescent="0.35">
      <c r="A113" t="s">
        <v>203</v>
      </c>
      <c r="B113" s="1">
        <v>44186</v>
      </c>
      <c r="C113">
        <v>50</v>
      </c>
      <c r="D113">
        <v>15</v>
      </c>
    </row>
    <row r="114" spans="1:4" x14ac:dyDescent="0.35">
      <c r="A114" t="s">
        <v>16</v>
      </c>
      <c r="B114" s="1">
        <v>44186</v>
      </c>
      <c r="C114">
        <v>30</v>
      </c>
      <c r="D114">
        <v>10</v>
      </c>
    </row>
    <row r="115" spans="1:4" x14ac:dyDescent="0.35">
      <c r="A115" t="s">
        <v>17</v>
      </c>
      <c r="B115" s="1">
        <v>44186</v>
      </c>
      <c r="C115">
        <v>25</v>
      </c>
      <c r="D115">
        <v>5</v>
      </c>
    </row>
    <row r="116" spans="1:4" x14ac:dyDescent="0.35">
      <c r="A116" t="s">
        <v>23</v>
      </c>
      <c r="B116" s="1">
        <v>44186</v>
      </c>
      <c r="C116">
        <v>10</v>
      </c>
      <c r="D116">
        <v>10</v>
      </c>
    </row>
    <row r="117" spans="1:4" x14ac:dyDescent="0.35">
      <c r="A117" t="s">
        <v>48</v>
      </c>
      <c r="B117" s="1">
        <v>44186</v>
      </c>
      <c r="C117">
        <v>10</v>
      </c>
      <c r="D117">
        <v>10</v>
      </c>
    </row>
    <row r="118" spans="1:4" x14ac:dyDescent="0.35">
      <c r="A118" t="s">
        <v>53</v>
      </c>
      <c r="B118" s="1">
        <v>44186</v>
      </c>
      <c r="C118">
        <v>50</v>
      </c>
      <c r="D118">
        <v>15</v>
      </c>
    </row>
    <row r="119" spans="1:4" x14ac:dyDescent="0.35">
      <c r="A119" t="s">
        <v>60</v>
      </c>
      <c r="B119" s="1">
        <v>44186</v>
      </c>
      <c r="C119">
        <v>10</v>
      </c>
      <c r="D119">
        <v>10</v>
      </c>
    </row>
    <row r="120" spans="1:4" x14ac:dyDescent="0.35">
      <c r="A120" t="s">
        <v>147</v>
      </c>
      <c r="B120" s="1">
        <v>44186</v>
      </c>
      <c r="C120">
        <v>50</v>
      </c>
      <c r="D120">
        <v>10</v>
      </c>
    </row>
    <row r="121" spans="1:4" x14ac:dyDescent="0.35">
      <c r="A121" t="s">
        <v>150</v>
      </c>
      <c r="B121" s="1">
        <v>44186</v>
      </c>
      <c r="C121">
        <v>50</v>
      </c>
      <c r="D121">
        <v>10</v>
      </c>
    </row>
    <row r="122" spans="1:4" x14ac:dyDescent="0.35">
      <c r="A122" t="s">
        <v>182</v>
      </c>
      <c r="B122" s="1">
        <v>44186</v>
      </c>
      <c r="C122">
        <v>10</v>
      </c>
      <c r="D122">
        <v>10</v>
      </c>
    </row>
    <row r="123" spans="1:4" x14ac:dyDescent="0.35">
      <c r="A123" t="s">
        <v>203</v>
      </c>
      <c r="B123" s="1">
        <v>44186</v>
      </c>
      <c r="C123">
        <v>50</v>
      </c>
      <c r="D123">
        <v>15</v>
      </c>
    </row>
    <row r="124" spans="1:4" x14ac:dyDescent="0.35">
      <c r="A124" t="s">
        <v>15</v>
      </c>
      <c r="B124" s="1">
        <v>44187</v>
      </c>
      <c r="C124">
        <v>10</v>
      </c>
      <c r="D124">
        <v>10</v>
      </c>
    </row>
    <row r="125" spans="1:4" x14ac:dyDescent="0.35">
      <c r="A125" t="s">
        <v>54</v>
      </c>
      <c r="B125" s="1">
        <v>44187</v>
      </c>
      <c r="C125">
        <v>10</v>
      </c>
      <c r="D125">
        <v>10</v>
      </c>
    </row>
    <row r="126" spans="1:4" x14ac:dyDescent="0.35">
      <c r="A126" t="s">
        <v>97</v>
      </c>
      <c r="B126" s="1">
        <v>44187</v>
      </c>
      <c r="C126">
        <v>25</v>
      </c>
      <c r="D126">
        <v>5</v>
      </c>
    </row>
    <row r="127" spans="1:4" x14ac:dyDescent="0.35">
      <c r="A127" t="s">
        <v>123</v>
      </c>
      <c r="B127" s="1">
        <v>44187</v>
      </c>
      <c r="C127">
        <v>10</v>
      </c>
      <c r="D127">
        <v>10</v>
      </c>
    </row>
    <row r="128" spans="1:4" x14ac:dyDescent="0.35">
      <c r="A128" t="s">
        <v>144</v>
      </c>
      <c r="B128" s="1">
        <v>44187</v>
      </c>
      <c r="C128">
        <v>50</v>
      </c>
      <c r="D128">
        <v>10</v>
      </c>
    </row>
    <row r="129" spans="1:4" x14ac:dyDescent="0.35">
      <c r="A129" t="s">
        <v>197</v>
      </c>
      <c r="B129" s="1">
        <v>44187</v>
      </c>
      <c r="C129">
        <v>10</v>
      </c>
      <c r="D129">
        <v>10</v>
      </c>
    </row>
    <row r="130" spans="1:4" x14ac:dyDescent="0.35">
      <c r="A130" t="s">
        <v>199</v>
      </c>
      <c r="B130" s="1">
        <v>44187</v>
      </c>
      <c r="C130">
        <v>10</v>
      </c>
      <c r="D130">
        <v>10</v>
      </c>
    </row>
    <row r="131" spans="1:4" x14ac:dyDescent="0.35">
      <c r="A131" t="s">
        <v>201</v>
      </c>
      <c r="B131" s="1">
        <v>44187</v>
      </c>
      <c r="C131">
        <v>25</v>
      </c>
      <c r="D131">
        <v>5</v>
      </c>
    </row>
    <row r="132" spans="1:4" x14ac:dyDescent="0.35">
      <c r="A132" t="s">
        <v>208</v>
      </c>
      <c r="B132" s="1">
        <v>44187</v>
      </c>
      <c r="C132">
        <v>10</v>
      </c>
      <c r="D132">
        <v>10</v>
      </c>
    </row>
    <row r="133" spans="1:4" x14ac:dyDescent="0.35">
      <c r="A133" t="s">
        <v>215</v>
      </c>
      <c r="B133" s="1">
        <v>44187</v>
      </c>
      <c r="C133">
        <v>10</v>
      </c>
      <c r="D133">
        <v>10</v>
      </c>
    </row>
    <row r="134" spans="1:4" x14ac:dyDescent="0.35">
      <c r="A134" t="s">
        <v>263</v>
      </c>
      <c r="B134" s="1">
        <v>44187</v>
      </c>
      <c r="C134">
        <v>10</v>
      </c>
      <c r="D134">
        <v>10</v>
      </c>
    </row>
    <row r="135" spans="1:4" x14ac:dyDescent="0.35">
      <c r="A135" t="s">
        <v>284</v>
      </c>
      <c r="B135" s="1">
        <v>44187</v>
      </c>
      <c r="C135">
        <v>10</v>
      </c>
      <c r="D135">
        <v>10</v>
      </c>
    </row>
    <row r="136" spans="1:4" x14ac:dyDescent="0.35">
      <c r="A136" t="s">
        <v>289</v>
      </c>
      <c r="B136" s="1">
        <v>44187</v>
      </c>
      <c r="C136">
        <v>50</v>
      </c>
      <c r="D136">
        <v>15</v>
      </c>
    </row>
    <row r="137" spans="1:4" x14ac:dyDescent="0.35">
      <c r="A137" t="s">
        <v>15</v>
      </c>
      <c r="B137" s="1">
        <v>44187</v>
      </c>
      <c r="C137">
        <v>10</v>
      </c>
      <c r="D137">
        <v>10</v>
      </c>
    </row>
    <row r="138" spans="1:4" x14ac:dyDescent="0.35">
      <c r="A138" t="s">
        <v>54</v>
      </c>
      <c r="B138" s="1">
        <v>44187</v>
      </c>
      <c r="C138">
        <v>10</v>
      </c>
      <c r="D138">
        <v>10</v>
      </c>
    </row>
    <row r="139" spans="1:4" x14ac:dyDescent="0.35">
      <c r="A139" t="s">
        <v>97</v>
      </c>
      <c r="B139" s="1">
        <v>44187</v>
      </c>
      <c r="C139">
        <v>25</v>
      </c>
      <c r="D139">
        <v>5</v>
      </c>
    </row>
    <row r="140" spans="1:4" x14ac:dyDescent="0.35">
      <c r="A140" t="s">
        <v>123</v>
      </c>
      <c r="B140" s="1">
        <v>44187</v>
      </c>
      <c r="C140">
        <v>10</v>
      </c>
      <c r="D140">
        <v>10</v>
      </c>
    </row>
    <row r="141" spans="1:4" x14ac:dyDescent="0.35">
      <c r="A141" t="s">
        <v>144</v>
      </c>
      <c r="B141" s="1">
        <v>44187</v>
      </c>
      <c r="C141">
        <v>50</v>
      </c>
      <c r="D141">
        <v>10</v>
      </c>
    </row>
    <row r="142" spans="1:4" x14ac:dyDescent="0.35">
      <c r="A142" t="s">
        <v>197</v>
      </c>
      <c r="B142" s="1">
        <v>44187</v>
      </c>
      <c r="C142">
        <v>10</v>
      </c>
      <c r="D142">
        <v>10</v>
      </c>
    </row>
    <row r="143" spans="1:4" x14ac:dyDescent="0.35">
      <c r="A143" t="s">
        <v>199</v>
      </c>
      <c r="B143" s="1">
        <v>44187</v>
      </c>
      <c r="C143">
        <v>10</v>
      </c>
      <c r="D143">
        <v>10</v>
      </c>
    </row>
    <row r="144" spans="1:4" x14ac:dyDescent="0.35">
      <c r="A144" t="s">
        <v>201</v>
      </c>
      <c r="B144" s="1">
        <v>44187</v>
      </c>
      <c r="C144">
        <v>25</v>
      </c>
      <c r="D144">
        <v>5</v>
      </c>
    </row>
    <row r="145" spans="1:4" x14ac:dyDescent="0.35">
      <c r="A145" t="s">
        <v>208</v>
      </c>
      <c r="B145" s="1">
        <v>44187</v>
      </c>
      <c r="C145">
        <v>10</v>
      </c>
      <c r="D145">
        <v>10</v>
      </c>
    </row>
    <row r="146" spans="1:4" x14ac:dyDescent="0.35">
      <c r="A146" t="s">
        <v>215</v>
      </c>
      <c r="B146" s="1">
        <v>44187</v>
      </c>
      <c r="C146">
        <v>10</v>
      </c>
      <c r="D146">
        <v>10</v>
      </c>
    </row>
    <row r="147" spans="1:4" x14ac:dyDescent="0.35">
      <c r="A147" t="s">
        <v>263</v>
      </c>
      <c r="B147" s="1">
        <v>44187</v>
      </c>
      <c r="C147">
        <v>10</v>
      </c>
      <c r="D147">
        <v>10</v>
      </c>
    </row>
    <row r="148" spans="1:4" x14ac:dyDescent="0.35">
      <c r="A148" t="s">
        <v>284</v>
      </c>
      <c r="B148" s="1">
        <v>44187</v>
      </c>
      <c r="C148">
        <v>10</v>
      </c>
      <c r="D148">
        <v>10</v>
      </c>
    </row>
    <row r="149" spans="1:4" x14ac:dyDescent="0.35">
      <c r="A149" t="s">
        <v>289</v>
      </c>
      <c r="B149" s="1">
        <v>44187</v>
      </c>
      <c r="C149">
        <v>50</v>
      </c>
      <c r="D149">
        <v>15</v>
      </c>
    </row>
    <row r="150" spans="1:4" x14ac:dyDescent="0.35">
      <c r="A150" t="s">
        <v>14</v>
      </c>
      <c r="B150" s="1">
        <v>44188</v>
      </c>
      <c r="C150">
        <v>10</v>
      </c>
      <c r="D150">
        <v>10</v>
      </c>
    </row>
    <row r="151" spans="1:4" x14ac:dyDescent="0.35">
      <c r="A151" t="s">
        <v>115</v>
      </c>
      <c r="B151" s="1">
        <v>44188</v>
      </c>
      <c r="C151">
        <v>10</v>
      </c>
      <c r="D151">
        <v>10</v>
      </c>
    </row>
    <row r="152" spans="1:4" x14ac:dyDescent="0.35">
      <c r="A152" t="s">
        <v>146</v>
      </c>
      <c r="B152" s="1">
        <v>44188</v>
      </c>
      <c r="C152">
        <v>10</v>
      </c>
      <c r="D152">
        <v>10</v>
      </c>
    </row>
    <row r="153" spans="1:4" x14ac:dyDescent="0.35">
      <c r="A153" t="s">
        <v>160</v>
      </c>
      <c r="B153" s="1">
        <v>44188</v>
      </c>
      <c r="C153">
        <v>10</v>
      </c>
      <c r="D153">
        <v>10</v>
      </c>
    </row>
    <row r="154" spans="1:4" x14ac:dyDescent="0.35">
      <c r="A154" t="s">
        <v>204</v>
      </c>
      <c r="B154" s="1">
        <v>44188</v>
      </c>
      <c r="C154">
        <v>50</v>
      </c>
      <c r="D154">
        <v>10</v>
      </c>
    </row>
    <row r="155" spans="1:4" x14ac:dyDescent="0.35">
      <c r="A155" t="s">
        <v>210</v>
      </c>
      <c r="B155" s="1">
        <v>44188</v>
      </c>
      <c r="C155">
        <v>50</v>
      </c>
      <c r="D155">
        <v>10</v>
      </c>
    </row>
    <row r="156" spans="1:4" x14ac:dyDescent="0.35">
      <c r="A156" t="s">
        <v>246</v>
      </c>
      <c r="B156" s="1">
        <v>44188</v>
      </c>
      <c r="C156">
        <v>10</v>
      </c>
      <c r="D156">
        <v>10</v>
      </c>
    </row>
    <row r="157" spans="1:4" x14ac:dyDescent="0.35">
      <c r="A157" t="s">
        <v>270</v>
      </c>
      <c r="B157" s="1">
        <v>44188</v>
      </c>
      <c r="C157">
        <v>10</v>
      </c>
      <c r="D157">
        <v>10</v>
      </c>
    </row>
    <row r="158" spans="1:4" x14ac:dyDescent="0.35">
      <c r="A158" t="s">
        <v>287</v>
      </c>
      <c r="B158" s="1">
        <v>44188</v>
      </c>
      <c r="C158">
        <v>10</v>
      </c>
      <c r="D158">
        <v>10</v>
      </c>
    </row>
    <row r="159" spans="1:4" x14ac:dyDescent="0.35">
      <c r="A159" t="s">
        <v>292</v>
      </c>
      <c r="B159" s="1">
        <v>44188</v>
      </c>
      <c r="C159">
        <v>10</v>
      </c>
      <c r="D159">
        <v>10</v>
      </c>
    </row>
    <row r="160" spans="1:4" x14ac:dyDescent="0.35">
      <c r="A160" t="s">
        <v>14</v>
      </c>
      <c r="B160" s="1">
        <v>44188</v>
      </c>
      <c r="C160">
        <v>10</v>
      </c>
      <c r="D160">
        <v>10</v>
      </c>
    </row>
    <row r="161" spans="1:4" x14ac:dyDescent="0.35">
      <c r="A161" t="s">
        <v>115</v>
      </c>
      <c r="B161" s="1">
        <v>44188</v>
      </c>
      <c r="C161">
        <v>10</v>
      </c>
      <c r="D161">
        <v>10</v>
      </c>
    </row>
    <row r="162" spans="1:4" x14ac:dyDescent="0.35">
      <c r="A162" t="s">
        <v>146</v>
      </c>
      <c r="B162" s="1">
        <v>44188</v>
      </c>
      <c r="C162">
        <v>10</v>
      </c>
      <c r="D162">
        <v>10</v>
      </c>
    </row>
    <row r="163" spans="1:4" x14ac:dyDescent="0.35">
      <c r="A163" t="s">
        <v>160</v>
      </c>
      <c r="B163" s="1">
        <v>44188</v>
      </c>
      <c r="C163">
        <v>10</v>
      </c>
      <c r="D163">
        <v>10</v>
      </c>
    </row>
    <row r="164" spans="1:4" x14ac:dyDescent="0.35">
      <c r="A164" t="s">
        <v>204</v>
      </c>
      <c r="B164" s="1">
        <v>44188</v>
      </c>
      <c r="C164">
        <v>50</v>
      </c>
      <c r="D164">
        <v>10</v>
      </c>
    </row>
    <row r="165" spans="1:4" x14ac:dyDescent="0.35">
      <c r="A165" t="s">
        <v>210</v>
      </c>
      <c r="B165" s="1">
        <v>44188</v>
      </c>
      <c r="C165">
        <v>50</v>
      </c>
      <c r="D165">
        <v>10</v>
      </c>
    </row>
    <row r="166" spans="1:4" x14ac:dyDescent="0.35">
      <c r="A166" t="s">
        <v>246</v>
      </c>
      <c r="B166" s="1">
        <v>44188</v>
      </c>
      <c r="C166">
        <v>10</v>
      </c>
      <c r="D166">
        <v>10</v>
      </c>
    </row>
    <row r="167" spans="1:4" x14ac:dyDescent="0.35">
      <c r="A167" t="s">
        <v>270</v>
      </c>
      <c r="B167" s="1">
        <v>44188</v>
      </c>
      <c r="C167">
        <v>10</v>
      </c>
      <c r="D167">
        <v>10</v>
      </c>
    </row>
    <row r="168" spans="1:4" x14ac:dyDescent="0.35">
      <c r="A168" t="s">
        <v>287</v>
      </c>
      <c r="B168" s="1">
        <v>44188</v>
      </c>
      <c r="C168">
        <v>10</v>
      </c>
      <c r="D168">
        <v>10</v>
      </c>
    </row>
    <row r="169" spans="1:4" x14ac:dyDescent="0.35">
      <c r="A169" t="s">
        <v>292</v>
      </c>
      <c r="B169" s="1">
        <v>44188</v>
      </c>
      <c r="C169">
        <v>10</v>
      </c>
      <c r="D169">
        <v>10</v>
      </c>
    </row>
    <row r="170" spans="1:4" x14ac:dyDescent="0.35">
      <c r="A170" t="s">
        <v>8</v>
      </c>
      <c r="B170" s="1">
        <v>44189</v>
      </c>
      <c r="C170">
        <v>50</v>
      </c>
      <c r="D170">
        <v>10</v>
      </c>
    </row>
    <row r="171" spans="1:4" x14ac:dyDescent="0.35">
      <c r="A171" t="s">
        <v>9</v>
      </c>
      <c r="B171" s="1">
        <v>44189</v>
      </c>
      <c r="C171">
        <v>10</v>
      </c>
      <c r="D171">
        <v>10</v>
      </c>
    </row>
    <row r="172" spans="1:4" x14ac:dyDescent="0.35">
      <c r="A172" t="s">
        <v>30</v>
      </c>
      <c r="B172" s="1">
        <v>44189</v>
      </c>
      <c r="C172">
        <v>10</v>
      </c>
      <c r="D172">
        <v>10</v>
      </c>
    </row>
    <row r="173" spans="1:4" x14ac:dyDescent="0.35">
      <c r="A173" t="s">
        <v>33</v>
      </c>
      <c r="B173" s="1">
        <v>44189</v>
      </c>
      <c r="C173">
        <v>25</v>
      </c>
      <c r="D173">
        <v>10</v>
      </c>
    </row>
    <row r="174" spans="1:4" x14ac:dyDescent="0.35">
      <c r="A174" t="s">
        <v>36</v>
      </c>
      <c r="B174" s="1">
        <v>44189</v>
      </c>
      <c r="C174">
        <v>10</v>
      </c>
      <c r="D174">
        <v>10</v>
      </c>
    </row>
    <row r="175" spans="1:4" x14ac:dyDescent="0.35">
      <c r="A175" t="s">
        <v>84</v>
      </c>
      <c r="B175" s="1">
        <v>44189</v>
      </c>
      <c r="C175">
        <v>25</v>
      </c>
      <c r="D175">
        <v>10</v>
      </c>
    </row>
    <row r="176" spans="1:4" x14ac:dyDescent="0.35">
      <c r="A176" t="s">
        <v>99</v>
      </c>
      <c r="B176" s="1">
        <v>44189</v>
      </c>
      <c r="C176">
        <v>10</v>
      </c>
      <c r="D176">
        <v>10</v>
      </c>
    </row>
    <row r="177" spans="1:4" x14ac:dyDescent="0.35">
      <c r="A177" t="s">
        <v>107</v>
      </c>
      <c r="B177" s="1">
        <v>44189</v>
      </c>
      <c r="C177">
        <v>50</v>
      </c>
      <c r="D177">
        <v>10</v>
      </c>
    </row>
    <row r="178" spans="1:4" x14ac:dyDescent="0.35">
      <c r="A178" t="s">
        <v>111</v>
      </c>
      <c r="B178" s="1">
        <v>44189</v>
      </c>
      <c r="C178">
        <v>10</v>
      </c>
      <c r="D178">
        <v>10</v>
      </c>
    </row>
    <row r="179" spans="1:4" x14ac:dyDescent="0.35">
      <c r="A179" t="s">
        <v>168</v>
      </c>
      <c r="B179" s="1">
        <v>44189</v>
      </c>
      <c r="C179">
        <v>10</v>
      </c>
      <c r="D179">
        <v>10</v>
      </c>
    </row>
    <row r="180" spans="1:4" x14ac:dyDescent="0.35">
      <c r="A180" t="s">
        <v>218</v>
      </c>
      <c r="B180" s="1">
        <v>44189</v>
      </c>
      <c r="C180">
        <v>10</v>
      </c>
      <c r="D180">
        <v>10</v>
      </c>
    </row>
    <row r="181" spans="1:4" x14ac:dyDescent="0.35">
      <c r="A181" t="s">
        <v>241</v>
      </c>
      <c r="B181" s="1">
        <v>44189</v>
      </c>
      <c r="C181">
        <v>10</v>
      </c>
      <c r="D181">
        <v>10</v>
      </c>
    </row>
    <row r="182" spans="1:4" x14ac:dyDescent="0.35">
      <c r="A182" t="s">
        <v>265</v>
      </c>
      <c r="B182" s="1">
        <v>44189</v>
      </c>
      <c r="C182">
        <v>10</v>
      </c>
      <c r="D182">
        <v>10</v>
      </c>
    </row>
    <row r="183" spans="1:4" x14ac:dyDescent="0.35">
      <c r="A183" t="s">
        <v>8</v>
      </c>
      <c r="B183" s="1">
        <v>44189</v>
      </c>
      <c r="C183">
        <v>50</v>
      </c>
      <c r="D183">
        <v>10</v>
      </c>
    </row>
    <row r="184" spans="1:4" x14ac:dyDescent="0.35">
      <c r="A184" t="s">
        <v>9</v>
      </c>
      <c r="B184" s="1">
        <v>44189</v>
      </c>
      <c r="C184">
        <v>10</v>
      </c>
      <c r="D184">
        <v>10</v>
      </c>
    </row>
    <row r="185" spans="1:4" x14ac:dyDescent="0.35">
      <c r="A185" t="s">
        <v>30</v>
      </c>
      <c r="B185" s="1">
        <v>44189</v>
      </c>
      <c r="C185">
        <v>10</v>
      </c>
      <c r="D185">
        <v>10</v>
      </c>
    </row>
    <row r="186" spans="1:4" x14ac:dyDescent="0.35">
      <c r="A186" t="s">
        <v>33</v>
      </c>
      <c r="B186" s="1">
        <v>44189</v>
      </c>
      <c r="C186">
        <v>25</v>
      </c>
      <c r="D186">
        <v>10</v>
      </c>
    </row>
    <row r="187" spans="1:4" x14ac:dyDescent="0.35">
      <c r="A187" t="s">
        <v>36</v>
      </c>
      <c r="B187" s="1">
        <v>44189</v>
      </c>
      <c r="C187">
        <v>10</v>
      </c>
      <c r="D187">
        <v>10</v>
      </c>
    </row>
    <row r="188" spans="1:4" x14ac:dyDescent="0.35">
      <c r="A188" t="s">
        <v>84</v>
      </c>
      <c r="B188" s="1">
        <v>44189</v>
      </c>
      <c r="C188">
        <v>25</v>
      </c>
      <c r="D188">
        <v>10</v>
      </c>
    </row>
    <row r="189" spans="1:4" x14ac:dyDescent="0.35">
      <c r="A189" t="s">
        <v>99</v>
      </c>
      <c r="B189" s="1">
        <v>44189</v>
      </c>
      <c r="C189">
        <v>10</v>
      </c>
      <c r="D189">
        <v>10</v>
      </c>
    </row>
    <row r="190" spans="1:4" x14ac:dyDescent="0.35">
      <c r="A190" t="s">
        <v>107</v>
      </c>
      <c r="B190" s="1">
        <v>44189</v>
      </c>
      <c r="C190">
        <v>50</v>
      </c>
      <c r="D190">
        <v>10</v>
      </c>
    </row>
    <row r="191" spans="1:4" x14ac:dyDescent="0.35">
      <c r="A191" t="s">
        <v>111</v>
      </c>
      <c r="B191" s="1">
        <v>44189</v>
      </c>
      <c r="C191">
        <v>10</v>
      </c>
      <c r="D191">
        <v>10</v>
      </c>
    </row>
    <row r="192" spans="1:4" x14ac:dyDescent="0.35">
      <c r="A192" t="s">
        <v>168</v>
      </c>
      <c r="B192" s="1">
        <v>44189</v>
      </c>
      <c r="C192">
        <v>10</v>
      </c>
      <c r="D192">
        <v>10</v>
      </c>
    </row>
    <row r="193" spans="1:4" x14ac:dyDescent="0.35">
      <c r="A193" t="s">
        <v>218</v>
      </c>
      <c r="B193" s="1">
        <v>44189</v>
      </c>
      <c r="C193">
        <v>10</v>
      </c>
      <c r="D193">
        <v>10</v>
      </c>
    </row>
    <row r="194" spans="1:4" x14ac:dyDescent="0.35">
      <c r="A194" t="s">
        <v>241</v>
      </c>
      <c r="B194" s="1">
        <v>44189</v>
      </c>
      <c r="C194">
        <v>10</v>
      </c>
      <c r="D194">
        <v>10</v>
      </c>
    </row>
    <row r="195" spans="1:4" x14ac:dyDescent="0.35">
      <c r="A195" t="s">
        <v>265</v>
      </c>
      <c r="B195" s="1">
        <v>44189</v>
      </c>
      <c r="C195">
        <v>10</v>
      </c>
      <c r="D195">
        <v>10</v>
      </c>
    </row>
    <row r="196" spans="1:4" x14ac:dyDescent="0.35">
      <c r="A196" t="s">
        <v>12</v>
      </c>
      <c r="B196" s="1">
        <v>44190</v>
      </c>
      <c r="C196">
        <v>10</v>
      </c>
      <c r="D196">
        <v>10</v>
      </c>
    </row>
    <row r="197" spans="1:4" x14ac:dyDescent="0.35">
      <c r="A197" t="s">
        <v>18</v>
      </c>
      <c r="B197" s="1">
        <v>44190</v>
      </c>
      <c r="C197">
        <v>10</v>
      </c>
      <c r="D197">
        <v>10</v>
      </c>
    </row>
    <row r="198" spans="1:4" x14ac:dyDescent="0.35">
      <c r="A198" t="s">
        <v>19</v>
      </c>
      <c r="B198" s="1">
        <v>44190</v>
      </c>
      <c r="C198">
        <v>50</v>
      </c>
      <c r="D198">
        <v>15</v>
      </c>
    </row>
    <row r="199" spans="1:4" x14ac:dyDescent="0.35">
      <c r="A199" t="s">
        <v>57</v>
      </c>
      <c r="B199" s="1">
        <v>44190</v>
      </c>
      <c r="C199">
        <v>10</v>
      </c>
      <c r="D199">
        <v>10</v>
      </c>
    </row>
    <row r="200" spans="1:4" x14ac:dyDescent="0.35">
      <c r="A200" t="s">
        <v>86</v>
      </c>
      <c r="B200" s="1">
        <v>44190</v>
      </c>
      <c r="C200">
        <v>10</v>
      </c>
      <c r="D200">
        <v>10</v>
      </c>
    </row>
    <row r="201" spans="1:4" x14ac:dyDescent="0.35">
      <c r="A201" t="s">
        <v>98</v>
      </c>
      <c r="B201" s="1">
        <v>44190</v>
      </c>
      <c r="C201">
        <v>10</v>
      </c>
      <c r="D201">
        <v>10</v>
      </c>
    </row>
    <row r="202" spans="1:4" x14ac:dyDescent="0.35">
      <c r="A202" t="s">
        <v>127</v>
      </c>
      <c r="B202" s="1">
        <v>44190</v>
      </c>
      <c r="C202">
        <v>10</v>
      </c>
      <c r="D202">
        <v>10</v>
      </c>
    </row>
    <row r="203" spans="1:4" x14ac:dyDescent="0.35">
      <c r="A203" t="s">
        <v>149</v>
      </c>
      <c r="B203" s="1">
        <v>44190</v>
      </c>
      <c r="C203">
        <v>10</v>
      </c>
      <c r="D203">
        <v>10</v>
      </c>
    </row>
    <row r="204" spans="1:4" x14ac:dyDescent="0.35">
      <c r="A204" t="s">
        <v>159</v>
      </c>
      <c r="B204" s="1">
        <v>44190</v>
      </c>
      <c r="C204">
        <v>25</v>
      </c>
      <c r="D204">
        <v>5</v>
      </c>
    </row>
    <row r="205" spans="1:4" x14ac:dyDescent="0.35">
      <c r="A205" t="s">
        <v>190</v>
      </c>
      <c r="B205" s="1">
        <v>44190</v>
      </c>
      <c r="C205">
        <v>10</v>
      </c>
      <c r="D205">
        <v>10</v>
      </c>
    </row>
    <row r="206" spans="1:4" x14ac:dyDescent="0.35">
      <c r="A206" t="s">
        <v>202</v>
      </c>
      <c r="B206" s="1">
        <v>44190</v>
      </c>
      <c r="C206">
        <v>50</v>
      </c>
      <c r="D206">
        <v>15</v>
      </c>
    </row>
    <row r="207" spans="1:4" x14ac:dyDescent="0.35">
      <c r="A207" t="s">
        <v>220</v>
      </c>
      <c r="B207" s="1">
        <v>44190</v>
      </c>
      <c r="C207">
        <v>10</v>
      </c>
      <c r="D207">
        <v>10</v>
      </c>
    </row>
    <row r="208" spans="1:4" x14ac:dyDescent="0.35">
      <c r="A208" t="s">
        <v>222</v>
      </c>
      <c r="B208" s="1">
        <v>44190</v>
      </c>
      <c r="C208">
        <v>10</v>
      </c>
      <c r="D208">
        <v>10</v>
      </c>
    </row>
    <row r="209" spans="1:4" x14ac:dyDescent="0.35">
      <c r="A209" t="s">
        <v>260</v>
      </c>
      <c r="B209" s="1">
        <v>44190</v>
      </c>
      <c r="C209">
        <v>10</v>
      </c>
      <c r="D209">
        <v>10</v>
      </c>
    </row>
    <row r="210" spans="1:4" x14ac:dyDescent="0.35">
      <c r="A210" t="s">
        <v>12</v>
      </c>
      <c r="B210" s="1">
        <v>44190</v>
      </c>
      <c r="C210">
        <v>10</v>
      </c>
      <c r="D210">
        <v>10</v>
      </c>
    </row>
    <row r="211" spans="1:4" x14ac:dyDescent="0.35">
      <c r="A211" t="s">
        <v>18</v>
      </c>
      <c r="B211" s="1">
        <v>44190</v>
      </c>
      <c r="C211">
        <v>10</v>
      </c>
      <c r="D211">
        <v>10</v>
      </c>
    </row>
    <row r="212" spans="1:4" x14ac:dyDescent="0.35">
      <c r="A212" t="s">
        <v>19</v>
      </c>
      <c r="B212" s="1">
        <v>44190</v>
      </c>
      <c r="C212">
        <v>50</v>
      </c>
      <c r="D212">
        <v>15</v>
      </c>
    </row>
    <row r="213" spans="1:4" x14ac:dyDescent="0.35">
      <c r="A213" t="s">
        <v>57</v>
      </c>
      <c r="B213" s="1">
        <v>44190</v>
      </c>
      <c r="C213">
        <v>10</v>
      </c>
      <c r="D213">
        <v>10</v>
      </c>
    </row>
    <row r="214" spans="1:4" x14ac:dyDescent="0.35">
      <c r="A214" t="s">
        <v>86</v>
      </c>
      <c r="B214" s="1">
        <v>44190</v>
      </c>
      <c r="C214">
        <v>10</v>
      </c>
      <c r="D214">
        <v>10</v>
      </c>
    </row>
    <row r="215" spans="1:4" x14ac:dyDescent="0.35">
      <c r="A215" t="s">
        <v>98</v>
      </c>
      <c r="B215" s="1">
        <v>44190</v>
      </c>
      <c r="C215">
        <v>10</v>
      </c>
      <c r="D215">
        <v>10</v>
      </c>
    </row>
    <row r="216" spans="1:4" x14ac:dyDescent="0.35">
      <c r="A216" t="s">
        <v>127</v>
      </c>
      <c r="B216" s="1">
        <v>44190</v>
      </c>
      <c r="C216">
        <v>10</v>
      </c>
      <c r="D216">
        <v>10</v>
      </c>
    </row>
    <row r="217" spans="1:4" x14ac:dyDescent="0.35">
      <c r="A217" t="s">
        <v>149</v>
      </c>
      <c r="B217" s="1">
        <v>44190</v>
      </c>
      <c r="C217">
        <v>10</v>
      </c>
      <c r="D217">
        <v>10</v>
      </c>
    </row>
    <row r="218" spans="1:4" x14ac:dyDescent="0.35">
      <c r="A218" t="s">
        <v>159</v>
      </c>
      <c r="B218" s="1">
        <v>44190</v>
      </c>
      <c r="C218">
        <v>25</v>
      </c>
      <c r="D218">
        <v>5</v>
      </c>
    </row>
    <row r="219" spans="1:4" x14ac:dyDescent="0.35">
      <c r="A219" t="s">
        <v>190</v>
      </c>
      <c r="B219" s="1">
        <v>44190</v>
      </c>
      <c r="C219">
        <v>10</v>
      </c>
      <c r="D219">
        <v>10</v>
      </c>
    </row>
    <row r="220" spans="1:4" x14ac:dyDescent="0.35">
      <c r="A220" t="s">
        <v>202</v>
      </c>
      <c r="B220" s="1">
        <v>44190</v>
      </c>
      <c r="C220">
        <v>50</v>
      </c>
      <c r="D220">
        <v>15</v>
      </c>
    </row>
    <row r="221" spans="1:4" x14ac:dyDescent="0.35">
      <c r="A221" t="s">
        <v>220</v>
      </c>
      <c r="B221" s="1">
        <v>44190</v>
      </c>
      <c r="C221">
        <v>10</v>
      </c>
      <c r="D221">
        <v>10</v>
      </c>
    </row>
    <row r="222" spans="1:4" x14ac:dyDescent="0.35">
      <c r="A222" t="s">
        <v>222</v>
      </c>
      <c r="B222" s="1">
        <v>44190</v>
      </c>
      <c r="C222">
        <v>10</v>
      </c>
      <c r="D222">
        <v>10</v>
      </c>
    </row>
    <row r="223" spans="1:4" x14ac:dyDescent="0.35">
      <c r="A223" t="s">
        <v>260</v>
      </c>
      <c r="B223" s="1">
        <v>44190</v>
      </c>
      <c r="C223">
        <v>10</v>
      </c>
      <c r="D223">
        <v>10</v>
      </c>
    </row>
    <row r="224" spans="1:4" x14ac:dyDescent="0.35">
      <c r="A224" t="s">
        <v>34</v>
      </c>
      <c r="B224" s="1">
        <v>44191</v>
      </c>
      <c r="C224">
        <v>10</v>
      </c>
      <c r="D224">
        <v>10</v>
      </c>
    </row>
    <row r="225" spans="1:4" x14ac:dyDescent="0.35">
      <c r="A225" t="s">
        <v>68</v>
      </c>
      <c r="B225" s="1">
        <v>44191</v>
      </c>
      <c r="C225">
        <v>10</v>
      </c>
      <c r="D225">
        <v>10</v>
      </c>
    </row>
    <row r="226" spans="1:4" x14ac:dyDescent="0.35">
      <c r="A226" t="s">
        <v>88</v>
      </c>
      <c r="B226" s="1">
        <v>44191</v>
      </c>
      <c r="C226">
        <v>50</v>
      </c>
      <c r="D226">
        <v>15</v>
      </c>
    </row>
    <row r="227" spans="1:4" x14ac:dyDescent="0.35">
      <c r="A227" t="s">
        <v>89</v>
      </c>
      <c r="B227" s="1">
        <v>44191</v>
      </c>
      <c r="C227">
        <v>10</v>
      </c>
      <c r="D227">
        <v>10</v>
      </c>
    </row>
    <row r="228" spans="1:4" x14ac:dyDescent="0.35">
      <c r="A228" t="s">
        <v>108</v>
      </c>
      <c r="B228" s="1">
        <v>44191</v>
      </c>
      <c r="C228">
        <v>10</v>
      </c>
      <c r="D228">
        <v>10</v>
      </c>
    </row>
    <row r="229" spans="1:4" x14ac:dyDescent="0.35">
      <c r="A229" t="s">
        <v>114</v>
      </c>
      <c r="B229" s="1">
        <v>44191</v>
      </c>
      <c r="C229">
        <v>10</v>
      </c>
      <c r="D229">
        <v>10</v>
      </c>
    </row>
    <row r="230" spans="1:4" x14ac:dyDescent="0.35">
      <c r="A230" t="s">
        <v>121</v>
      </c>
      <c r="B230" s="1">
        <v>44191</v>
      </c>
      <c r="C230">
        <v>50</v>
      </c>
      <c r="D230">
        <v>15</v>
      </c>
    </row>
    <row r="231" spans="1:4" x14ac:dyDescent="0.35">
      <c r="A231" t="s">
        <v>139</v>
      </c>
      <c r="B231" s="1">
        <v>44191</v>
      </c>
      <c r="C231">
        <v>10</v>
      </c>
      <c r="D231">
        <v>10</v>
      </c>
    </row>
    <row r="232" spans="1:4" x14ac:dyDescent="0.35">
      <c r="A232" t="s">
        <v>209</v>
      </c>
      <c r="B232" s="1">
        <v>44191</v>
      </c>
      <c r="C232">
        <v>10</v>
      </c>
      <c r="D232">
        <v>10</v>
      </c>
    </row>
    <row r="233" spans="1:4" x14ac:dyDescent="0.35">
      <c r="A233" t="s">
        <v>249</v>
      </c>
      <c r="B233" s="1">
        <v>44191</v>
      </c>
      <c r="C233">
        <v>10</v>
      </c>
      <c r="D233">
        <v>10</v>
      </c>
    </row>
    <row r="234" spans="1:4" x14ac:dyDescent="0.35">
      <c r="A234" t="s">
        <v>34</v>
      </c>
      <c r="B234" s="1">
        <v>44191</v>
      </c>
      <c r="C234">
        <v>10</v>
      </c>
      <c r="D234">
        <v>10</v>
      </c>
    </row>
    <row r="235" spans="1:4" x14ac:dyDescent="0.35">
      <c r="A235" t="s">
        <v>68</v>
      </c>
      <c r="B235" s="1">
        <v>44191</v>
      </c>
      <c r="C235">
        <v>10</v>
      </c>
      <c r="D235">
        <v>10</v>
      </c>
    </row>
    <row r="236" spans="1:4" x14ac:dyDescent="0.35">
      <c r="A236" t="s">
        <v>88</v>
      </c>
      <c r="B236" s="1">
        <v>44191</v>
      </c>
      <c r="C236">
        <v>50</v>
      </c>
      <c r="D236">
        <v>15</v>
      </c>
    </row>
    <row r="237" spans="1:4" x14ac:dyDescent="0.35">
      <c r="A237" t="s">
        <v>89</v>
      </c>
      <c r="B237" s="1">
        <v>44191</v>
      </c>
      <c r="C237">
        <v>10</v>
      </c>
      <c r="D237">
        <v>10</v>
      </c>
    </row>
    <row r="238" spans="1:4" x14ac:dyDescent="0.35">
      <c r="A238" t="s">
        <v>108</v>
      </c>
      <c r="B238" s="1">
        <v>44191</v>
      </c>
      <c r="C238">
        <v>10</v>
      </c>
      <c r="D238">
        <v>10</v>
      </c>
    </row>
    <row r="239" spans="1:4" x14ac:dyDescent="0.35">
      <c r="A239" t="s">
        <v>114</v>
      </c>
      <c r="B239" s="1">
        <v>44191</v>
      </c>
      <c r="C239">
        <v>10</v>
      </c>
      <c r="D239">
        <v>10</v>
      </c>
    </row>
    <row r="240" spans="1:4" x14ac:dyDescent="0.35">
      <c r="A240" t="s">
        <v>121</v>
      </c>
      <c r="B240" s="1">
        <v>44191</v>
      </c>
      <c r="C240">
        <v>50</v>
      </c>
      <c r="D240">
        <v>15</v>
      </c>
    </row>
    <row r="241" spans="1:4" x14ac:dyDescent="0.35">
      <c r="A241" t="s">
        <v>139</v>
      </c>
      <c r="B241" s="1">
        <v>44191</v>
      </c>
      <c r="C241">
        <v>10</v>
      </c>
      <c r="D241">
        <v>10</v>
      </c>
    </row>
    <row r="242" spans="1:4" x14ac:dyDescent="0.35">
      <c r="A242" t="s">
        <v>209</v>
      </c>
      <c r="B242" s="1">
        <v>44191</v>
      </c>
      <c r="C242">
        <v>10</v>
      </c>
      <c r="D242">
        <v>10</v>
      </c>
    </row>
    <row r="243" spans="1:4" x14ac:dyDescent="0.35">
      <c r="A243" t="s">
        <v>249</v>
      </c>
      <c r="B243" s="1">
        <v>44191</v>
      </c>
      <c r="C243">
        <v>10</v>
      </c>
      <c r="D243">
        <v>10</v>
      </c>
    </row>
    <row r="244" spans="1:4" x14ac:dyDescent="0.35">
      <c r="A244" t="s">
        <v>4</v>
      </c>
      <c r="B244" s="1">
        <v>44192</v>
      </c>
      <c r="C244">
        <v>25</v>
      </c>
      <c r="D244">
        <v>10</v>
      </c>
    </row>
    <row r="245" spans="1:4" x14ac:dyDescent="0.35">
      <c r="A245" t="s">
        <v>59</v>
      </c>
      <c r="B245" s="1">
        <v>44192</v>
      </c>
      <c r="C245">
        <v>10</v>
      </c>
      <c r="D245">
        <v>10</v>
      </c>
    </row>
    <row r="246" spans="1:4" x14ac:dyDescent="0.35">
      <c r="A246" t="s">
        <v>61</v>
      </c>
      <c r="B246" s="1">
        <v>44192</v>
      </c>
      <c r="C246">
        <v>10</v>
      </c>
      <c r="D246">
        <v>10</v>
      </c>
    </row>
    <row r="247" spans="1:4" x14ac:dyDescent="0.35">
      <c r="A247" t="s">
        <v>65</v>
      </c>
      <c r="B247" s="1">
        <v>44192</v>
      </c>
      <c r="C247">
        <v>10</v>
      </c>
      <c r="D247">
        <v>10</v>
      </c>
    </row>
    <row r="248" spans="1:4" x14ac:dyDescent="0.35">
      <c r="A248" t="s">
        <v>80</v>
      </c>
      <c r="B248" s="1">
        <v>44192</v>
      </c>
      <c r="C248">
        <v>10</v>
      </c>
      <c r="D248">
        <v>10</v>
      </c>
    </row>
    <row r="249" spans="1:4" x14ac:dyDescent="0.35">
      <c r="A249" t="s">
        <v>94</v>
      </c>
      <c r="B249" s="1">
        <v>44192</v>
      </c>
      <c r="C249">
        <v>10</v>
      </c>
      <c r="D249">
        <v>10</v>
      </c>
    </row>
    <row r="250" spans="1:4" x14ac:dyDescent="0.35">
      <c r="A250" t="s">
        <v>184</v>
      </c>
      <c r="B250" s="1">
        <v>44192</v>
      </c>
      <c r="C250">
        <v>10</v>
      </c>
      <c r="D250">
        <v>10</v>
      </c>
    </row>
    <row r="251" spans="1:4" x14ac:dyDescent="0.35">
      <c r="A251" t="s">
        <v>198</v>
      </c>
      <c r="B251" s="1">
        <v>44192</v>
      </c>
      <c r="C251">
        <v>10</v>
      </c>
      <c r="D251">
        <v>10</v>
      </c>
    </row>
    <row r="252" spans="1:4" x14ac:dyDescent="0.35">
      <c r="A252" t="s">
        <v>277</v>
      </c>
      <c r="B252" s="1">
        <v>44192</v>
      </c>
      <c r="C252">
        <v>25</v>
      </c>
      <c r="D252">
        <v>10</v>
      </c>
    </row>
    <row r="253" spans="1:4" x14ac:dyDescent="0.35">
      <c r="A253" t="s">
        <v>4</v>
      </c>
      <c r="B253" s="1">
        <v>44192</v>
      </c>
      <c r="C253">
        <v>25</v>
      </c>
      <c r="D253">
        <v>10</v>
      </c>
    </row>
    <row r="254" spans="1:4" x14ac:dyDescent="0.35">
      <c r="A254" t="s">
        <v>59</v>
      </c>
      <c r="B254" s="1">
        <v>44192</v>
      </c>
      <c r="C254">
        <v>10</v>
      </c>
      <c r="D254">
        <v>10</v>
      </c>
    </row>
    <row r="255" spans="1:4" x14ac:dyDescent="0.35">
      <c r="A255" t="s">
        <v>61</v>
      </c>
      <c r="B255" s="1">
        <v>44192</v>
      </c>
      <c r="C255">
        <v>10</v>
      </c>
      <c r="D255">
        <v>10</v>
      </c>
    </row>
    <row r="256" spans="1:4" x14ac:dyDescent="0.35">
      <c r="A256" t="s">
        <v>65</v>
      </c>
      <c r="B256" s="1">
        <v>44192</v>
      </c>
      <c r="C256">
        <v>10</v>
      </c>
      <c r="D256">
        <v>10</v>
      </c>
    </row>
    <row r="257" spans="1:4" x14ac:dyDescent="0.35">
      <c r="A257" t="s">
        <v>80</v>
      </c>
      <c r="B257" s="1">
        <v>44192</v>
      </c>
      <c r="C257">
        <v>10</v>
      </c>
      <c r="D257">
        <v>10</v>
      </c>
    </row>
    <row r="258" spans="1:4" x14ac:dyDescent="0.35">
      <c r="A258" t="s">
        <v>94</v>
      </c>
      <c r="B258" s="1">
        <v>44192</v>
      </c>
      <c r="C258">
        <v>10</v>
      </c>
      <c r="D258">
        <v>10</v>
      </c>
    </row>
    <row r="259" spans="1:4" x14ac:dyDescent="0.35">
      <c r="A259" t="s">
        <v>184</v>
      </c>
      <c r="B259" s="1">
        <v>44192</v>
      </c>
      <c r="C259">
        <v>10</v>
      </c>
      <c r="D259">
        <v>10</v>
      </c>
    </row>
    <row r="260" spans="1:4" x14ac:dyDescent="0.35">
      <c r="A260" t="s">
        <v>198</v>
      </c>
      <c r="B260" s="1">
        <v>44192</v>
      </c>
      <c r="C260">
        <v>10</v>
      </c>
      <c r="D260">
        <v>10</v>
      </c>
    </row>
    <row r="261" spans="1:4" x14ac:dyDescent="0.35">
      <c r="A261" t="s">
        <v>277</v>
      </c>
      <c r="B261" s="1">
        <v>44192</v>
      </c>
      <c r="C261">
        <v>25</v>
      </c>
      <c r="D261">
        <v>10</v>
      </c>
    </row>
    <row r="262" spans="1:4" x14ac:dyDescent="0.35">
      <c r="A262" t="s">
        <v>6</v>
      </c>
      <c r="B262" s="1">
        <v>44193</v>
      </c>
      <c r="C262">
        <v>10</v>
      </c>
      <c r="D262">
        <v>10</v>
      </c>
    </row>
    <row r="263" spans="1:4" x14ac:dyDescent="0.35">
      <c r="A263" t="s">
        <v>78</v>
      </c>
      <c r="B263" s="1">
        <v>44193</v>
      </c>
      <c r="C263">
        <v>10</v>
      </c>
      <c r="D263">
        <v>10</v>
      </c>
    </row>
    <row r="264" spans="1:4" x14ac:dyDescent="0.35">
      <c r="A264" t="s">
        <v>83</v>
      </c>
      <c r="B264" s="1">
        <v>44193</v>
      </c>
      <c r="C264">
        <v>10</v>
      </c>
      <c r="D264">
        <v>10</v>
      </c>
    </row>
    <row r="265" spans="1:4" x14ac:dyDescent="0.35">
      <c r="A265" t="s">
        <v>90</v>
      </c>
      <c r="B265" s="1">
        <v>44193</v>
      </c>
      <c r="C265">
        <v>10</v>
      </c>
      <c r="D265">
        <v>10</v>
      </c>
    </row>
    <row r="266" spans="1:4" x14ac:dyDescent="0.35">
      <c r="A266" t="s">
        <v>110</v>
      </c>
      <c r="B266" s="1">
        <v>44193</v>
      </c>
      <c r="C266">
        <v>10</v>
      </c>
      <c r="D266">
        <v>10</v>
      </c>
    </row>
    <row r="267" spans="1:4" x14ac:dyDescent="0.35">
      <c r="A267" t="s">
        <v>125</v>
      </c>
      <c r="B267" s="1">
        <v>44193</v>
      </c>
      <c r="C267">
        <v>10</v>
      </c>
      <c r="D267">
        <v>10</v>
      </c>
    </row>
    <row r="268" spans="1:4" x14ac:dyDescent="0.35">
      <c r="A268" t="s">
        <v>128</v>
      </c>
      <c r="B268" s="1">
        <v>44193</v>
      </c>
      <c r="C268">
        <v>10</v>
      </c>
      <c r="D268">
        <v>10</v>
      </c>
    </row>
    <row r="269" spans="1:4" x14ac:dyDescent="0.35">
      <c r="A269" t="s">
        <v>141</v>
      </c>
      <c r="B269" s="1">
        <v>44193</v>
      </c>
      <c r="C269">
        <v>10</v>
      </c>
      <c r="D269">
        <v>10</v>
      </c>
    </row>
    <row r="270" spans="1:4" x14ac:dyDescent="0.35">
      <c r="A270" t="s">
        <v>143</v>
      </c>
      <c r="B270" s="1">
        <v>44193</v>
      </c>
      <c r="C270">
        <v>10</v>
      </c>
      <c r="D270">
        <v>10</v>
      </c>
    </row>
    <row r="271" spans="1:4" x14ac:dyDescent="0.35">
      <c r="A271" t="s">
        <v>147</v>
      </c>
      <c r="B271" s="1">
        <v>44193</v>
      </c>
      <c r="C271">
        <v>50</v>
      </c>
      <c r="D271">
        <v>15</v>
      </c>
    </row>
    <row r="272" spans="1:4" x14ac:dyDescent="0.35">
      <c r="A272" t="s">
        <v>150</v>
      </c>
      <c r="B272" s="1">
        <v>44193</v>
      </c>
      <c r="C272">
        <v>50</v>
      </c>
      <c r="D272">
        <v>15</v>
      </c>
    </row>
    <row r="273" spans="1:4" x14ac:dyDescent="0.35">
      <c r="A273" t="s">
        <v>173</v>
      </c>
      <c r="B273" s="1">
        <v>44193</v>
      </c>
      <c r="C273">
        <v>10</v>
      </c>
      <c r="D273">
        <v>10</v>
      </c>
    </row>
    <row r="274" spans="1:4" x14ac:dyDescent="0.35">
      <c r="A274" t="s">
        <v>186</v>
      </c>
      <c r="B274" s="1">
        <v>44193</v>
      </c>
      <c r="C274">
        <v>10</v>
      </c>
      <c r="D274">
        <v>10</v>
      </c>
    </row>
    <row r="275" spans="1:4" x14ac:dyDescent="0.35">
      <c r="A275" t="s">
        <v>226</v>
      </c>
      <c r="B275" s="1">
        <v>44193</v>
      </c>
      <c r="C275">
        <v>10</v>
      </c>
      <c r="D275">
        <v>10</v>
      </c>
    </row>
    <row r="276" spans="1:4" x14ac:dyDescent="0.35">
      <c r="A276" t="s">
        <v>231</v>
      </c>
      <c r="B276" s="1">
        <v>44193</v>
      </c>
      <c r="C276">
        <v>10</v>
      </c>
      <c r="D276">
        <v>10</v>
      </c>
    </row>
    <row r="277" spans="1:4" x14ac:dyDescent="0.35">
      <c r="A277" t="s">
        <v>236</v>
      </c>
      <c r="B277" s="1">
        <v>44193</v>
      </c>
      <c r="C277">
        <v>10</v>
      </c>
      <c r="D277">
        <v>10</v>
      </c>
    </row>
    <row r="278" spans="1:4" x14ac:dyDescent="0.35">
      <c r="A278" t="s">
        <v>250</v>
      </c>
      <c r="B278" s="1">
        <v>44193</v>
      </c>
      <c r="C278">
        <v>10</v>
      </c>
      <c r="D278">
        <v>10</v>
      </c>
    </row>
    <row r="279" spans="1:4" x14ac:dyDescent="0.35">
      <c r="A279" t="s">
        <v>288</v>
      </c>
      <c r="B279" s="1">
        <v>44193</v>
      </c>
      <c r="C279">
        <v>10</v>
      </c>
      <c r="D279">
        <v>10</v>
      </c>
    </row>
    <row r="280" spans="1:4" x14ac:dyDescent="0.35">
      <c r="A280" t="s">
        <v>6</v>
      </c>
      <c r="B280" s="1">
        <v>44193</v>
      </c>
      <c r="C280">
        <v>10</v>
      </c>
      <c r="D280">
        <v>10</v>
      </c>
    </row>
    <row r="281" spans="1:4" x14ac:dyDescent="0.35">
      <c r="A281" t="s">
        <v>78</v>
      </c>
      <c r="B281" s="1">
        <v>44193</v>
      </c>
      <c r="C281">
        <v>10</v>
      </c>
      <c r="D281">
        <v>10</v>
      </c>
    </row>
    <row r="282" spans="1:4" x14ac:dyDescent="0.35">
      <c r="A282" t="s">
        <v>83</v>
      </c>
      <c r="B282" s="1">
        <v>44193</v>
      </c>
      <c r="C282">
        <v>10</v>
      </c>
      <c r="D282">
        <v>10</v>
      </c>
    </row>
    <row r="283" spans="1:4" x14ac:dyDescent="0.35">
      <c r="A283" t="s">
        <v>90</v>
      </c>
      <c r="B283" s="1">
        <v>44193</v>
      </c>
      <c r="C283">
        <v>10</v>
      </c>
      <c r="D283">
        <v>10</v>
      </c>
    </row>
    <row r="284" spans="1:4" x14ac:dyDescent="0.35">
      <c r="A284" t="s">
        <v>110</v>
      </c>
      <c r="B284" s="1">
        <v>44193</v>
      </c>
      <c r="C284">
        <v>10</v>
      </c>
      <c r="D284">
        <v>10</v>
      </c>
    </row>
    <row r="285" spans="1:4" x14ac:dyDescent="0.35">
      <c r="A285" t="s">
        <v>125</v>
      </c>
      <c r="B285" s="1">
        <v>44193</v>
      </c>
      <c r="C285">
        <v>10</v>
      </c>
      <c r="D285">
        <v>10</v>
      </c>
    </row>
    <row r="286" spans="1:4" x14ac:dyDescent="0.35">
      <c r="A286" t="s">
        <v>128</v>
      </c>
      <c r="B286" s="1">
        <v>44193</v>
      </c>
      <c r="C286">
        <v>10</v>
      </c>
      <c r="D286">
        <v>10</v>
      </c>
    </row>
    <row r="287" spans="1:4" x14ac:dyDescent="0.35">
      <c r="A287" t="s">
        <v>141</v>
      </c>
      <c r="B287" s="1">
        <v>44193</v>
      </c>
      <c r="C287">
        <v>10</v>
      </c>
      <c r="D287">
        <v>10</v>
      </c>
    </row>
    <row r="288" spans="1:4" x14ac:dyDescent="0.35">
      <c r="A288" t="s">
        <v>143</v>
      </c>
      <c r="B288" s="1">
        <v>44193</v>
      </c>
      <c r="C288">
        <v>10</v>
      </c>
      <c r="D288">
        <v>10</v>
      </c>
    </row>
    <row r="289" spans="1:4" x14ac:dyDescent="0.35">
      <c r="A289" t="s">
        <v>147</v>
      </c>
      <c r="B289" s="1">
        <v>44193</v>
      </c>
      <c r="C289">
        <v>50</v>
      </c>
      <c r="D289">
        <v>15</v>
      </c>
    </row>
    <row r="290" spans="1:4" x14ac:dyDescent="0.35">
      <c r="A290" t="s">
        <v>150</v>
      </c>
      <c r="B290" s="1">
        <v>44193</v>
      </c>
      <c r="C290">
        <v>50</v>
      </c>
      <c r="D290">
        <v>15</v>
      </c>
    </row>
    <row r="291" spans="1:4" x14ac:dyDescent="0.35">
      <c r="A291" t="s">
        <v>173</v>
      </c>
      <c r="B291" s="1">
        <v>44193</v>
      </c>
      <c r="C291">
        <v>10</v>
      </c>
      <c r="D291">
        <v>10</v>
      </c>
    </row>
    <row r="292" spans="1:4" x14ac:dyDescent="0.35">
      <c r="A292" t="s">
        <v>186</v>
      </c>
      <c r="B292" s="1">
        <v>44193</v>
      </c>
      <c r="C292">
        <v>10</v>
      </c>
      <c r="D292">
        <v>10</v>
      </c>
    </row>
    <row r="293" spans="1:4" x14ac:dyDescent="0.35">
      <c r="A293" t="s">
        <v>226</v>
      </c>
      <c r="B293" s="1">
        <v>44193</v>
      </c>
      <c r="C293">
        <v>10</v>
      </c>
      <c r="D293">
        <v>10</v>
      </c>
    </row>
    <row r="294" spans="1:4" x14ac:dyDescent="0.35">
      <c r="A294" t="s">
        <v>231</v>
      </c>
      <c r="B294" s="1">
        <v>44193</v>
      </c>
      <c r="C294">
        <v>10</v>
      </c>
      <c r="D294">
        <v>10</v>
      </c>
    </row>
    <row r="295" spans="1:4" x14ac:dyDescent="0.35">
      <c r="A295" t="s">
        <v>236</v>
      </c>
      <c r="B295" s="1">
        <v>44193</v>
      </c>
      <c r="C295">
        <v>10</v>
      </c>
      <c r="D295">
        <v>10</v>
      </c>
    </row>
    <row r="296" spans="1:4" x14ac:dyDescent="0.35">
      <c r="A296" t="s">
        <v>250</v>
      </c>
      <c r="B296" s="1">
        <v>44193</v>
      </c>
      <c r="C296">
        <v>10</v>
      </c>
      <c r="D296">
        <v>10</v>
      </c>
    </row>
    <row r="297" spans="1:4" x14ac:dyDescent="0.35">
      <c r="A297" t="s">
        <v>288</v>
      </c>
      <c r="B297" s="1">
        <v>44193</v>
      </c>
      <c r="C297">
        <v>10</v>
      </c>
      <c r="D297">
        <v>10</v>
      </c>
    </row>
    <row r="298" spans="1:4" x14ac:dyDescent="0.35">
      <c r="A298" t="s">
        <v>29</v>
      </c>
      <c r="B298" s="1">
        <v>44194</v>
      </c>
      <c r="C298">
        <v>10</v>
      </c>
      <c r="D298">
        <v>10</v>
      </c>
    </row>
    <row r="299" spans="1:4" x14ac:dyDescent="0.35">
      <c r="A299" t="s">
        <v>39</v>
      </c>
      <c r="B299" s="1">
        <v>44194</v>
      </c>
      <c r="C299">
        <v>10</v>
      </c>
      <c r="D299">
        <v>10</v>
      </c>
    </row>
    <row r="300" spans="1:4" x14ac:dyDescent="0.35">
      <c r="A300" t="s">
        <v>46</v>
      </c>
      <c r="B300" s="1">
        <v>44194</v>
      </c>
      <c r="C300">
        <v>10</v>
      </c>
      <c r="D300">
        <v>10</v>
      </c>
    </row>
    <row r="301" spans="1:4" x14ac:dyDescent="0.35">
      <c r="A301" t="s">
        <v>50</v>
      </c>
      <c r="B301" s="1">
        <v>44194</v>
      </c>
      <c r="C301">
        <v>50</v>
      </c>
      <c r="D301">
        <v>10</v>
      </c>
    </row>
    <row r="302" spans="1:4" x14ac:dyDescent="0.35">
      <c r="A302" t="s">
        <v>120</v>
      </c>
      <c r="B302" s="1">
        <v>44194</v>
      </c>
      <c r="C302">
        <v>10</v>
      </c>
      <c r="D302">
        <v>10</v>
      </c>
    </row>
    <row r="303" spans="1:4" x14ac:dyDescent="0.35">
      <c r="A303" t="s">
        <v>144</v>
      </c>
      <c r="B303" s="1">
        <v>44194</v>
      </c>
      <c r="C303">
        <v>50</v>
      </c>
      <c r="D303">
        <v>15</v>
      </c>
    </row>
    <row r="304" spans="1:4" x14ac:dyDescent="0.35">
      <c r="A304" t="s">
        <v>165</v>
      </c>
      <c r="B304" s="1">
        <v>44194</v>
      </c>
      <c r="C304">
        <v>10</v>
      </c>
      <c r="D304">
        <v>10</v>
      </c>
    </row>
    <row r="305" spans="1:4" x14ac:dyDescent="0.35">
      <c r="A305" t="s">
        <v>175</v>
      </c>
      <c r="B305" s="1">
        <v>44194</v>
      </c>
      <c r="C305">
        <v>10</v>
      </c>
      <c r="D305">
        <v>10</v>
      </c>
    </row>
    <row r="306" spans="1:4" x14ac:dyDescent="0.35">
      <c r="A306" t="s">
        <v>178</v>
      </c>
      <c r="B306" s="1">
        <v>44194</v>
      </c>
      <c r="C306">
        <v>25</v>
      </c>
      <c r="D306">
        <v>10</v>
      </c>
    </row>
    <row r="307" spans="1:4" x14ac:dyDescent="0.35">
      <c r="A307" t="s">
        <v>187</v>
      </c>
      <c r="B307" s="1">
        <v>44194</v>
      </c>
      <c r="C307">
        <v>25</v>
      </c>
      <c r="D307">
        <v>10</v>
      </c>
    </row>
    <row r="308" spans="1:4" x14ac:dyDescent="0.35">
      <c r="A308" t="s">
        <v>232</v>
      </c>
      <c r="B308" s="1">
        <v>44194</v>
      </c>
      <c r="C308">
        <v>10</v>
      </c>
      <c r="D308">
        <v>10</v>
      </c>
    </row>
    <row r="309" spans="1:4" x14ac:dyDescent="0.35">
      <c r="A309" t="s">
        <v>233</v>
      </c>
      <c r="B309" s="1">
        <v>44194</v>
      </c>
      <c r="C309">
        <v>10</v>
      </c>
      <c r="D309">
        <v>10</v>
      </c>
    </row>
    <row r="310" spans="1:4" x14ac:dyDescent="0.35">
      <c r="A310" t="s">
        <v>238</v>
      </c>
      <c r="B310" s="1">
        <v>44194</v>
      </c>
      <c r="C310">
        <v>10</v>
      </c>
      <c r="D310">
        <v>10</v>
      </c>
    </row>
    <row r="311" spans="1:4" x14ac:dyDescent="0.35">
      <c r="A311" t="s">
        <v>272</v>
      </c>
      <c r="B311" s="1">
        <v>44194</v>
      </c>
      <c r="C311">
        <v>10</v>
      </c>
      <c r="D311">
        <v>10</v>
      </c>
    </row>
    <row r="312" spans="1:4" x14ac:dyDescent="0.35">
      <c r="A312" t="s">
        <v>278</v>
      </c>
      <c r="B312" s="1">
        <v>44194</v>
      </c>
      <c r="C312">
        <v>10</v>
      </c>
      <c r="D312">
        <v>10</v>
      </c>
    </row>
    <row r="313" spans="1:4" x14ac:dyDescent="0.35">
      <c r="A313" t="s">
        <v>29</v>
      </c>
      <c r="B313" s="1">
        <v>44194</v>
      </c>
      <c r="C313">
        <v>10</v>
      </c>
      <c r="D313">
        <v>10</v>
      </c>
    </row>
    <row r="314" spans="1:4" x14ac:dyDescent="0.35">
      <c r="A314" t="s">
        <v>39</v>
      </c>
      <c r="B314" s="1">
        <v>44194</v>
      </c>
      <c r="C314">
        <v>10</v>
      </c>
      <c r="D314">
        <v>10</v>
      </c>
    </row>
    <row r="315" spans="1:4" x14ac:dyDescent="0.35">
      <c r="A315" t="s">
        <v>46</v>
      </c>
      <c r="B315" s="1">
        <v>44194</v>
      </c>
      <c r="C315">
        <v>10</v>
      </c>
      <c r="D315">
        <v>10</v>
      </c>
    </row>
    <row r="316" spans="1:4" x14ac:dyDescent="0.35">
      <c r="A316" t="s">
        <v>50</v>
      </c>
      <c r="B316" s="1">
        <v>44194</v>
      </c>
      <c r="C316">
        <v>50</v>
      </c>
      <c r="D316">
        <v>10</v>
      </c>
    </row>
    <row r="317" spans="1:4" x14ac:dyDescent="0.35">
      <c r="A317" t="s">
        <v>120</v>
      </c>
      <c r="B317" s="1">
        <v>44194</v>
      </c>
      <c r="C317">
        <v>10</v>
      </c>
      <c r="D317">
        <v>10</v>
      </c>
    </row>
    <row r="318" spans="1:4" x14ac:dyDescent="0.35">
      <c r="A318" t="s">
        <v>144</v>
      </c>
      <c r="B318" s="1">
        <v>44194</v>
      </c>
      <c r="C318">
        <v>50</v>
      </c>
      <c r="D318">
        <v>15</v>
      </c>
    </row>
    <row r="319" spans="1:4" x14ac:dyDescent="0.35">
      <c r="A319" t="s">
        <v>165</v>
      </c>
      <c r="B319" s="1">
        <v>44194</v>
      </c>
      <c r="C319">
        <v>10</v>
      </c>
      <c r="D319">
        <v>10</v>
      </c>
    </row>
    <row r="320" spans="1:4" x14ac:dyDescent="0.35">
      <c r="A320" t="s">
        <v>175</v>
      </c>
      <c r="B320" s="1">
        <v>44194</v>
      </c>
      <c r="C320">
        <v>10</v>
      </c>
      <c r="D320">
        <v>10</v>
      </c>
    </row>
    <row r="321" spans="1:4" x14ac:dyDescent="0.35">
      <c r="A321" t="s">
        <v>178</v>
      </c>
      <c r="B321" s="1">
        <v>44194</v>
      </c>
      <c r="C321">
        <v>25</v>
      </c>
      <c r="D321">
        <v>10</v>
      </c>
    </row>
    <row r="322" spans="1:4" x14ac:dyDescent="0.35">
      <c r="A322" t="s">
        <v>187</v>
      </c>
      <c r="B322" s="1">
        <v>44194</v>
      </c>
      <c r="C322">
        <v>25</v>
      </c>
      <c r="D322">
        <v>10</v>
      </c>
    </row>
    <row r="323" spans="1:4" x14ac:dyDescent="0.35">
      <c r="A323" t="s">
        <v>232</v>
      </c>
      <c r="B323" s="1">
        <v>44194</v>
      </c>
      <c r="C323">
        <v>10</v>
      </c>
      <c r="D323">
        <v>10</v>
      </c>
    </row>
    <row r="324" spans="1:4" x14ac:dyDescent="0.35">
      <c r="A324" t="s">
        <v>233</v>
      </c>
      <c r="B324" s="1">
        <v>44194</v>
      </c>
      <c r="C324">
        <v>10</v>
      </c>
      <c r="D324">
        <v>10</v>
      </c>
    </row>
    <row r="325" spans="1:4" x14ac:dyDescent="0.35">
      <c r="A325" t="s">
        <v>238</v>
      </c>
      <c r="B325" s="1">
        <v>44194</v>
      </c>
      <c r="C325">
        <v>10</v>
      </c>
      <c r="D325">
        <v>10</v>
      </c>
    </row>
    <row r="326" spans="1:4" x14ac:dyDescent="0.35">
      <c r="A326" t="s">
        <v>272</v>
      </c>
      <c r="B326" s="1">
        <v>44194</v>
      </c>
      <c r="C326">
        <v>10</v>
      </c>
      <c r="D326">
        <v>10</v>
      </c>
    </row>
    <row r="327" spans="1:4" x14ac:dyDescent="0.35">
      <c r="A327" t="s">
        <v>278</v>
      </c>
      <c r="B327" s="1">
        <v>44194</v>
      </c>
      <c r="C327">
        <v>10</v>
      </c>
      <c r="D327">
        <v>10</v>
      </c>
    </row>
    <row r="328" spans="1:4" x14ac:dyDescent="0.35">
      <c r="A328" t="s">
        <v>7</v>
      </c>
      <c r="B328" s="1">
        <v>44195</v>
      </c>
      <c r="C328">
        <v>10</v>
      </c>
      <c r="D328">
        <v>10</v>
      </c>
    </row>
    <row r="329" spans="1:4" x14ac:dyDescent="0.35">
      <c r="A329" t="s">
        <v>11</v>
      </c>
      <c r="B329" s="1">
        <v>44195</v>
      </c>
      <c r="C329">
        <v>10</v>
      </c>
      <c r="D329">
        <v>10</v>
      </c>
    </row>
    <row r="330" spans="1:4" x14ac:dyDescent="0.35">
      <c r="A330" t="s">
        <v>27</v>
      </c>
      <c r="B330" s="1">
        <v>44195</v>
      </c>
      <c r="C330">
        <v>25</v>
      </c>
      <c r="D330">
        <v>10</v>
      </c>
    </row>
    <row r="331" spans="1:4" x14ac:dyDescent="0.35">
      <c r="A331" t="s">
        <v>53</v>
      </c>
      <c r="B331" s="1">
        <v>44195</v>
      </c>
      <c r="C331">
        <v>50</v>
      </c>
      <c r="D331">
        <v>10</v>
      </c>
    </row>
    <row r="332" spans="1:4" x14ac:dyDescent="0.35">
      <c r="A332" t="s">
        <v>62</v>
      </c>
      <c r="B332" s="1">
        <v>44195</v>
      </c>
      <c r="C332">
        <v>10</v>
      </c>
      <c r="D332">
        <v>10</v>
      </c>
    </row>
    <row r="333" spans="1:4" x14ac:dyDescent="0.35">
      <c r="A333" t="s">
        <v>91</v>
      </c>
      <c r="B333" s="1">
        <v>44195</v>
      </c>
      <c r="C333">
        <v>10</v>
      </c>
      <c r="D333">
        <v>10</v>
      </c>
    </row>
    <row r="334" spans="1:4" x14ac:dyDescent="0.35">
      <c r="A334" t="s">
        <v>136</v>
      </c>
      <c r="B334" s="1">
        <v>44195</v>
      </c>
      <c r="C334">
        <v>10</v>
      </c>
      <c r="D334">
        <v>10</v>
      </c>
    </row>
    <row r="335" spans="1:4" x14ac:dyDescent="0.35">
      <c r="A335" t="s">
        <v>169</v>
      </c>
      <c r="B335" s="1">
        <v>44195</v>
      </c>
      <c r="C335">
        <v>10</v>
      </c>
      <c r="D335">
        <v>10</v>
      </c>
    </row>
    <row r="336" spans="1:4" x14ac:dyDescent="0.35">
      <c r="A336" t="s">
        <v>174</v>
      </c>
      <c r="B336" s="1">
        <v>44195</v>
      </c>
      <c r="C336">
        <v>10</v>
      </c>
      <c r="D336">
        <v>10</v>
      </c>
    </row>
    <row r="337" spans="1:4" x14ac:dyDescent="0.35">
      <c r="A337" t="s">
        <v>200</v>
      </c>
      <c r="B337" s="1">
        <v>44195</v>
      </c>
      <c r="C337">
        <v>10</v>
      </c>
      <c r="D337">
        <v>10</v>
      </c>
    </row>
    <row r="338" spans="1:4" x14ac:dyDescent="0.35">
      <c r="A338" t="s">
        <v>203</v>
      </c>
      <c r="B338" s="1">
        <v>44195</v>
      </c>
      <c r="C338">
        <v>50</v>
      </c>
      <c r="D338">
        <v>10</v>
      </c>
    </row>
    <row r="339" spans="1:4" x14ac:dyDescent="0.35">
      <c r="A339" t="s">
        <v>204</v>
      </c>
      <c r="B339" s="1">
        <v>44195</v>
      </c>
      <c r="C339">
        <v>50</v>
      </c>
      <c r="D339">
        <v>15</v>
      </c>
    </row>
    <row r="340" spans="1:4" x14ac:dyDescent="0.35">
      <c r="A340" t="s">
        <v>205</v>
      </c>
      <c r="B340" s="1">
        <v>44195</v>
      </c>
      <c r="C340">
        <v>10</v>
      </c>
      <c r="D340">
        <v>10</v>
      </c>
    </row>
    <row r="341" spans="1:4" x14ac:dyDescent="0.35">
      <c r="A341" t="s">
        <v>210</v>
      </c>
      <c r="B341" s="1">
        <v>44195</v>
      </c>
      <c r="C341">
        <v>50</v>
      </c>
      <c r="D341">
        <v>15</v>
      </c>
    </row>
    <row r="342" spans="1:4" x14ac:dyDescent="0.35">
      <c r="A342" t="s">
        <v>225</v>
      </c>
      <c r="B342" s="1">
        <v>44195</v>
      </c>
      <c r="C342">
        <v>10</v>
      </c>
      <c r="D342">
        <v>10</v>
      </c>
    </row>
    <row r="343" spans="1:4" x14ac:dyDescent="0.35">
      <c r="A343" t="s">
        <v>245</v>
      </c>
      <c r="B343" s="1">
        <v>44195</v>
      </c>
      <c r="C343">
        <v>10</v>
      </c>
      <c r="D343">
        <v>10</v>
      </c>
    </row>
    <row r="344" spans="1:4" x14ac:dyDescent="0.35">
      <c r="A344" t="s">
        <v>268</v>
      </c>
      <c r="B344" s="1">
        <v>44195</v>
      </c>
      <c r="C344">
        <v>10</v>
      </c>
      <c r="D344">
        <v>10</v>
      </c>
    </row>
    <row r="345" spans="1:4" x14ac:dyDescent="0.35">
      <c r="A345" t="s">
        <v>281</v>
      </c>
      <c r="B345" s="1">
        <v>44195</v>
      </c>
      <c r="C345">
        <v>10</v>
      </c>
      <c r="D345">
        <v>10</v>
      </c>
    </row>
    <row r="346" spans="1:4" x14ac:dyDescent="0.35">
      <c r="A346" t="s">
        <v>293</v>
      </c>
      <c r="B346" s="1">
        <v>44195</v>
      </c>
      <c r="C346">
        <v>25</v>
      </c>
      <c r="D346">
        <v>10</v>
      </c>
    </row>
    <row r="347" spans="1:4" x14ac:dyDescent="0.35">
      <c r="A347" t="s">
        <v>299</v>
      </c>
      <c r="B347" s="1">
        <v>44195</v>
      </c>
      <c r="C347">
        <v>10</v>
      </c>
      <c r="D347">
        <v>10</v>
      </c>
    </row>
    <row r="348" spans="1:4" x14ac:dyDescent="0.35">
      <c r="A348" t="s">
        <v>7</v>
      </c>
      <c r="B348" s="1">
        <v>44195</v>
      </c>
      <c r="C348">
        <v>10</v>
      </c>
      <c r="D348">
        <v>10</v>
      </c>
    </row>
    <row r="349" spans="1:4" x14ac:dyDescent="0.35">
      <c r="A349" t="s">
        <v>11</v>
      </c>
      <c r="B349" s="1">
        <v>44195</v>
      </c>
      <c r="C349">
        <v>10</v>
      </c>
      <c r="D349">
        <v>10</v>
      </c>
    </row>
    <row r="350" spans="1:4" x14ac:dyDescent="0.35">
      <c r="A350" t="s">
        <v>27</v>
      </c>
      <c r="B350" s="1">
        <v>44195</v>
      </c>
      <c r="C350">
        <v>25</v>
      </c>
      <c r="D350">
        <v>10</v>
      </c>
    </row>
    <row r="351" spans="1:4" x14ac:dyDescent="0.35">
      <c r="A351" t="s">
        <v>53</v>
      </c>
      <c r="B351" s="1">
        <v>44195</v>
      </c>
      <c r="C351">
        <v>50</v>
      </c>
      <c r="D351">
        <v>10</v>
      </c>
    </row>
    <row r="352" spans="1:4" x14ac:dyDescent="0.35">
      <c r="A352" t="s">
        <v>62</v>
      </c>
      <c r="B352" s="1">
        <v>44195</v>
      </c>
      <c r="C352">
        <v>10</v>
      </c>
      <c r="D352">
        <v>10</v>
      </c>
    </row>
    <row r="353" spans="1:4" x14ac:dyDescent="0.35">
      <c r="A353" t="s">
        <v>91</v>
      </c>
      <c r="B353" s="1">
        <v>44195</v>
      </c>
      <c r="C353">
        <v>10</v>
      </c>
      <c r="D353">
        <v>10</v>
      </c>
    </row>
    <row r="354" spans="1:4" x14ac:dyDescent="0.35">
      <c r="A354" t="s">
        <v>136</v>
      </c>
      <c r="B354" s="1">
        <v>44195</v>
      </c>
      <c r="C354">
        <v>10</v>
      </c>
      <c r="D354">
        <v>10</v>
      </c>
    </row>
    <row r="355" spans="1:4" x14ac:dyDescent="0.35">
      <c r="A355" t="s">
        <v>169</v>
      </c>
      <c r="B355" s="1">
        <v>44195</v>
      </c>
      <c r="C355">
        <v>10</v>
      </c>
      <c r="D355">
        <v>10</v>
      </c>
    </row>
    <row r="356" spans="1:4" x14ac:dyDescent="0.35">
      <c r="A356" t="s">
        <v>174</v>
      </c>
      <c r="B356" s="1">
        <v>44195</v>
      </c>
      <c r="C356">
        <v>10</v>
      </c>
      <c r="D356">
        <v>10</v>
      </c>
    </row>
    <row r="357" spans="1:4" x14ac:dyDescent="0.35">
      <c r="A357" t="s">
        <v>200</v>
      </c>
      <c r="B357" s="1">
        <v>44195</v>
      </c>
      <c r="C357">
        <v>10</v>
      </c>
      <c r="D357">
        <v>10</v>
      </c>
    </row>
    <row r="358" spans="1:4" x14ac:dyDescent="0.35">
      <c r="A358" t="s">
        <v>203</v>
      </c>
      <c r="B358" s="1">
        <v>44195</v>
      </c>
      <c r="C358">
        <v>50</v>
      </c>
      <c r="D358">
        <v>10</v>
      </c>
    </row>
    <row r="359" spans="1:4" x14ac:dyDescent="0.35">
      <c r="A359" t="s">
        <v>204</v>
      </c>
      <c r="B359" s="1">
        <v>44195</v>
      </c>
      <c r="C359">
        <v>50</v>
      </c>
      <c r="D359">
        <v>15</v>
      </c>
    </row>
    <row r="360" spans="1:4" x14ac:dyDescent="0.35">
      <c r="A360" t="s">
        <v>205</v>
      </c>
      <c r="B360" s="1">
        <v>44195</v>
      </c>
      <c r="C360">
        <v>10</v>
      </c>
      <c r="D360">
        <v>10</v>
      </c>
    </row>
    <row r="361" spans="1:4" x14ac:dyDescent="0.35">
      <c r="A361" t="s">
        <v>210</v>
      </c>
      <c r="B361" s="1">
        <v>44195</v>
      </c>
      <c r="C361">
        <v>50</v>
      </c>
      <c r="D361">
        <v>15</v>
      </c>
    </row>
    <row r="362" spans="1:4" x14ac:dyDescent="0.35">
      <c r="A362" t="s">
        <v>225</v>
      </c>
      <c r="B362" s="1">
        <v>44195</v>
      </c>
      <c r="C362">
        <v>10</v>
      </c>
      <c r="D362">
        <v>10</v>
      </c>
    </row>
    <row r="363" spans="1:4" x14ac:dyDescent="0.35">
      <c r="A363" t="s">
        <v>245</v>
      </c>
      <c r="B363" s="1">
        <v>44195</v>
      </c>
      <c r="C363">
        <v>10</v>
      </c>
      <c r="D363">
        <v>10</v>
      </c>
    </row>
    <row r="364" spans="1:4" x14ac:dyDescent="0.35">
      <c r="A364" t="s">
        <v>268</v>
      </c>
      <c r="B364" s="1">
        <v>44195</v>
      </c>
      <c r="C364">
        <v>10</v>
      </c>
      <c r="D364">
        <v>10</v>
      </c>
    </row>
    <row r="365" spans="1:4" x14ac:dyDescent="0.35">
      <c r="A365" t="s">
        <v>281</v>
      </c>
      <c r="B365" s="1">
        <v>44195</v>
      </c>
      <c r="C365">
        <v>10</v>
      </c>
      <c r="D365">
        <v>10</v>
      </c>
    </row>
    <row r="366" spans="1:4" x14ac:dyDescent="0.35">
      <c r="A366" t="s">
        <v>293</v>
      </c>
      <c r="B366" s="1">
        <v>44195</v>
      </c>
      <c r="C366">
        <v>25</v>
      </c>
      <c r="D366">
        <v>10</v>
      </c>
    </row>
    <row r="367" spans="1:4" x14ac:dyDescent="0.35">
      <c r="A367" t="s">
        <v>299</v>
      </c>
      <c r="B367" s="1">
        <v>44195</v>
      </c>
      <c r="C367">
        <v>10</v>
      </c>
      <c r="D367">
        <v>10</v>
      </c>
    </row>
    <row r="368" spans="1:4" x14ac:dyDescent="0.35">
      <c r="A368" t="s">
        <v>8</v>
      </c>
      <c r="B368" s="1">
        <v>44196</v>
      </c>
      <c r="C368">
        <v>50</v>
      </c>
      <c r="D368">
        <v>15</v>
      </c>
    </row>
    <row r="369" spans="1:4" x14ac:dyDescent="0.35">
      <c r="A369" t="s">
        <v>33</v>
      </c>
      <c r="B369" s="1">
        <v>44196</v>
      </c>
      <c r="C369">
        <v>25</v>
      </c>
      <c r="D369">
        <v>10</v>
      </c>
    </row>
    <row r="370" spans="1:4" x14ac:dyDescent="0.35">
      <c r="A370" t="s">
        <v>49</v>
      </c>
      <c r="B370" s="1">
        <v>44196</v>
      </c>
      <c r="C370">
        <v>10</v>
      </c>
      <c r="D370">
        <v>10</v>
      </c>
    </row>
    <row r="371" spans="1:4" x14ac:dyDescent="0.35">
      <c r="A371" t="s">
        <v>52</v>
      </c>
      <c r="B371" s="1">
        <v>44196</v>
      </c>
      <c r="C371">
        <v>25</v>
      </c>
      <c r="D371">
        <v>10</v>
      </c>
    </row>
    <row r="372" spans="1:4" x14ac:dyDescent="0.35">
      <c r="A372" t="s">
        <v>67</v>
      </c>
      <c r="B372" s="1">
        <v>44196</v>
      </c>
      <c r="C372">
        <v>10</v>
      </c>
      <c r="D372">
        <v>10</v>
      </c>
    </row>
    <row r="373" spans="1:4" x14ac:dyDescent="0.35">
      <c r="A373" t="s">
        <v>84</v>
      </c>
      <c r="B373" s="1">
        <v>44196</v>
      </c>
      <c r="C373">
        <v>25</v>
      </c>
      <c r="D373">
        <v>10</v>
      </c>
    </row>
    <row r="374" spans="1:4" x14ac:dyDescent="0.35">
      <c r="A374" t="s">
        <v>101</v>
      </c>
      <c r="B374" s="1">
        <v>44196</v>
      </c>
      <c r="C374">
        <v>10</v>
      </c>
      <c r="D374">
        <v>10</v>
      </c>
    </row>
    <row r="375" spans="1:4" x14ac:dyDescent="0.35">
      <c r="A375" t="s">
        <v>107</v>
      </c>
      <c r="B375" s="1">
        <v>44196</v>
      </c>
      <c r="C375">
        <v>50</v>
      </c>
      <c r="D375">
        <v>15</v>
      </c>
    </row>
    <row r="376" spans="1:4" x14ac:dyDescent="0.35">
      <c r="A376" t="s">
        <v>134</v>
      </c>
      <c r="B376" s="1">
        <v>44196</v>
      </c>
      <c r="C376">
        <v>10</v>
      </c>
      <c r="D376">
        <v>10</v>
      </c>
    </row>
    <row r="377" spans="1:4" x14ac:dyDescent="0.35">
      <c r="A377" t="s">
        <v>153</v>
      </c>
      <c r="B377" s="1">
        <v>44196</v>
      </c>
      <c r="C377">
        <v>10</v>
      </c>
      <c r="D377">
        <v>10</v>
      </c>
    </row>
    <row r="378" spans="1:4" x14ac:dyDescent="0.35">
      <c r="A378" t="s">
        <v>170</v>
      </c>
      <c r="B378" s="1">
        <v>44196</v>
      </c>
      <c r="C378">
        <v>10</v>
      </c>
      <c r="D378">
        <v>10</v>
      </c>
    </row>
    <row r="379" spans="1:4" x14ac:dyDescent="0.35">
      <c r="A379" t="s">
        <v>212</v>
      </c>
      <c r="B379" s="1">
        <v>44196</v>
      </c>
      <c r="C379">
        <v>10</v>
      </c>
      <c r="D379">
        <v>10</v>
      </c>
    </row>
    <row r="380" spans="1:4" x14ac:dyDescent="0.35">
      <c r="A380" t="s">
        <v>240</v>
      </c>
      <c r="B380" s="1">
        <v>44196</v>
      </c>
      <c r="C380">
        <v>10</v>
      </c>
      <c r="D380">
        <v>10</v>
      </c>
    </row>
    <row r="381" spans="1:4" x14ac:dyDescent="0.35">
      <c r="A381" t="s">
        <v>255</v>
      </c>
      <c r="B381" s="1">
        <v>44196</v>
      </c>
      <c r="C381">
        <v>10</v>
      </c>
      <c r="D381">
        <v>10</v>
      </c>
    </row>
    <row r="382" spans="1:4" x14ac:dyDescent="0.35">
      <c r="A382" t="s">
        <v>257</v>
      </c>
      <c r="B382" s="1">
        <v>44196</v>
      </c>
      <c r="C382">
        <v>10</v>
      </c>
      <c r="D382">
        <v>10</v>
      </c>
    </row>
    <row r="383" spans="1:4" x14ac:dyDescent="0.35">
      <c r="A383" t="s">
        <v>258</v>
      </c>
      <c r="B383" s="1">
        <v>44196</v>
      </c>
      <c r="C383">
        <v>10</v>
      </c>
      <c r="D383">
        <v>10</v>
      </c>
    </row>
    <row r="384" spans="1:4" x14ac:dyDescent="0.35">
      <c r="A384" t="s">
        <v>262</v>
      </c>
      <c r="B384" s="1">
        <v>44196</v>
      </c>
      <c r="C384">
        <v>10</v>
      </c>
      <c r="D384">
        <v>10</v>
      </c>
    </row>
    <row r="385" spans="1:4" x14ac:dyDescent="0.35">
      <c r="A385" t="s">
        <v>289</v>
      </c>
      <c r="B385" s="1">
        <v>44196</v>
      </c>
      <c r="C385">
        <v>50</v>
      </c>
      <c r="D385">
        <v>10</v>
      </c>
    </row>
    <row r="386" spans="1:4" x14ac:dyDescent="0.35">
      <c r="A386" t="s">
        <v>8</v>
      </c>
      <c r="B386" s="1">
        <v>44196</v>
      </c>
      <c r="C386">
        <v>50</v>
      </c>
      <c r="D386">
        <v>15</v>
      </c>
    </row>
    <row r="387" spans="1:4" x14ac:dyDescent="0.35">
      <c r="A387" t="s">
        <v>33</v>
      </c>
      <c r="B387" s="1">
        <v>44196</v>
      </c>
      <c r="C387">
        <v>25</v>
      </c>
      <c r="D387">
        <v>10</v>
      </c>
    </row>
    <row r="388" spans="1:4" x14ac:dyDescent="0.35">
      <c r="A388" t="s">
        <v>49</v>
      </c>
      <c r="B388" s="1">
        <v>44196</v>
      </c>
      <c r="C388">
        <v>10</v>
      </c>
      <c r="D388">
        <v>10</v>
      </c>
    </row>
    <row r="389" spans="1:4" x14ac:dyDescent="0.35">
      <c r="A389" t="s">
        <v>52</v>
      </c>
      <c r="B389" s="1">
        <v>44196</v>
      </c>
      <c r="C389">
        <v>25</v>
      </c>
      <c r="D389">
        <v>10</v>
      </c>
    </row>
    <row r="390" spans="1:4" x14ac:dyDescent="0.35">
      <c r="A390" t="s">
        <v>67</v>
      </c>
      <c r="B390" s="1">
        <v>44196</v>
      </c>
      <c r="C390">
        <v>10</v>
      </c>
      <c r="D390">
        <v>10</v>
      </c>
    </row>
    <row r="391" spans="1:4" x14ac:dyDescent="0.35">
      <c r="A391" t="s">
        <v>84</v>
      </c>
      <c r="B391" s="1">
        <v>44196</v>
      </c>
      <c r="C391">
        <v>25</v>
      </c>
      <c r="D391">
        <v>10</v>
      </c>
    </row>
    <row r="392" spans="1:4" x14ac:dyDescent="0.35">
      <c r="A392" t="s">
        <v>101</v>
      </c>
      <c r="B392" s="1">
        <v>44196</v>
      </c>
      <c r="C392">
        <v>10</v>
      </c>
      <c r="D392">
        <v>10</v>
      </c>
    </row>
    <row r="393" spans="1:4" x14ac:dyDescent="0.35">
      <c r="A393" t="s">
        <v>107</v>
      </c>
      <c r="B393" s="1">
        <v>44196</v>
      </c>
      <c r="C393">
        <v>50</v>
      </c>
      <c r="D393">
        <v>15</v>
      </c>
    </row>
    <row r="394" spans="1:4" x14ac:dyDescent="0.35">
      <c r="A394" t="s">
        <v>134</v>
      </c>
      <c r="B394" s="1">
        <v>44196</v>
      </c>
      <c r="C394">
        <v>10</v>
      </c>
      <c r="D394">
        <v>10</v>
      </c>
    </row>
    <row r="395" spans="1:4" x14ac:dyDescent="0.35">
      <c r="A395" t="s">
        <v>153</v>
      </c>
      <c r="B395" s="1">
        <v>44196</v>
      </c>
      <c r="C395">
        <v>10</v>
      </c>
      <c r="D395">
        <v>10</v>
      </c>
    </row>
    <row r="396" spans="1:4" x14ac:dyDescent="0.35">
      <c r="A396" t="s">
        <v>170</v>
      </c>
      <c r="B396" s="1">
        <v>44196</v>
      </c>
      <c r="C396">
        <v>10</v>
      </c>
      <c r="D396">
        <v>10</v>
      </c>
    </row>
    <row r="397" spans="1:4" x14ac:dyDescent="0.35">
      <c r="A397" t="s">
        <v>212</v>
      </c>
      <c r="B397" s="1">
        <v>44196</v>
      </c>
      <c r="C397">
        <v>10</v>
      </c>
      <c r="D397">
        <v>10</v>
      </c>
    </row>
    <row r="398" spans="1:4" x14ac:dyDescent="0.35">
      <c r="A398" t="s">
        <v>240</v>
      </c>
      <c r="B398" s="1">
        <v>44196</v>
      </c>
      <c r="C398">
        <v>10</v>
      </c>
      <c r="D398">
        <v>10</v>
      </c>
    </row>
    <row r="399" spans="1:4" x14ac:dyDescent="0.35">
      <c r="A399" t="s">
        <v>255</v>
      </c>
      <c r="B399" s="1">
        <v>44196</v>
      </c>
      <c r="C399">
        <v>10</v>
      </c>
      <c r="D399">
        <v>10</v>
      </c>
    </row>
    <row r="400" spans="1:4" x14ac:dyDescent="0.35">
      <c r="A400" t="s">
        <v>257</v>
      </c>
      <c r="B400" s="1">
        <v>44196</v>
      </c>
      <c r="C400">
        <v>10</v>
      </c>
      <c r="D400">
        <v>10</v>
      </c>
    </row>
    <row r="401" spans="1:4" x14ac:dyDescent="0.35">
      <c r="A401" t="s">
        <v>258</v>
      </c>
      <c r="B401" s="1">
        <v>44196</v>
      </c>
      <c r="C401">
        <v>10</v>
      </c>
      <c r="D401">
        <v>10</v>
      </c>
    </row>
    <row r="402" spans="1:4" x14ac:dyDescent="0.35">
      <c r="A402" t="s">
        <v>262</v>
      </c>
      <c r="B402" s="1">
        <v>44196</v>
      </c>
      <c r="C402">
        <v>10</v>
      </c>
      <c r="D402">
        <v>10</v>
      </c>
    </row>
    <row r="403" spans="1:4" x14ac:dyDescent="0.35">
      <c r="A403" t="s">
        <v>289</v>
      </c>
      <c r="B403" s="1">
        <v>44196</v>
      </c>
      <c r="C403">
        <v>50</v>
      </c>
      <c r="D403">
        <v>10</v>
      </c>
    </row>
    <row r="404" spans="1:4" x14ac:dyDescent="0.35">
      <c r="A404" t="s">
        <v>19</v>
      </c>
      <c r="B404" s="1">
        <v>44197</v>
      </c>
      <c r="C404">
        <v>50</v>
      </c>
      <c r="D404">
        <v>10</v>
      </c>
    </row>
    <row r="405" spans="1:4" x14ac:dyDescent="0.35">
      <c r="A405" t="s">
        <v>202</v>
      </c>
      <c r="B405" s="1">
        <v>44197</v>
      </c>
      <c r="C405">
        <v>50</v>
      </c>
      <c r="D405">
        <v>10</v>
      </c>
    </row>
    <row r="406" spans="1:4" x14ac:dyDescent="0.35">
      <c r="A406" t="s">
        <v>19</v>
      </c>
      <c r="B406" s="1">
        <v>44197</v>
      </c>
      <c r="C406">
        <v>50</v>
      </c>
      <c r="D406">
        <v>10</v>
      </c>
    </row>
    <row r="407" spans="1:4" x14ac:dyDescent="0.35">
      <c r="A407" t="s">
        <v>202</v>
      </c>
      <c r="B407" s="1">
        <v>44197</v>
      </c>
      <c r="C407">
        <v>50</v>
      </c>
      <c r="D407">
        <v>10</v>
      </c>
    </row>
    <row r="408" spans="1:4" x14ac:dyDescent="0.35">
      <c r="A408" t="s">
        <v>31</v>
      </c>
      <c r="B408" s="1">
        <v>44198</v>
      </c>
      <c r="C408">
        <v>10</v>
      </c>
      <c r="D408">
        <v>10</v>
      </c>
    </row>
    <row r="409" spans="1:4" x14ac:dyDescent="0.35">
      <c r="A409" t="s">
        <v>105</v>
      </c>
      <c r="B409" s="1">
        <v>44198</v>
      </c>
      <c r="C409">
        <v>10</v>
      </c>
      <c r="D409">
        <v>10</v>
      </c>
    </row>
    <row r="410" spans="1:4" x14ac:dyDescent="0.35">
      <c r="A410" t="s">
        <v>117</v>
      </c>
      <c r="B410" s="1">
        <v>44198</v>
      </c>
      <c r="C410">
        <v>10</v>
      </c>
      <c r="D410">
        <v>10</v>
      </c>
    </row>
    <row r="411" spans="1:4" x14ac:dyDescent="0.35">
      <c r="A411" t="s">
        <v>171</v>
      </c>
      <c r="B411" s="1">
        <v>44198</v>
      </c>
      <c r="C411">
        <v>10</v>
      </c>
      <c r="D411">
        <v>10</v>
      </c>
    </row>
    <row r="412" spans="1:4" x14ac:dyDescent="0.35">
      <c r="A412" t="s">
        <v>211</v>
      </c>
      <c r="B412" s="1">
        <v>44198</v>
      </c>
      <c r="C412">
        <v>10</v>
      </c>
      <c r="D412">
        <v>10</v>
      </c>
    </row>
    <row r="413" spans="1:4" x14ac:dyDescent="0.35">
      <c r="A413" t="s">
        <v>248</v>
      </c>
      <c r="B413" s="1">
        <v>44198</v>
      </c>
      <c r="C413">
        <v>10</v>
      </c>
      <c r="D413">
        <v>10</v>
      </c>
    </row>
    <row r="414" spans="1:4" x14ac:dyDescent="0.35">
      <c r="A414" t="s">
        <v>264</v>
      </c>
      <c r="B414" s="1">
        <v>44198</v>
      </c>
      <c r="C414">
        <v>10</v>
      </c>
      <c r="D414">
        <v>10</v>
      </c>
    </row>
    <row r="415" spans="1:4" x14ac:dyDescent="0.35">
      <c r="A415" t="s">
        <v>31</v>
      </c>
      <c r="B415" s="1">
        <v>44198</v>
      </c>
      <c r="C415">
        <v>10</v>
      </c>
      <c r="D415">
        <v>10</v>
      </c>
    </row>
    <row r="416" spans="1:4" x14ac:dyDescent="0.35">
      <c r="A416" t="s">
        <v>105</v>
      </c>
      <c r="B416" s="1">
        <v>44198</v>
      </c>
      <c r="C416">
        <v>10</v>
      </c>
      <c r="D416">
        <v>10</v>
      </c>
    </row>
    <row r="417" spans="1:4" x14ac:dyDescent="0.35">
      <c r="A417" t="s">
        <v>117</v>
      </c>
      <c r="B417" s="1">
        <v>44198</v>
      </c>
      <c r="C417">
        <v>10</v>
      </c>
      <c r="D417">
        <v>10</v>
      </c>
    </row>
    <row r="418" spans="1:4" x14ac:dyDescent="0.35">
      <c r="A418" t="s">
        <v>171</v>
      </c>
      <c r="B418" s="1">
        <v>44198</v>
      </c>
      <c r="C418">
        <v>10</v>
      </c>
      <c r="D418">
        <v>10</v>
      </c>
    </row>
    <row r="419" spans="1:4" x14ac:dyDescent="0.35">
      <c r="A419" t="s">
        <v>211</v>
      </c>
      <c r="B419" s="1">
        <v>44198</v>
      </c>
      <c r="C419">
        <v>10</v>
      </c>
      <c r="D419">
        <v>10</v>
      </c>
    </row>
    <row r="420" spans="1:4" x14ac:dyDescent="0.35">
      <c r="A420" t="s">
        <v>248</v>
      </c>
      <c r="B420" s="1">
        <v>44198</v>
      </c>
      <c r="C420">
        <v>10</v>
      </c>
      <c r="D420">
        <v>10</v>
      </c>
    </row>
    <row r="421" spans="1:4" x14ac:dyDescent="0.35">
      <c r="A421" t="s">
        <v>264</v>
      </c>
      <c r="B421" s="1">
        <v>44198</v>
      </c>
      <c r="C421">
        <v>10</v>
      </c>
      <c r="D421">
        <v>10</v>
      </c>
    </row>
    <row r="422" spans="1:4" x14ac:dyDescent="0.35">
      <c r="A422" t="s">
        <v>4</v>
      </c>
      <c r="B422" s="1">
        <v>44199</v>
      </c>
      <c r="C422">
        <v>25</v>
      </c>
      <c r="D422">
        <v>10</v>
      </c>
    </row>
    <row r="423" spans="1:4" x14ac:dyDescent="0.35">
      <c r="A423" t="s">
        <v>26</v>
      </c>
      <c r="B423" s="1">
        <v>44199</v>
      </c>
      <c r="C423">
        <v>10</v>
      </c>
      <c r="D423">
        <v>10</v>
      </c>
    </row>
    <row r="424" spans="1:4" x14ac:dyDescent="0.35">
      <c r="A424" t="s">
        <v>63</v>
      </c>
      <c r="B424" s="1">
        <v>44199</v>
      </c>
      <c r="C424">
        <v>10</v>
      </c>
      <c r="D424">
        <v>10</v>
      </c>
    </row>
    <row r="425" spans="1:4" x14ac:dyDescent="0.35">
      <c r="A425" t="s">
        <v>70</v>
      </c>
      <c r="B425" s="1">
        <v>44199</v>
      </c>
      <c r="C425">
        <v>10</v>
      </c>
      <c r="D425">
        <v>10</v>
      </c>
    </row>
    <row r="426" spans="1:4" x14ac:dyDescent="0.35">
      <c r="A426" t="s">
        <v>77</v>
      </c>
      <c r="B426" s="1">
        <v>44199</v>
      </c>
      <c r="C426">
        <v>10</v>
      </c>
      <c r="D426">
        <v>10</v>
      </c>
    </row>
    <row r="427" spans="1:4" x14ac:dyDescent="0.35">
      <c r="A427" t="s">
        <v>112</v>
      </c>
      <c r="B427" s="1">
        <v>44199</v>
      </c>
      <c r="C427">
        <v>10</v>
      </c>
      <c r="D427">
        <v>10</v>
      </c>
    </row>
    <row r="428" spans="1:4" x14ac:dyDescent="0.35">
      <c r="A428" t="s">
        <v>122</v>
      </c>
      <c r="B428" s="1">
        <v>44199</v>
      </c>
      <c r="C428">
        <v>10</v>
      </c>
      <c r="D428">
        <v>10</v>
      </c>
    </row>
    <row r="429" spans="1:4" x14ac:dyDescent="0.35">
      <c r="A429" t="s">
        <v>132</v>
      </c>
      <c r="B429" s="1">
        <v>44199</v>
      </c>
      <c r="C429">
        <v>10</v>
      </c>
      <c r="D429">
        <v>10</v>
      </c>
    </row>
    <row r="430" spans="1:4" x14ac:dyDescent="0.35">
      <c r="A430" t="s">
        <v>164</v>
      </c>
      <c r="B430" s="1">
        <v>44199</v>
      </c>
      <c r="C430">
        <v>10</v>
      </c>
      <c r="D430">
        <v>10</v>
      </c>
    </row>
    <row r="431" spans="1:4" x14ac:dyDescent="0.35">
      <c r="A431" t="s">
        <v>179</v>
      </c>
      <c r="B431" s="1">
        <v>44199</v>
      </c>
      <c r="C431">
        <v>10</v>
      </c>
      <c r="D431">
        <v>10</v>
      </c>
    </row>
    <row r="432" spans="1:4" x14ac:dyDescent="0.35">
      <c r="A432" t="s">
        <v>192</v>
      </c>
      <c r="B432" s="1">
        <v>44199</v>
      </c>
      <c r="C432">
        <v>10</v>
      </c>
      <c r="D432">
        <v>10</v>
      </c>
    </row>
    <row r="433" spans="1:4" x14ac:dyDescent="0.35">
      <c r="A433" t="s">
        <v>193</v>
      </c>
      <c r="B433" s="1">
        <v>44199</v>
      </c>
      <c r="C433">
        <v>10</v>
      </c>
      <c r="D433">
        <v>10</v>
      </c>
    </row>
    <row r="434" spans="1:4" x14ac:dyDescent="0.35">
      <c r="A434" t="s">
        <v>194</v>
      </c>
      <c r="B434" s="1">
        <v>44199</v>
      </c>
      <c r="C434">
        <v>25</v>
      </c>
      <c r="D434">
        <v>10</v>
      </c>
    </row>
    <row r="435" spans="1:4" x14ac:dyDescent="0.35">
      <c r="A435" t="s">
        <v>223</v>
      </c>
      <c r="B435" s="1">
        <v>44199</v>
      </c>
      <c r="C435">
        <v>10</v>
      </c>
      <c r="D435">
        <v>10</v>
      </c>
    </row>
    <row r="436" spans="1:4" x14ac:dyDescent="0.35">
      <c r="A436" t="s">
        <v>228</v>
      </c>
      <c r="B436" s="1">
        <v>44199</v>
      </c>
      <c r="C436">
        <v>10</v>
      </c>
      <c r="D436">
        <v>10</v>
      </c>
    </row>
    <row r="437" spans="1:4" x14ac:dyDescent="0.35">
      <c r="A437" t="s">
        <v>277</v>
      </c>
      <c r="B437" s="1">
        <v>44199</v>
      </c>
      <c r="C437">
        <v>25</v>
      </c>
      <c r="D437">
        <v>10</v>
      </c>
    </row>
    <row r="438" spans="1:4" x14ac:dyDescent="0.35">
      <c r="A438" t="s">
        <v>4</v>
      </c>
      <c r="B438" s="1">
        <v>44199</v>
      </c>
      <c r="C438">
        <v>25</v>
      </c>
      <c r="D438">
        <v>10</v>
      </c>
    </row>
    <row r="439" spans="1:4" x14ac:dyDescent="0.35">
      <c r="A439" t="s">
        <v>26</v>
      </c>
      <c r="B439" s="1">
        <v>44199</v>
      </c>
      <c r="C439">
        <v>10</v>
      </c>
      <c r="D439">
        <v>10</v>
      </c>
    </row>
    <row r="440" spans="1:4" x14ac:dyDescent="0.35">
      <c r="A440" t="s">
        <v>63</v>
      </c>
      <c r="B440" s="1">
        <v>44199</v>
      </c>
      <c r="C440">
        <v>10</v>
      </c>
      <c r="D440">
        <v>10</v>
      </c>
    </row>
    <row r="441" spans="1:4" x14ac:dyDescent="0.35">
      <c r="A441" t="s">
        <v>70</v>
      </c>
      <c r="B441" s="1">
        <v>44199</v>
      </c>
      <c r="C441">
        <v>10</v>
      </c>
      <c r="D441">
        <v>10</v>
      </c>
    </row>
    <row r="442" spans="1:4" x14ac:dyDescent="0.35">
      <c r="A442" t="s">
        <v>77</v>
      </c>
      <c r="B442" s="1">
        <v>44199</v>
      </c>
      <c r="C442">
        <v>10</v>
      </c>
      <c r="D442">
        <v>10</v>
      </c>
    </row>
    <row r="443" spans="1:4" x14ac:dyDescent="0.35">
      <c r="A443" t="s">
        <v>112</v>
      </c>
      <c r="B443" s="1">
        <v>44199</v>
      </c>
      <c r="C443">
        <v>10</v>
      </c>
      <c r="D443">
        <v>10</v>
      </c>
    </row>
    <row r="444" spans="1:4" x14ac:dyDescent="0.35">
      <c r="A444" t="s">
        <v>122</v>
      </c>
      <c r="B444" s="1">
        <v>44199</v>
      </c>
      <c r="C444">
        <v>10</v>
      </c>
      <c r="D444">
        <v>10</v>
      </c>
    </row>
    <row r="445" spans="1:4" x14ac:dyDescent="0.35">
      <c r="A445" t="s">
        <v>132</v>
      </c>
      <c r="B445" s="1">
        <v>44199</v>
      </c>
      <c r="C445">
        <v>10</v>
      </c>
      <c r="D445">
        <v>10</v>
      </c>
    </row>
    <row r="446" spans="1:4" x14ac:dyDescent="0.35">
      <c r="A446" t="s">
        <v>164</v>
      </c>
      <c r="B446" s="1">
        <v>44199</v>
      </c>
      <c r="C446">
        <v>10</v>
      </c>
      <c r="D446">
        <v>10</v>
      </c>
    </row>
    <row r="447" spans="1:4" x14ac:dyDescent="0.35">
      <c r="A447" t="s">
        <v>179</v>
      </c>
      <c r="B447" s="1">
        <v>44199</v>
      </c>
      <c r="C447">
        <v>10</v>
      </c>
      <c r="D447">
        <v>10</v>
      </c>
    </row>
    <row r="448" spans="1:4" x14ac:dyDescent="0.35">
      <c r="A448" t="s">
        <v>192</v>
      </c>
      <c r="B448" s="1">
        <v>44199</v>
      </c>
      <c r="C448">
        <v>10</v>
      </c>
      <c r="D448">
        <v>10</v>
      </c>
    </row>
    <row r="449" spans="1:4" x14ac:dyDescent="0.35">
      <c r="A449" t="s">
        <v>193</v>
      </c>
      <c r="B449" s="1">
        <v>44199</v>
      </c>
      <c r="C449">
        <v>10</v>
      </c>
      <c r="D449">
        <v>10</v>
      </c>
    </row>
    <row r="450" spans="1:4" x14ac:dyDescent="0.35">
      <c r="A450" t="s">
        <v>194</v>
      </c>
      <c r="B450" s="1">
        <v>44199</v>
      </c>
      <c r="C450">
        <v>25</v>
      </c>
      <c r="D450">
        <v>10</v>
      </c>
    </row>
    <row r="451" spans="1:4" x14ac:dyDescent="0.35">
      <c r="A451" t="s">
        <v>223</v>
      </c>
      <c r="B451" s="1">
        <v>44199</v>
      </c>
      <c r="C451">
        <v>10</v>
      </c>
      <c r="D451">
        <v>10</v>
      </c>
    </row>
    <row r="452" spans="1:4" x14ac:dyDescent="0.35">
      <c r="A452" t="s">
        <v>228</v>
      </c>
      <c r="B452" s="1">
        <v>44199</v>
      </c>
      <c r="C452">
        <v>10</v>
      </c>
      <c r="D452">
        <v>10</v>
      </c>
    </row>
    <row r="453" spans="1:4" x14ac:dyDescent="0.35">
      <c r="A453" t="s">
        <v>277</v>
      </c>
      <c r="B453" s="1">
        <v>44199</v>
      </c>
      <c r="C453">
        <v>25</v>
      </c>
      <c r="D453">
        <v>10</v>
      </c>
    </row>
    <row r="454" spans="1:4" x14ac:dyDescent="0.35">
      <c r="A454" t="s">
        <v>25</v>
      </c>
      <c r="B454" s="1">
        <v>44200</v>
      </c>
      <c r="C454">
        <v>10</v>
      </c>
      <c r="D454">
        <v>10</v>
      </c>
    </row>
    <row r="455" spans="1:4" x14ac:dyDescent="0.35">
      <c r="A455" t="s">
        <v>66</v>
      </c>
      <c r="B455" s="1">
        <v>44200</v>
      </c>
      <c r="C455">
        <v>10</v>
      </c>
      <c r="D455">
        <v>10</v>
      </c>
    </row>
    <row r="456" spans="1:4" x14ac:dyDescent="0.35">
      <c r="A456" t="s">
        <v>75</v>
      </c>
      <c r="B456" s="1">
        <v>44200</v>
      </c>
      <c r="C456">
        <v>10</v>
      </c>
      <c r="D456">
        <v>10</v>
      </c>
    </row>
    <row r="457" spans="1:4" x14ac:dyDescent="0.35">
      <c r="A457" t="s">
        <v>92</v>
      </c>
      <c r="B457" s="1">
        <v>44200</v>
      </c>
      <c r="C457">
        <v>10</v>
      </c>
      <c r="D457">
        <v>10</v>
      </c>
    </row>
    <row r="458" spans="1:4" x14ac:dyDescent="0.35">
      <c r="A458" t="s">
        <v>129</v>
      </c>
      <c r="B458" s="1">
        <v>44200</v>
      </c>
      <c r="C458">
        <v>10</v>
      </c>
      <c r="D458">
        <v>10</v>
      </c>
    </row>
    <row r="459" spans="1:4" x14ac:dyDescent="0.35">
      <c r="A459" t="s">
        <v>147</v>
      </c>
      <c r="B459" s="1">
        <v>44200</v>
      </c>
      <c r="C459">
        <v>50</v>
      </c>
      <c r="D459">
        <v>10</v>
      </c>
    </row>
    <row r="460" spans="1:4" x14ac:dyDescent="0.35">
      <c r="A460" t="s">
        <v>181</v>
      </c>
      <c r="B460" s="1">
        <v>44200</v>
      </c>
      <c r="C460">
        <v>10</v>
      </c>
      <c r="D460">
        <v>10</v>
      </c>
    </row>
    <row r="461" spans="1:4" x14ac:dyDescent="0.35">
      <c r="A461" t="s">
        <v>207</v>
      </c>
      <c r="B461" s="1">
        <v>44200</v>
      </c>
      <c r="C461">
        <v>10</v>
      </c>
      <c r="D461">
        <v>10</v>
      </c>
    </row>
    <row r="462" spans="1:4" x14ac:dyDescent="0.35">
      <c r="A462" t="s">
        <v>213</v>
      </c>
      <c r="B462" s="1">
        <v>44200</v>
      </c>
      <c r="C462">
        <v>10</v>
      </c>
      <c r="D462">
        <v>10</v>
      </c>
    </row>
    <row r="463" spans="1:4" x14ac:dyDescent="0.35">
      <c r="A463" t="s">
        <v>229</v>
      </c>
      <c r="B463" s="1">
        <v>44200</v>
      </c>
      <c r="C463">
        <v>10</v>
      </c>
      <c r="D463">
        <v>10</v>
      </c>
    </row>
    <row r="464" spans="1:4" x14ac:dyDescent="0.35">
      <c r="A464" t="s">
        <v>234</v>
      </c>
      <c r="B464" s="1">
        <v>44200</v>
      </c>
      <c r="C464">
        <v>10</v>
      </c>
      <c r="D464">
        <v>10</v>
      </c>
    </row>
    <row r="465" spans="1:4" x14ac:dyDescent="0.35">
      <c r="A465" t="s">
        <v>261</v>
      </c>
      <c r="B465" s="1">
        <v>44200</v>
      </c>
      <c r="C465">
        <v>10</v>
      </c>
      <c r="D465">
        <v>10</v>
      </c>
    </row>
    <row r="466" spans="1:4" x14ac:dyDescent="0.35">
      <c r="A466" t="s">
        <v>25</v>
      </c>
      <c r="B466" s="1">
        <v>44200</v>
      </c>
      <c r="C466">
        <v>10</v>
      </c>
      <c r="D466">
        <v>10</v>
      </c>
    </row>
    <row r="467" spans="1:4" x14ac:dyDescent="0.35">
      <c r="A467" t="s">
        <v>66</v>
      </c>
      <c r="B467" s="1">
        <v>44200</v>
      </c>
      <c r="C467">
        <v>10</v>
      </c>
      <c r="D467">
        <v>10</v>
      </c>
    </row>
    <row r="468" spans="1:4" x14ac:dyDescent="0.35">
      <c r="A468" t="s">
        <v>75</v>
      </c>
      <c r="B468" s="1">
        <v>44200</v>
      </c>
      <c r="C468">
        <v>10</v>
      </c>
      <c r="D468">
        <v>10</v>
      </c>
    </row>
    <row r="469" spans="1:4" x14ac:dyDescent="0.35">
      <c r="A469" t="s">
        <v>92</v>
      </c>
      <c r="B469" s="1">
        <v>44200</v>
      </c>
      <c r="C469">
        <v>10</v>
      </c>
      <c r="D469">
        <v>10</v>
      </c>
    </row>
    <row r="470" spans="1:4" x14ac:dyDescent="0.35">
      <c r="A470" t="s">
        <v>129</v>
      </c>
      <c r="B470" s="1">
        <v>44200</v>
      </c>
      <c r="C470">
        <v>10</v>
      </c>
      <c r="D470">
        <v>10</v>
      </c>
    </row>
    <row r="471" spans="1:4" x14ac:dyDescent="0.35">
      <c r="A471" t="s">
        <v>147</v>
      </c>
      <c r="B471" s="1">
        <v>44200</v>
      </c>
      <c r="C471">
        <v>50</v>
      </c>
      <c r="D471">
        <v>10</v>
      </c>
    </row>
    <row r="472" spans="1:4" x14ac:dyDescent="0.35">
      <c r="A472" t="s">
        <v>181</v>
      </c>
      <c r="B472" s="1">
        <v>44200</v>
      </c>
      <c r="C472">
        <v>10</v>
      </c>
      <c r="D472">
        <v>10</v>
      </c>
    </row>
    <row r="473" spans="1:4" x14ac:dyDescent="0.35">
      <c r="A473" t="s">
        <v>207</v>
      </c>
      <c r="B473" s="1">
        <v>44200</v>
      </c>
      <c r="C473">
        <v>10</v>
      </c>
      <c r="D473">
        <v>10</v>
      </c>
    </row>
    <row r="474" spans="1:4" x14ac:dyDescent="0.35">
      <c r="A474" t="s">
        <v>213</v>
      </c>
      <c r="B474" s="1">
        <v>44200</v>
      </c>
      <c r="C474">
        <v>10</v>
      </c>
      <c r="D474">
        <v>10</v>
      </c>
    </row>
    <row r="475" spans="1:4" x14ac:dyDescent="0.35">
      <c r="A475" t="s">
        <v>229</v>
      </c>
      <c r="B475" s="1">
        <v>44200</v>
      </c>
      <c r="C475">
        <v>10</v>
      </c>
      <c r="D475">
        <v>10</v>
      </c>
    </row>
    <row r="476" spans="1:4" x14ac:dyDescent="0.35">
      <c r="A476" t="s">
        <v>234</v>
      </c>
      <c r="B476" s="1">
        <v>44200</v>
      </c>
      <c r="C476">
        <v>10</v>
      </c>
      <c r="D476">
        <v>10</v>
      </c>
    </row>
    <row r="477" spans="1:4" x14ac:dyDescent="0.35">
      <c r="A477" t="s">
        <v>261</v>
      </c>
      <c r="B477" s="1">
        <v>44200</v>
      </c>
      <c r="C477">
        <v>10</v>
      </c>
      <c r="D477">
        <v>10</v>
      </c>
    </row>
    <row r="478" spans="1:4" x14ac:dyDescent="0.35">
      <c r="A478" t="s">
        <v>32</v>
      </c>
      <c r="B478" s="1">
        <v>44201</v>
      </c>
      <c r="C478">
        <v>10</v>
      </c>
      <c r="D478">
        <v>10</v>
      </c>
    </row>
    <row r="479" spans="1:4" x14ac:dyDescent="0.35">
      <c r="A479" t="s">
        <v>41</v>
      </c>
      <c r="B479" s="1">
        <v>44201</v>
      </c>
      <c r="C479">
        <v>10</v>
      </c>
      <c r="D479">
        <v>10</v>
      </c>
    </row>
    <row r="480" spans="1:4" x14ac:dyDescent="0.35">
      <c r="A480" t="s">
        <v>42</v>
      </c>
      <c r="B480" s="1">
        <v>44201</v>
      </c>
      <c r="C480">
        <v>10</v>
      </c>
      <c r="D480">
        <v>10</v>
      </c>
    </row>
    <row r="481" spans="1:4" x14ac:dyDescent="0.35">
      <c r="A481" t="s">
        <v>43</v>
      </c>
      <c r="B481" s="1">
        <v>44201</v>
      </c>
      <c r="C481">
        <v>10</v>
      </c>
      <c r="D481">
        <v>10</v>
      </c>
    </row>
    <row r="482" spans="1:4" x14ac:dyDescent="0.35">
      <c r="A482" t="s">
        <v>50</v>
      </c>
      <c r="B482" s="1">
        <v>44201</v>
      </c>
      <c r="C482">
        <v>50</v>
      </c>
      <c r="D482">
        <v>15</v>
      </c>
    </row>
    <row r="483" spans="1:4" x14ac:dyDescent="0.35">
      <c r="A483" t="s">
        <v>64</v>
      </c>
      <c r="B483" s="1">
        <v>44201</v>
      </c>
      <c r="C483">
        <v>25</v>
      </c>
      <c r="D483">
        <v>10</v>
      </c>
    </row>
    <row r="484" spans="1:4" x14ac:dyDescent="0.35">
      <c r="A484" t="s">
        <v>74</v>
      </c>
      <c r="B484" s="1">
        <v>44201</v>
      </c>
      <c r="C484">
        <v>10</v>
      </c>
      <c r="D484">
        <v>10</v>
      </c>
    </row>
    <row r="485" spans="1:4" x14ac:dyDescent="0.35">
      <c r="A485" t="s">
        <v>79</v>
      </c>
      <c r="B485" s="1">
        <v>44201</v>
      </c>
      <c r="C485">
        <v>10</v>
      </c>
      <c r="D485">
        <v>10</v>
      </c>
    </row>
    <row r="486" spans="1:4" x14ac:dyDescent="0.35">
      <c r="A486" t="s">
        <v>88</v>
      </c>
      <c r="B486" s="1">
        <v>44201</v>
      </c>
      <c r="C486">
        <v>50</v>
      </c>
      <c r="D486">
        <v>10</v>
      </c>
    </row>
    <row r="487" spans="1:4" x14ac:dyDescent="0.35">
      <c r="A487" t="s">
        <v>121</v>
      </c>
      <c r="B487" s="1">
        <v>44201</v>
      </c>
      <c r="C487">
        <v>50</v>
      </c>
      <c r="D487">
        <v>10</v>
      </c>
    </row>
    <row r="488" spans="1:4" x14ac:dyDescent="0.35">
      <c r="A488" t="s">
        <v>135</v>
      </c>
      <c r="B488" s="1">
        <v>44201</v>
      </c>
      <c r="C488">
        <v>25</v>
      </c>
      <c r="D488">
        <v>10</v>
      </c>
    </row>
    <row r="489" spans="1:4" x14ac:dyDescent="0.35">
      <c r="A489" t="s">
        <v>144</v>
      </c>
      <c r="B489" s="1">
        <v>44201</v>
      </c>
      <c r="C489">
        <v>50</v>
      </c>
      <c r="D489">
        <v>10</v>
      </c>
    </row>
    <row r="490" spans="1:4" x14ac:dyDescent="0.35">
      <c r="A490" t="s">
        <v>152</v>
      </c>
      <c r="B490" s="1">
        <v>44201</v>
      </c>
      <c r="C490">
        <v>10</v>
      </c>
      <c r="D490">
        <v>10</v>
      </c>
    </row>
    <row r="491" spans="1:4" x14ac:dyDescent="0.35">
      <c r="A491" t="s">
        <v>178</v>
      </c>
      <c r="B491" s="1">
        <v>44201</v>
      </c>
      <c r="C491">
        <v>25</v>
      </c>
      <c r="D491">
        <v>10</v>
      </c>
    </row>
    <row r="492" spans="1:4" x14ac:dyDescent="0.35">
      <c r="A492" t="s">
        <v>187</v>
      </c>
      <c r="B492" s="1">
        <v>44201</v>
      </c>
      <c r="C492">
        <v>25</v>
      </c>
      <c r="D492">
        <v>10</v>
      </c>
    </row>
    <row r="493" spans="1:4" x14ac:dyDescent="0.35">
      <c r="A493" t="s">
        <v>191</v>
      </c>
      <c r="B493" s="1">
        <v>44201</v>
      </c>
      <c r="C493">
        <v>10</v>
      </c>
      <c r="D493">
        <v>10</v>
      </c>
    </row>
    <row r="494" spans="1:4" x14ac:dyDescent="0.35">
      <c r="A494" t="s">
        <v>239</v>
      </c>
      <c r="B494" s="1">
        <v>44201</v>
      </c>
      <c r="C494">
        <v>10</v>
      </c>
      <c r="D494">
        <v>10</v>
      </c>
    </row>
    <row r="495" spans="1:4" x14ac:dyDescent="0.35">
      <c r="A495" t="s">
        <v>243</v>
      </c>
      <c r="B495" s="1">
        <v>44201</v>
      </c>
      <c r="C495">
        <v>10</v>
      </c>
      <c r="D495">
        <v>10</v>
      </c>
    </row>
    <row r="496" spans="1:4" x14ac:dyDescent="0.35">
      <c r="A496" t="s">
        <v>244</v>
      </c>
      <c r="B496" s="1">
        <v>44201</v>
      </c>
      <c r="C496">
        <v>10</v>
      </c>
      <c r="D496">
        <v>10</v>
      </c>
    </row>
    <row r="497" spans="1:4" x14ac:dyDescent="0.35">
      <c r="A497" t="s">
        <v>251</v>
      </c>
      <c r="B497" s="1">
        <v>44201</v>
      </c>
      <c r="C497">
        <v>10</v>
      </c>
      <c r="D497">
        <v>10</v>
      </c>
    </row>
    <row r="498" spans="1:4" x14ac:dyDescent="0.35">
      <c r="A498" t="s">
        <v>273</v>
      </c>
      <c r="B498" s="1">
        <v>44201</v>
      </c>
      <c r="C498">
        <v>10</v>
      </c>
      <c r="D498">
        <v>10</v>
      </c>
    </row>
    <row r="499" spans="1:4" x14ac:dyDescent="0.35">
      <c r="A499" t="s">
        <v>274</v>
      </c>
      <c r="B499" s="1">
        <v>44201</v>
      </c>
      <c r="C499">
        <v>10</v>
      </c>
      <c r="D499">
        <v>10</v>
      </c>
    </row>
    <row r="500" spans="1:4" x14ac:dyDescent="0.35">
      <c r="A500" t="s">
        <v>280</v>
      </c>
      <c r="B500" s="1">
        <v>44201</v>
      </c>
      <c r="C500">
        <v>10</v>
      </c>
      <c r="D500">
        <v>10</v>
      </c>
    </row>
    <row r="501" spans="1:4" x14ac:dyDescent="0.35">
      <c r="A501" t="s">
        <v>286</v>
      </c>
      <c r="B501" s="1">
        <v>44201</v>
      </c>
      <c r="C501">
        <v>10</v>
      </c>
      <c r="D501">
        <v>10</v>
      </c>
    </row>
    <row r="502" spans="1:4" x14ac:dyDescent="0.35">
      <c r="A502" t="s">
        <v>32</v>
      </c>
      <c r="B502" s="1">
        <v>44201</v>
      </c>
      <c r="C502">
        <v>10</v>
      </c>
      <c r="D502">
        <v>10</v>
      </c>
    </row>
    <row r="503" spans="1:4" x14ac:dyDescent="0.35">
      <c r="A503" t="s">
        <v>41</v>
      </c>
      <c r="B503" s="1">
        <v>44201</v>
      </c>
      <c r="C503">
        <v>10</v>
      </c>
      <c r="D503">
        <v>10</v>
      </c>
    </row>
    <row r="504" spans="1:4" x14ac:dyDescent="0.35">
      <c r="A504" t="s">
        <v>42</v>
      </c>
      <c r="B504" s="1">
        <v>44201</v>
      </c>
      <c r="C504">
        <v>10</v>
      </c>
      <c r="D504">
        <v>10</v>
      </c>
    </row>
    <row r="505" spans="1:4" x14ac:dyDescent="0.35">
      <c r="A505" t="s">
        <v>43</v>
      </c>
      <c r="B505" s="1">
        <v>44201</v>
      </c>
      <c r="C505">
        <v>10</v>
      </c>
      <c r="D505">
        <v>10</v>
      </c>
    </row>
    <row r="506" spans="1:4" x14ac:dyDescent="0.35">
      <c r="A506" t="s">
        <v>50</v>
      </c>
      <c r="B506" s="1">
        <v>44201</v>
      </c>
      <c r="C506">
        <v>50</v>
      </c>
      <c r="D506">
        <v>15</v>
      </c>
    </row>
    <row r="507" spans="1:4" x14ac:dyDescent="0.35">
      <c r="A507" t="s">
        <v>64</v>
      </c>
      <c r="B507" s="1">
        <v>44201</v>
      </c>
      <c r="C507">
        <v>25</v>
      </c>
      <c r="D507">
        <v>10</v>
      </c>
    </row>
    <row r="508" spans="1:4" x14ac:dyDescent="0.35">
      <c r="A508" t="s">
        <v>74</v>
      </c>
      <c r="B508" s="1">
        <v>44201</v>
      </c>
      <c r="C508">
        <v>10</v>
      </c>
      <c r="D508">
        <v>10</v>
      </c>
    </row>
    <row r="509" spans="1:4" x14ac:dyDescent="0.35">
      <c r="A509" t="s">
        <v>79</v>
      </c>
      <c r="B509" s="1">
        <v>44201</v>
      </c>
      <c r="C509">
        <v>10</v>
      </c>
      <c r="D509">
        <v>10</v>
      </c>
    </row>
    <row r="510" spans="1:4" x14ac:dyDescent="0.35">
      <c r="A510" t="s">
        <v>88</v>
      </c>
      <c r="B510" s="1">
        <v>44201</v>
      </c>
      <c r="C510">
        <v>50</v>
      </c>
      <c r="D510">
        <v>10</v>
      </c>
    </row>
    <row r="511" spans="1:4" x14ac:dyDescent="0.35">
      <c r="A511" t="s">
        <v>121</v>
      </c>
      <c r="B511" s="1">
        <v>44201</v>
      </c>
      <c r="C511">
        <v>50</v>
      </c>
      <c r="D511">
        <v>10</v>
      </c>
    </row>
    <row r="512" spans="1:4" x14ac:dyDescent="0.35">
      <c r="A512" t="s">
        <v>135</v>
      </c>
      <c r="B512" s="1">
        <v>44201</v>
      </c>
      <c r="C512">
        <v>25</v>
      </c>
      <c r="D512">
        <v>10</v>
      </c>
    </row>
    <row r="513" spans="1:4" x14ac:dyDescent="0.35">
      <c r="A513" t="s">
        <v>144</v>
      </c>
      <c r="B513" s="1">
        <v>44201</v>
      </c>
      <c r="C513">
        <v>50</v>
      </c>
      <c r="D513">
        <v>10</v>
      </c>
    </row>
    <row r="514" spans="1:4" x14ac:dyDescent="0.35">
      <c r="A514" t="s">
        <v>152</v>
      </c>
      <c r="B514" s="1">
        <v>44201</v>
      </c>
      <c r="C514">
        <v>10</v>
      </c>
      <c r="D514">
        <v>10</v>
      </c>
    </row>
    <row r="515" spans="1:4" x14ac:dyDescent="0.35">
      <c r="A515" t="s">
        <v>178</v>
      </c>
      <c r="B515" s="1">
        <v>44201</v>
      </c>
      <c r="C515">
        <v>25</v>
      </c>
      <c r="D515">
        <v>10</v>
      </c>
    </row>
    <row r="516" spans="1:4" x14ac:dyDescent="0.35">
      <c r="A516" t="s">
        <v>187</v>
      </c>
      <c r="B516" s="1">
        <v>44201</v>
      </c>
      <c r="C516">
        <v>25</v>
      </c>
      <c r="D516">
        <v>10</v>
      </c>
    </row>
    <row r="517" spans="1:4" x14ac:dyDescent="0.35">
      <c r="A517" t="s">
        <v>191</v>
      </c>
      <c r="B517" s="1">
        <v>44201</v>
      </c>
      <c r="C517">
        <v>10</v>
      </c>
      <c r="D517">
        <v>10</v>
      </c>
    </row>
    <row r="518" spans="1:4" x14ac:dyDescent="0.35">
      <c r="A518" t="s">
        <v>239</v>
      </c>
      <c r="B518" s="1">
        <v>44201</v>
      </c>
      <c r="C518">
        <v>10</v>
      </c>
      <c r="D518">
        <v>10</v>
      </c>
    </row>
    <row r="519" spans="1:4" x14ac:dyDescent="0.35">
      <c r="A519" t="s">
        <v>243</v>
      </c>
      <c r="B519" s="1">
        <v>44201</v>
      </c>
      <c r="C519">
        <v>10</v>
      </c>
      <c r="D519">
        <v>10</v>
      </c>
    </row>
    <row r="520" spans="1:4" x14ac:dyDescent="0.35">
      <c r="A520" t="s">
        <v>244</v>
      </c>
      <c r="B520" s="1">
        <v>44201</v>
      </c>
      <c r="C520">
        <v>10</v>
      </c>
      <c r="D520">
        <v>10</v>
      </c>
    </row>
    <row r="521" spans="1:4" x14ac:dyDescent="0.35">
      <c r="A521" t="s">
        <v>251</v>
      </c>
      <c r="B521" s="1">
        <v>44201</v>
      </c>
      <c r="C521">
        <v>10</v>
      </c>
      <c r="D521">
        <v>10</v>
      </c>
    </row>
    <row r="522" spans="1:4" x14ac:dyDescent="0.35">
      <c r="A522" t="s">
        <v>273</v>
      </c>
      <c r="B522" s="1">
        <v>44201</v>
      </c>
      <c r="C522">
        <v>10</v>
      </c>
      <c r="D522">
        <v>10</v>
      </c>
    </row>
    <row r="523" spans="1:4" x14ac:dyDescent="0.35">
      <c r="A523" t="s">
        <v>274</v>
      </c>
      <c r="B523" s="1">
        <v>44201</v>
      </c>
      <c r="C523">
        <v>10</v>
      </c>
      <c r="D523">
        <v>10</v>
      </c>
    </row>
    <row r="524" spans="1:4" x14ac:dyDescent="0.35">
      <c r="A524" t="s">
        <v>280</v>
      </c>
      <c r="B524" s="1">
        <v>44201</v>
      </c>
      <c r="C524">
        <v>10</v>
      </c>
      <c r="D524">
        <v>10</v>
      </c>
    </row>
    <row r="525" spans="1:4" x14ac:dyDescent="0.35">
      <c r="A525" t="s">
        <v>286</v>
      </c>
      <c r="B525" s="1">
        <v>44201</v>
      </c>
      <c r="C525">
        <v>10</v>
      </c>
      <c r="D525">
        <v>10</v>
      </c>
    </row>
    <row r="526" spans="1:4" x14ac:dyDescent="0.35">
      <c r="A526" t="s">
        <v>27</v>
      </c>
      <c r="B526" s="1">
        <v>44202</v>
      </c>
      <c r="C526">
        <v>25</v>
      </c>
      <c r="D526">
        <v>10</v>
      </c>
    </row>
    <row r="527" spans="1:4" x14ac:dyDescent="0.35">
      <c r="A527" t="s">
        <v>53</v>
      </c>
      <c r="B527" s="1">
        <v>44202</v>
      </c>
      <c r="C527">
        <v>50</v>
      </c>
      <c r="D527">
        <v>15</v>
      </c>
    </row>
    <row r="528" spans="1:4" x14ac:dyDescent="0.35">
      <c r="A528" t="s">
        <v>71</v>
      </c>
      <c r="B528" s="1">
        <v>44202</v>
      </c>
      <c r="C528">
        <v>10</v>
      </c>
      <c r="D528">
        <v>10</v>
      </c>
    </row>
    <row r="529" spans="1:4" x14ac:dyDescent="0.35">
      <c r="A529" t="s">
        <v>188</v>
      </c>
      <c r="B529" s="1">
        <v>44202</v>
      </c>
      <c r="C529">
        <v>10</v>
      </c>
      <c r="D529">
        <v>10</v>
      </c>
    </row>
    <row r="530" spans="1:4" x14ac:dyDescent="0.35">
      <c r="A530" t="s">
        <v>203</v>
      </c>
      <c r="B530" s="1">
        <v>44202</v>
      </c>
      <c r="C530">
        <v>50</v>
      </c>
      <c r="D530">
        <v>15</v>
      </c>
    </row>
    <row r="531" spans="1:4" x14ac:dyDescent="0.35">
      <c r="A531" t="s">
        <v>204</v>
      </c>
      <c r="B531" s="1">
        <v>44202</v>
      </c>
      <c r="C531">
        <v>50</v>
      </c>
      <c r="D531">
        <v>10</v>
      </c>
    </row>
    <row r="532" spans="1:4" x14ac:dyDescent="0.35">
      <c r="A532" t="s">
        <v>224</v>
      </c>
      <c r="B532" s="1">
        <v>44202</v>
      </c>
      <c r="C532">
        <v>10</v>
      </c>
      <c r="D532">
        <v>10</v>
      </c>
    </row>
    <row r="533" spans="1:4" x14ac:dyDescent="0.35">
      <c r="A533" t="s">
        <v>230</v>
      </c>
      <c r="B533" s="1">
        <v>44202</v>
      </c>
      <c r="C533">
        <v>10</v>
      </c>
      <c r="D533">
        <v>10</v>
      </c>
    </row>
    <row r="534" spans="1:4" x14ac:dyDescent="0.35">
      <c r="A534" t="s">
        <v>237</v>
      </c>
      <c r="B534" s="1">
        <v>44202</v>
      </c>
      <c r="C534">
        <v>10</v>
      </c>
      <c r="D534">
        <v>10</v>
      </c>
    </row>
    <row r="535" spans="1:4" x14ac:dyDescent="0.35">
      <c r="A535" t="s">
        <v>252</v>
      </c>
      <c r="B535" s="1">
        <v>44202</v>
      </c>
      <c r="C535">
        <v>10</v>
      </c>
      <c r="D535">
        <v>10</v>
      </c>
    </row>
    <row r="536" spans="1:4" x14ac:dyDescent="0.35">
      <c r="A536" t="s">
        <v>283</v>
      </c>
      <c r="B536" s="1">
        <v>44202</v>
      </c>
      <c r="C536">
        <v>25</v>
      </c>
      <c r="D536">
        <v>10</v>
      </c>
    </row>
    <row r="537" spans="1:4" x14ac:dyDescent="0.35">
      <c r="A537" t="s">
        <v>293</v>
      </c>
      <c r="B537" s="1">
        <v>44202</v>
      </c>
      <c r="C537">
        <v>25</v>
      </c>
      <c r="D537">
        <v>10</v>
      </c>
    </row>
    <row r="538" spans="1:4" x14ac:dyDescent="0.35">
      <c r="A538" t="s">
        <v>297</v>
      </c>
      <c r="B538" s="1">
        <v>44202</v>
      </c>
      <c r="C538">
        <v>10</v>
      </c>
      <c r="D538">
        <v>10</v>
      </c>
    </row>
    <row r="539" spans="1:4" x14ac:dyDescent="0.35">
      <c r="A539" t="s">
        <v>27</v>
      </c>
      <c r="B539" s="1">
        <v>44202</v>
      </c>
      <c r="C539">
        <v>25</v>
      </c>
      <c r="D539">
        <v>10</v>
      </c>
    </row>
    <row r="540" spans="1:4" x14ac:dyDescent="0.35">
      <c r="A540" t="s">
        <v>53</v>
      </c>
      <c r="B540" s="1">
        <v>44202</v>
      </c>
      <c r="C540">
        <v>50</v>
      </c>
      <c r="D540">
        <v>15</v>
      </c>
    </row>
    <row r="541" spans="1:4" x14ac:dyDescent="0.35">
      <c r="A541" t="s">
        <v>71</v>
      </c>
      <c r="B541" s="1">
        <v>44202</v>
      </c>
      <c r="C541">
        <v>10</v>
      </c>
      <c r="D541">
        <v>10</v>
      </c>
    </row>
    <row r="542" spans="1:4" x14ac:dyDescent="0.35">
      <c r="A542" t="s">
        <v>188</v>
      </c>
      <c r="B542" s="1">
        <v>44202</v>
      </c>
      <c r="C542">
        <v>10</v>
      </c>
      <c r="D542">
        <v>10</v>
      </c>
    </row>
    <row r="543" spans="1:4" x14ac:dyDescent="0.35">
      <c r="A543" t="s">
        <v>203</v>
      </c>
      <c r="B543" s="1">
        <v>44202</v>
      </c>
      <c r="C543">
        <v>50</v>
      </c>
      <c r="D543">
        <v>15</v>
      </c>
    </row>
    <row r="544" spans="1:4" x14ac:dyDescent="0.35">
      <c r="A544" t="s">
        <v>204</v>
      </c>
      <c r="B544" s="1">
        <v>44202</v>
      </c>
      <c r="C544">
        <v>50</v>
      </c>
      <c r="D544">
        <v>10</v>
      </c>
    </row>
    <row r="545" spans="1:4" x14ac:dyDescent="0.35">
      <c r="A545" t="s">
        <v>224</v>
      </c>
      <c r="B545" s="1">
        <v>44202</v>
      </c>
      <c r="C545">
        <v>10</v>
      </c>
      <c r="D545">
        <v>10</v>
      </c>
    </row>
    <row r="546" spans="1:4" x14ac:dyDescent="0.35">
      <c r="A546" t="s">
        <v>230</v>
      </c>
      <c r="B546" s="1">
        <v>44202</v>
      </c>
      <c r="C546">
        <v>10</v>
      </c>
      <c r="D546">
        <v>10</v>
      </c>
    </row>
    <row r="547" spans="1:4" x14ac:dyDescent="0.35">
      <c r="A547" t="s">
        <v>237</v>
      </c>
      <c r="B547" s="1">
        <v>44202</v>
      </c>
      <c r="C547">
        <v>10</v>
      </c>
      <c r="D547">
        <v>10</v>
      </c>
    </row>
    <row r="548" spans="1:4" x14ac:dyDescent="0.35">
      <c r="A548" t="s">
        <v>252</v>
      </c>
      <c r="B548" s="1">
        <v>44202</v>
      </c>
      <c r="C548">
        <v>10</v>
      </c>
      <c r="D548">
        <v>10</v>
      </c>
    </row>
    <row r="549" spans="1:4" x14ac:dyDescent="0.35">
      <c r="A549" t="s">
        <v>283</v>
      </c>
      <c r="B549" s="1">
        <v>44202</v>
      </c>
      <c r="C549">
        <v>25</v>
      </c>
      <c r="D549">
        <v>10</v>
      </c>
    </row>
    <row r="550" spans="1:4" x14ac:dyDescent="0.35">
      <c r="A550" t="s">
        <v>293</v>
      </c>
      <c r="B550" s="1">
        <v>44202</v>
      </c>
      <c r="C550">
        <v>25</v>
      </c>
      <c r="D550">
        <v>10</v>
      </c>
    </row>
    <row r="551" spans="1:4" x14ac:dyDescent="0.35">
      <c r="A551" t="s">
        <v>297</v>
      </c>
      <c r="B551" s="1">
        <v>44202</v>
      </c>
      <c r="C551">
        <v>10</v>
      </c>
      <c r="D551">
        <v>10</v>
      </c>
    </row>
    <row r="552" spans="1:4" x14ac:dyDescent="0.35">
      <c r="A552" t="s">
        <v>8</v>
      </c>
      <c r="B552" s="1">
        <v>44203</v>
      </c>
      <c r="C552">
        <v>50</v>
      </c>
      <c r="D552">
        <v>10</v>
      </c>
    </row>
    <row r="553" spans="1:4" x14ac:dyDescent="0.35">
      <c r="A553" t="s">
        <v>16</v>
      </c>
      <c r="B553" s="1">
        <v>44203</v>
      </c>
      <c r="C553">
        <v>30</v>
      </c>
      <c r="D553">
        <v>10</v>
      </c>
    </row>
    <row r="554" spans="1:4" x14ac:dyDescent="0.35">
      <c r="A554" t="s">
        <v>17</v>
      </c>
      <c r="B554" s="1">
        <v>44203</v>
      </c>
      <c r="C554">
        <v>25</v>
      </c>
      <c r="D554">
        <v>10</v>
      </c>
    </row>
    <row r="555" spans="1:4" x14ac:dyDescent="0.35">
      <c r="A555" t="s">
        <v>33</v>
      </c>
      <c r="B555" s="1">
        <v>44203</v>
      </c>
      <c r="C555">
        <v>25</v>
      </c>
      <c r="D555">
        <v>5</v>
      </c>
    </row>
    <row r="556" spans="1:4" x14ac:dyDescent="0.35">
      <c r="A556" t="s">
        <v>52</v>
      </c>
      <c r="B556" s="1">
        <v>44203</v>
      </c>
      <c r="C556">
        <v>25</v>
      </c>
      <c r="D556">
        <v>10</v>
      </c>
    </row>
    <row r="557" spans="1:4" x14ac:dyDescent="0.35">
      <c r="A557" t="s">
        <v>84</v>
      </c>
      <c r="B557" s="1">
        <v>44203</v>
      </c>
      <c r="C557">
        <v>25</v>
      </c>
      <c r="D557">
        <v>5</v>
      </c>
    </row>
    <row r="558" spans="1:4" x14ac:dyDescent="0.35">
      <c r="A558" t="s">
        <v>93</v>
      </c>
      <c r="B558" s="1">
        <v>44203</v>
      </c>
      <c r="C558">
        <v>10</v>
      </c>
      <c r="D558">
        <v>10</v>
      </c>
    </row>
    <row r="559" spans="1:4" x14ac:dyDescent="0.35">
      <c r="A559" t="s">
        <v>104</v>
      </c>
      <c r="B559" s="1">
        <v>44203</v>
      </c>
      <c r="C559">
        <v>10</v>
      </c>
      <c r="D559">
        <v>10</v>
      </c>
    </row>
    <row r="560" spans="1:4" x14ac:dyDescent="0.35">
      <c r="A560" t="s">
        <v>106</v>
      </c>
      <c r="B560" s="1">
        <v>44203</v>
      </c>
      <c r="C560">
        <v>10</v>
      </c>
      <c r="D560">
        <v>10</v>
      </c>
    </row>
    <row r="561" spans="1:4" x14ac:dyDescent="0.35">
      <c r="A561" t="s">
        <v>107</v>
      </c>
      <c r="B561" s="1">
        <v>44203</v>
      </c>
      <c r="C561">
        <v>50</v>
      </c>
      <c r="D561">
        <v>10</v>
      </c>
    </row>
    <row r="562" spans="1:4" x14ac:dyDescent="0.35">
      <c r="A562" t="s">
        <v>118</v>
      </c>
      <c r="B562" s="1">
        <v>44203</v>
      </c>
      <c r="C562">
        <v>10</v>
      </c>
      <c r="D562">
        <v>10</v>
      </c>
    </row>
    <row r="563" spans="1:4" x14ac:dyDescent="0.35">
      <c r="A563" t="s">
        <v>142</v>
      </c>
      <c r="B563" s="1">
        <v>44203</v>
      </c>
      <c r="C563">
        <v>10</v>
      </c>
      <c r="D563">
        <v>10</v>
      </c>
    </row>
    <row r="564" spans="1:4" x14ac:dyDescent="0.35">
      <c r="A564" t="s">
        <v>150</v>
      </c>
      <c r="B564" s="1">
        <v>44203</v>
      </c>
      <c r="C564">
        <v>50</v>
      </c>
      <c r="D564">
        <v>10</v>
      </c>
    </row>
    <row r="565" spans="1:4" x14ac:dyDescent="0.35">
      <c r="A565" t="s">
        <v>156</v>
      </c>
      <c r="B565" s="1">
        <v>44203</v>
      </c>
      <c r="C565">
        <v>10</v>
      </c>
      <c r="D565">
        <v>10</v>
      </c>
    </row>
    <row r="566" spans="1:4" x14ac:dyDescent="0.35">
      <c r="A566" t="s">
        <v>167</v>
      </c>
      <c r="B566" s="1">
        <v>44203</v>
      </c>
      <c r="C566">
        <v>10</v>
      </c>
      <c r="D566">
        <v>10</v>
      </c>
    </row>
    <row r="567" spans="1:4" x14ac:dyDescent="0.35">
      <c r="A567" t="s">
        <v>269</v>
      </c>
      <c r="B567" s="1">
        <v>44203</v>
      </c>
      <c r="C567">
        <v>10</v>
      </c>
      <c r="D567">
        <v>10</v>
      </c>
    </row>
    <row r="568" spans="1:4" x14ac:dyDescent="0.35">
      <c r="A568" t="s">
        <v>276</v>
      </c>
      <c r="B568" s="1">
        <v>44203</v>
      </c>
      <c r="C568">
        <v>10</v>
      </c>
      <c r="D568">
        <v>10</v>
      </c>
    </row>
    <row r="569" spans="1:4" x14ac:dyDescent="0.35">
      <c r="A569" t="s">
        <v>289</v>
      </c>
      <c r="B569" s="1">
        <v>44203</v>
      </c>
      <c r="C569">
        <v>50</v>
      </c>
      <c r="D569">
        <v>15</v>
      </c>
    </row>
    <row r="570" spans="1:4" x14ac:dyDescent="0.35">
      <c r="A570" t="s">
        <v>290</v>
      </c>
      <c r="B570" s="1">
        <v>44203</v>
      </c>
      <c r="C570">
        <v>10</v>
      </c>
      <c r="D570">
        <v>10</v>
      </c>
    </row>
    <row r="571" spans="1:4" x14ac:dyDescent="0.35">
      <c r="A571" t="s">
        <v>8</v>
      </c>
      <c r="B571" s="1">
        <v>44203</v>
      </c>
      <c r="C571">
        <v>50</v>
      </c>
      <c r="D571">
        <v>10</v>
      </c>
    </row>
    <row r="572" spans="1:4" x14ac:dyDescent="0.35">
      <c r="A572" t="s">
        <v>16</v>
      </c>
      <c r="B572" s="1">
        <v>44203</v>
      </c>
      <c r="C572">
        <v>30</v>
      </c>
      <c r="D572">
        <v>10</v>
      </c>
    </row>
    <row r="573" spans="1:4" x14ac:dyDescent="0.35">
      <c r="A573" t="s">
        <v>17</v>
      </c>
      <c r="B573" s="1">
        <v>44203</v>
      </c>
      <c r="C573">
        <v>25</v>
      </c>
      <c r="D573">
        <v>10</v>
      </c>
    </row>
    <row r="574" spans="1:4" x14ac:dyDescent="0.35">
      <c r="A574" t="s">
        <v>33</v>
      </c>
      <c r="B574" s="1">
        <v>44203</v>
      </c>
      <c r="C574">
        <v>25</v>
      </c>
      <c r="D574">
        <v>5</v>
      </c>
    </row>
    <row r="575" spans="1:4" x14ac:dyDescent="0.35">
      <c r="A575" t="s">
        <v>52</v>
      </c>
      <c r="B575" s="1">
        <v>44203</v>
      </c>
      <c r="C575">
        <v>25</v>
      </c>
      <c r="D575">
        <v>10</v>
      </c>
    </row>
    <row r="576" spans="1:4" x14ac:dyDescent="0.35">
      <c r="A576" t="s">
        <v>84</v>
      </c>
      <c r="B576" s="1">
        <v>44203</v>
      </c>
      <c r="C576">
        <v>25</v>
      </c>
      <c r="D576">
        <v>5</v>
      </c>
    </row>
    <row r="577" spans="1:4" x14ac:dyDescent="0.35">
      <c r="A577" t="s">
        <v>93</v>
      </c>
      <c r="B577" s="1">
        <v>44203</v>
      </c>
      <c r="C577">
        <v>10</v>
      </c>
      <c r="D577">
        <v>10</v>
      </c>
    </row>
    <row r="578" spans="1:4" x14ac:dyDescent="0.35">
      <c r="A578" t="s">
        <v>104</v>
      </c>
      <c r="B578" s="1">
        <v>44203</v>
      </c>
      <c r="C578">
        <v>10</v>
      </c>
      <c r="D578">
        <v>10</v>
      </c>
    </row>
    <row r="579" spans="1:4" x14ac:dyDescent="0.35">
      <c r="A579" t="s">
        <v>106</v>
      </c>
      <c r="B579" s="1">
        <v>44203</v>
      </c>
      <c r="C579">
        <v>10</v>
      </c>
      <c r="D579">
        <v>10</v>
      </c>
    </row>
    <row r="580" spans="1:4" x14ac:dyDescent="0.35">
      <c r="A580" t="s">
        <v>107</v>
      </c>
      <c r="B580" s="1">
        <v>44203</v>
      </c>
      <c r="C580">
        <v>50</v>
      </c>
      <c r="D580">
        <v>10</v>
      </c>
    </row>
    <row r="581" spans="1:4" x14ac:dyDescent="0.35">
      <c r="A581" t="s">
        <v>118</v>
      </c>
      <c r="B581" s="1">
        <v>44203</v>
      </c>
      <c r="C581">
        <v>10</v>
      </c>
      <c r="D581">
        <v>10</v>
      </c>
    </row>
    <row r="582" spans="1:4" x14ac:dyDescent="0.35">
      <c r="A582" t="s">
        <v>142</v>
      </c>
      <c r="B582" s="1">
        <v>44203</v>
      </c>
      <c r="C582">
        <v>10</v>
      </c>
      <c r="D582">
        <v>10</v>
      </c>
    </row>
    <row r="583" spans="1:4" x14ac:dyDescent="0.35">
      <c r="A583" t="s">
        <v>150</v>
      </c>
      <c r="B583" s="1">
        <v>44203</v>
      </c>
      <c r="C583">
        <v>50</v>
      </c>
      <c r="D583">
        <v>10</v>
      </c>
    </row>
    <row r="584" spans="1:4" x14ac:dyDescent="0.35">
      <c r="A584" t="s">
        <v>156</v>
      </c>
      <c r="B584" s="1">
        <v>44203</v>
      </c>
      <c r="C584">
        <v>10</v>
      </c>
      <c r="D584">
        <v>10</v>
      </c>
    </row>
    <row r="585" spans="1:4" x14ac:dyDescent="0.35">
      <c r="A585" t="s">
        <v>167</v>
      </c>
      <c r="B585" s="1">
        <v>44203</v>
      </c>
      <c r="C585">
        <v>10</v>
      </c>
      <c r="D585">
        <v>10</v>
      </c>
    </row>
    <row r="586" spans="1:4" x14ac:dyDescent="0.35">
      <c r="A586" t="s">
        <v>269</v>
      </c>
      <c r="B586" s="1">
        <v>44203</v>
      </c>
      <c r="C586">
        <v>10</v>
      </c>
      <c r="D586">
        <v>10</v>
      </c>
    </row>
    <row r="587" spans="1:4" x14ac:dyDescent="0.35">
      <c r="A587" t="s">
        <v>276</v>
      </c>
      <c r="B587" s="1">
        <v>44203</v>
      </c>
      <c r="C587">
        <v>10</v>
      </c>
      <c r="D587">
        <v>10</v>
      </c>
    </row>
    <row r="588" spans="1:4" x14ac:dyDescent="0.35">
      <c r="A588" t="s">
        <v>289</v>
      </c>
      <c r="B588" s="1">
        <v>44203</v>
      </c>
      <c r="C588">
        <v>50</v>
      </c>
      <c r="D588">
        <v>15</v>
      </c>
    </row>
    <row r="589" spans="1:4" x14ac:dyDescent="0.35">
      <c r="A589" t="s">
        <v>290</v>
      </c>
      <c r="B589" s="1">
        <v>44203</v>
      </c>
      <c r="C589">
        <v>10</v>
      </c>
      <c r="D589">
        <v>10</v>
      </c>
    </row>
    <row r="590" spans="1:4" x14ac:dyDescent="0.35">
      <c r="A590" t="s">
        <v>10</v>
      </c>
      <c r="B590" s="1">
        <v>44204</v>
      </c>
      <c r="C590">
        <v>10</v>
      </c>
      <c r="D590">
        <v>10</v>
      </c>
    </row>
    <row r="591" spans="1:4" x14ac:dyDescent="0.35">
      <c r="A591" t="s">
        <v>19</v>
      </c>
      <c r="B591" s="1">
        <v>44204</v>
      </c>
      <c r="C591">
        <v>50</v>
      </c>
      <c r="D591">
        <v>15</v>
      </c>
    </row>
    <row r="592" spans="1:4" x14ac:dyDescent="0.35">
      <c r="A592" t="s">
        <v>40</v>
      </c>
      <c r="B592" s="1">
        <v>44204</v>
      </c>
      <c r="C592">
        <v>10</v>
      </c>
      <c r="D592">
        <v>10</v>
      </c>
    </row>
    <row r="593" spans="1:4" x14ac:dyDescent="0.35">
      <c r="A593" t="s">
        <v>81</v>
      </c>
      <c r="B593" s="1">
        <v>44204</v>
      </c>
      <c r="C593">
        <v>10</v>
      </c>
      <c r="D593">
        <v>10</v>
      </c>
    </row>
    <row r="594" spans="1:4" x14ac:dyDescent="0.35">
      <c r="A594" t="s">
        <v>97</v>
      </c>
      <c r="B594" s="1">
        <v>44204</v>
      </c>
      <c r="C594">
        <v>25</v>
      </c>
      <c r="D594">
        <v>10</v>
      </c>
    </row>
    <row r="595" spans="1:4" x14ac:dyDescent="0.35">
      <c r="A595" t="s">
        <v>113</v>
      </c>
      <c r="B595" s="1">
        <v>44204</v>
      </c>
      <c r="C595">
        <v>10</v>
      </c>
      <c r="D595">
        <v>10</v>
      </c>
    </row>
    <row r="596" spans="1:4" x14ac:dyDescent="0.35">
      <c r="A596" t="s">
        <v>119</v>
      </c>
      <c r="B596" s="1">
        <v>44204</v>
      </c>
      <c r="C596">
        <v>10</v>
      </c>
      <c r="D596">
        <v>10</v>
      </c>
    </row>
    <row r="597" spans="1:4" x14ac:dyDescent="0.35">
      <c r="A597" t="s">
        <v>138</v>
      </c>
      <c r="B597" s="1">
        <v>44204</v>
      </c>
      <c r="C597">
        <v>10</v>
      </c>
      <c r="D597">
        <v>10</v>
      </c>
    </row>
    <row r="598" spans="1:4" x14ac:dyDescent="0.35">
      <c r="A598" t="s">
        <v>145</v>
      </c>
      <c r="B598" s="1">
        <v>44204</v>
      </c>
      <c r="C598">
        <v>10</v>
      </c>
      <c r="D598">
        <v>10</v>
      </c>
    </row>
    <row r="599" spans="1:4" x14ac:dyDescent="0.35">
      <c r="A599" t="s">
        <v>162</v>
      </c>
      <c r="B599" s="1">
        <v>44204</v>
      </c>
      <c r="C599">
        <v>10</v>
      </c>
      <c r="D599">
        <v>10</v>
      </c>
    </row>
    <row r="600" spans="1:4" x14ac:dyDescent="0.35">
      <c r="A600" t="s">
        <v>185</v>
      </c>
      <c r="B600" s="1">
        <v>44204</v>
      </c>
      <c r="C600">
        <v>10</v>
      </c>
      <c r="D600">
        <v>10</v>
      </c>
    </row>
    <row r="601" spans="1:4" x14ac:dyDescent="0.35">
      <c r="A601" t="s">
        <v>189</v>
      </c>
      <c r="B601" s="1">
        <v>44204</v>
      </c>
      <c r="C601">
        <v>10</v>
      </c>
      <c r="D601">
        <v>10</v>
      </c>
    </row>
    <row r="602" spans="1:4" x14ac:dyDescent="0.35">
      <c r="A602" t="s">
        <v>201</v>
      </c>
      <c r="B602" s="1">
        <v>44204</v>
      </c>
      <c r="C602">
        <v>25</v>
      </c>
      <c r="D602">
        <v>10</v>
      </c>
    </row>
    <row r="603" spans="1:4" x14ac:dyDescent="0.35">
      <c r="A603" t="s">
        <v>202</v>
      </c>
      <c r="B603" s="1">
        <v>44204</v>
      </c>
      <c r="C603">
        <v>50</v>
      </c>
      <c r="D603">
        <v>15</v>
      </c>
    </row>
    <row r="604" spans="1:4" x14ac:dyDescent="0.35">
      <c r="A604" t="s">
        <v>214</v>
      </c>
      <c r="B604" s="1">
        <v>44204</v>
      </c>
      <c r="C604">
        <v>10</v>
      </c>
      <c r="D604">
        <v>10</v>
      </c>
    </row>
    <row r="605" spans="1:4" x14ac:dyDescent="0.35">
      <c r="A605" t="s">
        <v>219</v>
      </c>
      <c r="B605" s="1">
        <v>44204</v>
      </c>
      <c r="C605">
        <v>10</v>
      </c>
      <c r="D605">
        <v>10</v>
      </c>
    </row>
    <row r="606" spans="1:4" x14ac:dyDescent="0.35">
      <c r="A606" t="s">
        <v>235</v>
      </c>
      <c r="B606" s="1">
        <v>44204</v>
      </c>
      <c r="C606">
        <v>10</v>
      </c>
      <c r="D606">
        <v>10</v>
      </c>
    </row>
    <row r="607" spans="1:4" x14ac:dyDescent="0.35">
      <c r="A607" t="s">
        <v>256</v>
      </c>
      <c r="B607" s="1">
        <v>44204</v>
      </c>
      <c r="C607">
        <v>10</v>
      </c>
      <c r="D607">
        <v>10</v>
      </c>
    </row>
    <row r="608" spans="1:4" x14ac:dyDescent="0.35">
      <c r="A608" t="s">
        <v>294</v>
      </c>
      <c r="B608" s="1">
        <v>44204</v>
      </c>
      <c r="C608">
        <v>10</v>
      </c>
      <c r="D608">
        <v>10</v>
      </c>
    </row>
    <row r="609" spans="1:4" x14ac:dyDescent="0.35">
      <c r="A609" t="s">
        <v>10</v>
      </c>
      <c r="B609" s="1">
        <v>44204</v>
      </c>
      <c r="C609">
        <v>10</v>
      </c>
      <c r="D609">
        <v>10</v>
      </c>
    </row>
    <row r="610" spans="1:4" x14ac:dyDescent="0.35">
      <c r="A610" t="s">
        <v>19</v>
      </c>
      <c r="B610" s="1">
        <v>44204</v>
      </c>
      <c r="C610">
        <v>50</v>
      </c>
      <c r="D610">
        <v>15</v>
      </c>
    </row>
    <row r="611" spans="1:4" x14ac:dyDescent="0.35">
      <c r="A611" t="s">
        <v>40</v>
      </c>
      <c r="B611" s="1">
        <v>44204</v>
      </c>
      <c r="C611">
        <v>10</v>
      </c>
      <c r="D611">
        <v>10</v>
      </c>
    </row>
    <row r="612" spans="1:4" x14ac:dyDescent="0.35">
      <c r="A612" t="s">
        <v>81</v>
      </c>
      <c r="B612" s="1">
        <v>44204</v>
      </c>
      <c r="C612">
        <v>10</v>
      </c>
      <c r="D612">
        <v>10</v>
      </c>
    </row>
    <row r="613" spans="1:4" x14ac:dyDescent="0.35">
      <c r="A613" t="s">
        <v>97</v>
      </c>
      <c r="B613" s="1">
        <v>44204</v>
      </c>
      <c r="C613">
        <v>25</v>
      </c>
      <c r="D613">
        <v>10</v>
      </c>
    </row>
    <row r="614" spans="1:4" x14ac:dyDescent="0.35">
      <c r="A614" t="s">
        <v>113</v>
      </c>
      <c r="B614" s="1">
        <v>44204</v>
      </c>
      <c r="C614">
        <v>10</v>
      </c>
      <c r="D614">
        <v>10</v>
      </c>
    </row>
    <row r="615" spans="1:4" x14ac:dyDescent="0.35">
      <c r="A615" t="s">
        <v>119</v>
      </c>
      <c r="B615" s="1">
        <v>44204</v>
      </c>
      <c r="C615">
        <v>10</v>
      </c>
      <c r="D615">
        <v>10</v>
      </c>
    </row>
    <row r="616" spans="1:4" x14ac:dyDescent="0.35">
      <c r="A616" t="s">
        <v>138</v>
      </c>
      <c r="B616" s="1">
        <v>44204</v>
      </c>
      <c r="C616">
        <v>10</v>
      </c>
      <c r="D616">
        <v>10</v>
      </c>
    </row>
    <row r="617" spans="1:4" x14ac:dyDescent="0.35">
      <c r="A617" t="s">
        <v>145</v>
      </c>
      <c r="B617" s="1">
        <v>44204</v>
      </c>
      <c r="C617">
        <v>10</v>
      </c>
      <c r="D617">
        <v>10</v>
      </c>
    </row>
    <row r="618" spans="1:4" x14ac:dyDescent="0.35">
      <c r="A618" t="s">
        <v>162</v>
      </c>
      <c r="B618" s="1">
        <v>44204</v>
      </c>
      <c r="C618">
        <v>10</v>
      </c>
      <c r="D618">
        <v>10</v>
      </c>
    </row>
    <row r="619" spans="1:4" x14ac:dyDescent="0.35">
      <c r="A619" t="s">
        <v>185</v>
      </c>
      <c r="B619" s="1">
        <v>44204</v>
      </c>
      <c r="C619">
        <v>10</v>
      </c>
      <c r="D619">
        <v>10</v>
      </c>
    </row>
    <row r="620" spans="1:4" x14ac:dyDescent="0.35">
      <c r="A620" t="s">
        <v>189</v>
      </c>
      <c r="B620" s="1">
        <v>44204</v>
      </c>
      <c r="C620">
        <v>10</v>
      </c>
      <c r="D620">
        <v>10</v>
      </c>
    </row>
    <row r="621" spans="1:4" x14ac:dyDescent="0.35">
      <c r="A621" t="s">
        <v>201</v>
      </c>
      <c r="B621" s="1">
        <v>44204</v>
      </c>
      <c r="C621">
        <v>25</v>
      </c>
      <c r="D621">
        <v>10</v>
      </c>
    </row>
    <row r="622" spans="1:4" x14ac:dyDescent="0.35">
      <c r="A622" t="s">
        <v>202</v>
      </c>
      <c r="B622" s="1">
        <v>44204</v>
      </c>
      <c r="C622">
        <v>50</v>
      </c>
      <c r="D622">
        <v>15</v>
      </c>
    </row>
    <row r="623" spans="1:4" x14ac:dyDescent="0.35">
      <c r="A623" t="s">
        <v>214</v>
      </c>
      <c r="B623" s="1">
        <v>44204</v>
      </c>
      <c r="C623">
        <v>10</v>
      </c>
      <c r="D623">
        <v>10</v>
      </c>
    </row>
    <row r="624" spans="1:4" x14ac:dyDescent="0.35">
      <c r="A624" t="s">
        <v>219</v>
      </c>
      <c r="B624" s="1">
        <v>44204</v>
      </c>
      <c r="C624">
        <v>10</v>
      </c>
      <c r="D624">
        <v>10</v>
      </c>
    </row>
    <row r="625" spans="1:4" x14ac:dyDescent="0.35">
      <c r="A625" t="s">
        <v>235</v>
      </c>
      <c r="B625" s="1">
        <v>44204</v>
      </c>
      <c r="C625">
        <v>10</v>
      </c>
      <c r="D625">
        <v>10</v>
      </c>
    </row>
    <row r="626" spans="1:4" x14ac:dyDescent="0.35">
      <c r="A626" t="s">
        <v>256</v>
      </c>
      <c r="B626" s="1">
        <v>44204</v>
      </c>
      <c r="C626">
        <v>10</v>
      </c>
      <c r="D626">
        <v>10</v>
      </c>
    </row>
    <row r="627" spans="1:4" x14ac:dyDescent="0.35">
      <c r="A627" t="s">
        <v>294</v>
      </c>
      <c r="B627" s="1">
        <v>44204</v>
      </c>
      <c r="C627">
        <v>10</v>
      </c>
      <c r="D627">
        <v>10</v>
      </c>
    </row>
    <row r="628" spans="1:4" x14ac:dyDescent="0.35">
      <c r="A628" t="s">
        <v>28</v>
      </c>
      <c r="B628" s="1">
        <v>44205</v>
      </c>
      <c r="C628">
        <v>10</v>
      </c>
      <c r="D628">
        <v>10</v>
      </c>
    </row>
    <row r="629" spans="1:4" x14ac:dyDescent="0.35">
      <c r="A629" t="s">
        <v>37</v>
      </c>
      <c r="B629" s="1">
        <v>44205</v>
      </c>
      <c r="C629">
        <v>10</v>
      </c>
      <c r="D629">
        <v>10</v>
      </c>
    </row>
    <row r="630" spans="1:4" x14ac:dyDescent="0.35">
      <c r="A630" t="s">
        <v>116</v>
      </c>
      <c r="B630" s="1">
        <v>44205</v>
      </c>
      <c r="C630">
        <v>10</v>
      </c>
      <c r="D630">
        <v>10</v>
      </c>
    </row>
    <row r="631" spans="1:4" x14ac:dyDescent="0.35">
      <c r="A631" t="s">
        <v>148</v>
      </c>
      <c r="B631" s="1">
        <v>44205</v>
      </c>
      <c r="C631">
        <v>10</v>
      </c>
      <c r="D631">
        <v>10</v>
      </c>
    </row>
    <row r="632" spans="1:4" x14ac:dyDescent="0.35">
      <c r="A632" t="s">
        <v>210</v>
      </c>
      <c r="B632" s="1">
        <v>44205</v>
      </c>
      <c r="C632">
        <v>50</v>
      </c>
      <c r="D632">
        <v>10</v>
      </c>
    </row>
    <row r="633" spans="1:4" x14ac:dyDescent="0.35">
      <c r="A633" t="s">
        <v>28</v>
      </c>
      <c r="B633" s="1">
        <v>44205</v>
      </c>
      <c r="C633">
        <v>10</v>
      </c>
      <c r="D633">
        <v>10</v>
      </c>
    </row>
    <row r="634" spans="1:4" x14ac:dyDescent="0.35">
      <c r="A634" t="s">
        <v>37</v>
      </c>
      <c r="B634" s="1">
        <v>44205</v>
      </c>
      <c r="C634">
        <v>10</v>
      </c>
      <c r="D634">
        <v>10</v>
      </c>
    </row>
    <row r="635" spans="1:4" x14ac:dyDescent="0.35">
      <c r="A635" t="s">
        <v>116</v>
      </c>
      <c r="B635" s="1">
        <v>44205</v>
      </c>
      <c r="C635">
        <v>10</v>
      </c>
      <c r="D635">
        <v>10</v>
      </c>
    </row>
    <row r="636" spans="1:4" x14ac:dyDescent="0.35">
      <c r="A636" t="s">
        <v>148</v>
      </c>
      <c r="B636" s="1">
        <v>44205</v>
      </c>
      <c r="C636">
        <v>10</v>
      </c>
      <c r="D636">
        <v>10</v>
      </c>
    </row>
    <row r="637" spans="1:4" x14ac:dyDescent="0.35">
      <c r="A637" t="s">
        <v>210</v>
      </c>
      <c r="B637" s="1">
        <v>44205</v>
      </c>
      <c r="C637">
        <v>50</v>
      </c>
      <c r="D637">
        <v>10</v>
      </c>
    </row>
    <row r="638" spans="1:4" x14ac:dyDescent="0.35">
      <c r="A638" t="s">
        <v>4</v>
      </c>
      <c r="B638" s="1">
        <v>44206</v>
      </c>
      <c r="C638">
        <v>25</v>
      </c>
      <c r="D638">
        <v>5</v>
      </c>
    </row>
    <row r="639" spans="1:4" x14ac:dyDescent="0.35">
      <c r="A639" t="s">
        <v>13</v>
      </c>
      <c r="B639" s="1">
        <v>44206</v>
      </c>
      <c r="C639">
        <v>10</v>
      </c>
      <c r="D639">
        <v>10</v>
      </c>
    </row>
    <row r="640" spans="1:4" x14ac:dyDescent="0.35">
      <c r="A640" t="s">
        <v>69</v>
      </c>
      <c r="B640" s="1">
        <v>44206</v>
      </c>
      <c r="C640">
        <v>10</v>
      </c>
      <c r="D640">
        <v>10</v>
      </c>
    </row>
    <row r="641" spans="1:4" x14ac:dyDescent="0.35">
      <c r="A641" t="s">
        <v>76</v>
      </c>
      <c r="B641" s="1">
        <v>44206</v>
      </c>
      <c r="C641">
        <v>10</v>
      </c>
      <c r="D641">
        <v>10</v>
      </c>
    </row>
    <row r="642" spans="1:4" x14ac:dyDescent="0.35">
      <c r="A642" t="s">
        <v>194</v>
      </c>
      <c r="B642" s="1">
        <v>44206</v>
      </c>
      <c r="C642">
        <v>25</v>
      </c>
      <c r="D642">
        <v>10</v>
      </c>
    </row>
    <row r="643" spans="1:4" x14ac:dyDescent="0.35">
      <c r="A643" t="s">
        <v>277</v>
      </c>
      <c r="B643" s="1">
        <v>44206</v>
      </c>
      <c r="C643">
        <v>25</v>
      </c>
      <c r="D643">
        <v>5</v>
      </c>
    </row>
    <row r="644" spans="1:4" x14ac:dyDescent="0.35">
      <c r="A644" t="s">
        <v>285</v>
      </c>
      <c r="B644" s="1">
        <v>44206</v>
      </c>
      <c r="C644">
        <v>10</v>
      </c>
      <c r="D644">
        <v>10</v>
      </c>
    </row>
    <row r="645" spans="1:4" x14ac:dyDescent="0.35">
      <c r="A645" t="s">
        <v>4</v>
      </c>
      <c r="B645" s="1">
        <v>44206</v>
      </c>
      <c r="C645">
        <v>25</v>
      </c>
      <c r="D645">
        <v>5</v>
      </c>
    </row>
    <row r="646" spans="1:4" x14ac:dyDescent="0.35">
      <c r="A646" t="s">
        <v>13</v>
      </c>
      <c r="B646" s="1">
        <v>44206</v>
      </c>
      <c r="C646">
        <v>10</v>
      </c>
      <c r="D646">
        <v>10</v>
      </c>
    </row>
    <row r="647" spans="1:4" x14ac:dyDescent="0.35">
      <c r="A647" t="s">
        <v>69</v>
      </c>
      <c r="B647" s="1">
        <v>44206</v>
      </c>
      <c r="C647">
        <v>10</v>
      </c>
      <c r="D647">
        <v>10</v>
      </c>
    </row>
    <row r="648" spans="1:4" x14ac:dyDescent="0.35">
      <c r="A648" t="s">
        <v>76</v>
      </c>
      <c r="B648" s="1">
        <v>44206</v>
      </c>
      <c r="C648">
        <v>10</v>
      </c>
      <c r="D648">
        <v>10</v>
      </c>
    </row>
    <row r="649" spans="1:4" x14ac:dyDescent="0.35">
      <c r="A649" t="s">
        <v>194</v>
      </c>
      <c r="B649" s="1">
        <v>44206</v>
      </c>
      <c r="C649">
        <v>25</v>
      </c>
      <c r="D649">
        <v>10</v>
      </c>
    </row>
    <row r="650" spans="1:4" x14ac:dyDescent="0.35">
      <c r="A650" t="s">
        <v>277</v>
      </c>
      <c r="B650" s="1">
        <v>44206</v>
      </c>
      <c r="C650">
        <v>25</v>
      </c>
      <c r="D650">
        <v>5</v>
      </c>
    </row>
    <row r="651" spans="1:4" x14ac:dyDescent="0.35">
      <c r="A651" t="s">
        <v>285</v>
      </c>
      <c r="B651" s="1">
        <v>44206</v>
      </c>
      <c r="C651">
        <v>10</v>
      </c>
      <c r="D651">
        <v>10</v>
      </c>
    </row>
    <row r="652" spans="1:4" x14ac:dyDescent="0.35">
      <c r="A652" t="s">
        <v>131</v>
      </c>
      <c r="B652" s="1">
        <v>44207</v>
      </c>
      <c r="C652">
        <v>10</v>
      </c>
      <c r="D652">
        <v>10</v>
      </c>
    </row>
    <row r="653" spans="1:4" x14ac:dyDescent="0.35">
      <c r="A653" t="s">
        <v>147</v>
      </c>
      <c r="B653" s="1">
        <v>44207</v>
      </c>
      <c r="C653">
        <v>50</v>
      </c>
      <c r="D653">
        <v>15</v>
      </c>
    </row>
    <row r="654" spans="1:4" x14ac:dyDescent="0.35">
      <c r="A654" t="s">
        <v>159</v>
      </c>
      <c r="B654" s="1">
        <v>44207</v>
      </c>
      <c r="C654">
        <v>25</v>
      </c>
      <c r="D654">
        <v>10</v>
      </c>
    </row>
    <row r="655" spans="1:4" x14ac:dyDescent="0.35">
      <c r="A655" t="s">
        <v>161</v>
      </c>
      <c r="B655" s="1">
        <v>44207</v>
      </c>
      <c r="C655">
        <v>10</v>
      </c>
      <c r="D655">
        <v>10</v>
      </c>
    </row>
    <row r="656" spans="1:4" x14ac:dyDescent="0.35">
      <c r="A656" t="s">
        <v>131</v>
      </c>
      <c r="B656" s="1">
        <v>44207</v>
      </c>
      <c r="C656">
        <v>10</v>
      </c>
      <c r="D656">
        <v>10</v>
      </c>
    </row>
    <row r="657" spans="1:4" x14ac:dyDescent="0.35">
      <c r="A657" t="s">
        <v>147</v>
      </c>
      <c r="B657" s="1">
        <v>44207</v>
      </c>
      <c r="C657">
        <v>50</v>
      </c>
      <c r="D657">
        <v>15</v>
      </c>
    </row>
    <row r="658" spans="1:4" x14ac:dyDescent="0.35">
      <c r="A658" t="s">
        <v>159</v>
      </c>
      <c r="B658" s="1">
        <v>44207</v>
      </c>
      <c r="C658">
        <v>25</v>
      </c>
      <c r="D658">
        <v>10</v>
      </c>
    </row>
    <row r="659" spans="1:4" x14ac:dyDescent="0.35">
      <c r="A659" t="s">
        <v>161</v>
      </c>
      <c r="B659" s="1">
        <v>44207</v>
      </c>
      <c r="C659">
        <v>10</v>
      </c>
      <c r="D659">
        <v>10</v>
      </c>
    </row>
    <row r="660" spans="1:4" x14ac:dyDescent="0.35">
      <c r="A660" t="s">
        <v>21</v>
      </c>
      <c r="B660" s="1">
        <v>44208</v>
      </c>
      <c r="C660">
        <v>10</v>
      </c>
      <c r="D660">
        <v>10</v>
      </c>
    </row>
    <row r="661" spans="1:4" x14ac:dyDescent="0.35">
      <c r="A661" t="s">
        <v>50</v>
      </c>
      <c r="B661" s="1">
        <v>44208</v>
      </c>
      <c r="C661">
        <v>50</v>
      </c>
      <c r="D661">
        <v>10</v>
      </c>
    </row>
    <row r="662" spans="1:4" x14ac:dyDescent="0.35">
      <c r="A662" t="s">
        <v>64</v>
      </c>
      <c r="B662" s="1">
        <v>44208</v>
      </c>
      <c r="C662">
        <v>25</v>
      </c>
      <c r="D662">
        <v>10</v>
      </c>
    </row>
    <row r="663" spans="1:4" x14ac:dyDescent="0.35">
      <c r="A663" t="s">
        <v>88</v>
      </c>
      <c r="B663" s="1">
        <v>44208</v>
      </c>
      <c r="C663">
        <v>50</v>
      </c>
      <c r="D663">
        <v>15</v>
      </c>
    </row>
    <row r="664" spans="1:4" x14ac:dyDescent="0.35">
      <c r="A664" t="s">
        <v>121</v>
      </c>
      <c r="B664" s="1">
        <v>44208</v>
      </c>
      <c r="C664">
        <v>50</v>
      </c>
      <c r="D664">
        <v>15</v>
      </c>
    </row>
    <row r="665" spans="1:4" x14ac:dyDescent="0.35">
      <c r="A665" t="s">
        <v>135</v>
      </c>
      <c r="B665" s="1">
        <v>44208</v>
      </c>
      <c r="C665">
        <v>25</v>
      </c>
      <c r="D665">
        <v>10</v>
      </c>
    </row>
    <row r="666" spans="1:4" x14ac:dyDescent="0.35">
      <c r="A666" t="s">
        <v>144</v>
      </c>
      <c r="B666" s="1">
        <v>44208</v>
      </c>
      <c r="C666">
        <v>50</v>
      </c>
      <c r="D666">
        <v>15</v>
      </c>
    </row>
    <row r="667" spans="1:4" x14ac:dyDescent="0.35">
      <c r="A667" t="s">
        <v>154</v>
      </c>
      <c r="B667" s="1">
        <v>44208</v>
      </c>
      <c r="C667">
        <v>10</v>
      </c>
      <c r="D667">
        <v>10</v>
      </c>
    </row>
    <row r="668" spans="1:4" x14ac:dyDescent="0.35">
      <c r="A668" t="s">
        <v>166</v>
      </c>
      <c r="B668" s="1">
        <v>44208</v>
      </c>
      <c r="C668">
        <v>10</v>
      </c>
      <c r="D668">
        <v>10</v>
      </c>
    </row>
    <row r="669" spans="1:4" x14ac:dyDescent="0.35">
      <c r="A669" t="s">
        <v>178</v>
      </c>
      <c r="B669" s="1">
        <v>44208</v>
      </c>
      <c r="C669">
        <v>25</v>
      </c>
      <c r="D669">
        <v>5</v>
      </c>
    </row>
    <row r="670" spans="1:4" x14ac:dyDescent="0.35">
      <c r="A670" t="s">
        <v>187</v>
      </c>
      <c r="B670" s="1">
        <v>44208</v>
      </c>
      <c r="C670">
        <v>25</v>
      </c>
      <c r="D670">
        <v>5</v>
      </c>
    </row>
    <row r="671" spans="1:4" x14ac:dyDescent="0.35">
      <c r="A671" t="s">
        <v>254</v>
      </c>
      <c r="B671" s="1">
        <v>44208</v>
      </c>
      <c r="C671">
        <v>10</v>
      </c>
      <c r="D671">
        <v>10</v>
      </c>
    </row>
    <row r="672" spans="1:4" x14ac:dyDescent="0.35">
      <c r="A672" t="s">
        <v>21</v>
      </c>
      <c r="B672" s="1">
        <v>44208</v>
      </c>
      <c r="C672">
        <v>10</v>
      </c>
      <c r="D672">
        <v>10</v>
      </c>
    </row>
    <row r="673" spans="1:4" x14ac:dyDescent="0.35">
      <c r="A673" t="s">
        <v>50</v>
      </c>
      <c r="B673" s="1">
        <v>44208</v>
      </c>
      <c r="C673">
        <v>50</v>
      </c>
      <c r="D673">
        <v>10</v>
      </c>
    </row>
    <row r="674" spans="1:4" x14ac:dyDescent="0.35">
      <c r="A674" t="s">
        <v>64</v>
      </c>
      <c r="B674" s="1">
        <v>44208</v>
      </c>
      <c r="C674">
        <v>25</v>
      </c>
      <c r="D674">
        <v>10</v>
      </c>
    </row>
    <row r="675" spans="1:4" x14ac:dyDescent="0.35">
      <c r="A675" t="s">
        <v>88</v>
      </c>
      <c r="B675" s="1">
        <v>44208</v>
      </c>
      <c r="C675">
        <v>50</v>
      </c>
      <c r="D675">
        <v>15</v>
      </c>
    </row>
    <row r="676" spans="1:4" x14ac:dyDescent="0.35">
      <c r="A676" t="s">
        <v>121</v>
      </c>
      <c r="B676" s="1">
        <v>44208</v>
      </c>
      <c r="C676">
        <v>50</v>
      </c>
      <c r="D676">
        <v>15</v>
      </c>
    </row>
    <row r="677" spans="1:4" x14ac:dyDescent="0.35">
      <c r="A677" t="s">
        <v>135</v>
      </c>
      <c r="B677" s="1">
        <v>44208</v>
      </c>
      <c r="C677">
        <v>25</v>
      </c>
      <c r="D677">
        <v>10</v>
      </c>
    </row>
    <row r="678" spans="1:4" x14ac:dyDescent="0.35">
      <c r="A678" t="s">
        <v>144</v>
      </c>
      <c r="B678" s="1">
        <v>44208</v>
      </c>
      <c r="C678">
        <v>50</v>
      </c>
      <c r="D678">
        <v>15</v>
      </c>
    </row>
    <row r="679" spans="1:4" x14ac:dyDescent="0.35">
      <c r="A679" t="s">
        <v>154</v>
      </c>
      <c r="B679" s="1">
        <v>44208</v>
      </c>
      <c r="C679">
        <v>10</v>
      </c>
      <c r="D679">
        <v>10</v>
      </c>
    </row>
    <row r="680" spans="1:4" x14ac:dyDescent="0.35">
      <c r="A680" t="s">
        <v>166</v>
      </c>
      <c r="B680" s="1">
        <v>44208</v>
      </c>
      <c r="C680">
        <v>10</v>
      </c>
      <c r="D680">
        <v>10</v>
      </c>
    </row>
    <row r="681" spans="1:4" x14ac:dyDescent="0.35">
      <c r="A681" t="s">
        <v>178</v>
      </c>
      <c r="B681" s="1">
        <v>44208</v>
      </c>
      <c r="C681">
        <v>25</v>
      </c>
      <c r="D681">
        <v>5</v>
      </c>
    </row>
    <row r="682" spans="1:4" x14ac:dyDescent="0.35">
      <c r="A682" t="s">
        <v>187</v>
      </c>
      <c r="B682" s="1">
        <v>44208</v>
      </c>
      <c r="C682">
        <v>25</v>
      </c>
      <c r="D682">
        <v>5</v>
      </c>
    </row>
    <row r="683" spans="1:4" x14ac:dyDescent="0.35">
      <c r="A683" t="s">
        <v>254</v>
      </c>
      <c r="B683" s="1">
        <v>44208</v>
      </c>
      <c r="C683">
        <v>10</v>
      </c>
      <c r="D683">
        <v>10</v>
      </c>
    </row>
    <row r="684" spans="1:4" x14ac:dyDescent="0.35">
      <c r="A684" t="s">
        <v>27</v>
      </c>
      <c r="B684" s="1">
        <v>44209</v>
      </c>
      <c r="C684">
        <v>25</v>
      </c>
      <c r="D684">
        <v>5</v>
      </c>
    </row>
    <row r="685" spans="1:4" x14ac:dyDescent="0.35">
      <c r="A685" t="s">
        <v>53</v>
      </c>
      <c r="B685" s="1">
        <v>44209</v>
      </c>
      <c r="C685">
        <v>50</v>
      </c>
      <c r="D685">
        <v>10</v>
      </c>
    </row>
    <row r="686" spans="1:4" x14ac:dyDescent="0.35">
      <c r="A686" t="s">
        <v>203</v>
      </c>
      <c r="B686" s="1">
        <v>44209</v>
      </c>
      <c r="C686">
        <v>50</v>
      </c>
      <c r="D686">
        <v>10</v>
      </c>
    </row>
    <row r="687" spans="1:4" x14ac:dyDescent="0.35">
      <c r="A687" t="s">
        <v>204</v>
      </c>
      <c r="B687" s="1">
        <v>44209</v>
      </c>
      <c r="C687">
        <v>50</v>
      </c>
      <c r="D687">
        <v>15</v>
      </c>
    </row>
    <row r="688" spans="1:4" x14ac:dyDescent="0.35">
      <c r="A688" t="s">
        <v>216</v>
      </c>
      <c r="B688" s="1">
        <v>44209</v>
      </c>
      <c r="C688">
        <v>10</v>
      </c>
      <c r="D688">
        <v>10</v>
      </c>
    </row>
    <row r="689" spans="1:4" x14ac:dyDescent="0.35">
      <c r="A689" t="s">
        <v>253</v>
      </c>
      <c r="B689" s="1">
        <v>44209</v>
      </c>
      <c r="C689">
        <v>10</v>
      </c>
      <c r="D689">
        <v>10</v>
      </c>
    </row>
    <row r="690" spans="1:4" x14ac:dyDescent="0.35">
      <c r="A690" t="s">
        <v>283</v>
      </c>
      <c r="B690" s="1">
        <v>44209</v>
      </c>
      <c r="C690">
        <v>25</v>
      </c>
      <c r="D690">
        <v>10</v>
      </c>
    </row>
    <row r="691" spans="1:4" x14ac:dyDescent="0.35">
      <c r="A691" t="s">
        <v>291</v>
      </c>
      <c r="B691" s="1">
        <v>44209</v>
      </c>
      <c r="C691">
        <v>10</v>
      </c>
      <c r="D691">
        <v>10</v>
      </c>
    </row>
    <row r="692" spans="1:4" x14ac:dyDescent="0.35">
      <c r="A692" t="s">
        <v>293</v>
      </c>
      <c r="B692" s="1">
        <v>44209</v>
      </c>
      <c r="C692">
        <v>25</v>
      </c>
      <c r="D692">
        <v>5</v>
      </c>
    </row>
    <row r="693" spans="1:4" x14ac:dyDescent="0.35">
      <c r="A693" t="s">
        <v>27</v>
      </c>
      <c r="B693" s="1">
        <v>44209</v>
      </c>
      <c r="C693">
        <v>25</v>
      </c>
      <c r="D693">
        <v>5</v>
      </c>
    </row>
    <row r="694" spans="1:4" x14ac:dyDescent="0.35">
      <c r="A694" t="s">
        <v>53</v>
      </c>
      <c r="B694" s="1">
        <v>44209</v>
      </c>
      <c r="C694">
        <v>50</v>
      </c>
      <c r="D694">
        <v>10</v>
      </c>
    </row>
    <row r="695" spans="1:4" x14ac:dyDescent="0.35">
      <c r="A695" t="s">
        <v>203</v>
      </c>
      <c r="B695" s="1">
        <v>44209</v>
      </c>
      <c r="C695">
        <v>50</v>
      </c>
      <c r="D695">
        <v>10</v>
      </c>
    </row>
    <row r="696" spans="1:4" x14ac:dyDescent="0.35">
      <c r="A696" t="s">
        <v>204</v>
      </c>
      <c r="B696" s="1">
        <v>44209</v>
      </c>
      <c r="C696">
        <v>50</v>
      </c>
      <c r="D696">
        <v>15</v>
      </c>
    </row>
    <row r="697" spans="1:4" x14ac:dyDescent="0.35">
      <c r="A697" t="s">
        <v>216</v>
      </c>
      <c r="B697" s="1">
        <v>44209</v>
      </c>
      <c r="C697">
        <v>10</v>
      </c>
      <c r="D697">
        <v>10</v>
      </c>
    </row>
    <row r="698" spans="1:4" x14ac:dyDescent="0.35">
      <c r="A698" t="s">
        <v>253</v>
      </c>
      <c r="B698" s="1">
        <v>44209</v>
      </c>
      <c r="C698">
        <v>10</v>
      </c>
      <c r="D698">
        <v>10</v>
      </c>
    </row>
    <row r="699" spans="1:4" x14ac:dyDescent="0.35">
      <c r="A699" t="s">
        <v>283</v>
      </c>
      <c r="B699" s="1">
        <v>44209</v>
      </c>
      <c r="C699">
        <v>25</v>
      </c>
      <c r="D699">
        <v>10</v>
      </c>
    </row>
    <row r="700" spans="1:4" x14ac:dyDescent="0.35">
      <c r="A700" t="s">
        <v>291</v>
      </c>
      <c r="B700" s="1">
        <v>44209</v>
      </c>
      <c r="C700">
        <v>10</v>
      </c>
      <c r="D700">
        <v>10</v>
      </c>
    </row>
    <row r="701" spans="1:4" x14ac:dyDescent="0.35">
      <c r="A701" t="s">
        <v>293</v>
      </c>
      <c r="B701" s="1">
        <v>44209</v>
      </c>
      <c r="C701">
        <v>25</v>
      </c>
      <c r="D701">
        <v>5</v>
      </c>
    </row>
    <row r="702" spans="1:4" x14ac:dyDescent="0.35">
      <c r="A702" t="s">
        <v>8</v>
      </c>
      <c r="B702" s="1">
        <v>44210</v>
      </c>
      <c r="C702">
        <v>50</v>
      </c>
      <c r="D702">
        <v>15</v>
      </c>
    </row>
    <row r="703" spans="1:4" x14ac:dyDescent="0.35">
      <c r="A703" t="s">
        <v>16</v>
      </c>
      <c r="B703" s="1">
        <v>44210</v>
      </c>
      <c r="C703">
        <v>30</v>
      </c>
      <c r="D703">
        <v>10</v>
      </c>
    </row>
    <row r="704" spans="1:4" x14ac:dyDescent="0.35">
      <c r="A704" t="s">
        <v>17</v>
      </c>
      <c r="B704" s="1">
        <v>44210</v>
      </c>
      <c r="C704">
        <v>25</v>
      </c>
      <c r="D704">
        <v>10</v>
      </c>
    </row>
    <row r="705" spans="1:4" x14ac:dyDescent="0.35">
      <c r="A705" t="s">
        <v>35</v>
      </c>
      <c r="B705" s="1">
        <v>44210</v>
      </c>
      <c r="C705">
        <v>10</v>
      </c>
      <c r="D705">
        <v>10</v>
      </c>
    </row>
    <row r="706" spans="1:4" x14ac:dyDescent="0.35">
      <c r="A706" t="s">
        <v>52</v>
      </c>
      <c r="B706" s="1">
        <v>44210</v>
      </c>
      <c r="C706">
        <v>25</v>
      </c>
      <c r="D706">
        <v>5</v>
      </c>
    </row>
    <row r="707" spans="1:4" x14ac:dyDescent="0.35">
      <c r="A707" t="s">
        <v>107</v>
      </c>
      <c r="B707" s="1">
        <v>44210</v>
      </c>
      <c r="C707">
        <v>50</v>
      </c>
      <c r="D707">
        <v>15</v>
      </c>
    </row>
    <row r="708" spans="1:4" x14ac:dyDescent="0.35">
      <c r="A708" t="s">
        <v>150</v>
      </c>
      <c r="B708" s="1">
        <v>44210</v>
      </c>
      <c r="C708">
        <v>50</v>
      </c>
      <c r="D708">
        <v>15</v>
      </c>
    </row>
    <row r="709" spans="1:4" x14ac:dyDescent="0.35">
      <c r="A709" t="s">
        <v>289</v>
      </c>
      <c r="B709" s="1">
        <v>44210</v>
      </c>
      <c r="C709">
        <v>50</v>
      </c>
      <c r="D709">
        <v>10</v>
      </c>
    </row>
    <row r="710" spans="1:4" x14ac:dyDescent="0.35">
      <c r="A710" t="s">
        <v>8</v>
      </c>
      <c r="B710" s="1">
        <v>44210</v>
      </c>
      <c r="C710">
        <v>50</v>
      </c>
      <c r="D710">
        <v>15</v>
      </c>
    </row>
    <row r="711" spans="1:4" x14ac:dyDescent="0.35">
      <c r="A711" t="s">
        <v>16</v>
      </c>
      <c r="B711" s="1">
        <v>44210</v>
      </c>
      <c r="C711">
        <v>30</v>
      </c>
      <c r="D711">
        <v>10</v>
      </c>
    </row>
    <row r="712" spans="1:4" x14ac:dyDescent="0.35">
      <c r="A712" t="s">
        <v>17</v>
      </c>
      <c r="B712" s="1">
        <v>44210</v>
      </c>
      <c r="C712">
        <v>25</v>
      </c>
      <c r="D712">
        <v>10</v>
      </c>
    </row>
    <row r="713" spans="1:4" x14ac:dyDescent="0.35">
      <c r="A713" t="s">
        <v>35</v>
      </c>
      <c r="B713" s="1">
        <v>44210</v>
      </c>
      <c r="C713">
        <v>10</v>
      </c>
      <c r="D713">
        <v>10</v>
      </c>
    </row>
    <row r="714" spans="1:4" x14ac:dyDescent="0.35">
      <c r="A714" t="s">
        <v>52</v>
      </c>
      <c r="B714" s="1">
        <v>44210</v>
      </c>
      <c r="C714">
        <v>25</v>
      </c>
      <c r="D714">
        <v>5</v>
      </c>
    </row>
    <row r="715" spans="1:4" x14ac:dyDescent="0.35">
      <c r="A715" t="s">
        <v>107</v>
      </c>
      <c r="B715" s="1">
        <v>44210</v>
      </c>
      <c r="C715">
        <v>50</v>
      </c>
      <c r="D715">
        <v>15</v>
      </c>
    </row>
    <row r="716" spans="1:4" x14ac:dyDescent="0.35">
      <c r="A716" t="s">
        <v>150</v>
      </c>
      <c r="B716" s="1">
        <v>44210</v>
      </c>
      <c r="C716">
        <v>50</v>
      </c>
      <c r="D716">
        <v>15</v>
      </c>
    </row>
    <row r="717" spans="1:4" x14ac:dyDescent="0.35">
      <c r="A717" t="s">
        <v>289</v>
      </c>
      <c r="B717" s="1">
        <v>44210</v>
      </c>
      <c r="C717">
        <v>50</v>
      </c>
      <c r="D717">
        <v>10</v>
      </c>
    </row>
    <row r="718" spans="1:4" x14ac:dyDescent="0.35">
      <c r="A718" t="s">
        <v>22</v>
      </c>
      <c r="B718" s="1">
        <v>44211</v>
      </c>
      <c r="C718">
        <v>10</v>
      </c>
      <c r="D718">
        <v>10</v>
      </c>
    </row>
    <row r="719" spans="1:4" x14ac:dyDescent="0.35">
      <c r="A719" t="s">
        <v>97</v>
      </c>
      <c r="B719" s="1">
        <v>44211</v>
      </c>
      <c r="C719">
        <v>25</v>
      </c>
      <c r="D719">
        <v>10</v>
      </c>
    </row>
    <row r="720" spans="1:4" x14ac:dyDescent="0.35">
      <c r="A720" t="s">
        <v>130</v>
      </c>
      <c r="B720" s="1">
        <v>44211</v>
      </c>
      <c r="C720">
        <v>10</v>
      </c>
      <c r="D720">
        <v>10</v>
      </c>
    </row>
    <row r="721" spans="1:4" x14ac:dyDescent="0.35">
      <c r="A721" t="s">
        <v>133</v>
      </c>
      <c r="B721" s="1">
        <v>44211</v>
      </c>
      <c r="C721">
        <v>10</v>
      </c>
      <c r="D721">
        <v>10</v>
      </c>
    </row>
    <row r="722" spans="1:4" x14ac:dyDescent="0.35">
      <c r="A722" t="s">
        <v>140</v>
      </c>
      <c r="B722" s="1">
        <v>44211</v>
      </c>
      <c r="C722">
        <v>10</v>
      </c>
      <c r="D722">
        <v>10</v>
      </c>
    </row>
    <row r="723" spans="1:4" x14ac:dyDescent="0.35">
      <c r="A723" t="s">
        <v>158</v>
      </c>
      <c r="B723" s="1">
        <v>44211</v>
      </c>
      <c r="C723">
        <v>10</v>
      </c>
      <c r="D723">
        <v>10</v>
      </c>
    </row>
    <row r="724" spans="1:4" x14ac:dyDescent="0.35">
      <c r="A724" t="s">
        <v>201</v>
      </c>
      <c r="B724" s="1">
        <v>44211</v>
      </c>
      <c r="C724">
        <v>25</v>
      </c>
      <c r="D724">
        <v>10</v>
      </c>
    </row>
    <row r="725" spans="1:4" x14ac:dyDescent="0.35">
      <c r="A725" t="s">
        <v>271</v>
      </c>
      <c r="B725" s="1">
        <v>44211</v>
      </c>
      <c r="C725">
        <v>10</v>
      </c>
      <c r="D725">
        <v>10</v>
      </c>
    </row>
    <row r="726" spans="1:4" x14ac:dyDescent="0.35">
      <c r="A726" t="s">
        <v>296</v>
      </c>
      <c r="B726" s="1">
        <v>44211</v>
      </c>
      <c r="C726">
        <v>10</v>
      </c>
      <c r="D726">
        <v>10</v>
      </c>
    </row>
    <row r="727" spans="1:4" x14ac:dyDescent="0.35">
      <c r="A727" t="s">
        <v>22</v>
      </c>
      <c r="B727" s="1">
        <v>44211</v>
      </c>
      <c r="C727">
        <v>10</v>
      </c>
      <c r="D727">
        <v>10</v>
      </c>
    </row>
    <row r="728" spans="1:4" x14ac:dyDescent="0.35">
      <c r="A728" t="s">
        <v>97</v>
      </c>
      <c r="B728" s="1">
        <v>44211</v>
      </c>
      <c r="C728">
        <v>25</v>
      </c>
      <c r="D728">
        <v>10</v>
      </c>
    </row>
    <row r="729" spans="1:4" x14ac:dyDescent="0.35">
      <c r="A729" t="s">
        <v>130</v>
      </c>
      <c r="B729" s="1">
        <v>44211</v>
      </c>
      <c r="C729">
        <v>10</v>
      </c>
      <c r="D729">
        <v>10</v>
      </c>
    </row>
    <row r="730" spans="1:4" x14ac:dyDescent="0.35">
      <c r="A730" t="s">
        <v>133</v>
      </c>
      <c r="B730" s="1">
        <v>44211</v>
      </c>
      <c r="C730">
        <v>10</v>
      </c>
      <c r="D730">
        <v>10</v>
      </c>
    </row>
    <row r="731" spans="1:4" x14ac:dyDescent="0.35">
      <c r="A731" t="s">
        <v>140</v>
      </c>
      <c r="B731" s="1">
        <v>44211</v>
      </c>
      <c r="C731">
        <v>10</v>
      </c>
      <c r="D731">
        <v>10</v>
      </c>
    </row>
    <row r="732" spans="1:4" x14ac:dyDescent="0.35">
      <c r="A732" t="s">
        <v>158</v>
      </c>
      <c r="B732" s="1">
        <v>44211</v>
      </c>
      <c r="C732">
        <v>10</v>
      </c>
      <c r="D732">
        <v>10</v>
      </c>
    </row>
    <row r="733" spans="1:4" x14ac:dyDescent="0.35">
      <c r="A733" t="s">
        <v>201</v>
      </c>
      <c r="B733" s="1">
        <v>44211</v>
      </c>
      <c r="C733">
        <v>25</v>
      </c>
      <c r="D733">
        <v>10</v>
      </c>
    </row>
    <row r="734" spans="1:4" x14ac:dyDescent="0.35">
      <c r="A734" t="s">
        <v>271</v>
      </c>
      <c r="B734" s="1">
        <v>44211</v>
      </c>
      <c r="C734">
        <v>10</v>
      </c>
      <c r="D734">
        <v>10</v>
      </c>
    </row>
    <row r="735" spans="1:4" x14ac:dyDescent="0.35">
      <c r="A735" t="s">
        <v>296</v>
      </c>
      <c r="B735" s="1">
        <v>44211</v>
      </c>
      <c r="C735">
        <v>10</v>
      </c>
      <c r="D735">
        <v>10</v>
      </c>
    </row>
    <row r="736" spans="1:4" x14ac:dyDescent="0.35">
      <c r="A736" t="s">
        <v>58</v>
      </c>
      <c r="B736" s="1">
        <v>44212</v>
      </c>
      <c r="C736">
        <v>10</v>
      </c>
      <c r="D736">
        <v>10</v>
      </c>
    </row>
    <row r="737" spans="1:4" x14ac:dyDescent="0.35">
      <c r="A737" t="s">
        <v>100</v>
      </c>
      <c r="B737" s="1">
        <v>44212</v>
      </c>
      <c r="C737">
        <v>10</v>
      </c>
      <c r="D737">
        <v>10</v>
      </c>
    </row>
    <row r="738" spans="1:4" x14ac:dyDescent="0.35">
      <c r="A738" t="s">
        <v>103</v>
      </c>
      <c r="B738" s="1">
        <v>44212</v>
      </c>
      <c r="C738">
        <v>10</v>
      </c>
      <c r="D738">
        <v>10</v>
      </c>
    </row>
    <row r="739" spans="1:4" x14ac:dyDescent="0.35">
      <c r="A739" t="s">
        <v>151</v>
      </c>
      <c r="B739" s="1">
        <v>44212</v>
      </c>
      <c r="C739">
        <v>10</v>
      </c>
      <c r="D739">
        <v>10</v>
      </c>
    </row>
    <row r="740" spans="1:4" x14ac:dyDescent="0.35">
      <c r="A740" t="s">
        <v>163</v>
      </c>
      <c r="B740" s="1">
        <v>44212</v>
      </c>
      <c r="C740">
        <v>10</v>
      </c>
      <c r="D740">
        <v>10</v>
      </c>
    </row>
    <row r="741" spans="1:4" x14ac:dyDescent="0.35">
      <c r="A741" t="s">
        <v>196</v>
      </c>
      <c r="B741" s="1">
        <v>44212</v>
      </c>
      <c r="C741">
        <v>10</v>
      </c>
      <c r="D741">
        <v>10</v>
      </c>
    </row>
    <row r="742" spans="1:4" x14ac:dyDescent="0.35">
      <c r="A742" t="s">
        <v>210</v>
      </c>
      <c r="B742" s="1">
        <v>44212</v>
      </c>
      <c r="C742">
        <v>50</v>
      </c>
      <c r="D742">
        <v>15</v>
      </c>
    </row>
    <row r="743" spans="1:4" x14ac:dyDescent="0.35">
      <c r="A743" t="s">
        <v>217</v>
      </c>
      <c r="B743" s="1">
        <v>44212</v>
      </c>
      <c r="C743">
        <v>10</v>
      </c>
      <c r="D743">
        <v>10</v>
      </c>
    </row>
    <row r="744" spans="1:4" x14ac:dyDescent="0.35">
      <c r="A744" t="s">
        <v>275</v>
      </c>
      <c r="B744" s="1">
        <v>44212</v>
      </c>
      <c r="C744">
        <v>10</v>
      </c>
      <c r="D744">
        <v>10</v>
      </c>
    </row>
    <row r="745" spans="1:4" x14ac:dyDescent="0.35">
      <c r="A745" t="s">
        <v>279</v>
      </c>
      <c r="B745" s="1">
        <v>44212</v>
      </c>
      <c r="C745">
        <v>10</v>
      </c>
      <c r="D745">
        <v>10</v>
      </c>
    </row>
    <row r="746" spans="1:4" x14ac:dyDescent="0.35">
      <c r="A746" t="s">
        <v>58</v>
      </c>
      <c r="B746" s="1">
        <v>44212</v>
      </c>
      <c r="C746">
        <v>10</v>
      </c>
      <c r="D746">
        <v>10</v>
      </c>
    </row>
    <row r="747" spans="1:4" x14ac:dyDescent="0.35">
      <c r="A747" t="s">
        <v>100</v>
      </c>
      <c r="B747" s="1">
        <v>44212</v>
      </c>
      <c r="C747">
        <v>10</v>
      </c>
      <c r="D747">
        <v>10</v>
      </c>
    </row>
    <row r="748" spans="1:4" x14ac:dyDescent="0.35">
      <c r="A748" t="s">
        <v>103</v>
      </c>
      <c r="B748" s="1">
        <v>44212</v>
      </c>
      <c r="C748">
        <v>10</v>
      </c>
      <c r="D748">
        <v>10</v>
      </c>
    </row>
    <row r="749" spans="1:4" x14ac:dyDescent="0.35">
      <c r="A749" t="s">
        <v>151</v>
      </c>
      <c r="B749" s="1">
        <v>44212</v>
      </c>
      <c r="C749">
        <v>10</v>
      </c>
      <c r="D749">
        <v>10</v>
      </c>
    </row>
    <row r="750" spans="1:4" x14ac:dyDescent="0.35">
      <c r="A750" t="s">
        <v>163</v>
      </c>
      <c r="B750" s="1">
        <v>44212</v>
      </c>
      <c r="C750">
        <v>10</v>
      </c>
      <c r="D750">
        <v>10</v>
      </c>
    </row>
    <row r="751" spans="1:4" x14ac:dyDescent="0.35">
      <c r="A751" t="s">
        <v>196</v>
      </c>
      <c r="B751" s="1">
        <v>44212</v>
      </c>
      <c r="C751">
        <v>10</v>
      </c>
      <c r="D751">
        <v>10</v>
      </c>
    </row>
    <row r="752" spans="1:4" x14ac:dyDescent="0.35">
      <c r="A752" t="s">
        <v>210</v>
      </c>
      <c r="B752" s="1">
        <v>44212</v>
      </c>
      <c r="C752">
        <v>50</v>
      </c>
      <c r="D752">
        <v>15</v>
      </c>
    </row>
    <row r="753" spans="1:4" x14ac:dyDescent="0.35">
      <c r="A753" t="s">
        <v>217</v>
      </c>
      <c r="B753" s="1">
        <v>44212</v>
      </c>
      <c r="C753">
        <v>10</v>
      </c>
      <c r="D753">
        <v>10</v>
      </c>
    </row>
    <row r="754" spans="1:4" x14ac:dyDescent="0.35">
      <c r="A754" t="s">
        <v>275</v>
      </c>
      <c r="B754" s="1">
        <v>44212</v>
      </c>
      <c r="C754">
        <v>10</v>
      </c>
      <c r="D754">
        <v>10</v>
      </c>
    </row>
    <row r="755" spans="1:4" x14ac:dyDescent="0.35">
      <c r="A755" t="s">
        <v>279</v>
      </c>
      <c r="B755" s="1">
        <v>44212</v>
      </c>
      <c r="C755">
        <v>10</v>
      </c>
      <c r="D755">
        <v>10</v>
      </c>
    </row>
    <row r="756" spans="1:4" x14ac:dyDescent="0.35">
      <c r="A756" t="s">
        <v>5</v>
      </c>
      <c r="B756" s="1">
        <v>44213</v>
      </c>
      <c r="C756">
        <v>10</v>
      </c>
      <c r="D756">
        <v>10</v>
      </c>
    </row>
    <row r="757" spans="1:4" x14ac:dyDescent="0.35">
      <c r="A757" t="s">
        <v>51</v>
      </c>
      <c r="B757" s="1">
        <v>44213</v>
      </c>
      <c r="C757">
        <v>10</v>
      </c>
      <c r="D757">
        <v>10</v>
      </c>
    </row>
    <row r="758" spans="1:4" x14ac:dyDescent="0.35">
      <c r="A758" t="s">
        <v>87</v>
      </c>
      <c r="B758" s="1">
        <v>44213</v>
      </c>
      <c r="C758">
        <v>10</v>
      </c>
      <c r="D758">
        <v>10</v>
      </c>
    </row>
    <row r="759" spans="1:4" x14ac:dyDescent="0.35">
      <c r="A759" t="s">
        <v>172</v>
      </c>
      <c r="B759" s="1">
        <v>44213</v>
      </c>
      <c r="C759">
        <v>10</v>
      </c>
      <c r="D759">
        <v>10</v>
      </c>
    </row>
    <row r="760" spans="1:4" x14ac:dyDescent="0.35">
      <c r="A760" t="s">
        <v>194</v>
      </c>
      <c r="B760" s="1">
        <v>44213</v>
      </c>
      <c r="C760">
        <v>25</v>
      </c>
      <c r="D760">
        <v>5</v>
      </c>
    </row>
    <row r="761" spans="1:4" x14ac:dyDescent="0.35">
      <c r="A761" t="s">
        <v>5</v>
      </c>
      <c r="B761" s="1">
        <v>44213</v>
      </c>
      <c r="C761">
        <v>10</v>
      </c>
      <c r="D761">
        <v>10</v>
      </c>
    </row>
    <row r="762" spans="1:4" x14ac:dyDescent="0.35">
      <c r="A762" t="s">
        <v>51</v>
      </c>
      <c r="B762" s="1">
        <v>44213</v>
      </c>
      <c r="C762">
        <v>10</v>
      </c>
      <c r="D762">
        <v>10</v>
      </c>
    </row>
    <row r="763" spans="1:4" x14ac:dyDescent="0.35">
      <c r="A763" t="s">
        <v>87</v>
      </c>
      <c r="B763" s="1">
        <v>44213</v>
      </c>
      <c r="C763">
        <v>10</v>
      </c>
      <c r="D763">
        <v>10</v>
      </c>
    </row>
    <row r="764" spans="1:4" x14ac:dyDescent="0.35">
      <c r="A764" t="s">
        <v>172</v>
      </c>
      <c r="B764" s="1">
        <v>44213</v>
      </c>
      <c r="C764">
        <v>10</v>
      </c>
      <c r="D764">
        <v>10</v>
      </c>
    </row>
    <row r="765" spans="1:4" x14ac:dyDescent="0.35">
      <c r="A765" t="s">
        <v>194</v>
      </c>
      <c r="B765" s="1">
        <v>44213</v>
      </c>
      <c r="C765">
        <v>25</v>
      </c>
      <c r="D765">
        <v>5</v>
      </c>
    </row>
    <row r="766" spans="1:4" x14ac:dyDescent="0.35">
      <c r="A766" t="s">
        <v>19</v>
      </c>
      <c r="B766" s="1">
        <v>44214</v>
      </c>
      <c r="C766">
        <v>50</v>
      </c>
      <c r="D766">
        <v>10</v>
      </c>
    </row>
    <row r="767" spans="1:4" x14ac:dyDescent="0.35">
      <c r="A767" t="s">
        <v>24</v>
      </c>
      <c r="B767" s="1">
        <v>44214</v>
      </c>
      <c r="C767">
        <v>10</v>
      </c>
      <c r="D767">
        <v>10</v>
      </c>
    </row>
    <row r="768" spans="1:4" x14ac:dyDescent="0.35">
      <c r="A768" t="s">
        <v>44</v>
      </c>
      <c r="B768" s="1">
        <v>44214</v>
      </c>
      <c r="C768">
        <v>10</v>
      </c>
      <c r="D768">
        <v>10</v>
      </c>
    </row>
    <row r="769" spans="1:4" x14ac:dyDescent="0.35">
      <c r="A769" t="s">
        <v>47</v>
      </c>
      <c r="B769" s="1">
        <v>44214</v>
      </c>
      <c r="C769">
        <v>10</v>
      </c>
      <c r="D769">
        <v>10</v>
      </c>
    </row>
    <row r="770" spans="1:4" x14ac:dyDescent="0.35">
      <c r="A770" t="s">
        <v>55</v>
      </c>
      <c r="B770" s="1">
        <v>44214</v>
      </c>
      <c r="C770">
        <v>10</v>
      </c>
      <c r="D770">
        <v>10</v>
      </c>
    </row>
    <row r="771" spans="1:4" x14ac:dyDescent="0.35">
      <c r="A771" t="s">
        <v>72</v>
      </c>
      <c r="B771" s="1">
        <v>44214</v>
      </c>
      <c r="C771">
        <v>10</v>
      </c>
      <c r="D771">
        <v>10</v>
      </c>
    </row>
    <row r="772" spans="1:4" x14ac:dyDescent="0.35">
      <c r="A772" t="s">
        <v>85</v>
      </c>
      <c r="B772" s="1">
        <v>44214</v>
      </c>
      <c r="C772">
        <v>10</v>
      </c>
      <c r="D772">
        <v>10</v>
      </c>
    </row>
    <row r="773" spans="1:4" x14ac:dyDescent="0.35">
      <c r="A773" t="s">
        <v>102</v>
      </c>
      <c r="B773" s="1">
        <v>44214</v>
      </c>
      <c r="C773">
        <v>10</v>
      </c>
      <c r="D773">
        <v>10</v>
      </c>
    </row>
    <row r="774" spans="1:4" x14ac:dyDescent="0.35">
      <c r="A774" t="s">
        <v>124</v>
      </c>
      <c r="B774" s="1">
        <v>44214</v>
      </c>
      <c r="C774">
        <v>10</v>
      </c>
      <c r="D774">
        <v>10</v>
      </c>
    </row>
    <row r="775" spans="1:4" x14ac:dyDescent="0.35">
      <c r="A775" t="s">
        <v>157</v>
      </c>
      <c r="B775" s="1">
        <v>44214</v>
      </c>
      <c r="C775">
        <v>10</v>
      </c>
      <c r="D775">
        <v>10</v>
      </c>
    </row>
    <row r="776" spans="1:4" x14ac:dyDescent="0.35">
      <c r="A776" t="s">
        <v>159</v>
      </c>
      <c r="B776" s="1">
        <v>44214</v>
      </c>
      <c r="C776">
        <v>25</v>
      </c>
      <c r="D776">
        <v>10</v>
      </c>
    </row>
    <row r="777" spans="1:4" x14ac:dyDescent="0.35">
      <c r="A777" t="s">
        <v>195</v>
      </c>
      <c r="B777" s="1">
        <v>44214</v>
      </c>
      <c r="C777">
        <v>10</v>
      </c>
      <c r="D777">
        <v>10</v>
      </c>
    </row>
    <row r="778" spans="1:4" x14ac:dyDescent="0.35">
      <c r="A778" t="s">
        <v>202</v>
      </c>
      <c r="B778" s="1">
        <v>44214</v>
      </c>
      <c r="C778">
        <v>50</v>
      </c>
      <c r="D778">
        <v>10</v>
      </c>
    </row>
    <row r="779" spans="1:4" x14ac:dyDescent="0.35">
      <c r="A779" t="s">
        <v>227</v>
      </c>
      <c r="B779" s="1">
        <v>44214</v>
      </c>
      <c r="C779">
        <v>10</v>
      </c>
      <c r="D779">
        <v>10</v>
      </c>
    </row>
    <row r="780" spans="1:4" x14ac:dyDescent="0.35">
      <c r="A780" t="s">
        <v>247</v>
      </c>
      <c r="B780" s="1">
        <v>44214</v>
      </c>
      <c r="C780">
        <v>10</v>
      </c>
      <c r="D780">
        <v>10</v>
      </c>
    </row>
    <row r="781" spans="1:4" x14ac:dyDescent="0.35">
      <c r="A781" t="s">
        <v>259</v>
      </c>
      <c r="B781" s="1">
        <v>44214</v>
      </c>
      <c r="C781">
        <v>10</v>
      </c>
      <c r="D781">
        <v>10</v>
      </c>
    </row>
    <row r="782" spans="1:4" x14ac:dyDescent="0.35">
      <c r="A782" t="s">
        <v>266</v>
      </c>
      <c r="B782" s="1">
        <v>44214</v>
      </c>
      <c r="C782">
        <v>10</v>
      </c>
      <c r="D782">
        <v>10</v>
      </c>
    </row>
    <row r="783" spans="1:4" x14ac:dyDescent="0.35">
      <c r="A783" t="s">
        <v>282</v>
      </c>
      <c r="B783" s="1">
        <v>44214</v>
      </c>
      <c r="C783">
        <v>10</v>
      </c>
      <c r="D783">
        <v>10</v>
      </c>
    </row>
    <row r="784" spans="1:4" x14ac:dyDescent="0.35">
      <c r="A784" t="s">
        <v>295</v>
      </c>
      <c r="B784" s="1">
        <v>44214</v>
      </c>
      <c r="C784">
        <v>10</v>
      </c>
      <c r="D784">
        <v>10</v>
      </c>
    </row>
    <row r="785" spans="1:4" x14ac:dyDescent="0.35">
      <c r="A785" t="s">
        <v>19</v>
      </c>
      <c r="B785" s="1">
        <v>44214</v>
      </c>
      <c r="C785">
        <v>50</v>
      </c>
      <c r="D785">
        <v>10</v>
      </c>
    </row>
    <row r="786" spans="1:4" x14ac:dyDescent="0.35">
      <c r="A786" t="s">
        <v>24</v>
      </c>
      <c r="B786" s="1">
        <v>44214</v>
      </c>
      <c r="C786">
        <v>10</v>
      </c>
      <c r="D786">
        <v>10</v>
      </c>
    </row>
    <row r="787" spans="1:4" x14ac:dyDescent="0.35">
      <c r="A787" t="s">
        <v>44</v>
      </c>
      <c r="B787" s="1">
        <v>44214</v>
      </c>
      <c r="C787">
        <v>10</v>
      </c>
      <c r="D787">
        <v>10</v>
      </c>
    </row>
    <row r="788" spans="1:4" x14ac:dyDescent="0.35">
      <c r="A788" t="s">
        <v>47</v>
      </c>
      <c r="B788" s="1">
        <v>44214</v>
      </c>
      <c r="C788">
        <v>10</v>
      </c>
      <c r="D788">
        <v>10</v>
      </c>
    </row>
    <row r="789" spans="1:4" x14ac:dyDescent="0.35">
      <c r="A789" t="s">
        <v>55</v>
      </c>
      <c r="B789" s="1">
        <v>44214</v>
      </c>
      <c r="C789">
        <v>10</v>
      </c>
      <c r="D789">
        <v>10</v>
      </c>
    </row>
    <row r="790" spans="1:4" x14ac:dyDescent="0.35">
      <c r="A790" t="s">
        <v>72</v>
      </c>
      <c r="B790" s="1">
        <v>44214</v>
      </c>
      <c r="C790">
        <v>10</v>
      </c>
      <c r="D790">
        <v>10</v>
      </c>
    </row>
    <row r="791" spans="1:4" x14ac:dyDescent="0.35">
      <c r="A791" t="s">
        <v>85</v>
      </c>
      <c r="B791" s="1">
        <v>44214</v>
      </c>
      <c r="C791">
        <v>10</v>
      </c>
      <c r="D791">
        <v>10</v>
      </c>
    </row>
    <row r="792" spans="1:4" x14ac:dyDescent="0.35">
      <c r="A792" t="s">
        <v>102</v>
      </c>
      <c r="B792" s="1">
        <v>44214</v>
      </c>
      <c r="C792">
        <v>10</v>
      </c>
      <c r="D792">
        <v>10</v>
      </c>
    </row>
    <row r="793" spans="1:4" x14ac:dyDescent="0.35">
      <c r="A793" t="s">
        <v>124</v>
      </c>
      <c r="B793" s="1">
        <v>44214</v>
      </c>
      <c r="C793">
        <v>10</v>
      </c>
      <c r="D793">
        <v>10</v>
      </c>
    </row>
    <row r="794" spans="1:4" x14ac:dyDescent="0.35">
      <c r="A794" t="s">
        <v>157</v>
      </c>
      <c r="B794" s="1">
        <v>44214</v>
      </c>
      <c r="C794">
        <v>10</v>
      </c>
      <c r="D794">
        <v>10</v>
      </c>
    </row>
    <row r="795" spans="1:4" x14ac:dyDescent="0.35">
      <c r="A795" t="s">
        <v>159</v>
      </c>
      <c r="B795" s="1">
        <v>44214</v>
      </c>
      <c r="C795">
        <v>25</v>
      </c>
      <c r="D795">
        <v>10</v>
      </c>
    </row>
    <row r="796" spans="1:4" x14ac:dyDescent="0.35">
      <c r="A796" t="s">
        <v>195</v>
      </c>
      <c r="B796" s="1">
        <v>44214</v>
      </c>
      <c r="C796">
        <v>10</v>
      </c>
      <c r="D796">
        <v>10</v>
      </c>
    </row>
    <row r="797" spans="1:4" x14ac:dyDescent="0.35">
      <c r="A797" t="s">
        <v>202</v>
      </c>
      <c r="B797" s="1">
        <v>44214</v>
      </c>
      <c r="C797">
        <v>50</v>
      </c>
      <c r="D797">
        <v>10</v>
      </c>
    </row>
    <row r="798" spans="1:4" x14ac:dyDescent="0.35">
      <c r="A798" t="s">
        <v>227</v>
      </c>
      <c r="B798" s="1">
        <v>44214</v>
      </c>
      <c r="C798">
        <v>10</v>
      </c>
      <c r="D798">
        <v>10</v>
      </c>
    </row>
    <row r="799" spans="1:4" x14ac:dyDescent="0.35">
      <c r="A799" t="s">
        <v>247</v>
      </c>
      <c r="B799" s="1">
        <v>44214</v>
      </c>
      <c r="C799">
        <v>10</v>
      </c>
      <c r="D799">
        <v>10</v>
      </c>
    </row>
    <row r="800" spans="1:4" x14ac:dyDescent="0.35">
      <c r="A800" t="s">
        <v>259</v>
      </c>
      <c r="B800" s="1">
        <v>44214</v>
      </c>
      <c r="C800">
        <v>10</v>
      </c>
      <c r="D800">
        <v>10</v>
      </c>
    </row>
    <row r="801" spans="1:4" x14ac:dyDescent="0.35">
      <c r="A801" t="s">
        <v>266</v>
      </c>
      <c r="B801" s="1">
        <v>44214</v>
      </c>
      <c r="C801">
        <v>10</v>
      </c>
      <c r="D801">
        <v>10</v>
      </c>
    </row>
    <row r="802" spans="1:4" x14ac:dyDescent="0.35">
      <c r="A802" t="s">
        <v>282</v>
      </c>
      <c r="B802" s="1">
        <v>44214</v>
      </c>
      <c r="C802">
        <v>10</v>
      </c>
      <c r="D802">
        <v>10</v>
      </c>
    </row>
    <row r="803" spans="1:4" x14ac:dyDescent="0.35">
      <c r="A803" t="s">
        <v>295</v>
      </c>
      <c r="B803" s="1">
        <v>44214</v>
      </c>
      <c r="C803">
        <v>10</v>
      </c>
      <c r="D803">
        <v>10</v>
      </c>
    </row>
    <row r="804" spans="1:4" x14ac:dyDescent="0.35">
      <c r="A804" t="s">
        <v>20</v>
      </c>
      <c r="B804" s="1">
        <v>44215</v>
      </c>
      <c r="C804">
        <v>10</v>
      </c>
      <c r="D804">
        <v>10</v>
      </c>
    </row>
    <row r="805" spans="1:4" x14ac:dyDescent="0.35">
      <c r="A805" t="s">
        <v>38</v>
      </c>
      <c r="B805" s="1">
        <v>44215</v>
      </c>
      <c r="C805">
        <v>10</v>
      </c>
      <c r="D805">
        <v>10</v>
      </c>
    </row>
    <row r="806" spans="1:4" x14ac:dyDescent="0.35">
      <c r="A806" t="s">
        <v>45</v>
      </c>
      <c r="B806" s="1">
        <v>44215</v>
      </c>
      <c r="C806">
        <v>10</v>
      </c>
      <c r="D806">
        <v>10</v>
      </c>
    </row>
    <row r="807" spans="1:4" x14ac:dyDescent="0.35">
      <c r="A807" t="s">
        <v>50</v>
      </c>
      <c r="B807" s="1">
        <v>44215</v>
      </c>
      <c r="C807">
        <v>50</v>
      </c>
      <c r="D807">
        <v>15</v>
      </c>
    </row>
    <row r="808" spans="1:4" x14ac:dyDescent="0.35">
      <c r="A808" t="s">
        <v>56</v>
      </c>
      <c r="B808" s="1">
        <v>44215</v>
      </c>
      <c r="C808">
        <v>10</v>
      </c>
      <c r="D808">
        <v>10</v>
      </c>
    </row>
    <row r="809" spans="1:4" x14ac:dyDescent="0.35">
      <c r="A809" t="s">
        <v>64</v>
      </c>
      <c r="B809" s="1">
        <v>44215</v>
      </c>
      <c r="C809">
        <v>25</v>
      </c>
      <c r="D809">
        <v>5</v>
      </c>
    </row>
    <row r="810" spans="1:4" x14ac:dyDescent="0.35">
      <c r="A810" t="s">
        <v>88</v>
      </c>
      <c r="B810" s="1">
        <v>44215</v>
      </c>
      <c r="C810">
        <v>50</v>
      </c>
      <c r="D810">
        <v>10</v>
      </c>
    </row>
    <row r="811" spans="1:4" x14ac:dyDescent="0.35">
      <c r="A811" t="s">
        <v>96</v>
      </c>
      <c r="B811" s="1">
        <v>44215</v>
      </c>
      <c r="C811">
        <v>10</v>
      </c>
      <c r="D811">
        <v>10</v>
      </c>
    </row>
    <row r="812" spans="1:4" x14ac:dyDescent="0.35">
      <c r="A812" t="s">
        <v>121</v>
      </c>
      <c r="B812" s="1">
        <v>44215</v>
      </c>
      <c r="C812">
        <v>50</v>
      </c>
      <c r="D812">
        <v>10</v>
      </c>
    </row>
    <row r="813" spans="1:4" x14ac:dyDescent="0.35">
      <c r="A813" t="s">
        <v>135</v>
      </c>
      <c r="B813" s="1">
        <v>44215</v>
      </c>
      <c r="C813">
        <v>25</v>
      </c>
      <c r="D813">
        <v>5</v>
      </c>
    </row>
    <row r="814" spans="1:4" x14ac:dyDescent="0.35">
      <c r="A814" t="s">
        <v>176</v>
      </c>
      <c r="B814" s="1">
        <v>44215</v>
      </c>
      <c r="C814">
        <v>10</v>
      </c>
      <c r="D814">
        <v>10</v>
      </c>
    </row>
    <row r="815" spans="1:4" x14ac:dyDescent="0.35">
      <c r="A815" t="s">
        <v>177</v>
      </c>
      <c r="B815" s="1">
        <v>44215</v>
      </c>
      <c r="C815">
        <v>10</v>
      </c>
      <c r="D815">
        <v>10</v>
      </c>
    </row>
    <row r="816" spans="1:4" x14ac:dyDescent="0.35">
      <c r="A816" t="s">
        <v>180</v>
      </c>
      <c r="B816" s="1">
        <v>44215</v>
      </c>
      <c r="C816">
        <v>10</v>
      </c>
      <c r="D816">
        <v>10</v>
      </c>
    </row>
    <row r="817" spans="1:4" x14ac:dyDescent="0.35">
      <c r="A817" t="s">
        <v>183</v>
      </c>
      <c r="B817" s="1">
        <v>44215</v>
      </c>
      <c r="C817">
        <v>10</v>
      </c>
      <c r="D817">
        <v>10</v>
      </c>
    </row>
    <row r="818" spans="1:4" x14ac:dyDescent="0.35">
      <c r="A818" t="s">
        <v>206</v>
      </c>
      <c r="B818" s="1">
        <v>44215</v>
      </c>
      <c r="C818">
        <v>10</v>
      </c>
      <c r="D818">
        <v>10</v>
      </c>
    </row>
    <row r="819" spans="1:4" x14ac:dyDescent="0.35">
      <c r="A819" t="s">
        <v>242</v>
      </c>
      <c r="B819" s="1">
        <v>44215</v>
      </c>
      <c r="C819">
        <v>10</v>
      </c>
      <c r="D819">
        <v>10</v>
      </c>
    </row>
    <row r="820" spans="1:4" x14ac:dyDescent="0.35">
      <c r="A820" t="s">
        <v>267</v>
      </c>
      <c r="B820" s="1">
        <v>44215</v>
      </c>
      <c r="C820">
        <v>10</v>
      </c>
      <c r="D820">
        <v>10</v>
      </c>
    </row>
    <row r="821" spans="1:4" x14ac:dyDescent="0.35">
      <c r="A821" t="s">
        <v>298</v>
      </c>
      <c r="B821" s="1">
        <v>44215</v>
      </c>
      <c r="C821">
        <v>10</v>
      </c>
      <c r="D821">
        <v>10</v>
      </c>
    </row>
    <row r="822" spans="1:4" x14ac:dyDescent="0.35">
      <c r="A822" t="s">
        <v>20</v>
      </c>
      <c r="B822" s="1">
        <v>44215</v>
      </c>
      <c r="C822">
        <v>10</v>
      </c>
      <c r="D822">
        <v>10</v>
      </c>
    </row>
    <row r="823" spans="1:4" x14ac:dyDescent="0.35">
      <c r="A823" t="s">
        <v>38</v>
      </c>
      <c r="B823" s="1">
        <v>44215</v>
      </c>
      <c r="C823">
        <v>10</v>
      </c>
      <c r="D823">
        <v>10</v>
      </c>
    </row>
    <row r="824" spans="1:4" x14ac:dyDescent="0.35">
      <c r="A824" t="s">
        <v>45</v>
      </c>
      <c r="B824" s="1">
        <v>44215</v>
      </c>
      <c r="C824">
        <v>10</v>
      </c>
      <c r="D824">
        <v>10</v>
      </c>
    </row>
    <row r="825" spans="1:4" x14ac:dyDescent="0.35">
      <c r="A825" t="s">
        <v>50</v>
      </c>
      <c r="B825" s="1">
        <v>44215</v>
      </c>
      <c r="C825">
        <v>50</v>
      </c>
      <c r="D825">
        <v>15</v>
      </c>
    </row>
    <row r="826" spans="1:4" x14ac:dyDescent="0.35">
      <c r="A826" t="s">
        <v>56</v>
      </c>
      <c r="B826" s="1">
        <v>44215</v>
      </c>
      <c r="C826">
        <v>10</v>
      </c>
      <c r="D826">
        <v>10</v>
      </c>
    </row>
    <row r="827" spans="1:4" x14ac:dyDescent="0.35">
      <c r="A827" t="s">
        <v>64</v>
      </c>
      <c r="B827" s="1">
        <v>44215</v>
      </c>
      <c r="C827">
        <v>25</v>
      </c>
      <c r="D827">
        <v>5</v>
      </c>
    </row>
    <row r="828" spans="1:4" x14ac:dyDescent="0.35">
      <c r="A828" t="s">
        <v>88</v>
      </c>
      <c r="B828" s="1">
        <v>44215</v>
      </c>
      <c r="C828">
        <v>50</v>
      </c>
      <c r="D828">
        <v>10</v>
      </c>
    </row>
    <row r="829" spans="1:4" x14ac:dyDescent="0.35">
      <c r="A829" t="s">
        <v>96</v>
      </c>
      <c r="B829" s="1">
        <v>44215</v>
      </c>
      <c r="C829">
        <v>10</v>
      </c>
      <c r="D829">
        <v>10</v>
      </c>
    </row>
    <row r="830" spans="1:4" x14ac:dyDescent="0.35">
      <c r="A830" t="s">
        <v>121</v>
      </c>
      <c r="B830" s="1">
        <v>44215</v>
      </c>
      <c r="C830">
        <v>50</v>
      </c>
      <c r="D830">
        <v>10</v>
      </c>
    </row>
    <row r="831" spans="1:4" x14ac:dyDescent="0.35">
      <c r="A831" t="s">
        <v>135</v>
      </c>
      <c r="B831" s="1">
        <v>44215</v>
      </c>
      <c r="C831">
        <v>25</v>
      </c>
      <c r="D831">
        <v>5</v>
      </c>
    </row>
    <row r="832" spans="1:4" x14ac:dyDescent="0.35">
      <c r="A832" t="s">
        <v>176</v>
      </c>
      <c r="B832" s="1">
        <v>44215</v>
      </c>
      <c r="C832">
        <v>10</v>
      </c>
      <c r="D832">
        <v>10</v>
      </c>
    </row>
    <row r="833" spans="1:4" x14ac:dyDescent="0.35">
      <c r="A833" t="s">
        <v>177</v>
      </c>
      <c r="B833" s="1">
        <v>44215</v>
      </c>
      <c r="C833">
        <v>10</v>
      </c>
      <c r="D833">
        <v>10</v>
      </c>
    </row>
    <row r="834" spans="1:4" x14ac:dyDescent="0.35">
      <c r="A834" t="s">
        <v>180</v>
      </c>
      <c r="B834" s="1">
        <v>44215</v>
      </c>
      <c r="C834">
        <v>10</v>
      </c>
      <c r="D834">
        <v>10</v>
      </c>
    </row>
    <row r="835" spans="1:4" x14ac:dyDescent="0.35">
      <c r="A835" t="s">
        <v>183</v>
      </c>
      <c r="B835" s="1">
        <v>44215</v>
      </c>
      <c r="C835">
        <v>10</v>
      </c>
      <c r="D835">
        <v>10</v>
      </c>
    </row>
    <row r="836" spans="1:4" x14ac:dyDescent="0.35">
      <c r="A836" t="s">
        <v>206</v>
      </c>
      <c r="B836" s="1">
        <v>44215</v>
      </c>
      <c r="C836">
        <v>10</v>
      </c>
      <c r="D836">
        <v>10</v>
      </c>
    </row>
    <row r="837" spans="1:4" x14ac:dyDescent="0.35">
      <c r="A837" t="s">
        <v>242</v>
      </c>
      <c r="B837" s="1">
        <v>44215</v>
      </c>
      <c r="C837">
        <v>10</v>
      </c>
      <c r="D837">
        <v>10</v>
      </c>
    </row>
    <row r="838" spans="1:4" x14ac:dyDescent="0.35">
      <c r="A838" t="s">
        <v>267</v>
      </c>
      <c r="B838" s="1">
        <v>44215</v>
      </c>
      <c r="C838">
        <v>10</v>
      </c>
      <c r="D838">
        <v>10</v>
      </c>
    </row>
    <row r="839" spans="1:4" x14ac:dyDescent="0.35">
      <c r="A839" t="s">
        <v>298</v>
      </c>
      <c r="B839" s="1">
        <v>44215</v>
      </c>
      <c r="C839">
        <v>10</v>
      </c>
      <c r="D839">
        <v>10</v>
      </c>
    </row>
    <row r="840" spans="1:4" x14ac:dyDescent="0.35">
      <c r="A840" t="s">
        <v>53</v>
      </c>
      <c r="B840" s="1">
        <v>44216</v>
      </c>
      <c r="C840">
        <v>50</v>
      </c>
      <c r="D840">
        <v>15</v>
      </c>
    </row>
    <row r="841" spans="1:4" x14ac:dyDescent="0.35">
      <c r="A841" t="s">
        <v>73</v>
      </c>
      <c r="B841" s="1">
        <v>44216</v>
      </c>
      <c r="C841">
        <v>10</v>
      </c>
      <c r="D841">
        <v>10</v>
      </c>
    </row>
    <row r="842" spans="1:4" x14ac:dyDescent="0.35">
      <c r="A842" t="s">
        <v>82</v>
      </c>
      <c r="B842" s="1">
        <v>44216</v>
      </c>
      <c r="C842">
        <v>10</v>
      </c>
      <c r="D842">
        <v>10</v>
      </c>
    </row>
    <row r="843" spans="1:4" x14ac:dyDescent="0.35">
      <c r="A843" t="s">
        <v>95</v>
      </c>
      <c r="B843" s="1">
        <v>44216</v>
      </c>
      <c r="C843">
        <v>10</v>
      </c>
      <c r="D843">
        <v>10</v>
      </c>
    </row>
    <row r="844" spans="1:4" x14ac:dyDescent="0.35">
      <c r="A844" t="s">
        <v>109</v>
      </c>
      <c r="B844" s="1">
        <v>44216</v>
      </c>
      <c r="C844">
        <v>10</v>
      </c>
      <c r="D844">
        <v>10</v>
      </c>
    </row>
    <row r="845" spans="1:4" x14ac:dyDescent="0.35">
      <c r="A845" t="s">
        <v>126</v>
      </c>
      <c r="B845" s="1">
        <v>44216</v>
      </c>
      <c r="C845">
        <v>10</v>
      </c>
      <c r="D845">
        <v>10</v>
      </c>
    </row>
    <row r="846" spans="1:4" x14ac:dyDescent="0.35">
      <c r="A846" t="s">
        <v>137</v>
      </c>
      <c r="B846" s="1">
        <v>44216</v>
      </c>
      <c r="C846">
        <v>10</v>
      </c>
      <c r="D846">
        <v>10</v>
      </c>
    </row>
    <row r="847" spans="1:4" x14ac:dyDescent="0.35">
      <c r="A847" t="s">
        <v>155</v>
      </c>
      <c r="B847" s="1">
        <v>44216</v>
      </c>
      <c r="C847">
        <v>10</v>
      </c>
      <c r="D847">
        <v>10</v>
      </c>
    </row>
    <row r="848" spans="1:4" x14ac:dyDescent="0.35">
      <c r="A848" t="s">
        <v>203</v>
      </c>
      <c r="B848" s="1">
        <v>44216</v>
      </c>
      <c r="C848">
        <v>50</v>
      </c>
      <c r="D848">
        <v>15</v>
      </c>
    </row>
    <row r="849" spans="1:4" x14ac:dyDescent="0.35">
      <c r="A849" t="s">
        <v>221</v>
      </c>
      <c r="B849" s="1">
        <v>44216</v>
      </c>
      <c r="C849">
        <v>10</v>
      </c>
      <c r="D849">
        <v>10</v>
      </c>
    </row>
    <row r="850" spans="1:4" x14ac:dyDescent="0.35">
      <c r="A850" t="s">
        <v>283</v>
      </c>
      <c r="B850" s="1">
        <v>44216</v>
      </c>
      <c r="C850">
        <v>25</v>
      </c>
      <c r="D850">
        <v>5</v>
      </c>
    </row>
    <row r="851" spans="1:4" x14ac:dyDescent="0.35">
      <c r="A851" t="s">
        <v>53</v>
      </c>
      <c r="B851" s="1">
        <v>44216</v>
      </c>
      <c r="C851">
        <v>50</v>
      </c>
      <c r="D851">
        <v>15</v>
      </c>
    </row>
    <row r="852" spans="1:4" x14ac:dyDescent="0.35">
      <c r="A852" t="s">
        <v>73</v>
      </c>
      <c r="B852" s="1">
        <v>44216</v>
      </c>
      <c r="C852">
        <v>10</v>
      </c>
      <c r="D852">
        <v>10</v>
      </c>
    </row>
    <row r="853" spans="1:4" x14ac:dyDescent="0.35">
      <c r="A853" t="s">
        <v>82</v>
      </c>
      <c r="B853" s="1">
        <v>44216</v>
      </c>
      <c r="C853">
        <v>10</v>
      </c>
      <c r="D853">
        <v>10</v>
      </c>
    </row>
    <row r="854" spans="1:4" x14ac:dyDescent="0.35">
      <c r="A854" t="s">
        <v>95</v>
      </c>
      <c r="B854" s="1">
        <v>44216</v>
      </c>
      <c r="C854">
        <v>10</v>
      </c>
      <c r="D854">
        <v>10</v>
      </c>
    </row>
    <row r="855" spans="1:4" x14ac:dyDescent="0.35">
      <c r="A855" t="s">
        <v>109</v>
      </c>
      <c r="B855" s="1">
        <v>44216</v>
      </c>
      <c r="C855">
        <v>10</v>
      </c>
      <c r="D855">
        <v>10</v>
      </c>
    </row>
    <row r="856" spans="1:4" x14ac:dyDescent="0.35">
      <c r="A856" t="s">
        <v>126</v>
      </c>
      <c r="B856" s="1">
        <v>44216</v>
      </c>
      <c r="C856">
        <v>10</v>
      </c>
      <c r="D856">
        <v>10</v>
      </c>
    </row>
    <row r="857" spans="1:4" x14ac:dyDescent="0.35">
      <c r="A857" t="s">
        <v>137</v>
      </c>
      <c r="B857" s="1">
        <v>44216</v>
      </c>
      <c r="C857">
        <v>10</v>
      </c>
      <c r="D857">
        <v>10</v>
      </c>
    </row>
    <row r="858" spans="1:4" x14ac:dyDescent="0.35">
      <c r="A858" t="s">
        <v>155</v>
      </c>
      <c r="B858" s="1">
        <v>44216</v>
      </c>
      <c r="C858">
        <v>10</v>
      </c>
      <c r="D858">
        <v>10</v>
      </c>
    </row>
    <row r="859" spans="1:4" x14ac:dyDescent="0.35">
      <c r="A859" t="s">
        <v>203</v>
      </c>
      <c r="B859" s="1">
        <v>44216</v>
      </c>
      <c r="C859">
        <v>50</v>
      </c>
      <c r="D859">
        <v>15</v>
      </c>
    </row>
    <row r="860" spans="1:4" x14ac:dyDescent="0.35">
      <c r="A860" t="s">
        <v>221</v>
      </c>
      <c r="B860" s="1">
        <v>44216</v>
      </c>
      <c r="C860">
        <v>10</v>
      </c>
      <c r="D860">
        <v>10</v>
      </c>
    </row>
    <row r="861" spans="1:4" x14ac:dyDescent="0.35">
      <c r="A861" t="s">
        <v>283</v>
      </c>
      <c r="B861" s="1">
        <v>44216</v>
      </c>
      <c r="C861">
        <v>25</v>
      </c>
      <c r="D861">
        <v>5</v>
      </c>
    </row>
    <row r="862" spans="1:4" x14ac:dyDescent="0.35">
      <c r="A862" t="s">
        <v>16</v>
      </c>
      <c r="B862" s="1">
        <v>44217</v>
      </c>
      <c r="C862">
        <v>30</v>
      </c>
      <c r="D862">
        <v>10</v>
      </c>
    </row>
    <row r="863" spans="1:4" x14ac:dyDescent="0.35">
      <c r="A863" t="s">
        <v>17</v>
      </c>
      <c r="B863" s="1">
        <v>44217</v>
      </c>
      <c r="C863">
        <v>25</v>
      </c>
      <c r="D863">
        <v>5</v>
      </c>
    </row>
    <row r="864" spans="1:4" x14ac:dyDescent="0.35">
      <c r="A864" t="s">
        <v>23</v>
      </c>
      <c r="B864" s="1">
        <v>44217</v>
      </c>
      <c r="C864">
        <v>10</v>
      </c>
      <c r="D864">
        <v>10</v>
      </c>
    </row>
    <row r="865" spans="1:4" x14ac:dyDescent="0.35">
      <c r="A865" t="s">
        <v>48</v>
      </c>
      <c r="B865" s="1">
        <v>44217</v>
      </c>
      <c r="C865">
        <v>10</v>
      </c>
      <c r="D865">
        <v>10</v>
      </c>
    </row>
    <row r="866" spans="1:4" x14ac:dyDescent="0.35">
      <c r="A866" t="s">
        <v>60</v>
      </c>
      <c r="B866" s="1">
        <v>44217</v>
      </c>
      <c r="C866">
        <v>10</v>
      </c>
      <c r="D866">
        <v>10</v>
      </c>
    </row>
    <row r="867" spans="1:4" x14ac:dyDescent="0.35">
      <c r="A867" t="s">
        <v>147</v>
      </c>
      <c r="B867" s="1">
        <v>44217</v>
      </c>
      <c r="C867">
        <v>50</v>
      </c>
      <c r="D867">
        <v>10</v>
      </c>
    </row>
    <row r="868" spans="1:4" x14ac:dyDescent="0.35">
      <c r="A868" t="s">
        <v>150</v>
      </c>
      <c r="B868" s="1">
        <v>44217</v>
      </c>
      <c r="C868">
        <v>50</v>
      </c>
      <c r="D868">
        <v>10</v>
      </c>
    </row>
    <row r="869" spans="1:4" x14ac:dyDescent="0.35">
      <c r="A869" t="s">
        <v>182</v>
      </c>
      <c r="B869" s="1">
        <v>44217</v>
      </c>
      <c r="C869">
        <v>10</v>
      </c>
      <c r="D869">
        <v>10</v>
      </c>
    </row>
    <row r="870" spans="1:4" x14ac:dyDescent="0.35">
      <c r="A870" t="s">
        <v>289</v>
      </c>
      <c r="B870" s="1">
        <v>44217</v>
      </c>
      <c r="C870">
        <v>50</v>
      </c>
      <c r="D870">
        <v>15</v>
      </c>
    </row>
    <row r="871" spans="1:4" x14ac:dyDescent="0.35">
      <c r="A871" t="s">
        <v>16</v>
      </c>
      <c r="B871" s="1">
        <v>44217</v>
      </c>
      <c r="C871">
        <v>30</v>
      </c>
      <c r="D871">
        <v>10</v>
      </c>
    </row>
    <row r="872" spans="1:4" x14ac:dyDescent="0.35">
      <c r="A872" t="s">
        <v>17</v>
      </c>
      <c r="B872" s="1">
        <v>44217</v>
      </c>
      <c r="C872">
        <v>25</v>
      </c>
      <c r="D872">
        <v>5</v>
      </c>
    </row>
    <row r="873" spans="1:4" x14ac:dyDescent="0.35">
      <c r="A873" t="s">
        <v>23</v>
      </c>
      <c r="B873" s="1">
        <v>44217</v>
      </c>
      <c r="C873">
        <v>10</v>
      </c>
      <c r="D873">
        <v>10</v>
      </c>
    </row>
    <row r="874" spans="1:4" x14ac:dyDescent="0.35">
      <c r="A874" t="s">
        <v>48</v>
      </c>
      <c r="B874" s="1">
        <v>44217</v>
      </c>
      <c r="C874">
        <v>10</v>
      </c>
      <c r="D874">
        <v>10</v>
      </c>
    </row>
    <row r="875" spans="1:4" x14ac:dyDescent="0.35">
      <c r="A875" t="s">
        <v>60</v>
      </c>
      <c r="B875" s="1">
        <v>44217</v>
      </c>
      <c r="C875">
        <v>10</v>
      </c>
      <c r="D875">
        <v>10</v>
      </c>
    </row>
    <row r="876" spans="1:4" x14ac:dyDescent="0.35">
      <c r="A876" t="s">
        <v>147</v>
      </c>
      <c r="B876" s="1">
        <v>44217</v>
      </c>
      <c r="C876">
        <v>50</v>
      </c>
      <c r="D876">
        <v>10</v>
      </c>
    </row>
    <row r="877" spans="1:4" x14ac:dyDescent="0.35">
      <c r="A877" t="s">
        <v>150</v>
      </c>
      <c r="B877" s="1">
        <v>44217</v>
      </c>
      <c r="C877">
        <v>50</v>
      </c>
      <c r="D877">
        <v>10</v>
      </c>
    </row>
    <row r="878" spans="1:4" x14ac:dyDescent="0.35">
      <c r="A878" t="s">
        <v>182</v>
      </c>
      <c r="B878" s="1">
        <v>44217</v>
      </c>
      <c r="C878">
        <v>10</v>
      </c>
      <c r="D878">
        <v>10</v>
      </c>
    </row>
    <row r="879" spans="1:4" x14ac:dyDescent="0.35">
      <c r="A879" t="s">
        <v>289</v>
      </c>
      <c r="B879" s="1">
        <v>44217</v>
      </c>
      <c r="C879">
        <v>50</v>
      </c>
      <c r="D879">
        <v>15</v>
      </c>
    </row>
    <row r="880" spans="1:4" x14ac:dyDescent="0.35">
      <c r="A880" t="s">
        <v>15</v>
      </c>
      <c r="B880" s="1">
        <v>44218</v>
      </c>
      <c r="C880">
        <v>10</v>
      </c>
      <c r="D880">
        <v>10</v>
      </c>
    </row>
    <row r="881" spans="1:4" x14ac:dyDescent="0.35">
      <c r="A881" t="s">
        <v>54</v>
      </c>
      <c r="B881" s="1">
        <v>44218</v>
      </c>
      <c r="C881">
        <v>10</v>
      </c>
      <c r="D881">
        <v>10</v>
      </c>
    </row>
    <row r="882" spans="1:4" x14ac:dyDescent="0.35">
      <c r="A882" t="s">
        <v>97</v>
      </c>
      <c r="B882" s="1">
        <v>44218</v>
      </c>
      <c r="C882">
        <v>25</v>
      </c>
      <c r="D882">
        <v>5</v>
      </c>
    </row>
    <row r="883" spans="1:4" x14ac:dyDescent="0.35">
      <c r="A883" t="s">
        <v>123</v>
      </c>
      <c r="B883" s="1">
        <v>44218</v>
      </c>
      <c r="C883">
        <v>10</v>
      </c>
      <c r="D883">
        <v>10</v>
      </c>
    </row>
    <row r="884" spans="1:4" x14ac:dyDescent="0.35">
      <c r="A884" t="s">
        <v>144</v>
      </c>
      <c r="B884" s="1">
        <v>44218</v>
      </c>
      <c r="C884">
        <v>50</v>
      </c>
      <c r="D884">
        <v>10</v>
      </c>
    </row>
    <row r="885" spans="1:4" x14ac:dyDescent="0.35">
      <c r="A885" t="s">
        <v>197</v>
      </c>
      <c r="B885" s="1">
        <v>44218</v>
      </c>
      <c r="C885">
        <v>10</v>
      </c>
      <c r="D885">
        <v>10</v>
      </c>
    </row>
    <row r="886" spans="1:4" x14ac:dyDescent="0.35">
      <c r="A886" t="s">
        <v>199</v>
      </c>
      <c r="B886" s="1">
        <v>44218</v>
      </c>
      <c r="C886">
        <v>10</v>
      </c>
      <c r="D886">
        <v>10</v>
      </c>
    </row>
    <row r="887" spans="1:4" x14ac:dyDescent="0.35">
      <c r="A887" t="s">
        <v>201</v>
      </c>
      <c r="B887" s="1">
        <v>44218</v>
      </c>
      <c r="C887">
        <v>25</v>
      </c>
      <c r="D887">
        <v>5</v>
      </c>
    </row>
    <row r="888" spans="1:4" x14ac:dyDescent="0.35">
      <c r="A888" t="s">
        <v>208</v>
      </c>
      <c r="B888" s="1">
        <v>44218</v>
      </c>
      <c r="C888">
        <v>10</v>
      </c>
      <c r="D888">
        <v>10</v>
      </c>
    </row>
    <row r="889" spans="1:4" x14ac:dyDescent="0.35">
      <c r="A889" t="s">
        <v>215</v>
      </c>
      <c r="B889" s="1">
        <v>44218</v>
      </c>
      <c r="C889">
        <v>10</v>
      </c>
      <c r="D889">
        <v>10</v>
      </c>
    </row>
    <row r="890" spans="1:4" x14ac:dyDescent="0.35">
      <c r="A890" t="s">
        <v>263</v>
      </c>
      <c r="B890" s="1">
        <v>44218</v>
      </c>
      <c r="C890">
        <v>10</v>
      </c>
      <c r="D890">
        <v>10</v>
      </c>
    </row>
    <row r="891" spans="1:4" x14ac:dyDescent="0.35">
      <c r="A891" t="s">
        <v>284</v>
      </c>
      <c r="B891" s="1">
        <v>44218</v>
      </c>
      <c r="C891">
        <v>10</v>
      </c>
      <c r="D891">
        <v>10</v>
      </c>
    </row>
    <row r="892" spans="1:4" x14ac:dyDescent="0.35">
      <c r="A892" t="s">
        <v>15</v>
      </c>
      <c r="B892" s="1">
        <v>44218</v>
      </c>
      <c r="C892">
        <v>10</v>
      </c>
      <c r="D892">
        <v>10</v>
      </c>
    </row>
    <row r="893" spans="1:4" x14ac:dyDescent="0.35">
      <c r="A893" t="s">
        <v>54</v>
      </c>
      <c r="B893" s="1">
        <v>44218</v>
      </c>
      <c r="C893">
        <v>10</v>
      </c>
      <c r="D893">
        <v>10</v>
      </c>
    </row>
    <row r="894" spans="1:4" x14ac:dyDescent="0.35">
      <c r="A894" t="s">
        <v>97</v>
      </c>
      <c r="B894" s="1">
        <v>44218</v>
      </c>
      <c r="C894">
        <v>25</v>
      </c>
      <c r="D894">
        <v>5</v>
      </c>
    </row>
    <row r="895" spans="1:4" x14ac:dyDescent="0.35">
      <c r="A895" t="s">
        <v>123</v>
      </c>
      <c r="B895" s="1">
        <v>44218</v>
      </c>
      <c r="C895">
        <v>10</v>
      </c>
      <c r="D895">
        <v>10</v>
      </c>
    </row>
    <row r="896" spans="1:4" x14ac:dyDescent="0.35">
      <c r="A896" t="s">
        <v>144</v>
      </c>
      <c r="B896" s="1">
        <v>44218</v>
      </c>
      <c r="C896">
        <v>50</v>
      </c>
      <c r="D896">
        <v>10</v>
      </c>
    </row>
    <row r="897" spans="1:4" x14ac:dyDescent="0.35">
      <c r="A897" t="s">
        <v>197</v>
      </c>
      <c r="B897" s="1">
        <v>44218</v>
      </c>
      <c r="C897">
        <v>10</v>
      </c>
      <c r="D897">
        <v>10</v>
      </c>
    </row>
    <row r="898" spans="1:4" x14ac:dyDescent="0.35">
      <c r="A898" t="s">
        <v>199</v>
      </c>
      <c r="B898" s="1">
        <v>44218</v>
      </c>
      <c r="C898">
        <v>10</v>
      </c>
      <c r="D898">
        <v>10</v>
      </c>
    </row>
    <row r="899" spans="1:4" x14ac:dyDescent="0.35">
      <c r="A899" t="s">
        <v>201</v>
      </c>
      <c r="B899" s="1">
        <v>44218</v>
      </c>
      <c r="C899">
        <v>25</v>
      </c>
      <c r="D899">
        <v>5</v>
      </c>
    </row>
    <row r="900" spans="1:4" x14ac:dyDescent="0.35">
      <c r="A900" t="s">
        <v>208</v>
      </c>
      <c r="B900" s="1">
        <v>44218</v>
      </c>
      <c r="C900">
        <v>10</v>
      </c>
      <c r="D900">
        <v>10</v>
      </c>
    </row>
    <row r="901" spans="1:4" x14ac:dyDescent="0.35">
      <c r="A901" t="s">
        <v>215</v>
      </c>
      <c r="B901" s="1">
        <v>44218</v>
      </c>
      <c r="C901">
        <v>10</v>
      </c>
      <c r="D901">
        <v>10</v>
      </c>
    </row>
    <row r="902" spans="1:4" x14ac:dyDescent="0.35">
      <c r="A902" t="s">
        <v>263</v>
      </c>
      <c r="B902" s="1">
        <v>44218</v>
      </c>
      <c r="C902">
        <v>10</v>
      </c>
      <c r="D902">
        <v>10</v>
      </c>
    </row>
    <row r="903" spans="1:4" x14ac:dyDescent="0.35">
      <c r="A903" t="s">
        <v>284</v>
      </c>
      <c r="B903" s="1">
        <v>44218</v>
      </c>
      <c r="C903">
        <v>10</v>
      </c>
      <c r="D903">
        <v>10</v>
      </c>
    </row>
    <row r="904" spans="1:4" x14ac:dyDescent="0.35">
      <c r="A904" t="s">
        <v>14</v>
      </c>
      <c r="B904" s="1">
        <v>44219</v>
      </c>
      <c r="C904">
        <v>10</v>
      </c>
      <c r="D904">
        <v>10</v>
      </c>
    </row>
    <row r="905" spans="1:4" x14ac:dyDescent="0.35">
      <c r="A905" t="s">
        <v>115</v>
      </c>
      <c r="B905" s="1">
        <v>44219</v>
      </c>
      <c r="C905">
        <v>10</v>
      </c>
      <c r="D905">
        <v>10</v>
      </c>
    </row>
    <row r="906" spans="1:4" x14ac:dyDescent="0.35">
      <c r="A906" t="s">
        <v>146</v>
      </c>
      <c r="B906" s="1">
        <v>44219</v>
      </c>
      <c r="C906">
        <v>10</v>
      </c>
      <c r="D906">
        <v>10</v>
      </c>
    </row>
    <row r="907" spans="1:4" x14ac:dyDescent="0.35">
      <c r="A907" t="s">
        <v>160</v>
      </c>
      <c r="B907" s="1">
        <v>44219</v>
      </c>
      <c r="C907">
        <v>10</v>
      </c>
      <c r="D907">
        <v>10</v>
      </c>
    </row>
    <row r="908" spans="1:4" x14ac:dyDescent="0.35">
      <c r="A908" t="s">
        <v>204</v>
      </c>
      <c r="B908" s="1">
        <v>44219</v>
      </c>
      <c r="C908">
        <v>50</v>
      </c>
      <c r="D908">
        <v>10</v>
      </c>
    </row>
    <row r="909" spans="1:4" x14ac:dyDescent="0.35">
      <c r="A909" t="s">
        <v>210</v>
      </c>
      <c r="B909" s="1">
        <v>44219</v>
      </c>
      <c r="C909">
        <v>50</v>
      </c>
      <c r="D909">
        <v>10</v>
      </c>
    </row>
    <row r="910" spans="1:4" x14ac:dyDescent="0.35">
      <c r="A910" t="s">
        <v>246</v>
      </c>
      <c r="B910" s="1">
        <v>44219</v>
      </c>
      <c r="C910">
        <v>10</v>
      </c>
      <c r="D910">
        <v>10</v>
      </c>
    </row>
    <row r="911" spans="1:4" x14ac:dyDescent="0.35">
      <c r="A911" t="s">
        <v>270</v>
      </c>
      <c r="B911" s="1">
        <v>44219</v>
      </c>
      <c r="C911">
        <v>10</v>
      </c>
      <c r="D911">
        <v>10</v>
      </c>
    </row>
    <row r="912" spans="1:4" x14ac:dyDescent="0.35">
      <c r="A912" t="s">
        <v>287</v>
      </c>
      <c r="B912" s="1">
        <v>44219</v>
      </c>
      <c r="C912">
        <v>10</v>
      </c>
      <c r="D912">
        <v>10</v>
      </c>
    </row>
    <row r="913" spans="1:4" x14ac:dyDescent="0.35">
      <c r="A913" t="s">
        <v>292</v>
      </c>
      <c r="B913" s="1">
        <v>44219</v>
      </c>
      <c r="C913">
        <v>10</v>
      </c>
      <c r="D913">
        <v>10</v>
      </c>
    </row>
    <row r="914" spans="1:4" x14ac:dyDescent="0.35">
      <c r="A914" t="s">
        <v>14</v>
      </c>
      <c r="B914" s="1">
        <v>44219</v>
      </c>
      <c r="C914">
        <v>10</v>
      </c>
      <c r="D914">
        <v>10</v>
      </c>
    </row>
    <row r="915" spans="1:4" x14ac:dyDescent="0.35">
      <c r="A915" t="s">
        <v>115</v>
      </c>
      <c r="B915" s="1">
        <v>44219</v>
      </c>
      <c r="C915">
        <v>10</v>
      </c>
      <c r="D915">
        <v>10</v>
      </c>
    </row>
    <row r="916" spans="1:4" x14ac:dyDescent="0.35">
      <c r="A916" t="s">
        <v>146</v>
      </c>
      <c r="B916" s="1">
        <v>44219</v>
      </c>
      <c r="C916">
        <v>10</v>
      </c>
      <c r="D916">
        <v>10</v>
      </c>
    </row>
    <row r="917" spans="1:4" x14ac:dyDescent="0.35">
      <c r="A917" t="s">
        <v>160</v>
      </c>
      <c r="B917" s="1">
        <v>44219</v>
      </c>
      <c r="C917">
        <v>10</v>
      </c>
      <c r="D917">
        <v>10</v>
      </c>
    </row>
    <row r="918" spans="1:4" x14ac:dyDescent="0.35">
      <c r="A918" t="s">
        <v>204</v>
      </c>
      <c r="B918" s="1">
        <v>44219</v>
      </c>
      <c r="C918">
        <v>50</v>
      </c>
      <c r="D918">
        <v>10</v>
      </c>
    </row>
    <row r="919" spans="1:4" x14ac:dyDescent="0.35">
      <c r="A919" t="s">
        <v>210</v>
      </c>
      <c r="B919" s="1">
        <v>44219</v>
      </c>
      <c r="C919">
        <v>50</v>
      </c>
      <c r="D919">
        <v>10</v>
      </c>
    </row>
    <row r="920" spans="1:4" x14ac:dyDescent="0.35">
      <c r="A920" t="s">
        <v>246</v>
      </c>
      <c r="B920" s="1">
        <v>44219</v>
      </c>
      <c r="C920">
        <v>10</v>
      </c>
      <c r="D920">
        <v>10</v>
      </c>
    </row>
    <row r="921" spans="1:4" x14ac:dyDescent="0.35">
      <c r="A921" t="s">
        <v>270</v>
      </c>
      <c r="B921" s="1">
        <v>44219</v>
      </c>
      <c r="C921">
        <v>10</v>
      </c>
      <c r="D921">
        <v>10</v>
      </c>
    </row>
    <row r="922" spans="1:4" x14ac:dyDescent="0.35">
      <c r="A922" t="s">
        <v>287</v>
      </c>
      <c r="B922" s="1">
        <v>44219</v>
      </c>
      <c r="C922">
        <v>10</v>
      </c>
      <c r="D922">
        <v>10</v>
      </c>
    </row>
    <row r="923" spans="1:4" x14ac:dyDescent="0.35">
      <c r="A923" t="s">
        <v>292</v>
      </c>
      <c r="B923" s="1">
        <v>44219</v>
      </c>
      <c r="C923">
        <v>10</v>
      </c>
      <c r="D923">
        <v>10</v>
      </c>
    </row>
    <row r="924" spans="1:4" x14ac:dyDescent="0.35">
      <c r="A924" t="s">
        <v>8</v>
      </c>
      <c r="B924" s="1">
        <v>44220</v>
      </c>
      <c r="C924">
        <v>50</v>
      </c>
      <c r="D924">
        <v>10</v>
      </c>
    </row>
    <row r="925" spans="1:4" x14ac:dyDescent="0.35">
      <c r="A925" t="s">
        <v>9</v>
      </c>
      <c r="B925" s="1">
        <v>44220</v>
      </c>
      <c r="C925">
        <v>10</v>
      </c>
      <c r="D925">
        <v>10</v>
      </c>
    </row>
    <row r="926" spans="1:4" x14ac:dyDescent="0.35">
      <c r="A926" t="s">
        <v>30</v>
      </c>
      <c r="B926" s="1">
        <v>44220</v>
      </c>
      <c r="C926">
        <v>10</v>
      </c>
      <c r="D926">
        <v>10</v>
      </c>
    </row>
    <row r="927" spans="1:4" x14ac:dyDescent="0.35">
      <c r="A927" t="s">
        <v>33</v>
      </c>
      <c r="B927" s="1">
        <v>44220</v>
      </c>
      <c r="C927">
        <v>25</v>
      </c>
      <c r="D927">
        <v>10</v>
      </c>
    </row>
    <row r="928" spans="1:4" x14ac:dyDescent="0.35">
      <c r="A928" t="s">
        <v>36</v>
      </c>
      <c r="B928" s="1">
        <v>44220</v>
      </c>
      <c r="C928">
        <v>10</v>
      </c>
      <c r="D928">
        <v>10</v>
      </c>
    </row>
    <row r="929" spans="1:4" x14ac:dyDescent="0.35">
      <c r="A929" t="s">
        <v>84</v>
      </c>
      <c r="B929" s="1">
        <v>44220</v>
      </c>
      <c r="C929">
        <v>25</v>
      </c>
      <c r="D929">
        <v>10</v>
      </c>
    </row>
    <row r="930" spans="1:4" x14ac:dyDescent="0.35">
      <c r="A930" t="s">
        <v>99</v>
      </c>
      <c r="B930" s="1">
        <v>44220</v>
      </c>
      <c r="C930">
        <v>10</v>
      </c>
      <c r="D930">
        <v>10</v>
      </c>
    </row>
    <row r="931" spans="1:4" x14ac:dyDescent="0.35">
      <c r="A931" t="s">
        <v>107</v>
      </c>
      <c r="B931" s="1">
        <v>44220</v>
      </c>
      <c r="C931">
        <v>50</v>
      </c>
      <c r="D931">
        <v>10</v>
      </c>
    </row>
    <row r="932" spans="1:4" x14ac:dyDescent="0.35">
      <c r="A932" t="s">
        <v>111</v>
      </c>
      <c r="B932" s="1">
        <v>44220</v>
      </c>
      <c r="C932">
        <v>10</v>
      </c>
      <c r="D932">
        <v>10</v>
      </c>
    </row>
    <row r="933" spans="1:4" x14ac:dyDescent="0.35">
      <c r="A933" t="s">
        <v>168</v>
      </c>
      <c r="B933" s="1">
        <v>44220</v>
      </c>
      <c r="C933">
        <v>10</v>
      </c>
      <c r="D933">
        <v>10</v>
      </c>
    </row>
    <row r="934" spans="1:4" x14ac:dyDescent="0.35">
      <c r="A934" t="s">
        <v>218</v>
      </c>
      <c r="B934" s="1">
        <v>44220</v>
      </c>
      <c r="C934">
        <v>10</v>
      </c>
      <c r="D934">
        <v>10</v>
      </c>
    </row>
    <row r="935" spans="1:4" x14ac:dyDescent="0.35">
      <c r="A935" t="s">
        <v>241</v>
      </c>
      <c r="B935" s="1">
        <v>44220</v>
      </c>
      <c r="C935">
        <v>10</v>
      </c>
      <c r="D935">
        <v>10</v>
      </c>
    </row>
    <row r="936" spans="1:4" x14ac:dyDescent="0.35">
      <c r="A936" t="s">
        <v>265</v>
      </c>
      <c r="B936" s="1">
        <v>44220</v>
      </c>
      <c r="C936">
        <v>10</v>
      </c>
      <c r="D936">
        <v>10</v>
      </c>
    </row>
    <row r="937" spans="1:4" x14ac:dyDescent="0.35">
      <c r="A937" t="s">
        <v>8</v>
      </c>
      <c r="B937" s="1">
        <v>44220</v>
      </c>
      <c r="C937">
        <v>50</v>
      </c>
      <c r="D937">
        <v>10</v>
      </c>
    </row>
    <row r="938" spans="1:4" x14ac:dyDescent="0.35">
      <c r="A938" t="s">
        <v>9</v>
      </c>
      <c r="B938" s="1">
        <v>44220</v>
      </c>
      <c r="C938">
        <v>10</v>
      </c>
      <c r="D938">
        <v>10</v>
      </c>
    </row>
    <row r="939" spans="1:4" x14ac:dyDescent="0.35">
      <c r="A939" t="s">
        <v>30</v>
      </c>
      <c r="B939" s="1">
        <v>44220</v>
      </c>
      <c r="C939">
        <v>10</v>
      </c>
      <c r="D939">
        <v>10</v>
      </c>
    </row>
    <row r="940" spans="1:4" x14ac:dyDescent="0.35">
      <c r="A940" t="s">
        <v>33</v>
      </c>
      <c r="B940" s="1">
        <v>44220</v>
      </c>
      <c r="C940">
        <v>25</v>
      </c>
      <c r="D940">
        <v>10</v>
      </c>
    </row>
    <row r="941" spans="1:4" x14ac:dyDescent="0.35">
      <c r="A941" t="s">
        <v>36</v>
      </c>
      <c r="B941" s="1">
        <v>44220</v>
      </c>
      <c r="C941">
        <v>10</v>
      </c>
      <c r="D941">
        <v>10</v>
      </c>
    </row>
    <row r="942" spans="1:4" x14ac:dyDescent="0.35">
      <c r="A942" t="s">
        <v>84</v>
      </c>
      <c r="B942" s="1">
        <v>44220</v>
      </c>
      <c r="C942">
        <v>25</v>
      </c>
      <c r="D942">
        <v>10</v>
      </c>
    </row>
    <row r="943" spans="1:4" x14ac:dyDescent="0.35">
      <c r="A943" t="s">
        <v>99</v>
      </c>
      <c r="B943" s="1">
        <v>44220</v>
      </c>
      <c r="C943">
        <v>10</v>
      </c>
      <c r="D943">
        <v>10</v>
      </c>
    </row>
    <row r="944" spans="1:4" x14ac:dyDescent="0.35">
      <c r="A944" t="s">
        <v>107</v>
      </c>
      <c r="B944" s="1">
        <v>44220</v>
      </c>
      <c r="C944">
        <v>50</v>
      </c>
      <c r="D944">
        <v>10</v>
      </c>
    </row>
    <row r="945" spans="1:4" x14ac:dyDescent="0.35">
      <c r="A945" t="s">
        <v>111</v>
      </c>
      <c r="B945" s="1">
        <v>44220</v>
      </c>
      <c r="C945">
        <v>10</v>
      </c>
      <c r="D945">
        <v>10</v>
      </c>
    </row>
    <row r="946" spans="1:4" x14ac:dyDescent="0.35">
      <c r="A946" t="s">
        <v>168</v>
      </c>
      <c r="B946" s="1">
        <v>44220</v>
      </c>
      <c r="C946">
        <v>10</v>
      </c>
      <c r="D946">
        <v>10</v>
      </c>
    </row>
    <row r="947" spans="1:4" x14ac:dyDescent="0.35">
      <c r="A947" t="s">
        <v>218</v>
      </c>
      <c r="B947" s="1">
        <v>44220</v>
      </c>
      <c r="C947">
        <v>10</v>
      </c>
      <c r="D947">
        <v>10</v>
      </c>
    </row>
    <row r="948" spans="1:4" x14ac:dyDescent="0.35">
      <c r="A948" t="s">
        <v>241</v>
      </c>
      <c r="B948" s="1">
        <v>44220</v>
      </c>
      <c r="C948">
        <v>10</v>
      </c>
      <c r="D948">
        <v>10</v>
      </c>
    </row>
    <row r="949" spans="1:4" x14ac:dyDescent="0.35">
      <c r="A949" t="s">
        <v>265</v>
      </c>
      <c r="B949" s="1">
        <v>44220</v>
      </c>
      <c r="C949">
        <v>10</v>
      </c>
      <c r="D949">
        <v>10</v>
      </c>
    </row>
    <row r="950" spans="1:4" x14ac:dyDescent="0.35">
      <c r="A950" t="s">
        <v>12</v>
      </c>
      <c r="B950" s="1">
        <v>44221</v>
      </c>
      <c r="C950">
        <v>10</v>
      </c>
      <c r="D950">
        <v>10</v>
      </c>
    </row>
    <row r="951" spans="1:4" x14ac:dyDescent="0.35">
      <c r="A951" t="s">
        <v>18</v>
      </c>
      <c r="B951" s="1">
        <v>44221</v>
      </c>
      <c r="C951">
        <v>10</v>
      </c>
      <c r="D951">
        <v>10</v>
      </c>
    </row>
    <row r="952" spans="1:4" x14ac:dyDescent="0.35">
      <c r="A952" t="s">
        <v>19</v>
      </c>
      <c r="B952" s="1">
        <v>44221</v>
      </c>
      <c r="C952">
        <v>50</v>
      </c>
      <c r="D952">
        <v>15</v>
      </c>
    </row>
    <row r="953" spans="1:4" x14ac:dyDescent="0.35">
      <c r="A953" t="s">
        <v>57</v>
      </c>
      <c r="B953" s="1">
        <v>44221</v>
      </c>
      <c r="C953">
        <v>10</v>
      </c>
      <c r="D953">
        <v>10</v>
      </c>
    </row>
    <row r="954" spans="1:4" x14ac:dyDescent="0.35">
      <c r="A954" t="s">
        <v>86</v>
      </c>
      <c r="B954" s="1">
        <v>44221</v>
      </c>
      <c r="C954">
        <v>10</v>
      </c>
      <c r="D954">
        <v>10</v>
      </c>
    </row>
    <row r="955" spans="1:4" x14ac:dyDescent="0.35">
      <c r="A955" t="s">
        <v>98</v>
      </c>
      <c r="B955" s="1">
        <v>44221</v>
      </c>
      <c r="C955">
        <v>10</v>
      </c>
      <c r="D955">
        <v>10</v>
      </c>
    </row>
    <row r="956" spans="1:4" x14ac:dyDescent="0.35">
      <c r="A956" t="s">
        <v>127</v>
      </c>
      <c r="B956" s="1">
        <v>44221</v>
      </c>
      <c r="C956">
        <v>10</v>
      </c>
      <c r="D956">
        <v>10</v>
      </c>
    </row>
    <row r="957" spans="1:4" x14ac:dyDescent="0.35">
      <c r="A957" t="s">
        <v>149</v>
      </c>
      <c r="B957" s="1">
        <v>44221</v>
      </c>
      <c r="C957">
        <v>10</v>
      </c>
      <c r="D957">
        <v>10</v>
      </c>
    </row>
    <row r="958" spans="1:4" x14ac:dyDescent="0.35">
      <c r="A958" t="s">
        <v>159</v>
      </c>
      <c r="B958" s="1">
        <v>44221</v>
      </c>
      <c r="C958">
        <v>25</v>
      </c>
      <c r="D958">
        <v>5</v>
      </c>
    </row>
    <row r="959" spans="1:4" x14ac:dyDescent="0.35">
      <c r="A959" t="s">
        <v>190</v>
      </c>
      <c r="B959" s="1">
        <v>44221</v>
      </c>
      <c r="C959">
        <v>10</v>
      </c>
      <c r="D959">
        <v>10</v>
      </c>
    </row>
    <row r="960" spans="1:4" x14ac:dyDescent="0.35">
      <c r="A960" t="s">
        <v>202</v>
      </c>
      <c r="B960" s="1">
        <v>44221</v>
      </c>
      <c r="C960">
        <v>50</v>
      </c>
      <c r="D960">
        <v>15</v>
      </c>
    </row>
    <row r="961" spans="1:4" x14ac:dyDescent="0.35">
      <c r="A961" t="s">
        <v>220</v>
      </c>
      <c r="B961" s="1">
        <v>44221</v>
      </c>
      <c r="C961">
        <v>10</v>
      </c>
      <c r="D961">
        <v>10</v>
      </c>
    </row>
    <row r="962" spans="1:4" x14ac:dyDescent="0.35">
      <c r="A962" t="s">
        <v>222</v>
      </c>
      <c r="B962" s="1">
        <v>44221</v>
      </c>
      <c r="C962">
        <v>10</v>
      </c>
      <c r="D962">
        <v>10</v>
      </c>
    </row>
    <row r="963" spans="1:4" x14ac:dyDescent="0.35">
      <c r="A963" t="s">
        <v>260</v>
      </c>
      <c r="B963" s="1">
        <v>44221</v>
      </c>
      <c r="C963">
        <v>10</v>
      </c>
      <c r="D963">
        <v>10</v>
      </c>
    </row>
    <row r="964" spans="1:4" x14ac:dyDescent="0.35">
      <c r="A964" t="s">
        <v>12</v>
      </c>
      <c r="B964" s="1">
        <v>44221</v>
      </c>
      <c r="C964">
        <v>10</v>
      </c>
      <c r="D964">
        <v>10</v>
      </c>
    </row>
    <row r="965" spans="1:4" x14ac:dyDescent="0.35">
      <c r="A965" t="s">
        <v>18</v>
      </c>
      <c r="B965" s="1">
        <v>44221</v>
      </c>
      <c r="C965">
        <v>10</v>
      </c>
      <c r="D965">
        <v>10</v>
      </c>
    </row>
    <row r="966" spans="1:4" x14ac:dyDescent="0.35">
      <c r="A966" t="s">
        <v>19</v>
      </c>
      <c r="B966" s="1">
        <v>44221</v>
      </c>
      <c r="C966">
        <v>50</v>
      </c>
      <c r="D966">
        <v>15</v>
      </c>
    </row>
    <row r="967" spans="1:4" x14ac:dyDescent="0.35">
      <c r="A967" t="s">
        <v>57</v>
      </c>
      <c r="B967" s="1">
        <v>44221</v>
      </c>
      <c r="C967">
        <v>10</v>
      </c>
      <c r="D967">
        <v>10</v>
      </c>
    </row>
    <row r="968" spans="1:4" x14ac:dyDescent="0.35">
      <c r="A968" t="s">
        <v>86</v>
      </c>
      <c r="B968" s="1">
        <v>44221</v>
      </c>
      <c r="C968">
        <v>10</v>
      </c>
      <c r="D968">
        <v>10</v>
      </c>
    </row>
    <row r="969" spans="1:4" x14ac:dyDescent="0.35">
      <c r="A969" t="s">
        <v>98</v>
      </c>
      <c r="B969" s="1">
        <v>44221</v>
      </c>
      <c r="C969">
        <v>10</v>
      </c>
      <c r="D969">
        <v>10</v>
      </c>
    </row>
    <row r="970" spans="1:4" x14ac:dyDescent="0.35">
      <c r="A970" t="s">
        <v>127</v>
      </c>
      <c r="B970" s="1">
        <v>44221</v>
      </c>
      <c r="C970">
        <v>10</v>
      </c>
      <c r="D970">
        <v>10</v>
      </c>
    </row>
    <row r="971" spans="1:4" x14ac:dyDescent="0.35">
      <c r="A971" t="s">
        <v>149</v>
      </c>
      <c r="B971" s="1">
        <v>44221</v>
      </c>
      <c r="C971">
        <v>10</v>
      </c>
      <c r="D971">
        <v>10</v>
      </c>
    </row>
    <row r="972" spans="1:4" x14ac:dyDescent="0.35">
      <c r="A972" t="s">
        <v>159</v>
      </c>
      <c r="B972" s="1">
        <v>44221</v>
      </c>
      <c r="C972">
        <v>25</v>
      </c>
      <c r="D972">
        <v>5</v>
      </c>
    </row>
    <row r="973" spans="1:4" x14ac:dyDescent="0.35">
      <c r="A973" t="s">
        <v>190</v>
      </c>
      <c r="B973" s="1">
        <v>44221</v>
      </c>
      <c r="C973">
        <v>10</v>
      </c>
      <c r="D973">
        <v>10</v>
      </c>
    </row>
    <row r="974" spans="1:4" x14ac:dyDescent="0.35">
      <c r="A974" t="s">
        <v>202</v>
      </c>
      <c r="B974" s="1">
        <v>44221</v>
      </c>
      <c r="C974">
        <v>50</v>
      </c>
      <c r="D974">
        <v>15</v>
      </c>
    </row>
    <row r="975" spans="1:4" x14ac:dyDescent="0.35">
      <c r="A975" t="s">
        <v>220</v>
      </c>
      <c r="B975" s="1">
        <v>44221</v>
      </c>
      <c r="C975">
        <v>10</v>
      </c>
      <c r="D975">
        <v>10</v>
      </c>
    </row>
    <row r="976" spans="1:4" x14ac:dyDescent="0.35">
      <c r="A976" t="s">
        <v>222</v>
      </c>
      <c r="B976" s="1">
        <v>44221</v>
      </c>
      <c r="C976">
        <v>10</v>
      </c>
      <c r="D976">
        <v>10</v>
      </c>
    </row>
    <row r="977" spans="1:4" x14ac:dyDescent="0.35">
      <c r="A977" t="s">
        <v>260</v>
      </c>
      <c r="B977" s="1">
        <v>44221</v>
      </c>
      <c r="C977">
        <v>10</v>
      </c>
      <c r="D977">
        <v>10</v>
      </c>
    </row>
    <row r="978" spans="1:4" x14ac:dyDescent="0.35">
      <c r="A978" t="s">
        <v>34</v>
      </c>
      <c r="B978" s="1">
        <v>44222</v>
      </c>
      <c r="C978">
        <v>10</v>
      </c>
      <c r="D978">
        <v>10</v>
      </c>
    </row>
    <row r="979" spans="1:4" x14ac:dyDescent="0.35">
      <c r="A979" t="s">
        <v>68</v>
      </c>
      <c r="B979" s="1">
        <v>44222</v>
      </c>
      <c r="C979">
        <v>10</v>
      </c>
      <c r="D979">
        <v>10</v>
      </c>
    </row>
    <row r="980" spans="1:4" x14ac:dyDescent="0.35">
      <c r="A980" t="s">
        <v>88</v>
      </c>
      <c r="B980" s="1">
        <v>44222</v>
      </c>
      <c r="C980">
        <v>50</v>
      </c>
      <c r="D980">
        <v>15</v>
      </c>
    </row>
    <row r="981" spans="1:4" x14ac:dyDescent="0.35">
      <c r="A981" t="s">
        <v>89</v>
      </c>
      <c r="B981" s="1">
        <v>44222</v>
      </c>
      <c r="C981">
        <v>10</v>
      </c>
      <c r="D981">
        <v>10</v>
      </c>
    </row>
    <row r="982" spans="1:4" x14ac:dyDescent="0.35">
      <c r="A982" t="s">
        <v>108</v>
      </c>
      <c r="B982" s="1">
        <v>44222</v>
      </c>
      <c r="C982">
        <v>10</v>
      </c>
      <c r="D982">
        <v>10</v>
      </c>
    </row>
    <row r="983" spans="1:4" x14ac:dyDescent="0.35">
      <c r="A983" t="s">
        <v>114</v>
      </c>
      <c r="B983" s="1">
        <v>44222</v>
      </c>
      <c r="C983">
        <v>10</v>
      </c>
      <c r="D983">
        <v>10</v>
      </c>
    </row>
    <row r="984" spans="1:4" x14ac:dyDescent="0.35">
      <c r="A984" t="s">
        <v>121</v>
      </c>
      <c r="B984" s="1">
        <v>44222</v>
      </c>
      <c r="C984">
        <v>50</v>
      </c>
      <c r="D984">
        <v>15</v>
      </c>
    </row>
    <row r="985" spans="1:4" x14ac:dyDescent="0.35">
      <c r="A985" t="s">
        <v>139</v>
      </c>
      <c r="B985" s="1">
        <v>44222</v>
      </c>
      <c r="C985">
        <v>10</v>
      </c>
      <c r="D985">
        <v>10</v>
      </c>
    </row>
    <row r="986" spans="1:4" x14ac:dyDescent="0.35">
      <c r="A986" t="s">
        <v>209</v>
      </c>
      <c r="B986" s="1">
        <v>44222</v>
      </c>
      <c r="C986">
        <v>10</v>
      </c>
      <c r="D986">
        <v>10</v>
      </c>
    </row>
    <row r="987" spans="1:4" x14ac:dyDescent="0.35">
      <c r="A987" t="s">
        <v>249</v>
      </c>
      <c r="B987" s="1">
        <v>44222</v>
      </c>
      <c r="C987">
        <v>10</v>
      </c>
      <c r="D987">
        <v>10</v>
      </c>
    </row>
    <row r="988" spans="1:4" x14ac:dyDescent="0.35">
      <c r="A988" t="s">
        <v>34</v>
      </c>
      <c r="B988" s="1">
        <v>44222</v>
      </c>
      <c r="C988">
        <v>10</v>
      </c>
      <c r="D988">
        <v>10</v>
      </c>
    </row>
    <row r="989" spans="1:4" x14ac:dyDescent="0.35">
      <c r="A989" t="s">
        <v>68</v>
      </c>
      <c r="B989" s="1">
        <v>44222</v>
      </c>
      <c r="C989">
        <v>10</v>
      </c>
      <c r="D989">
        <v>10</v>
      </c>
    </row>
    <row r="990" spans="1:4" x14ac:dyDescent="0.35">
      <c r="A990" t="s">
        <v>88</v>
      </c>
      <c r="B990" s="1">
        <v>44222</v>
      </c>
      <c r="C990">
        <v>50</v>
      </c>
      <c r="D990">
        <v>15</v>
      </c>
    </row>
    <row r="991" spans="1:4" x14ac:dyDescent="0.35">
      <c r="A991" t="s">
        <v>89</v>
      </c>
      <c r="B991" s="1">
        <v>44222</v>
      </c>
      <c r="C991">
        <v>10</v>
      </c>
      <c r="D991">
        <v>10</v>
      </c>
    </row>
    <row r="992" spans="1:4" x14ac:dyDescent="0.35">
      <c r="A992" t="s">
        <v>108</v>
      </c>
      <c r="B992" s="1">
        <v>44222</v>
      </c>
      <c r="C992">
        <v>10</v>
      </c>
      <c r="D992">
        <v>10</v>
      </c>
    </row>
    <row r="993" spans="1:4" x14ac:dyDescent="0.35">
      <c r="A993" t="s">
        <v>114</v>
      </c>
      <c r="B993" s="1">
        <v>44222</v>
      </c>
      <c r="C993">
        <v>10</v>
      </c>
      <c r="D993">
        <v>10</v>
      </c>
    </row>
    <row r="994" spans="1:4" x14ac:dyDescent="0.35">
      <c r="A994" t="s">
        <v>121</v>
      </c>
      <c r="B994" s="1">
        <v>44222</v>
      </c>
      <c r="C994">
        <v>50</v>
      </c>
      <c r="D994">
        <v>15</v>
      </c>
    </row>
    <row r="995" spans="1:4" x14ac:dyDescent="0.35">
      <c r="A995" t="s">
        <v>139</v>
      </c>
      <c r="B995" s="1">
        <v>44222</v>
      </c>
      <c r="C995">
        <v>10</v>
      </c>
      <c r="D995">
        <v>10</v>
      </c>
    </row>
    <row r="996" spans="1:4" x14ac:dyDescent="0.35">
      <c r="A996" t="s">
        <v>209</v>
      </c>
      <c r="B996" s="1">
        <v>44222</v>
      </c>
      <c r="C996">
        <v>10</v>
      </c>
      <c r="D996">
        <v>10</v>
      </c>
    </row>
    <row r="997" spans="1:4" x14ac:dyDescent="0.35">
      <c r="A997" t="s">
        <v>249</v>
      </c>
      <c r="B997" s="1">
        <v>44222</v>
      </c>
      <c r="C997">
        <v>10</v>
      </c>
      <c r="D997">
        <v>10</v>
      </c>
    </row>
    <row r="998" spans="1:4" x14ac:dyDescent="0.35">
      <c r="A998" t="s">
        <v>4</v>
      </c>
      <c r="B998" s="1">
        <v>44223</v>
      </c>
      <c r="C998">
        <v>25</v>
      </c>
      <c r="D998">
        <v>10</v>
      </c>
    </row>
    <row r="999" spans="1:4" x14ac:dyDescent="0.35">
      <c r="A999" t="s">
        <v>59</v>
      </c>
      <c r="B999" s="1">
        <v>44223</v>
      </c>
      <c r="C999">
        <v>10</v>
      </c>
      <c r="D999">
        <v>10</v>
      </c>
    </row>
    <row r="1000" spans="1:4" x14ac:dyDescent="0.35">
      <c r="A1000" t="s">
        <v>61</v>
      </c>
      <c r="B1000" s="1">
        <v>44223</v>
      </c>
      <c r="C1000">
        <v>10</v>
      </c>
      <c r="D1000">
        <v>10</v>
      </c>
    </row>
    <row r="1001" spans="1:4" x14ac:dyDescent="0.35">
      <c r="A1001" t="s">
        <v>65</v>
      </c>
      <c r="B1001" s="1">
        <v>44223</v>
      </c>
      <c r="C1001">
        <v>10</v>
      </c>
      <c r="D1001">
        <v>10</v>
      </c>
    </row>
    <row r="1002" spans="1:4" x14ac:dyDescent="0.35">
      <c r="A1002" t="s">
        <v>80</v>
      </c>
      <c r="B1002" s="1">
        <v>44223</v>
      </c>
      <c r="C1002">
        <v>10</v>
      </c>
      <c r="D1002">
        <v>10</v>
      </c>
    </row>
    <row r="1003" spans="1:4" x14ac:dyDescent="0.35">
      <c r="A1003" t="s">
        <v>94</v>
      </c>
      <c r="B1003" s="1">
        <v>44223</v>
      </c>
      <c r="C1003">
        <v>10</v>
      </c>
      <c r="D1003">
        <v>10</v>
      </c>
    </row>
    <row r="1004" spans="1:4" x14ac:dyDescent="0.35">
      <c r="A1004" t="s">
        <v>184</v>
      </c>
      <c r="B1004" s="1">
        <v>44223</v>
      </c>
      <c r="C1004">
        <v>10</v>
      </c>
      <c r="D1004">
        <v>10</v>
      </c>
    </row>
    <row r="1005" spans="1:4" x14ac:dyDescent="0.35">
      <c r="A1005" t="s">
        <v>198</v>
      </c>
      <c r="B1005" s="1">
        <v>44223</v>
      </c>
      <c r="C1005">
        <v>10</v>
      </c>
      <c r="D1005">
        <v>10</v>
      </c>
    </row>
    <row r="1006" spans="1:4" x14ac:dyDescent="0.35">
      <c r="A1006" t="s">
        <v>277</v>
      </c>
      <c r="B1006" s="1">
        <v>44223</v>
      </c>
      <c r="C1006">
        <v>25</v>
      </c>
      <c r="D1006">
        <v>10</v>
      </c>
    </row>
    <row r="1007" spans="1:4" x14ac:dyDescent="0.35">
      <c r="A1007" t="s">
        <v>4</v>
      </c>
      <c r="B1007" s="1">
        <v>44223</v>
      </c>
      <c r="C1007">
        <v>25</v>
      </c>
      <c r="D1007">
        <v>10</v>
      </c>
    </row>
    <row r="1008" spans="1:4" x14ac:dyDescent="0.35">
      <c r="A1008" t="s">
        <v>59</v>
      </c>
      <c r="B1008" s="1">
        <v>44223</v>
      </c>
      <c r="C1008">
        <v>10</v>
      </c>
      <c r="D1008">
        <v>10</v>
      </c>
    </row>
    <row r="1009" spans="1:4" x14ac:dyDescent="0.35">
      <c r="A1009" t="s">
        <v>61</v>
      </c>
      <c r="B1009" s="1">
        <v>44223</v>
      </c>
      <c r="C1009">
        <v>10</v>
      </c>
      <c r="D1009">
        <v>10</v>
      </c>
    </row>
    <row r="1010" spans="1:4" x14ac:dyDescent="0.35">
      <c r="A1010" t="s">
        <v>65</v>
      </c>
      <c r="B1010" s="1">
        <v>44223</v>
      </c>
      <c r="C1010">
        <v>10</v>
      </c>
      <c r="D1010">
        <v>10</v>
      </c>
    </row>
    <row r="1011" spans="1:4" x14ac:dyDescent="0.35">
      <c r="A1011" t="s">
        <v>80</v>
      </c>
      <c r="B1011" s="1">
        <v>44223</v>
      </c>
      <c r="C1011">
        <v>10</v>
      </c>
      <c r="D1011">
        <v>10</v>
      </c>
    </row>
    <row r="1012" spans="1:4" x14ac:dyDescent="0.35">
      <c r="A1012" t="s">
        <v>94</v>
      </c>
      <c r="B1012" s="1">
        <v>44223</v>
      </c>
      <c r="C1012">
        <v>10</v>
      </c>
      <c r="D1012">
        <v>10</v>
      </c>
    </row>
    <row r="1013" spans="1:4" x14ac:dyDescent="0.35">
      <c r="A1013" t="s">
        <v>184</v>
      </c>
      <c r="B1013" s="1">
        <v>44223</v>
      </c>
      <c r="C1013">
        <v>10</v>
      </c>
      <c r="D1013">
        <v>10</v>
      </c>
    </row>
    <row r="1014" spans="1:4" x14ac:dyDescent="0.35">
      <c r="A1014" t="s">
        <v>198</v>
      </c>
      <c r="B1014" s="1">
        <v>44223</v>
      </c>
      <c r="C1014">
        <v>10</v>
      </c>
      <c r="D1014">
        <v>10</v>
      </c>
    </row>
    <row r="1015" spans="1:4" x14ac:dyDescent="0.35">
      <c r="A1015" t="s">
        <v>277</v>
      </c>
      <c r="B1015" s="1">
        <v>44223</v>
      </c>
      <c r="C1015">
        <v>25</v>
      </c>
      <c r="D1015">
        <v>10</v>
      </c>
    </row>
    <row r="1016" spans="1:4" x14ac:dyDescent="0.35">
      <c r="A1016" t="s">
        <v>0</v>
      </c>
    </row>
    <row r="1017" spans="1:4" x14ac:dyDescent="0.35">
      <c r="A1017" t="s">
        <v>1</v>
      </c>
    </row>
    <row r="1018" spans="1:4" x14ac:dyDescent="0.35">
      <c r="A1018" t="s">
        <v>2</v>
      </c>
    </row>
    <row r="1019" spans="1:4" x14ac:dyDescent="0.35">
      <c r="A1019" t="s">
        <v>3</v>
      </c>
    </row>
  </sheetData>
  <autoFilter ref="A1:D1019" xr:uid="{A08A31FB-9F69-480D-8167-26C1AF2A4671}">
    <sortState xmlns:xlrd2="http://schemas.microsoft.com/office/spreadsheetml/2017/richdata2" ref="A2:D1019">
      <sortCondition ref="B1:B10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1D1C-0868-45E3-9EA2-3734181A587D}">
  <sheetPr filterMode="1"/>
  <dimension ref="A1:L314"/>
  <sheetViews>
    <sheetView tabSelected="1" workbookViewId="0">
      <selection activeCell="L245" sqref="L245"/>
    </sheetView>
  </sheetViews>
  <sheetFormatPr defaultRowHeight="14.5" x14ac:dyDescent="0.35"/>
  <cols>
    <col min="1" max="1" width="19" bestFit="1" customWidth="1"/>
    <col min="2" max="2" width="16.6328125" bestFit="1" customWidth="1"/>
    <col min="5" max="5" width="10.08984375" style="2" bestFit="1" customWidth="1"/>
    <col min="6" max="6" width="10.54296875" bestFit="1" customWidth="1"/>
    <col min="7" max="7" width="10" customWidth="1"/>
    <col min="8" max="8" width="10.81640625" bestFit="1" customWidth="1"/>
    <col min="9" max="9" width="15" style="2" bestFit="1" customWidth="1"/>
  </cols>
  <sheetData>
    <row r="1" spans="1:12" x14ac:dyDescent="0.35">
      <c r="A1" t="s">
        <v>1297</v>
      </c>
      <c r="B1" t="s">
        <v>1296</v>
      </c>
      <c r="C1" t="s">
        <v>1295</v>
      </c>
      <c r="D1" t="s">
        <v>1302</v>
      </c>
      <c r="E1" s="2" t="s">
        <v>1298</v>
      </c>
      <c r="F1" t="s">
        <v>1299</v>
      </c>
      <c r="G1" t="s">
        <v>1300</v>
      </c>
      <c r="H1" t="s">
        <v>1301</v>
      </c>
      <c r="I1" t="s">
        <v>1687</v>
      </c>
      <c r="J1" t="s">
        <v>1688</v>
      </c>
      <c r="K1" t="s">
        <v>1242</v>
      </c>
      <c r="L1" t="s">
        <v>1689</v>
      </c>
    </row>
    <row r="2" spans="1:12" hidden="1" x14ac:dyDescent="0.35">
      <c r="A2">
        <v>10</v>
      </c>
      <c r="B2" s="1">
        <v>44196</v>
      </c>
      <c r="C2" t="s">
        <v>7</v>
      </c>
      <c r="D2" t="s">
        <v>1303</v>
      </c>
      <c r="E2" s="2">
        <f>VLOOKUP(C2,Sheet2!A:D,2, FALSE)</f>
        <v>44195</v>
      </c>
      <c r="F2" s="3">
        <f>VLOOKUP(C2,Sheet2!A:D,4, FALSE)</f>
        <v>10</v>
      </c>
      <c r="G2">
        <f t="shared" ref="G2:G65" si="0">B2-E2</f>
        <v>1</v>
      </c>
      <c r="H2" s="3">
        <f t="shared" ref="H2:H65" si="1">A2-F2</f>
        <v>0</v>
      </c>
      <c r="I2" s="2">
        <f>VLOOKUP(C2,'2020-12-17-advisors'!A:M,5,FALSE)</f>
        <v>44164.758055555554</v>
      </c>
      <c r="J2">
        <f>VLOOKUP(C2,'2020-12-17-advisors'!A:M,9,FALSE)</f>
        <v>10</v>
      </c>
      <c r="K2" t="str">
        <f>VLOOKUP(C2,'2020-12-17-advisors'!A:M,7,FALSE)</f>
        <v>{active}</v>
      </c>
      <c r="L2" t="s">
        <v>1698</v>
      </c>
    </row>
    <row r="3" spans="1:12" hidden="1" x14ac:dyDescent="0.35">
      <c r="A3">
        <v>10</v>
      </c>
      <c r="B3" s="1">
        <v>44205</v>
      </c>
      <c r="C3" t="s">
        <v>145</v>
      </c>
      <c r="D3" t="s">
        <v>1304</v>
      </c>
      <c r="E3" s="2">
        <f>VLOOKUP(C3,Sheet2!A:D,2, FALSE)</f>
        <v>44204</v>
      </c>
      <c r="F3" s="3">
        <f>VLOOKUP(C3,Sheet2!A:D,4, FALSE)</f>
        <v>10</v>
      </c>
      <c r="G3">
        <f t="shared" si="0"/>
        <v>1</v>
      </c>
      <c r="H3" s="3">
        <f t="shared" si="1"/>
        <v>0</v>
      </c>
      <c r="I3" s="2">
        <f>VLOOKUP(C3,'2020-12-17-advisors'!A:M,5,FALSE)</f>
        <v>44172.650821759256</v>
      </c>
      <c r="J3">
        <f>VLOOKUP(C3,'2020-12-17-advisors'!A:M,9,FALSE)</f>
        <v>10</v>
      </c>
      <c r="K3" t="str">
        <f>VLOOKUP(C3,'2020-12-17-advisors'!A:M,7,FALSE)</f>
        <v>{active}</v>
      </c>
      <c r="L3" t="s">
        <v>1698</v>
      </c>
    </row>
    <row r="4" spans="1:12" hidden="1" x14ac:dyDescent="0.35">
      <c r="A4">
        <v>15</v>
      </c>
      <c r="B4" s="1">
        <v>44187</v>
      </c>
      <c r="C4" t="s">
        <v>203</v>
      </c>
      <c r="D4" t="s">
        <v>1305</v>
      </c>
      <c r="E4" s="2">
        <f>VLOOKUP(C4,Sheet2!A:D,2, FALSE)</f>
        <v>44186</v>
      </c>
      <c r="F4" s="3">
        <f>VLOOKUP(C4,Sheet2!A:D,4, FALSE)</f>
        <v>15</v>
      </c>
      <c r="G4">
        <f t="shared" si="0"/>
        <v>1</v>
      </c>
      <c r="H4" s="3">
        <f t="shared" si="1"/>
        <v>0</v>
      </c>
      <c r="I4" s="2">
        <f>VLOOKUP(C4,'2020-12-17-advisors'!A:M,5,FALSE)</f>
        <v>44165.166666666664</v>
      </c>
      <c r="J4">
        <f>VLOOKUP(C4,'2020-12-17-advisors'!A:M,9,FALSE)</f>
        <v>35</v>
      </c>
      <c r="K4" t="str">
        <f>VLOOKUP(C4,'2020-12-17-advisors'!A:M,7,FALSE)</f>
        <v>{active}</v>
      </c>
      <c r="L4" t="s">
        <v>1698</v>
      </c>
    </row>
    <row r="5" spans="1:12" hidden="1" x14ac:dyDescent="0.35">
      <c r="A5">
        <v>10</v>
      </c>
      <c r="B5" s="1">
        <v>44201</v>
      </c>
      <c r="C5" t="s">
        <v>112</v>
      </c>
      <c r="D5" t="s">
        <v>1304</v>
      </c>
      <c r="E5" s="2">
        <f>VLOOKUP(C5,Sheet2!A:D,2, FALSE)</f>
        <v>44199</v>
      </c>
      <c r="F5" s="3">
        <f>VLOOKUP(C5,Sheet2!A:D,4, FALSE)</f>
        <v>10</v>
      </c>
      <c r="G5">
        <f t="shared" si="0"/>
        <v>2</v>
      </c>
      <c r="H5" s="3">
        <f t="shared" si="1"/>
        <v>0</v>
      </c>
      <c r="I5" s="2">
        <f>VLOOKUP(C5,'2020-12-17-advisors'!A:M,5,FALSE)</f>
        <v>44168.198819444442</v>
      </c>
      <c r="J5">
        <f>VLOOKUP(C5,'2020-12-17-advisors'!A:M,9,FALSE)</f>
        <v>0</v>
      </c>
      <c r="K5" t="str">
        <f>VLOOKUP(C5,'2020-12-17-advisors'!A:M,7,FALSE)</f>
        <v>{active}</v>
      </c>
      <c r="L5" t="s">
        <v>1698</v>
      </c>
    </row>
    <row r="6" spans="1:12" hidden="1" x14ac:dyDescent="0.35">
      <c r="A6">
        <v>10</v>
      </c>
      <c r="B6" s="1">
        <v>44195</v>
      </c>
      <c r="C6" t="s">
        <v>238</v>
      </c>
      <c r="D6" t="s">
        <v>1304</v>
      </c>
      <c r="E6" s="2">
        <f>VLOOKUP(C6,Sheet2!A:D,2, FALSE)</f>
        <v>44194</v>
      </c>
      <c r="F6" s="3">
        <f>VLOOKUP(C6,Sheet2!A:D,4, FALSE)</f>
        <v>10</v>
      </c>
      <c r="G6">
        <f t="shared" si="0"/>
        <v>1</v>
      </c>
      <c r="H6" s="3">
        <f t="shared" si="1"/>
        <v>0</v>
      </c>
      <c r="I6" s="2">
        <f>VLOOKUP(C6,'2020-12-17-advisors'!A:M,5,FALSE)</f>
        <v>44163.553518518522</v>
      </c>
      <c r="J6">
        <f>VLOOKUP(C6,'2020-12-17-advisors'!A:M,9,FALSE)</f>
        <v>10</v>
      </c>
      <c r="K6" t="str">
        <f>VLOOKUP(C6,'2020-12-17-advisors'!A:M,7,FALSE)</f>
        <v>{active}</v>
      </c>
      <c r="L6" t="s">
        <v>1698</v>
      </c>
    </row>
    <row r="7" spans="1:12" hidden="1" x14ac:dyDescent="0.35">
      <c r="A7">
        <v>10</v>
      </c>
      <c r="B7" s="1">
        <v>44195</v>
      </c>
      <c r="C7" t="s">
        <v>178</v>
      </c>
      <c r="D7" t="s">
        <v>1306</v>
      </c>
      <c r="E7" s="2">
        <f>VLOOKUP(C7,Sheet2!A:D,2, FALSE)</f>
        <v>44194</v>
      </c>
      <c r="F7" s="3">
        <f>VLOOKUP(C7,Sheet2!A:D,4, FALSE)</f>
        <v>10</v>
      </c>
      <c r="G7">
        <f t="shared" si="0"/>
        <v>1</v>
      </c>
      <c r="H7" s="3">
        <f t="shared" si="1"/>
        <v>0</v>
      </c>
      <c r="I7" s="2">
        <f>VLOOKUP(C7,'2020-12-17-advisors'!A:M,5,FALSE)</f>
        <v>44163.804212962961</v>
      </c>
      <c r="J7">
        <f>VLOOKUP(C7,'2020-12-17-advisors'!A:M,9,FALSE)</f>
        <v>25</v>
      </c>
      <c r="K7" t="str">
        <f>VLOOKUP(C7,'2020-12-17-advisors'!A:M,7,FALSE)</f>
        <v>{active}</v>
      </c>
      <c r="L7" t="s">
        <v>1698</v>
      </c>
    </row>
    <row r="8" spans="1:12" hidden="1" x14ac:dyDescent="0.35">
      <c r="A8">
        <v>10</v>
      </c>
      <c r="B8" s="1">
        <v>44195</v>
      </c>
      <c r="C8" t="s">
        <v>187</v>
      </c>
      <c r="D8" t="s">
        <v>1306</v>
      </c>
      <c r="E8" s="2">
        <f>VLOOKUP(C8,Sheet2!A:D,2, FALSE)</f>
        <v>44194</v>
      </c>
      <c r="F8" s="3">
        <f>VLOOKUP(C8,Sheet2!A:D,4, FALSE)</f>
        <v>10</v>
      </c>
      <c r="G8">
        <f t="shared" si="0"/>
        <v>1</v>
      </c>
      <c r="H8" s="3">
        <f t="shared" si="1"/>
        <v>0</v>
      </c>
      <c r="I8" s="2">
        <f>VLOOKUP(C8,'2020-12-17-advisors'!A:M,5,FALSE)</f>
        <v>44163.842800925922</v>
      </c>
      <c r="J8">
        <f>VLOOKUP(C8,'2020-12-17-advisors'!A:M,9,FALSE)</f>
        <v>27</v>
      </c>
      <c r="K8" t="str">
        <f>VLOOKUP(C8,'2020-12-17-advisors'!A:M,7,FALSE)</f>
        <v>{active}</v>
      </c>
      <c r="L8" t="s">
        <v>1698</v>
      </c>
    </row>
    <row r="9" spans="1:12" hidden="1" x14ac:dyDescent="0.35">
      <c r="A9">
        <v>10</v>
      </c>
      <c r="B9" s="1">
        <v>44195</v>
      </c>
      <c r="C9" t="s">
        <v>120</v>
      </c>
      <c r="D9" t="s">
        <v>1304</v>
      </c>
      <c r="E9" s="2">
        <f>VLOOKUP(C9,Sheet2!A:D,2, FALSE)</f>
        <v>44194</v>
      </c>
      <c r="F9" s="3">
        <f>VLOOKUP(C9,Sheet2!A:D,4, FALSE)</f>
        <v>10</v>
      </c>
      <c r="G9">
        <f t="shared" si="0"/>
        <v>1</v>
      </c>
      <c r="H9" s="3">
        <f t="shared" si="1"/>
        <v>0</v>
      </c>
      <c r="I9" s="2">
        <f>VLOOKUP(C9,'2020-12-17-advisors'!A:M,5,FALSE)</f>
        <v>44163.579375000001</v>
      </c>
      <c r="J9">
        <f>VLOOKUP(C9,'2020-12-17-advisors'!A:M,9,FALSE)</f>
        <v>10</v>
      </c>
      <c r="K9" t="str">
        <f>VLOOKUP(C9,'2020-12-17-advisors'!A:M,7,FALSE)</f>
        <v>{active}</v>
      </c>
      <c r="L9" t="s">
        <v>1698</v>
      </c>
    </row>
    <row r="10" spans="1:12" hidden="1" x14ac:dyDescent="0.35">
      <c r="A10">
        <v>10</v>
      </c>
      <c r="B10" s="1">
        <v>44194</v>
      </c>
      <c r="C10" t="s">
        <v>125</v>
      </c>
      <c r="D10" t="s">
        <v>1304</v>
      </c>
      <c r="E10" s="2">
        <f>VLOOKUP(C10,Sheet2!A:D,2, FALSE)</f>
        <v>44193</v>
      </c>
      <c r="F10" s="3">
        <f>VLOOKUP(C10,Sheet2!A:D,4, FALSE)</f>
        <v>10</v>
      </c>
      <c r="G10">
        <f t="shared" si="0"/>
        <v>1</v>
      </c>
      <c r="H10" s="3">
        <f t="shared" si="1"/>
        <v>0</v>
      </c>
      <c r="I10" s="2">
        <f>VLOOKUP(C10,'2020-12-17-advisors'!A:M,5,FALSE)</f>
        <v>44162.740046296298</v>
      </c>
      <c r="J10">
        <f>VLOOKUP(C10,'2020-12-17-advisors'!A:M,9,FALSE)</f>
        <v>10</v>
      </c>
      <c r="K10" t="str">
        <f>VLOOKUP(C10,'2020-12-17-advisors'!A:M,7,FALSE)</f>
        <v>{active}</v>
      </c>
      <c r="L10" t="s">
        <v>1698</v>
      </c>
    </row>
    <row r="11" spans="1:12" hidden="1" x14ac:dyDescent="0.35">
      <c r="A11">
        <v>12</v>
      </c>
      <c r="B11" s="1">
        <v>44189</v>
      </c>
      <c r="C11" t="s">
        <v>144</v>
      </c>
      <c r="D11" t="s">
        <v>1305</v>
      </c>
      <c r="E11" s="2">
        <f>VLOOKUP(C11,Sheet2!A:D,2, FALSE)</f>
        <v>44187</v>
      </c>
      <c r="F11" s="3">
        <f>VLOOKUP(C11,Sheet2!A:D,4, FALSE)</f>
        <v>10</v>
      </c>
      <c r="G11">
        <f t="shared" si="0"/>
        <v>2</v>
      </c>
      <c r="H11" s="3">
        <f t="shared" si="1"/>
        <v>2</v>
      </c>
      <c r="I11" s="2">
        <f>VLOOKUP(C11,'2020-12-17-advisors'!A:M,5,FALSE)</f>
        <v>44157.166666666664</v>
      </c>
      <c r="J11">
        <f>VLOOKUP(C11,'2020-12-17-advisors'!A:M,9,FALSE)</f>
        <v>50</v>
      </c>
      <c r="K11" t="str">
        <f>VLOOKUP(C11,'2020-12-17-advisors'!A:M,7,FALSE)</f>
        <v>{active}</v>
      </c>
      <c r="L11" t="s">
        <v>1692</v>
      </c>
    </row>
    <row r="12" spans="1:12" hidden="1" x14ac:dyDescent="0.35">
      <c r="A12">
        <v>10</v>
      </c>
      <c r="B12" s="1">
        <v>44194</v>
      </c>
      <c r="C12" t="s">
        <v>186</v>
      </c>
      <c r="D12" t="s">
        <v>1304</v>
      </c>
      <c r="E12" s="2">
        <f>VLOOKUP(C12,Sheet2!A:D,2, FALSE)</f>
        <v>44193</v>
      </c>
      <c r="F12" s="3">
        <f>VLOOKUP(C12,Sheet2!A:D,4, FALSE)</f>
        <v>10</v>
      </c>
      <c r="G12">
        <f t="shared" si="0"/>
        <v>1</v>
      </c>
      <c r="H12" s="3">
        <f t="shared" si="1"/>
        <v>0</v>
      </c>
      <c r="I12" s="2">
        <f>VLOOKUP(C12,'2020-12-17-advisors'!A:M,5,FALSE)</f>
        <v>44162.732314814813</v>
      </c>
      <c r="J12">
        <f>VLOOKUP(C12,'2020-12-17-advisors'!A:M,9,FALSE)</f>
        <v>10</v>
      </c>
      <c r="K12" t="str">
        <f>VLOOKUP(C12,'2020-12-17-advisors'!A:M,7,FALSE)</f>
        <v>{active}</v>
      </c>
      <c r="L12" t="s">
        <v>1698</v>
      </c>
    </row>
    <row r="13" spans="1:12" hidden="1" x14ac:dyDescent="0.35">
      <c r="A13">
        <v>10</v>
      </c>
      <c r="B13" s="1">
        <v>44191</v>
      </c>
      <c r="C13" t="s">
        <v>127</v>
      </c>
      <c r="D13" t="s">
        <v>1304</v>
      </c>
      <c r="E13" s="2">
        <f>VLOOKUP(C13,Sheet2!A:D,2, FALSE)</f>
        <v>44190</v>
      </c>
      <c r="F13" s="3">
        <f>VLOOKUP(C13,Sheet2!A:D,4, FALSE)</f>
        <v>10</v>
      </c>
      <c r="G13">
        <f t="shared" si="0"/>
        <v>1</v>
      </c>
      <c r="H13" s="3">
        <f t="shared" si="1"/>
        <v>0</v>
      </c>
      <c r="I13" s="2">
        <f>VLOOKUP(C13,'2020-12-17-advisors'!A:M,5,FALSE)</f>
        <v>44159.786712962959</v>
      </c>
      <c r="J13">
        <f>VLOOKUP(C13,'2020-12-17-advisors'!A:M,9,FALSE)</f>
        <v>10</v>
      </c>
      <c r="K13" t="str">
        <f>VLOOKUP(C13,'2020-12-17-advisors'!A:M,7,FALSE)</f>
        <v>{active}</v>
      </c>
      <c r="L13" t="s">
        <v>1698</v>
      </c>
    </row>
    <row r="14" spans="1:12" hidden="1" x14ac:dyDescent="0.35">
      <c r="A14">
        <v>10</v>
      </c>
      <c r="B14" s="1">
        <v>44194</v>
      </c>
      <c r="C14" t="s">
        <v>110</v>
      </c>
      <c r="D14" t="s">
        <v>1304</v>
      </c>
      <c r="E14" s="2">
        <f>VLOOKUP(C14,Sheet2!A:D,2, FALSE)</f>
        <v>44193</v>
      </c>
      <c r="F14" s="3">
        <f>VLOOKUP(C14,Sheet2!A:D,4, FALSE)</f>
        <v>10</v>
      </c>
      <c r="G14">
        <f t="shared" si="0"/>
        <v>1</v>
      </c>
      <c r="H14" s="3">
        <f t="shared" si="1"/>
        <v>0</v>
      </c>
      <c r="I14" s="2">
        <f>VLOOKUP(C14,'2020-12-17-advisors'!A:M,5,FALSE)</f>
        <v>44162.652569444443</v>
      </c>
      <c r="J14">
        <f>VLOOKUP(C14,'2020-12-17-advisors'!A:M,9,FALSE)</f>
        <v>10</v>
      </c>
      <c r="K14" t="str">
        <f>VLOOKUP(C14,'2020-12-17-advisors'!A:M,7,FALSE)</f>
        <v>{active}</v>
      </c>
      <c r="L14" t="s">
        <v>1698</v>
      </c>
    </row>
    <row r="15" spans="1:12" hidden="1" x14ac:dyDescent="0.35">
      <c r="A15">
        <v>10</v>
      </c>
      <c r="B15" s="1">
        <v>44194</v>
      </c>
      <c r="C15" t="s">
        <v>78</v>
      </c>
      <c r="D15" t="s">
        <v>1304</v>
      </c>
      <c r="E15" s="2">
        <f>VLOOKUP(C15,Sheet2!A:D,2, FALSE)</f>
        <v>44193</v>
      </c>
      <c r="F15" s="3">
        <f>VLOOKUP(C15,Sheet2!A:D,4, FALSE)</f>
        <v>10</v>
      </c>
      <c r="G15">
        <f t="shared" si="0"/>
        <v>1</v>
      </c>
      <c r="H15" s="3">
        <f t="shared" si="1"/>
        <v>0</v>
      </c>
      <c r="I15" s="2">
        <f>VLOOKUP(C15,'2020-12-17-advisors'!A:M,5,FALSE)</f>
        <v>44162.749884259261</v>
      </c>
      <c r="J15">
        <f>VLOOKUP(C15,'2020-12-17-advisors'!A:M,9,FALSE)</f>
        <v>10</v>
      </c>
      <c r="K15" t="str">
        <f>VLOOKUP(C15,'2020-12-17-advisors'!A:M,7,FALSE)</f>
        <v>{active}</v>
      </c>
      <c r="L15" t="s">
        <v>1698</v>
      </c>
    </row>
    <row r="16" spans="1:12" hidden="1" x14ac:dyDescent="0.35">
      <c r="A16">
        <v>10</v>
      </c>
      <c r="B16" s="1">
        <v>44190</v>
      </c>
      <c r="C16" t="s">
        <v>265</v>
      </c>
      <c r="D16" t="s">
        <v>1304</v>
      </c>
      <c r="E16" s="2">
        <f>VLOOKUP(C16,Sheet2!A:D,2, FALSE)</f>
        <v>44189</v>
      </c>
      <c r="F16" s="3">
        <f>VLOOKUP(C16,Sheet2!A:D,4, FALSE)</f>
        <v>10</v>
      </c>
      <c r="G16">
        <f t="shared" si="0"/>
        <v>1</v>
      </c>
      <c r="H16" s="3">
        <f t="shared" si="1"/>
        <v>0</v>
      </c>
      <c r="I16" s="2">
        <f>VLOOKUP(C16,'2020-12-17-advisors'!A:M,5,FALSE)</f>
        <v>44158.642881944441</v>
      </c>
      <c r="J16">
        <f>VLOOKUP(C16,'2020-12-17-advisors'!A:M,9,FALSE)</f>
        <v>10</v>
      </c>
      <c r="K16" t="str">
        <f>VLOOKUP(C16,'2020-12-17-advisors'!A:M,7,FALSE)</f>
        <v>{active}</v>
      </c>
      <c r="L16" t="s">
        <v>1698</v>
      </c>
    </row>
    <row r="17" spans="1:12" hidden="1" x14ac:dyDescent="0.35">
      <c r="A17">
        <v>10</v>
      </c>
      <c r="B17" s="1">
        <v>44199</v>
      </c>
      <c r="C17" t="s">
        <v>212</v>
      </c>
      <c r="D17" t="s">
        <v>1304</v>
      </c>
      <c r="E17" s="2">
        <f>VLOOKUP(C17,Sheet2!A:D,2, FALSE)</f>
        <v>44196</v>
      </c>
      <c r="F17" s="3">
        <f>VLOOKUP(C17,Sheet2!A:D,4, FALSE)</f>
        <v>10</v>
      </c>
      <c r="G17">
        <f t="shared" si="0"/>
        <v>3</v>
      </c>
      <c r="H17" s="3">
        <f t="shared" si="1"/>
        <v>0</v>
      </c>
      <c r="I17" s="2">
        <f>VLOOKUP(C17,'2020-12-17-advisors'!A:M,5,FALSE)</f>
        <v>44166.000983796293</v>
      </c>
      <c r="J17">
        <f>VLOOKUP(C17,'2020-12-17-advisors'!A:M,9,FALSE)</f>
        <v>0</v>
      </c>
      <c r="K17" t="str">
        <f>VLOOKUP(C17,'2020-12-17-advisors'!A:M,7,FALSE)</f>
        <v>{active}</v>
      </c>
      <c r="L17" t="s">
        <v>1690</v>
      </c>
    </row>
    <row r="18" spans="1:12" hidden="1" x14ac:dyDescent="0.35">
      <c r="C18" t="s">
        <v>1294</v>
      </c>
      <c r="D18" t="s">
        <v>1304</v>
      </c>
      <c r="E18" s="2" t="e">
        <f>VLOOKUP(C18,Sheet2!A:D,2, FALSE)</f>
        <v>#N/A</v>
      </c>
      <c r="F18" s="3" t="e">
        <f>VLOOKUP(C18,Sheet2!A:D,4, FALSE)</f>
        <v>#N/A</v>
      </c>
      <c r="G18" t="e">
        <f t="shared" si="0"/>
        <v>#N/A</v>
      </c>
      <c r="H18" s="3" t="e">
        <f t="shared" si="1"/>
        <v>#N/A</v>
      </c>
      <c r="I18" s="2" t="e">
        <f>VLOOKUP(C18,'2020-12-17-advisors'!A:M,5,FALSE)</f>
        <v>#N/A</v>
      </c>
      <c r="J18" t="e">
        <f>VLOOKUP(C18,'2020-12-17-advisors'!A:M,9,FALSE)</f>
        <v>#N/A</v>
      </c>
      <c r="K18" t="e">
        <f>VLOOKUP(C18,'2020-12-17-advisors'!A:M,7,FALSE)</f>
        <v>#N/A</v>
      </c>
    </row>
    <row r="19" spans="1:12" hidden="1" x14ac:dyDescent="0.35">
      <c r="A19">
        <v>10</v>
      </c>
      <c r="B19" s="1">
        <v>44191</v>
      </c>
      <c r="C19" t="s">
        <v>149</v>
      </c>
      <c r="D19" t="s">
        <v>1303</v>
      </c>
      <c r="E19" s="2">
        <f>VLOOKUP(C19,Sheet2!A:D,2, FALSE)</f>
        <v>44190</v>
      </c>
      <c r="F19" s="3">
        <f>VLOOKUP(C19,Sheet2!A:D,4, FALSE)</f>
        <v>10</v>
      </c>
      <c r="G19">
        <f t="shared" si="0"/>
        <v>1</v>
      </c>
      <c r="H19" s="3">
        <f t="shared" si="1"/>
        <v>0</v>
      </c>
      <c r="I19" s="2">
        <f>VLOOKUP(C19,'2020-12-17-advisors'!A:M,5,FALSE)</f>
        <v>44159.720416666663</v>
      </c>
      <c r="J19">
        <f>VLOOKUP(C19,'2020-12-17-advisors'!A:M,9,FALSE)</f>
        <v>10</v>
      </c>
      <c r="K19" t="str">
        <f>VLOOKUP(C19,'2020-12-17-advisors'!A:M,7,FALSE)</f>
        <v>{active}</v>
      </c>
      <c r="L19" t="s">
        <v>1698</v>
      </c>
    </row>
    <row r="20" spans="1:12" hidden="1" x14ac:dyDescent="0.35">
      <c r="A20">
        <v>10</v>
      </c>
      <c r="B20" s="1">
        <v>44185</v>
      </c>
      <c r="C20" t="s">
        <v>267</v>
      </c>
      <c r="D20" t="s">
        <v>1304</v>
      </c>
      <c r="E20" s="2">
        <f>VLOOKUP(C20,Sheet2!A:D,2, FALSE)</f>
        <v>44184</v>
      </c>
      <c r="F20" s="3">
        <f>VLOOKUP(C20,Sheet2!A:D,4, FALSE)</f>
        <v>10</v>
      </c>
      <c r="G20">
        <f t="shared" si="0"/>
        <v>1</v>
      </c>
      <c r="H20" s="3">
        <f t="shared" si="1"/>
        <v>0</v>
      </c>
      <c r="I20" s="2">
        <f>VLOOKUP(C20,'2020-12-17-advisors'!A:M,5,FALSE)</f>
        <v>44153.5</v>
      </c>
      <c r="J20">
        <f>VLOOKUP(C20,'2020-12-17-advisors'!A:M,9,FALSE)</f>
        <v>10</v>
      </c>
      <c r="K20" t="str">
        <f>VLOOKUP(C20,'2020-12-17-advisors'!A:M,7,FALSE)</f>
        <v>{active}</v>
      </c>
      <c r="L20" t="s">
        <v>1698</v>
      </c>
    </row>
    <row r="21" spans="1:12" hidden="1" x14ac:dyDescent="0.35">
      <c r="A21">
        <v>10</v>
      </c>
      <c r="B21" s="1">
        <v>44187</v>
      </c>
      <c r="C21" t="s">
        <v>60</v>
      </c>
      <c r="D21" t="s">
        <v>1304</v>
      </c>
      <c r="E21" s="2">
        <f>VLOOKUP(C21,Sheet2!A:D,2, FALSE)</f>
        <v>44186</v>
      </c>
      <c r="F21" s="3">
        <f>VLOOKUP(C21,Sheet2!A:D,4, FALSE)</f>
        <v>10</v>
      </c>
      <c r="G21">
        <f t="shared" si="0"/>
        <v>1</v>
      </c>
      <c r="H21" s="3">
        <f t="shared" si="1"/>
        <v>0</v>
      </c>
      <c r="I21" s="2">
        <f>VLOOKUP(C21,'2020-12-17-advisors'!A:M,5,FALSE)</f>
        <v>44155.799745370372</v>
      </c>
      <c r="J21">
        <f>VLOOKUP(C21,'2020-12-17-advisors'!A:M,9,FALSE)</f>
        <v>10</v>
      </c>
      <c r="K21" t="str">
        <f>VLOOKUP(C21,'2020-12-17-advisors'!A:M,7,FALSE)</f>
        <v>{active}</v>
      </c>
      <c r="L21" t="s">
        <v>1698</v>
      </c>
    </row>
    <row r="22" spans="1:12" hidden="1" x14ac:dyDescent="0.35">
      <c r="C22" t="s">
        <v>1293</v>
      </c>
      <c r="D22" t="s">
        <v>1307</v>
      </c>
      <c r="E22" s="2" t="e">
        <f>VLOOKUP(C22,Sheet2!A:D,2, FALSE)</f>
        <v>#N/A</v>
      </c>
      <c r="F22" s="3" t="e">
        <f>VLOOKUP(C22,Sheet2!A:D,4, FALSE)</f>
        <v>#N/A</v>
      </c>
      <c r="G22" t="e">
        <f t="shared" si="0"/>
        <v>#N/A</v>
      </c>
      <c r="H22" s="3" t="e">
        <f t="shared" si="1"/>
        <v>#N/A</v>
      </c>
      <c r="I22" s="2">
        <f>VLOOKUP(C22,'2020-12-17-advisors'!A:M,5,FALSE)</f>
        <v>44169.166666666664</v>
      </c>
      <c r="J22">
        <f>VLOOKUP(C22,'2020-12-17-advisors'!A:M,9,FALSE)</f>
        <v>0</v>
      </c>
      <c r="K22" t="str">
        <f>VLOOKUP(C22,'2020-12-17-advisors'!A:M,7,FALSE)</f>
        <v>{active}</v>
      </c>
    </row>
    <row r="23" spans="1:12" hidden="1" x14ac:dyDescent="0.35">
      <c r="A23">
        <v>10</v>
      </c>
      <c r="B23" s="1">
        <v>44199</v>
      </c>
      <c r="C23" t="s">
        <v>49</v>
      </c>
      <c r="D23" t="s">
        <v>1304</v>
      </c>
      <c r="E23" s="2">
        <f>VLOOKUP(C23,Sheet2!A:D,2, FALSE)</f>
        <v>44196</v>
      </c>
      <c r="F23" s="3">
        <f>VLOOKUP(C23,Sheet2!A:D,4, FALSE)</f>
        <v>10</v>
      </c>
      <c r="G23">
        <f t="shared" si="0"/>
        <v>3</v>
      </c>
      <c r="H23" s="3">
        <f t="shared" si="1"/>
        <v>0</v>
      </c>
      <c r="I23" s="2">
        <f>VLOOKUP(C23,'2020-12-17-advisors'!A:M,5,FALSE)</f>
        <v>44166.166666666664</v>
      </c>
      <c r="J23">
        <f>VLOOKUP(C23,'2020-12-17-advisors'!A:M,9,FALSE)</f>
        <v>0</v>
      </c>
      <c r="K23" t="str">
        <f>VLOOKUP(C23,'2020-12-17-advisors'!A:M,7,FALSE)</f>
        <v>{active}</v>
      </c>
      <c r="L23" t="s">
        <v>1690</v>
      </c>
    </row>
    <row r="24" spans="1:12" hidden="1" x14ac:dyDescent="0.35">
      <c r="A24">
        <v>10</v>
      </c>
      <c r="B24" s="1">
        <v>44212</v>
      </c>
      <c r="C24" t="s">
        <v>296</v>
      </c>
      <c r="D24" t="s">
        <v>1304</v>
      </c>
      <c r="E24" s="2">
        <f>VLOOKUP(C24,Sheet2!A:D,2, FALSE)</f>
        <v>44211</v>
      </c>
      <c r="F24" s="3">
        <f>VLOOKUP(C24,Sheet2!A:D,4, FALSE)</f>
        <v>10</v>
      </c>
      <c r="G24">
        <f t="shared" si="0"/>
        <v>1</v>
      </c>
      <c r="H24" s="3">
        <f t="shared" si="1"/>
        <v>0</v>
      </c>
      <c r="I24" s="2">
        <f>VLOOKUP(C24,'2020-12-17-advisors'!A:M,5,FALSE)</f>
        <v>44179.81832175926</v>
      </c>
      <c r="J24">
        <f>VLOOKUP(C24,'2020-12-17-advisors'!A:M,9,FALSE)</f>
        <v>10</v>
      </c>
      <c r="K24" t="str">
        <f>VLOOKUP(C24,'2020-12-17-advisors'!A:M,7,FALSE)</f>
        <v>{active}</v>
      </c>
      <c r="L24" t="s">
        <v>1698</v>
      </c>
    </row>
    <row r="25" spans="1:12" hidden="1" x14ac:dyDescent="0.35">
      <c r="C25" t="s">
        <v>157</v>
      </c>
      <c r="D25" t="s">
        <v>1304</v>
      </c>
      <c r="E25" s="2">
        <f>VLOOKUP(C25,Sheet2!A:D,2, FALSE)</f>
        <v>44183</v>
      </c>
      <c r="F25" s="3">
        <f>VLOOKUP(C25,Sheet2!A:D,4, FALSE)</f>
        <v>10</v>
      </c>
      <c r="G25">
        <f t="shared" si="0"/>
        <v>-44183</v>
      </c>
      <c r="H25" s="3">
        <f t="shared" si="1"/>
        <v>-10</v>
      </c>
      <c r="I25" s="2">
        <f>VLOOKUP(C25,'2020-12-17-advisors'!A:M,5,FALSE)</f>
        <v>44152.934953703705</v>
      </c>
      <c r="J25">
        <f>VLOOKUP(C25,'2020-12-17-advisors'!A:M,9,FALSE)</f>
        <v>10</v>
      </c>
      <c r="K25" t="str">
        <f>VLOOKUP(C25,'2020-12-17-advisors'!A:M,7,FALSE)</f>
        <v>{active}</v>
      </c>
    </row>
    <row r="26" spans="1:12" hidden="1" x14ac:dyDescent="0.35">
      <c r="A26">
        <v>10</v>
      </c>
      <c r="B26" s="1">
        <v>44186</v>
      </c>
      <c r="C26" t="s">
        <v>95</v>
      </c>
      <c r="D26" t="s">
        <v>1304</v>
      </c>
      <c r="E26" s="2">
        <f>VLOOKUP(C26,Sheet2!A:D,2, FALSE)</f>
        <v>44185</v>
      </c>
      <c r="F26" s="3">
        <f>VLOOKUP(C26,Sheet2!A:D,4, FALSE)</f>
        <v>10</v>
      </c>
      <c r="G26">
        <f t="shared" si="0"/>
        <v>1</v>
      </c>
      <c r="H26" s="3">
        <f t="shared" si="1"/>
        <v>0</v>
      </c>
      <c r="I26" s="2">
        <f>VLOOKUP(C26,'2020-12-17-advisors'!A:M,5,FALSE)</f>
        <v>44154.860381944447</v>
      </c>
      <c r="J26">
        <f>VLOOKUP(C26,'2020-12-17-advisors'!A:M,9,FALSE)</f>
        <v>10</v>
      </c>
      <c r="K26" t="str">
        <f>VLOOKUP(C26,'2020-12-17-advisors'!A:M,7,FALSE)</f>
        <v>{active}</v>
      </c>
      <c r="L26" t="s">
        <v>1698</v>
      </c>
    </row>
    <row r="27" spans="1:12" hidden="1" x14ac:dyDescent="0.35">
      <c r="A27">
        <v>10</v>
      </c>
      <c r="B27" s="1">
        <v>44192</v>
      </c>
      <c r="C27" t="s">
        <v>209</v>
      </c>
      <c r="D27" t="s">
        <v>1304</v>
      </c>
      <c r="E27" s="2">
        <f>VLOOKUP(C27,Sheet2!A:D,2, FALSE)</f>
        <v>44191</v>
      </c>
      <c r="F27" s="3">
        <f>VLOOKUP(C27,Sheet2!A:D,4, FALSE)</f>
        <v>10</v>
      </c>
      <c r="G27">
        <f t="shared" si="0"/>
        <v>1</v>
      </c>
      <c r="H27" s="3">
        <f t="shared" si="1"/>
        <v>0</v>
      </c>
      <c r="I27" s="2">
        <f>VLOOKUP(C27,'2020-12-17-advisors'!A:M,5,FALSE)</f>
        <v>44160.627800925926</v>
      </c>
      <c r="J27">
        <f>VLOOKUP(C27,'2020-12-17-advisors'!A:M,9,FALSE)</f>
        <v>10</v>
      </c>
      <c r="K27" t="str">
        <f>VLOOKUP(C27,'2020-12-17-advisors'!A:M,7,FALSE)</f>
        <v>{active}</v>
      </c>
      <c r="L27" t="s">
        <v>1698</v>
      </c>
    </row>
    <row r="28" spans="1:12" hidden="1" x14ac:dyDescent="0.35">
      <c r="A28">
        <v>10</v>
      </c>
      <c r="B28" s="1">
        <v>44192</v>
      </c>
      <c r="C28" t="s">
        <v>114</v>
      </c>
      <c r="D28" t="s">
        <v>1304</v>
      </c>
      <c r="E28" s="2">
        <f>VLOOKUP(C28,Sheet2!A:D,2, FALSE)</f>
        <v>44191</v>
      </c>
      <c r="F28" s="3">
        <f>VLOOKUP(C28,Sheet2!A:D,4, FALSE)</f>
        <v>10</v>
      </c>
      <c r="G28">
        <f t="shared" si="0"/>
        <v>1</v>
      </c>
      <c r="H28" s="3">
        <f t="shared" si="1"/>
        <v>0</v>
      </c>
      <c r="I28" s="2">
        <f>VLOOKUP(C28,'2020-12-17-advisors'!A:M,5,FALSE)</f>
        <v>44160.711956018517</v>
      </c>
      <c r="J28">
        <f>VLOOKUP(C28,'2020-12-17-advisors'!A:M,9,FALSE)</f>
        <v>10</v>
      </c>
      <c r="K28" t="str">
        <f>VLOOKUP(C28,'2020-12-17-advisors'!A:M,7,FALSE)</f>
        <v>{active}</v>
      </c>
      <c r="L28" t="s">
        <v>1698</v>
      </c>
    </row>
    <row r="29" spans="1:12" hidden="1" x14ac:dyDescent="0.35">
      <c r="A29">
        <v>10</v>
      </c>
      <c r="B29" s="1">
        <v>44192</v>
      </c>
      <c r="C29" t="s">
        <v>89</v>
      </c>
      <c r="D29" t="s">
        <v>1304</v>
      </c>
      <c r="E29" s="2">
        <f>VLOOKUP(C29,Sheet2!A:D,2, FALSE)</f>
        <v>44191</v>
      </c>
      <c r="F29" s="3">
        <f>VLOOKUP(C29,Sheet2!A:D,4, FALSE)</f>
        <v>10</v>
      </c>
      <c r="G29">
        <f t="shared" si="0"/>
        <v>1</v>
      </c>
      <c r="H29" s="3">
        <f t="shared" si="1"/>
        <v>0</v>
      </c>
      <c r="I29" s="2">
        <f>VLOOKUP(C29,'2020-12-17-advisors'!A:M,5,FALSE)</f>
        <v>44160.812847222223</v>
      </c>
      <c r="J29">
        <f>VLOOKUP(C29,'2020-12-17-advisors'!A:M,9,FALSE)</f>
        <v>10</v>
      </c>
      <c r="K29" t="str">
        <f>VLOOKUP(C29,'2020-12-17-advisors'!A:M,7,FALSE)</f>
        <v>{active}</v>
      </c>
      <c r="L29" t="s">
        <v>1698</v>
      </c>
    </row>
    <row r="30" spans="1:12" hidden="1" x14ac:dyDescent="0.35">
      <c r="A30">
        <v>10</v>
      </c>
      <c r="B30" s="1">
        <v>44199</v>
      </c>
      <c r="C30" t="s">
        <v>134</v>
      </c>
      <c r="D30" t="s">
        <v>1304</v>
      </c>
      <c r="E30" s="2">
        <f>VLOOKUP(C30,Sheet2!A:D,2, FALSE)</f>
        <v>44196</v>
      </c>
      <c r="F30" s="3">
        <f>VLOOKUP(C30,Sheet2!A:D,4, FALSE)</f>
        <v>10</v>
      </c>
      <c r="G30">
        <f t="shared" si="0"/>
        <v>3</v>
      </c>
      <c r="H30" s="3">
        <f t="shared" si="1"/>
        <v>0</v>
      </c>
      <c r="I30" s="2">
        <f>VLOOKUP(C30,'2020-12-17-advisors'!A:M,5,FALSE)</f>
        <v>44166.110300925924</v>
      </c>
      <c r="J30">
        <f>VLOOKUP(C30,'2020-12-17-advisors'!A:M,9,FALSE)</f>
        <v>0</v>
      </c>
      <c r="K30" t="str">
        <f>VLOOKUP(C30,'2020-12-17-advisors'!A:M,7,FALSE)</f>
        <v>{active}</v>
      </c>
      <c r="L30" t="s">
        <v>1690</v>
      </c>
    </row>
    <row r="31" spans="1:12" hidden="1" x14ac:dyDescent="0.35">
      <c r="A31">
        <v>10</v>
      </c>
      <c r="B31" s="1">
        <v>44185</v>
      </c>
      <c r="C31" t="s">
        <v>56</v>
      </c>
      <c r="D31" t="s">
        <v>1303</v>
      </c>
      <c r="E31" s="2">
        <f>VLOOKUP(C31,Sheet2!A:D,2, FALSE)</f>
        <v>44184</v>
      </c>
      <c r="F31" s="3">
        <f>VLOOKUP(C31,Sheet2!A:D,4, FALSE)</f>
        <v>10</v>
      </c>
      <c r="G31">
        <f t="shared" si="0"/>
        <v>1</v>
      </c>
      <c r="H31" s="3">
        <f t="shared" si="1"/>
        <v>0</v>
      </c>
      <c r="I31" s="2">
        <f>VLOOKUP(C31,'2020-12-17-advisors'!A:M,5,FALSE)</f>
        <v>44153.930949074071</v>
      </c>
      <c r="J31">
        <f>VLOOKUP(C31,'2020-12-17-advisors'!A:M,9,FALSE)</f>
        <v>10</v>
      </c>
      <c r="K31" t="str">
        <f>VLOOKUP(C31,'2020-12-17-advisors'!A:M,7,FALSE)</f>
        <v>{active}</v>
      </c>
      <c r="L31" t="s">
        <v>1698</v>
      </c>
    </row>
    <row r="32" spans="1:12" hidden="1" x14ac:dyDescent="0.35">
      <c r="A32">
        <v>2</v>
      </c>
      <c r="B32" s="1">
        <v>44187</v>
      </c>
      <c r="C32" t="s">
        <v>201</v>
      </c>
      <c r="D32" t="s">
        <v>1308</v>
      </c>
      <c r="E32" s="2">
        <f>VLOOKUP(C32,Sheet2!A:D,2, FALSE)</f>
        <v>44187</v>
      </c>
      <c r="F32" s="3">
        <f>VLOOKUP(C32,Sheet2!A:D,4, FALSE)</f>
        <v>5</v>
      </c>
      <c r="G32">
        <f t="shared" si="0"/>
        <v>0</v>
      </c>
      <c r="H32" s="3">
        <f t="shared" si="1"/>
        <v>-3</v>
      </c>
      <c r="I32" s="2">
        <f>VLOOKUP(C32,'2020-12-17-advisors'!A:M,5,FALSE)</f>
        <v>44172.208333333336</v>
      </c>
      <c r="J32">
        <f>VLOOKUP(C32,'2020-12-17-advisors'!A:M,9,FALSE)</f>
        <v>20</v>
      </c>
      <c r="K32" t="str">
        <f>VLOOKUP(C32,'2020-12-17-advisors'!A:M,7,FALSE)</f>
        <v>{active}</v>
      </c>
      <c r="L32" t="s">
        <v>1691</v>
      </c>
    </row>
    <row r="33" spans="1:12" hidden="1" x14ac:dyDescent="0.35">
      <c r="A33">
        <v>2</v>
      </c>
      <c r="B33" s="1">
        <v>44186</v>
      </c>
      <c r="C33" t="s">
        <v>17</v>
      </c>
      <c r="D33" t="s">
        <v>1308</v>
      </c>
      <c r="E33" s="2">
        <f>VLOOKUP(C33,Sheet2!A:D,2, FALSE)</f>
        <v>44186</v>
      </c>
      <c r="F33" s="3">
        <f>VLOOKUP(C33,Sheet2!A:D,4, FALSE)</f>
        <v>5</v>
      </c>
      <c r="G33">
        <f t="shared" si="0"/>
        <v>0</v>
      </c>
      <c r="H33" s="3">
        <f t="shared" si="1"/>
        <v>-3</v>
      </c>
      <c r="I33" s="2">
        <f>VLOOKUP(C33,'2020-12-17-advisors'!A:M,5,FALSE)</f>
        <v>44171.815775462965</v>
      </c>
      <c r="J33">
        <f>VLOOKUP(C33,'2020-12-17-advisors'!A:M,9,FALSE)</f>
        <v>20</v>
      </c>
      <c r="K33" t="str">
        <f>VLOOKUP(C33,'2020-12-17-advisors'!A:M,7,FALSE)</f>
        <v>{active}</v>
      </c>
      <c r="L33" t="s">
        <v>1691</v>
      </c>
    </row>
    <row r="34" spans="1:12" hidden="1" x14ac:dyDescent="0.35">
      <c r="C34" t="s">
        <v>1292</v>
      </c>
      <c r="D34" t="s">
        <v>1307</v>
      </c>
      <c r="E34" s="2" t="e">
        <f>VLOOKUP(C34,Sheet2!A:D,2, FALSE)</f>
        <v>#N/A</v>
      </c>
      <c r="F34" s="3" t="e">
        <f>VLOOKUP(C34,Sheet2!A:D,4, FALSE)</f>
        <v>#N/A</v>
      </c>
      <c r="G34" t="e">
        <f t="shared" si="0"/>
        <v>#N/A</v>
      </c>
      <c r="H34" s="3" t="e">
        <f t="shared" si="1"/>
        <v>#N/A</v>
      </c>
      <c r="I34" s="2">
        <f>VLOOKUP(C34,'2020-12-17-advisors'!A:M,5,FALSE)</f>
        <v>44173.166666666664</v>
      </c>
      <c r="J34">
        <f>VLOOKUP(C34,'2020-12-17-advisors'!A:M,9,FALSE)</f>
        <v>0</v>
      </c>
      <c r="K34" t="str">
        <f>VLOOKUP(C34,'2020-12-17-advisors'!A:M,7,FALSE)</f>
        <v>{active}</v>
      </c>
    </row>
    <row r="35" spans="1:12" hidden="1" x14ac:dyDescent="0.35">
      <c r="C35" t="s">
        <v>1291</v>
      </c>
      <c r="D35" t="s">
        <v>1307</v>
      </c>
      <c r="E35" s="2" t="e">
        <f>VLOOKUP(C35,Sheet2!A:D,2, FALSE)</f>
        <v>#N/A</v>
      </c>
      <c r="F35" s="3" t="e">
        <f>VLOOKUP(C35,Sheet2!A:D,4, FALSE)</f>
        <v>#N/A</v>
      </c>
      <c r="G35" t="e">
        <f t="shared" si="0"/>
        <v>#N/A</v>
      </c>
      <c r="H35" s="3" t="e">
        <f t="shared" si="1"/>
        <v>#N/A</v>
      </c>
      <c r="I35" s="2">
        <f>VLOOKUP(C35,'2020-12-17-advisors'!A:M,5,FALSE)</f>
        <v>44154.166666666664</v>
      </c>
      <c r="J35">
        <f>VLOOKUP(C35,'2020-12-17-advisors'!A:M,9,FALSE)</f>
        <v>0</v>
      </c>
      <c r="K35" t="str">
        <f>VLOOKUP(C35,'2020-12-17-advisors'!A:M,7,FALSE)</f>
        <v>{active}</v>
      </c>
    </row>
    <row r="36" spans="1:12" hidden="1" x14ac:dyDescent="0.35">
      <c r="A36">
        <v>10</v>
      </c>
      <c r="B36" s="1">
        <v>44213</v>
      </c>
      <c r="C36" t="s">
        <v>58</v>
      </c>
      <c r="D36" t="s">
        <v>1304</v>
      </c>
      <c r="E36" s="2">
        <f>VLOOKUP(C36,Sheet2!A:D,2, FALSE)</f>
        <v>44212</v>
      </c>
      <c r="F36" s="3">
        <f>VLOOKUP(C36,Sheet2!A:D,4, FALSE)</f>
        <v>10</v>
      </c>
      <c r="G36">
        <f t="shared" si="0"/>
        <v>1</v>
      </c>
      <c r="H36" s="3">
        <f t="shared" si="1"/>
        <v>0</v>
      </c>
      <c r="I36" s="2">
        <f>VLOOKUP(C36,'2020-12-17-advisors'!A:M,5,FALSE)</f>
        <v>44180.5</v>
      </c>
      <c r="J36">
        <f>VLOOKUP(C36,'2020-12-17-advisors'!A:M,9,FALSE)</f>
        <v>10</v>
      </c>
      <c r="K36" t="str">
        <f>VLOOKUP(C36,'2020-12-17-advisors'!A:M,7,FALSE)</f>
        <v>{active}</v>
      </c>
      <c r="L36" t="s">
        <v>1698</v>
      </c>
    </row>
    <row r="37" spans="1:12" hidden="1" x14ac:dyDescent="0.35">
      <c r="A37">
        <v>10</v>
      </c>
      <c r="B37" s="1">
        <v>44184</v>
      </c>
      <c r="C37" t="s">
        <v>44</v>
      </c>
      <c r="D37" t="s">
        <v>1304</v>
      </c>
      <c r="E37" s="2">
        <f>VLOOKUP(C37,Sheet2!A:D,2, FALSE)</f>
        <v>44183</v>
      </c>
      <c r="F37" s="3">
        <f>VLOOKUP(C37,Sheet2!A:D,4, FALSE)</f>
        <v>10</v>
      </c>
      <c r="G37">
        <f t="shared" si="0"/>
        <v>1</v>
      </c>
      <c r="H37" s="3">
        <f t="shared" si="1"/>
        <v>0</v>
      </c>
      <c r="I37" s="2">
        <f>VLOOKUP(C37,'2020-12-17-advisors'!A:M,5,FALSE)</f>
        <v>44152.978784722225</v>
      </c>
      <c r="J37">
        <f>VLOOKUP(C37,'2020-12-17-advisors'!A:M,9,FALSE)</f>
        <v>10</v>
      </c>
      <c r="K37" t="str">
        <f>VLOOKUP(C37,'2020-12-17-advisors'!A:M,7,FALSE)</f>
        <v>{active}</v>
      </c>
      <c r="L37" t="s">
        <v>1698</v>
      </c>
    </row>
    <row r="38" spans="1:12" hidden="1" x14ac:dyDescent="0.35">
      <c r="A38">
        <v>10</v>
      </c>
      <c r="B38" s="1">
        <v>44184</v>
      </c>
      <c r="C38" t="s">
        <v>259</v>
      </c>
      <c r="D38" t="s">
        <v>1303</v>
      </c>
      <c r="E38" s="2">
        <f>VLOOKUP(C38,Sheet2!A:D,2, FALSE)</f>
        <v>44183</v>
      </c>
      <c r="F38" s="3">
        <f>VLOOKUP(C38,Sheet2!A:D,4, FALSE)</f>
        <v>10</v>
      </c>
      <c r="G38">
        <f t="shared" si="0"/>
        <v>1</v>
      </c>
      <c r="H38" s="3">
        <f t="shared" si="1"/>
        <v>0</v>
      </c>
      <c r="I38" s="2">
        <f>VLOOKUP(C38,'2020-12-17-advisors'!A:M,5,FALSE)</f>
        <v>44182.710914351854</v>
      </c>
      <c r="J38">
        <f>VLOOKUP(C38,'2020-12-17-advisors'!A:M,9,FALSE)</f>
        <v>0</v>
      </c>
      <c r="K38" t="str">
        <f>VLOOKUP(C38,'2020-12-17-advisors'!A:M,7,FALSE)</f>
        <v>{active}</v>
      </c>
      <c r="L38" t="s">
        <v>1698</v>
      </c>
    </row>
    <row r="39" spans="1:12" hidden="1" x14ac:dyDescent="0.35">
      <c r="A39">
        <v>12</v>
      </c>
      <c r="B39" s="1">
        <v>44183</v>
      </c>
      <c r="C39" t="s">
        <v>19</v>
      </c>
      <c r="D39" t="s">
        <v>1305</v>
      </c>
      <c r="E39" s="2">
        <f>VLOOKUP(C39,Sheet2!A:D,2, FALSE)</f>
        <v>44183</v>
      </c>
      <c r="F39" s="3">
        <f>VLOOKUP(C39,Sheet2!A:D,4, FALSE)</f>
        <v>10</v>
      </c>
      <c r="G39">
        <f t="shared" si="0"/>
        <v>0</v>
      </c>
      <c r="H39" s="3">
        <f t="shared" si="1"/>
        <v>2</v>
      </c>
      <c r="I39" s="2">
        <f>VLOOKUP(C39,'2020-12-17-advisors'!A:M,5,FALSE)</f>
        <v>44182.292175925926</v>
      </c>
      <c r="J39">
        <f>VLOOKUP(C39,'2020-12-17-advisors'!A:M,9,FALSE)</f>
        <v>0</v>
      </c>
      <c r="K39" t="str">
        <f>VLOOKUP(C39,'2020-12-17-advisors'!A:M,7,FALSE)</f>
        <v>{active}</v>
      </c>
      <c r="L39" t="s">
        <v>1692</v>
      </c>
    </row>
    <row r="40" spans="1:12" hidden="1" x14ac:dyDescent="0.35">
      <c r="A40">
        <v>10</v>
      </c>
      <c r="B40" s="1">
        <v>44197</v>
      </c>
      <c r="C40" t="s">
        <v>240</v>
      </c>
      <c r="D40" t="s">
        <v>1304</v>
      </c>
      <c r="E40" s="2">
        <f>VLOOKUP(C40,Sheet2!A:D,2, FALSE)</f>
        <v>44196</v>
      </c>
      <c r="F40" s="3">
        <f>VLOOKUP(C40,Sheet2!A:D,4, FALSE)</f>
        <v>10</v>
      </c>
      <c r="G40">
        <f t="shared" si="0"/>
        <v>1</v>
      </c>
      <c r="H40" s="3">
        <f t="shared" si="1"/>
        <v>0</v>
      </c>
      <c r="I40" s="2">
        <f>VLOOKUP(C40,'2020-12-17-advisors'!A:M,5,FALSE)</f>
        <v>44165.72246527778</v>
      </c>
      <c r="J40">
        <f>VLOOKUP(C40,'2020-12-17-advisors'!A:M,9,FALSE)</f>
        <v>10</v>
      </c>
      <c r="K40" t="str">
        <f>VLOOKUP(C40,'2020-12-17-advisors'!A:M,7,FALSE)</f>
        <v>{active}</v>
      </c>
      <c r="L40" t="s">
        <v>1698</v>
      </c>
    </row>
    <row r="41" spans="1:12" hidden="1" x14ac:dyDescent="0.35">
      <c r="A41">
        <v>10</v>
      </c>
      <c r="B41" s="1">
        <v>44202</v>
      </c>
      <c r="C41" t="s">
        <v>42</v>
      </c>
      <c r="D41" t="s">
        <v>1304</v>
      </c>
      <c r="E41" s="2">
        <f>VLOOKUP(C41,Sheet2!A:D,2, FALSE)</f>
        <v>44201</v>
      </c>
      <c r="F41" s="3">
        <f>VLOOKUP(C41,Sheet2!A:D,4, FALSE)</f>
        <v>10</v>
      </c>
      <c r="G41">
        <f t="shared" si="0"/>
        <v>1</v>
      </c>
      <c r="H41" s="3">
        <f t="shared" si="1"/>
        <v>0</v>
      </c>
      <c r="I41" s="2">
        <f>VLOOKUP(C41,'2020-12-17-advisors'!A:M,5,FALSE)</f>
        <v>44169.462453703702</v>
      </c>
      <c r="J41">
        <f>VLOOKUP(C41,'2020-12-17-advisors'!A:M,9,FALSE)</f>
        <v>10</v>
      </c>
      <c r="K41" t="str">
        <f>VLOOKUP(C41,'2020-12-17-advisors'!A:M,7,FALSE)</f>
        <v>{active}</v>
      </c>
      <c r="L41" t="s">
        <v>1698</v>
      </c>
    </row>
    <row r="42" spans="1:12" hidden="1" x14ac:dyDescent="0.35">
      <c r="A42">
        <v>10</v>
      </c>
      <c r="B42" s="1">
        <v>44202</v>
      </c>
      <c r="C42" t="s">
        <v>286</v>
      </c>
      <c r="D42" t="s">
        <v>1304</v>
      </c>
      <c r="E42" s="2">
        <f>VLOOKUP(C42,Sheet2!A:D,2, FALSE)</f>
        <v>44201</v>
      </c>
      <c r="F42" s="3">
        <f>VLOOKUP(C42,Sheet2!A:D,4, FALSE)</f>
        <v>10</v>
      </c>
      <c r="G42">
        <f t="shared" si="0"/>
        <v>1</v>
      </c>
      <c r="H42" s="3">
        <f t="shared" si="1"/>
        <v>0</v>
      </c>
      <c r="I42" s="2">
        <f>VLOOKUP(C42,'2020-12-17-advisors'!A:M,5,FALSE)</f>
        <v>44169.492384259262</v>
      </c>
      <c r="J42">
        <f>VLOOKUP(C42,'2020-12-17-advisors'!A:M,9,FALSE)</f>
        <v>10</v>
      </c>
      <c r="K42" t="str">
        <f>VLOOKUP(C42,'2020-12-17-advisors'!A:M,7,FALSE)</f>
        <v>{active}</v>
      </c>
      <c r="L42" t="s">
        <v>1698</v>
      </c>
    </row>
    <row r="43" spans="1:12" hidden="1" x14ac:dyDescent="0.35">
      <c r="C43" t="s">
        <v>227</v>
      </c>
      <c r="D43" t="s">
        <v>1304</v>
      </c>
      <c r="E43" s="2">
        <f>VLOOKUP(C43,Sheet2!A:D,2, FALSE)</f>
        <v>44183</v>
      </c>
      <c r="F43" s="3">
        <f>VLOOKUP(C43,Sheet2!A:D,4, FALSE)</f>
        <v>10</v>
      </c>
      <c r="G43">
        <f t="shared" si="0"/>
        <v>-44183</v>
      </c>
      <c r="H43" s="3">
        <f t="shared" si="1"/>
        <v>-10</v>
      </c>
      <c r="I43" s="2">
        <f>VLOOKUP(C43,'2020-12-17-advisors'!A:M,5,FALSE)</f>
        <v>44153.059594907405</v>
      </c>
      <c r="J43">
        <f>VLOOKUP(C43,'2020-12-17-advisors'!A:M,9,FALSE)</f>
        <v>0</v>
      </c>
      <c r="K43" t="str">
        <f>VLOOKUP(C43,'2020-12-17-advisors'!A:M,7,FALSE)</f>
        <v>{active}</v>
      </c>
    </row>
    <row r="44" spans="1:12" hidden="1" x14ac:dyDescent="0.35">
      <c r="A44">
        <v>10</v>
      </c>
      <c r="B44" s="1">
        <v>44193</v>
      </c>
      <c r="C44" t="s">
        <v>61</v>
      </c>
      <c r="D44" t="s">
        <v>1303</v>
      </c>
      <c r="E44" s="2">
        <f>VLOOKUP(C44,Sheet2!A:D,2, FALSE)</f>
        <v>44192</v>
      </c>
      <c r="F44" s="3">
        <f>VLOOKUP(C44,Sheet2!A:D,4, FALSE)</f>
        <v>10</v>
      </c>
      <c r="G44">
        <f t="shared" si="0"/>
        <v>1</v>
      </c>
      <c r="H44" s="3">
        <f t="shared" si="1"/>
        <v>0</v>
      </c>
      <c r="I44" s="2">
        <f>VLOOKUP(C44,'2020-12-17-advisors'!A:M,5,FALSE)</f>
        <v>44161.609618055554</v>
      </c>
      <c r="J44">
        <f>VLOOKUP(C44,'2020-12-17-advisors'!A:M,9,FALSE)</f>
        <v>10</v>
      </c>
      <c r="K44" t="str">
        <f>VLOOKUP(C44,'2020-12-17-advisors'!A:M,7,FALSE)</f>
        <v>{active}</v>
      </c>
      <c r="L44" t="s">
        <v>1698</v>
      </c>
    </row>
    <row r="45" spans="1:12" hidden="1" x14ac:dyDescent="0.35">
      <c r="A45">
        <v>10</v>
      </c>
      <c r="B45" s="1">
        <v>44194</v>
      </c>
      <c r="C45" t="s">
        <v>226</v>
      </c>
      <c r="D45" t="s">
        <v>1304</v>
      </c>
      <c r="E45" s="2">
        <f>VLOOKUP(C45,Sheet2!A:D,2, FALSE)</f>
        <v>44193</v>
      </c>
      <c r="F45" s="3">
        <f>VLOOKUP(C45,Sheet2!A:D,4, FALSE)</f>
        <v>10</v>
      </c>
      <c r="G45">
        <f t="shared" si="0"/>
        <v>1</v>
      </c>
      <c r="H45" s="3">
        <f t="shared" si="1"/>
        <v>0</v>
      </c>
      <c r="I45" s="2">
        <f>VLOOKUP(C45,'2020-12-17-advisors'!A:M,5,FALSE)</f>
        <v>44162.856215277781</v>
      </c>
      <c r="J45">
        <f>VLOOKUP(C45,'2020-12-17-advisors'!A:M,9,FALSE)</f>
        <v>10</v>
      </c>
      <c r="K45" t="str">
        <f>VLOOKUP(C45,'2020-12-17-advisors'!A:M,7,FALSE)</f>
        <v>{active}</v>
      </c>
      <c r="L45" t="s">
        <v>1698</v>
      </c>
    </row>
    <row r="46" spans="1:12" hidden="1" x14ac:dyDescent="0.35">
      <c r="A46">
        <v>10</v>
      </c>
      <c r="B46" s="1">
        <v>44201</v>
      </c>
      <c r="C46" t="s">
        <v>26</v>
      </c>
      <c r="D46" t="s">
        <v>1304</v>
      </c>
      <c r="E46" s="2">
        <f>VLOOKUP(C46,Sheet2!A:D,2, FALSE)</f>
        <v>44199</v>
      </c>
      <c r="F46" s="3">
        <f>VLOOKUP(C46,Sheet2!A:D,4, FALSE)</f>
        <v>10</v>
      </c>
      <c r="G46">
        <f t="shared" si="0"/>
        <v>2</v>
      </c>
      <c r="H46" s="3">
        <f t="shared" si="1"/>
        <v>0</v>
      </c>
      <c r="I46" s="2">
        <f>VLOOKUP(C46,'2020-12-17-advisors'!A:M,5,FALSE)</f>
        <v>44168.199479166666</v>
      </c>
      <c r="J46">
        <f>VLOOKUP(C46,'2020-12-17-advisors'!A:M,9,FALSE)</f>
        <v>0</v>
      </c>
      <c r="K46" t="str">
        <f>VLOOKUP(C46,'2020-12-17-advisors'!A:M,7,FALSE)</f>
        <v>{active}</v>
      </c>
      <c r="L46" t="s">
        <v>1698</v>
      </c>
    </row>
    <row r="47" spans="1:12" hidden="1" x14ac:dyDescent="0.35">
      <c r="A47">
        <v>10</v>
      </c>
      <c r="B47" s="1">
        <v>44194</v>
      </c>
      <c r="C47" t="s">
        <v>236</v>
      </c>
      <c r="D47" t="s">
        <v>1304</v>
      </c>
      <c r="E47" s="2">
        <f>VLOOKUP(C47,Sheet2!A:D,2, FALSE)</f>
        <v>44193</v>
      </c>
      <c r="F47" s="3">
        <f>VLOOKUP(C47,Sheet2!A:D,4, FALSE)</f>
        <v>10</v>
      </c>
      <c r="G47">
        <f t="shared" si="0"/>
        <v>1</v>
      </c>
      <c r="H47" s="3">
        <f t="shared" si="1"/>
        <v>0</v>
      </c>
      <c r="I47" s="2">
        <f>VLOOKUP(C47,'2020-12-17-advisors'!A:M,5,FALSE)</f>
        <v>44162.630381944444</v>
      </c>
      <c r="J47">
        <f>VLOOKUP(C47,'2020-12-17-advisors'!A:M,9,FALSE)</f>
        <v>10</v>
      </c>
      <c r="K47" t="str">
        <f>VLOOKUP(C47,'2020-12-17-advisors'!A:M,7,FALSE)</f>
        <v>{active}</v>
      </c>
      <c r="L47" t="s">
        <v>1698</v>
      </c>
    </row>
    <row r="48" spans="1:12" hidden="1" x14ac:dyDescent="0.35">
      <c r="C48" t="s">
        <v>1290</v>
      </c>
      <c r="D48" t="s">
        <v>1307</v>
      </c>
      <c r="E48" s="2" t="e">
        <f>VLOOKUP(C48,Sheet2!A:D,2, FALSE)</f>
        <v>#N/A</v>
      </c>
      <c r="F48" s="3" t="e">
        <f>VLOOKUP(C48,Sheet2!A:D,4, FALSE)</f>
        <v>#N/A</v>
      </c>
      <c r="G48" t="e">
        <f t="shared" si="0"/>
        <v>#N/A</v>
      </c>
      <c r="H48" s="3" t="e">
        <f t="shared" si="1"/>
        <v>#N/A</v>
      </c>
      <c r="I48" s="2">
        <f>VLOOKUP(C48,'2020-12-17-advisors'!A:M,5,FALSE)</f>
        <v>44161.656782407408</v>
      </c>
      <c r="J48">
        <f>VLOOKUP(C48,'2020-12-17-advisors'!A:M,9,FALSE)</f>
        <v>0</v>
      </c>
      <c r="K48" t="str">
        <f>VLOOKUP(C48,'2020-12-17-advisors'!A:M,7,FALSE)</f>
        <v>{active}</v>
      </c>
    </row>
    <row r="49" spans="1:12" hidden="1" x14ac:dyDescent="0.35">
      <c r="A49">
        <v>10</v>
      </c>
      <c r="B49" s="1">
        <v>44191</v>
      </c>
      <c r="C49" t="s">
        <v>86</v>
      </c>
      <c r="D49" t="s">
        <v>1303</v>
      </c>
      <c r="E49" s="2">
        <f>VLOOKUP(C49,Sheet2!A:D,2, FALSE)</f>
        <v>44190</v>
      </c>
      <c r="F49" s="3">
        <f>VLOOKUP(C49,Sheet2!A:D,4, FALSE)</f>
        <v>10</v>
      </c>
      <c r="G49">
        <f t="shared" si="0"/>
        <v>1</v>
      </c>
      <c r="H49" s="3">
        <f t="shared" si="1"/>
        <v>0</v>
      </c>
      <c r="I49" s="2">
        <f>VLOOKUP(C49,'2020-12-17-advisors'!A:M,5,FALSE)</f>
        <v>44159.759791666664</v>
      </c>
      <c r="J49">
        <f>VLOOKUP(C49,'2020-12-17-advisors'!A:M,9,FALSE)</f>
        <v>10</v>
      </c>
      <c r="K49" t="str">
        <f>VLOOKUP(C49,'2020-12-17-advisors'!A:M,7,FALSE)</f>
        <v>{active}</v>
      </c>
      <c r="L49" t="s">
        <v>1698</v>
      </c>
    </row>
    <row r="50" spans="1:12" hidden="1" x14ac:dyDescent="0.35">
      <c r="A50">
        <v>10</v>
      </c>
      <c r="B50" s="1">
        <v>44189</v>
      </c>
      <c r="C50" t="s">
        <v>287</v>
      </c>
      <c r="D50" t="s">
        <v>1309</v>
      </c>
      <c r="E50" s="2">
        <f>VLOOKUP(C50,Sheet2!A:D,2, FALSE)</f>
        <v>44188</v>
      </c>
      <c r="F50" s="3">
        <f>VLOOKUP(C50,Sheet2!A:D,4, FALSE)</f>
        <v>10</v>
      </c>
      <c r="G50">
        <f t="shared" si="0"/>
        <v>1</v>
      </c>
      <c r="H50" s="3">
        <f t="shared" si="1"/>
        <v>0</v>
      </c>
      <c r="I50" s="2">
        <f>VLOOKUP(C50,'2020-12-17-advisors'!A:M,5,FALSE)</f>
        <v>44157.5</v>
      </c>
      <c r="J50">
        <f>VLOOKUP(C50,'2020-12-17-advisors'!A:M,9,FALSE)</f>
        <v>10</v>
      </c>
      <c r="K50" t="str">
        <f>VLOOKUP(C50,'2020-12-17-advisors'!A:M,7,FALSE)</f>
        <v>{active}</v>
      </c>
      <c r="L50" t="s">
        <v>1698</v>
      </c>
    </row>
    <row r="51" spans="1:12" hidden="1" x14ac:dyDescent="0.35">
      <c r="A51">
        <v>2</v>
      </c>
      <c r="B51" s="1">
        <v>44183</v>
      </c>
      <c r="C51" t="s">
        <v>24</v>
      </c>
      <c r="D51" t="s">
        <v>1304</v>
      </c>
      <c r="E51" s="2">
        <f>VLOOKUP(C51,Sheet2!A:D,2, FALSE)</f>
        <v>44183</v>
      </c>
      <c r="F51" s="3">
        <f>VLOOKUP(C51,Sheet2!A:D,4, FALSE)</f>
        <v>10</v>
      </c>
      <c r="G51">
        <f t="shared" si="0"/>
        <v>0</v>
      </c>
      <c r="H51" s="3">
        <f t="shared" si="1"/>
        <v>-8</v>
      </c>
      <c r="I51" s="2">
        <f>VLOOKUP(C51,'2020-12-17-advisors'!A:M,5,FALSE)</f>
        <v>44182.673483796294</v>
      </c>
      <c r="J51">
        <f>VLOOKUP(C51,'2020-12-17-advisors'!A:M,9,FALSE)</f>
        <v>0</v>
      </c>
      <c r="K51" t="str">
        <f>VLOOKUP(C51,'2020-12-17-advisors'!A:M,7,FALSE)</f>
        <v>{active}</v>
      </c>
      <c r="L51" t="s">
        <v>1691</v>
      </c>
    </row>
    <row r="52" spans="1:12" hidden="1" x14ac:dyDescent="0.35">
      <c r="A52">
        <v>10</v>
      </c>
      <c r="B52" s="1">
        <v>44184</v>
      </c>
      <c r="C52" t="s">
        <v>85</v>
      </c>
      <c r="D52" t="s">
        <v>1304</v>
      </c>
      <c r="E52" s="2">
        <f>VLOOKUP(C52,Sheet2!A:D,2, FALSE)</f>
        <v>44183</v>
      </c>
      <c r="F52" s="3">
        <f>VLOOKUP(C52,Sheet2!A:D,4, FALSE)</f>
        <v>10</v>
      </c>
      <c r="G52">
        <f t="shared" si="0"/>
        <v>1</v>
      </c>
      <c r="H52" s="3">
        <f t="shared" si="1"/>
        <v>0</v>
      </c>
      <c r="I52" s="2">
        <f>VLOOKUP(C52,'2020-12-17-advisors'!A:M,5,FALSE)</f>
        <v>44182.77547453704</v>
      </c>
      <c r="J52">
        <f>VLOOKUP(C52,'2020-12-17-advisors'!A:M,9,FALSE)</f>
        <v>0</v>
      </c>
      <c r="K52" t="str">
        <f>VLOOKUP(C52,'2020-12-17-advisors'!A:M,7,FALSE)</f>
        <v>{active}</v>
      </c>
      <c r="L52" t="s">
        <v>1698</v>
      </c>
    </row>
    <row r="53" spans="1:12" hidden="1" x14ac:dyDescent="0.35">
      <c r="A53">
        <v>10</v>
      </c>
      <c r="B53" s="1">
        <v>44184</v>
      </c>
      <c r="C53" t="s">
        <v>102</v>
      </c>
      <c r="D53" t="s">
        <v>1304</v>
      </c>
      <c r="E53" s="2">
        <f>VLOOKUP(C53,Sheet2!A:D,2, FALSE)</f>
        <v>44183</v>
      </c>
      <c r="F53" s="3">
        <f>VLOOKUP(C53,Sheet2!A:D,4, FALSE)</f>
        <v>10</v>
      </c>
      <c r="G53">
        <f t="shared" si="0"/>
        <v>1</v>
      </c>
      <c r="H53" s="3">
        <f t="shared" si="1"/>
        <v>0</v>
      </c>
      <c r="I53" s="2">
        <f>VLOOKUP(C53,'2020-12-17-advisors'!A:M,5,FALSE)</f>
        <v>44152.962858796294</v>
      </c>
      <c r="J53">
        <f>VLOOKUP(C53,'2020-12-17-advisors'!A:M,9,FALSE)</f>
        <v>10</v>
      </c>
      <c r="K53" t="str">
        <f>VLOOKUP(C53,'2020-12-17-advisors'!A:M,7,FALSE)</f>
        <v>{active}</v>
      </c>
      <c r="L53" t="s">
        <v>1698</v>
      </c>
    </row>
    <row r="54" spans="1:12" hidden="1" x14ac:dyDescent="0.35">
      <c r="A54">
        <v>10</v>
      </c>
      <c r="B54" s="1">
        <v>44204</v>
      </c>
      <c r="C54" t="s">
        <v>269</v>
      </c>
      <c r="D54" t="s">
        <v>1309</v>
      </c>
      <c r="E54" s="2">
        <f>VLOOKUP(C54,Sheet2!A:D,2, FALSE)</f>
        <v>44203</v>
      </c>
      <c r="F54" s="3">
        <f>VLOOKUP(C54,Sheet2!A:D,4, FALSE)</f>
        <v>10</v>
      </c>
      <c r="G54">
        <f t="shared" si="0"/>
        <v>1</v>
      </c>
      <c r="H54" s="3">
        <f t="shared" si="1"/>
        <v>0</v>
      </c>
      <c r="I54" s="2">
        <f>VLOOKUP(C54,'2020-12-17-advisors'!A:M,5,FALSE)</f>
        <v>44171.772361111114</v>
      </c>
      <c r="J54">
        <f>VLOOKUP(C54,'2020-12-17-advisors'!A:M,9,FALSE)</f>
        <v>10</v>
      </c>
      <c r="K54" t="str">
        <f>VLOOKUP(C54,'2020-12-17-advisors'!A:M,7,FALSE)</f>
        <v>{active}</v>
      </c>
      <c r="L54" t="s">
        <v>1698</v>
      </c>
    </row>
    <row r="55" spans="1:12" hidden="1" x14ac:dyDescent="0.35">
      <c r="A55">
        <v>10</v>
      </c>
      <c r="B55" s="1">
        <v>44204</v>
      </c>
      <c r="C55" t="s">
        <v>93</v>
      </c>
      <c r="D55" t="s">
        <v>1304</v>
      </c>
      <c r="E55" s="2">
        <f>VLOOKUP(C55,Sheet2!A:D,2, FALSE)</f>
        <v>44203</v>
      </c>
      <c r="F55" s="3">
        <f>VLOOKUP(C55,Sheet2!A:D,4, FALSE)</f>
        <v>10</v>
      </c>
      <c r="G55">
        <f t="shared" si="0"/>
        <v>1</v>
      </c>
      <c r="H55" s="3">
        <f t="shared" si="1"/>
        <v>0</v>
      </c>
      <c r="I55" s="2">
        <f>VLOOKUP(C55,'2020-12-17-advisors'!A:M,5,FALSE)</f>
        <v>44171.788356481484</v>
      </c>
      <c r="J55">
        <f>VLOOKUP(C55,'2020-12-17-advisors'!A:M,9,FALSE)</f>
        <v>10</v>
      </c>
      <c r="K55" t="str">
        <f>VLOOKUP(C55,'2020-12-17-advisors'!A:M,7,FALSE)</f>
        <v>{active}</v>
      </c>
      <c r="L55" t="s">
        <v>1698</v>
      </c>
    </row>
    <row r="56" spans="1:12" hidden="1" x14ac:dyDescent="0.35">
      <c r="C56" t="s">
        <v>1289</v>
      </c>
      <c r="D56" t="s">
        <v>1307</v>
      </c>
      <c r="E56" s="2" t="e">
        <f>VLOOKUP(C56,Sheet2!A:D,2, FALSE)</f>
        <v>#N/A</v>
      </c>
      <c r="F56" s="3" t="e">
        <f>VLOOKUP(C56,Sheet2!A:D,4, FALSE)</f>
        <v>#N/A</v>
      </c>
      <c r="G56" t="e">
        <f t="shared" si="0"/>
        <v>#N/A</v>
      </c>
      <c r="H56" s="3" t="e">
        <f t="shared" si="1"/>
        <v>#N/A</v>
      </c>
      <c r="I56" s="2">
        <f>VLOOKUP(C56,'2020-12-17-advisors'!A:M,5,FALSE)</f>
        <v>44165.166666666664</v>
      </c>
      <c r="J56">
        <f>VLOOKUP(C56,'2020-12-17-advisors'!A:M,9,FALSE)</f>
        <v>0</v>
      </c>
      <c r="K56" t="str">
        <f>VLOOKUP(C56,'2020-12-17-advisors'!A:M,7,FALSE)</f>
        <v>{active}</v>
      </c>
    </row>
    <row r="57" spans="1:12" hidden="1" x14ac:dyDescent="0.35">
      <c r="C57" t="s">
        <v>1288</v>
      </c>
      <c r="D57" t="s">
        <v>1307</v>
      </c>
      <c r="E57" s="2" t="e">
        <f>VLOOKUP(C57,Sheet2!A:D,2, FALSE)</f>
        <v>#N/A</v>
      </c>
      <c r="F57" s="3" t="e">
        <f>VLOOKUP(C57,Sheet2!A:D,4, FALSE)</f>
        <v>#N/A</v>
      </c>
      <c r="G57" t="e">
        <f t="shared" si="0"/>
        <v>#N/A</v>
      </c>
      <c r="H57" s="3" t="e">
        <f t="shared" si="1"/>
        <v>#N/A</v>
      </c>
      <c r="I57" s="2">
        <f>VLOOKUP(C57,'2020-12-17-advisors'!A:M,5,FALSE)</f>
        <v>44169.208333333336</v>
      </c>
      <c r="J57">
        <f>VLOOKUP(C57,'2020-12-17-advisors'!A:M,9,FALSE)</f>
        <v>0</v>
      </c>
      <c r="K57" t="str">
        <f>VLOOKUP(C57,'2020-12-17-advisors'!A:M,7,FALSE)</f>
        <v>{active}</v>
      </c>
    </row>
    <row r="58" spans="1:12" hidden="1" x14ac:dyDescent="0.35">
      <c r="A58">
        <v>10</v>
      </c>
      <c r="B58" s="1">
        <v>44188</v>
      </c>
      <c r="C58" t="s">
        <v>54</v>
      </c>
      <c r="D58" t="s">
        <v>1304</v>
      </c>
      <c r="E58" s="2">
        <f>VLOOKUP(C58,Sheet2!A:D,2, FALSE)</f>
        <v>44187</v>
      </c>
      <c r="F58" s="3">
        <f>VLOOKUP(C58,Sheet2!A:D,4, FALSE)</f>
        <v>10</v>
      </c>
      <c r="G58">
        <f t="shared" si="0"/>
        <v>1</v>
      </c>
      <c r="H58" s="3">
        <f t="shared" si="1"/>
        <v>0</v>
      </c>
      <c r="I58" s="2">
        <f>VLOOKUP(C58,'2020-12-17-advisors'!A:M,5,FALSE)</f>
        <v>44156.789155092592</v>
      </c>
      <c r="J58">
        <f>VLOOKUP(C58,'2020-12-17-advisors'!A:M,9,FALSE)</f>
        <v>10</v>
      </c>
      <c r="K58" t="str">
        <f>VLOOKUP(C58,'2020-12-17-advisors'!A:M,7,FALSE)</f>
        <v>{active}</v>
      </c>
      <c r="L58" t="s">
        <v>1698</v>
      </c>
    </row>
    <row r="59" spans="1:12" hidden="1" x14ac:dyDescent="0.35">
      <c r="C59" t="s">
        <v>1287</v>
      </c>
      <c r="D59" t="s">
        <v>1307</v>
      </c>
      <c r="E59" s="2" t="e">
        <f>VLOOKUP(C59,Sheet2!A:D,2, FALSE)</f>
        <v>#N/A</v>
      </c>
      <c r="F59" s="3" t="e">
        <f>VLOOKUP(C59,Sheet2!A:D,4, FALSE)</f>
        <v>#N/A</v>
      </c>
      <c r="G59" t="e">
        <f t="shared" si="0"/>
        <v>#N/A</v>
      </c>
      <c r="H59" s="3" t="e">
        <f t="shared" si="1"/>
        <v>#N/A</v>
      </c>
      <c r="I59" s="2">
        <f>VLOOKUP(C59,'2020-12-17-advisors'!A:M,5,FALSE)</f>
        <v>44169.166666666664</v>
      </c>
      <c r="J59">
        <f>VLOOKUP(C59,'2020-12-17-advisors'!A:M,9,FALSE)</f>
        <v>0</v>
      </c>
      <c r="K59" t="str">
        <f>VLOOKUP(C59,'2020-12-17-advisors'!A:M,7,FALSE)</f>
        <v>{active}</v>
      </c>
    </row>
    <row r="60" spans="1:12" hidden="1" x14ac:dyDescent="0.35">
      <c r="A60">
        <v>10</v>
      </c>
      <c r="B60" s="1">
        <v>44202</v>
      </c>
      <c r="C60" t="s">
        <v>79</v>
      </c>
      <c r="D60" t="s">
        <v>1304</v>
      </c>
      <c r="E60" s="2">
        <f>VLOOKUP(C60,Sheet2!A:D,2, FALSE)</f>
        <v>44201</v>
      </c>
      <c r="F60" s="3">
        <f>VLOOKUP(C60,Sheet2!A:D,4, FALSE)</f>
        <v>10</v>
      </c>
      <c r="G60">
        <f t="shared" si="0"/>
        <v>1</v>
      </c>
      <c r="H60" s="3">
        <f t="shared" si="1"/>
        <v>0</v>
      </c>
      <c r="I60" s="2">
        <f>VLOOKUP(C60,'2020-12-17-advisors'!A:M,5,FALSE)</f>
        <v>44169.5</v>
      </c>
      <c r="J60">
        <f>VLOOKUP(C60,'2020-12-17-advisors'!A:M,9,FALSE)</f>
        <v>10</v>
      </c>
      <c r="K60" t="str">
        <f>VLOOKUP(C60,'2020-12-17-advisors'!A:M,7,FALSE)</f>
        <v>{active}</v>
      </c>
      <c r="L60" t="s">
        <v>1698</v>
      </c>
    </row>
    <row r="61" spans="1:12" hidden="1" x14ac:dyDescent="0.35">
      <c r="A61">
        <v>5</v>
      </c>
      <c r="B61" s="1">
        <v>44186</v>
      </c>
      <c r="C61" t="s">
        <v>16</v>
      </c>
      <c r="D61" t="s">
        <v>1310</v>
      </c>
      <c r="E61" s="2">
        <f>VLOOKUP(C61,Sheet2!A:D,2, FALSE)</f>
        <v>44186</v>
      </c>
      <c r="F61" s="3">
        <f>VLOOKUP(C61,Sheet2!A:D,4, FALSE)</f>
        <v>10</v>
      </c>
      <c r="G61">
        <f t="shared" si="0"/>
        <v>0</v>
      </c>
      <c r="H61" s="3">
        <f t="shared" si="1"/>
        <v>-5</v>
      </c>
      <c r="I61" s="2">
        <f>VLOOKUP(C61,'2020-12-17-advisors'!A:M,5,FALSE)</f>
        <v>44171.774756944447</v>
      </c>
      <c r="J61">
        <f>VLOOKUP(C61,'2020-12-17-advisors'!A:M,9,FALSE)</f>
        <v>20</v>
      </c>
      <c r="K61" t="str">
        <f>VLOOKUP(C61,'2020-12-17-advisors'!A:M,7,FALSE)</f>
        <v>{active}</v>
      </c>
      <c r="L61" t="s">
        <v>1691</v>
      </c>
    </row>
    <row r="62" spans="1:12" hidden="1" x14ac:dyDescent="0.35">
      <c r="A62">
        <v>10</v>
      </c>
      <c r="B62" s="1">
        <v>44202</v>
      </c>
      <c r="C62" t="s">
        <v>244</v>
      </c>
      <c r="D62" t="s">
        <v>1304</v>
      </c>
      <c r="E62" s="2">
        <f>VLOOKUP(C62,Sheet2!A:D,2, FALSE)</f>
        <v>44201</v>
      </c>
      <c r="F62" s="3">
        <f>VLOOKUP(C62,Sheet2!A:D,4, FALSE)</f>
        <v>10</v>
      </c>
      <c r="G62">
        <f t="shared" si="0"/>
        <v>1</v>
      </c>
      <c r="H62" s="3">
        <f t="shared" si="1"/>
        <v>0</v>
      </c>
      <c r="I62" s="2">
        <f>VLOOKUP(C62,'2020-12-17-advisors'!A:M,5,FALSE)</f>
        <v>44169.466331018521</v>
      </c>
      <c r="J62">
        <f>VLOOKUP(C62,'2020-12-17-advisors'!A:M,9,FALSE)</f>
        <v>10</v>
      </c>
      <c r="K62" t="str">
        <f>VLOOKUP(C62,'2020-12-17-advisors'!A:M,7,FALSE)</f>
        <v>{active}</v>
      </c>
      <c r="L62" t="s">
        <v>1698</v>
      </c>
    </row>
    <row r="63" spans="1:12" hidden="1" x14ac:dyDescent="0.35">
      <c r="C63" t="s">
        <v>1286</v>
      </c>
      <c r="D63" t="s">
        <v>1307</v>
      </c>
      <c r="E63" s="2" t="e">
        <f>VLOOKUP(C63,Sheet2!A:D,2, FALSE)</f>
        <v>#N/A</v>
      </c>
      <c r="F63" s="3" t="e">
        <f>VLOOKUP(C63,Sheet2!A:D,4, FALSE)</f>
        <v>#N/A</v>
      </c>
      <c r="G63" t="e">
        <f t="shared" si="0"/>
        <v>#N/A</v>
      </c>
      <c r="H63" s="3" t="e">
        <f t="shared" si="1"/>
        <v>#N/A</v>
      </c>
      <c r="I63" s="2">
        <f>VLOOKUP(C63,'2020-12-17-advisors'!A:M,5,FALSE)</f>
        <v>44169.492962962962</v>
      </c>
      <c r="J63">
        <f>VLOOKUP(C63,'2020-12-17-advisors'!A:M,9,FALSE)</f>
        <v>0</v>
      </c>
      <c r="K63" t="str">
        <f>VLOOKUP(C63,'2020-12-17-advisors'!A:M,7,FALSE)</f>
        <v>{active}</v>
      </c>
    </row>
    <row r="64" spans="1:12" hidden="1" x14ac:dyDescent="0.35">
      <c r="A64">
        <v>10</v>
      </c>
      <c r="B64" s="1">
        <v>44204</v>
      </c>
      <c r="C64" t="s">
        <v>167</v>
      </c>
      <c r="D64" t="s">
        <v>1304</v>
      </c>
      <c r="E64" s="2">
        <f>VLOOKUP(C64,Sheet2!A:D,2, FALSE)</f>
        <v>44203</v>
      </c>
      <c r="F64" s="3">
        <f>VLOOKUP(C64,Sheet2!A:D,4, FALSE)</f>
        <v>10</v>
      </c>
      <c r="G64">
        <f t="shared" si="0"/>
        <v>1</v>
      </c>
      <c r="H64" s="3">
        <f t="shared" si="1"/>
        <v>0</v>
      </c>
      <c r="I64" s="2">
        <f>VLOOKUP(C64,'2020-12-17-advisors'!A:M,5,FALSE)</f>
        <v>44171.848773148151</v>
      </c>
      <c r="J64">
        <f>VLOOKUP(C64,'2020-12-17-advisors'!A:M,9,FALSE)</f>
        <v>10</v>
      </c>
      <c r="K64" t="str">
        <f>VLOOKUP(C64,'2020-12-17-advisors'!A:M,7,FALSE)</f>
        <v>{active}</v>
      </c>
      <c r="L64" t="s">
        <v>1698</v>
      </c>
    </row>
    <row r="65" spans="1:12" hidden="1" x14ac:dyDescent="0.35">
      <c r="A65">
        <v>2</v>
      </c>
      <c r="B65" s="1">
        <v>44182</v>
      </c>
      <c r="C65" t="s">
        <v>51</v>
      </c>
      <c r="D65" t="s">
        <v>1304</v>
      </c>
      <c r="E65" s="2">
        <f>VLOOKUP(C65,Sheet2!A:D,2, FALSE)</f>
        <v>44182</v>
      </c>
      <c r="F65" s="3">
        <f>VLOOKUP(C65,Sheet2!A:D,4, FALSE)</f>
        <v>10</v>
      </c>
      <c r="G65">
        <f t="shared" si="0"/>
        <v>0</v>
      </c>
      <c r="H65" s="3">
        <f t="shared" si="1"/>
        <v>-8</v>
      </c>
      <c r="I65" s="2">
        <f>VLOOKUP(C65,'2020-12-17-advisors'!A:M,5,FALSE)</f>
        <v>44181.84165509259</v>
      </c>
      <c r="J65">
        <f>VLOOKUP(C65,'2020-12-17-advisors'!A:M,9,FALSE)</f>
        <v>10</v>
      </c>
      <c r="K65" t="str">
        <f>VLOOKUP(C65,'2020-12-17-advisors'!A:M,7,FALSE)</f>
        <v>{active}</v>
      </c>
      <c r="L65" t="s">
        <v>1691</v>
      </c>
    </row>
    <row r="66" spans="1:12" hidden="1" x14ac:dyDescent="0.35">
      <c r="A66">
        <v>10</v>
      </c>
      <c r="B66" s="1">
        <v>44185</v>
      </c>
      <c r="C66" t="s">
        <v>20</v>
      </c>
      <c r="D66" t="s">
        <v>1304</v>
      </c>
      <c r="E66" s="2">
        <f>VLOOKUP(C66,Sheet2!A:D,2, FALSE)</f>
        <v>44184</v>
      </c>
      <c r="F66" s="3">
        <f>VLOOKUP(C66,Sheet2!A:D,4, FALSE)</f>
        <v>10</v>
      </c>
      <c r="G66">
        <f t="shared" ref="G66:G129" si="2">B66-E66</f>
        <v>1</v>
      </c>
      <c r="H66" s="3">
        <f t="shared" ref="H66:H129" si="3">A66-F66</f>
        <v>0</v>
      </c>
      <c r="I66" s="2">
        <f>VLOOKUP(C66,'2020-12-17-advisors'!A:M,5,FALSE)</f>
        <v>44153.898634259262</v>
      </c>
      <c r="J66">
        <f>VLOOKUP(C66,'2020-12-17-advisors'!A:M,9,FALSE)</f>
        <v>10</v>
      </c>
      <c r="K66" t="str">
        <f>VLOOKUP(C66,'2020-12-17-advisors'!A:M,7,FALSE)</f>
        <v>{active}</v>
      </c>
      <c r="L66" t="s">
        <v>1698</v>
      </c>
    </row>
    <row r="67" spans="1:12" hidden="1" x14ac:dyDescent="0.35">
      <c r="C67" t="s">
        <v>1285</v>
      </c>
      <c r="D67" t="s">
        <v>1307</v>
      </c>
      <c r="E67" s="2" t="e">
        <f>VLOOKUP(C67,Sheet2!A:D,2, FALSE)</f>
        <v>#N/A</v>
      </c>
      <c r="F67" s="3" t="e">
        <f>VLOOKUP(C67,Sheet2!A:D,4, FALSE)</f>
        <v>#N/A</v>
      </c>
      <c r="G67" t="e">
        <f t="shared" si="2"/>
        <v>#N/A</v>
      </c>
      <c r="H67" s="3" t="e">
        <f t="shared" si="3"/>
        <v>#N/A</v>
      </c>
      <c r="I67" s="2">
        <f>VLOOKUP(C67,'2020-12-17-advisors'!A:M,5,FALSE)</f>
        <v>44180.208333333336</v>
      </c>
      <c r="J67">
        <f>VLOOKUP(C67,'2020-12-17-advisors'!A:M,9,FALSE)</f>
        <v>0</v>
      </c>
      <c r="K67" t="str">
        <f>VLOOKUP(C67,'2020-12-17-advisors'!A:M,7,FALSE)</f>
        <v>{active}</v>
      </c>
    </row>
    <row r="68" spans="1:12" hidden="1" x14ac:dyDescent="0.35">
      <c r="A68">
        <v>2</v>
      </c>
      <c r="B68" s="1">
        <v>44182</v>
      </c>
      <c r="C68" t="s">
        <v>5</v>
      </c>
      <c r="D68" t="s">
        <v>1303</v>
      </c>
      <c r="E68" s="2">
        <f>VLOOKUP(C68,Sheet2!A:D,2, FALSE)</f>
        <v>44182</v>
      </c>
      <c r="F68" s="3">
        <f>VLOOKUP(C68,Sheet2!A:D,4, FALSE)</f>
        <v>10</v>
      </c>
      <c r="G68">
        <f t="shared" si="2"/>
        <v>0</v>
      </c>
      <c r="H68" s="3">
        <f t="shared" si="3"/>
        <v>-8</v>
      </c>
      <c r="I68" s="2">
        <f>VLOOKUP(C68,'2020-12-17-advisors'!A:M,5,FALSE)</f>
        <v>44181.624143518522</v>
      </c>
      <c r="J68">
        <f>VLOOKUP(C68,'2020-12-17-advisors'!A:M,9,FALSE)</f>
        <v>10</v>
      </c>
      <c r="K68" t="str">
        <f>VLOOKUP(C68,'2020-12-17-advisors'!A:M,7,FALSE)</f>
        <v>{active}</v>
      </c>
      <c r="L68" t="s">
        <v>1691</v>
      </c>
    </row>
    <row r="69" spans="1:12" hidden="1" x14ac:dyDescent="0.35">
      <c r="A69">
        <v>10</v>
      </c>
      <c r="B69" s="1">
        <v>44202</v>
      </c>
      <c r="C69" t="s">
        <v>234</v>
      </c>
      <c r="D69" t="s">
        <v>1304</v>
      </c>
      <c r="E69" s="2">
        <f>VLOOKUP(C69,Sheet2!A:D,2, FALSE)</f>
        <v>44200</v>
      </c>
      <c r="F69" s="3">
        <f>VLOOKUP(C69,Sheet2!A:D,4, FALSE)</f>
        <v>10</v>
      </c>
      <c r="G69">
        <f t="shared" si="2"/>
        <v>2</v>
      </c>
      <c r="H69" s="3">
        <f t="shared" si="3"/>
        <v>0</v>
      </c>
      <c r="I69" s="2">
        <f>VLOOKUP(C69,'2020-12-17-advisors'!A:M,5,FALSE)</f>
        <v>44169.204259259262</v>
      </c>
      <c r="J69">
        <f>VLOOKUP(C69,'2020-12-17-advisors'!A:M,9,FALSE)</f>
        <v>0</v>
      </c>
      <c r="K69" t="str">
        <f>VLOOKUP(C69,'2020-12-17-advisors'!A:M,7,FALSE)</f>
        <v>{active}</v>
      </c>
      <c r="L69" t="s">
        <v>1698</v>
      </c>
    </row>
    <row r="70" spans="1:12" hidden="1" x14ac:dyDescent="0.35">
      <c r="A70">
        <v>10</v>
      </c>
      <c r="B70" s="1">
        <v>44199</v>
      </c>
      <c r="C70" t="s">
        <v>105</v>
      </c>
      <c r="D70" t="s">
        <v>1303</v>
      </c>
      <c r="E70" s="2">
        <f>VLOOKUP(C70,Sheet2!A:D,2, FALSE)</f>
        <v>44198</v>
      </c>
      <c r="F70" s="3">
        <f>VLOOKUP(C70,Sheet2!A:D,4, FALSE)</f>
        <v>10</v>
      </c>
      <c r="G70">
        <f t="shared" si="2"/>
        <v>1</v>
      </c>
      <c r="H70" s="3">
        <f t="shared" si="3"/>
        <v>0</v>
      </c>
      <c r="I70" s="2">
        <f>VLOOKUP(C70,'2020-12-17-advisors'!A:M,5,FALSE)</f>
        <v>44166.5</v>
      </c>
      <c r="J70">
        <f>VLOOKUP(C70,'2020-12-17-advisors'!A:M,9,FALSE)</f>
        <v>10</v>
      </c>
      <c r="K70" t="str">
        <f>VLOOKUP(C70,'2020-12-17-advisors'!A:M,7,FALSE)</f>
        <v>{active}</v>
      </c>
      <c r="L70" t="s">
        <v>1698</v>
      </c>
    </row>
    <row r="71" spans="1:12" hidden="1" x14ac:dyDescent="0.35">
      <c r="A71">
        <v>10</v>
      </c>
      <c r="B71" s="1">
        <v>44197</v>
      </c>
      <c r="C71" t="s">
        <v>293</v>
      </c>
      <c r="D71" t="s">
        <v>1306</v>
      </c>
      <c r="E71" s="2">
        <f>VLOOKUP(C71,Sheet2!A:D,2, FALSE)</f>
        <v>44195</v>
      </c>
      <c r="F71" s="3">
        <f>VLOOKUP(C71,Sheet2!A:D,4, FALSE)</f>
        <v>10</v>
      </c>
      <c r="G71">
        <f t="shared" si="2"/>
        <v>2</v>
      </c>
      <c r="H71" s="3">
        <f t="shared" si="3"/>
        <v>0</v>
      </c>
      <c r="I71" s="2">
        <f>VLOOKUP(C71,'2020-12-17-advisors'!A:M,5,FALSE)</f>
        <v>44165.166666666664</v>
      </c>
      <c r="J71">
        <f>VLOOKUP(C71,'2020-12-17-advisors'!A:M,9,FALSE)</f>
        <v>25</v>
      </c>
      <c r="K71" t="str">
        <f>VLOOKUP(C71,'2020-12-17-advisors'!A:M,7,FALSE)</f>
        <v>{active}</v>
      </c>
      <c r="L71" t="s">
        <v>1698</v>
      </c>
    </row>
    <row r="72" spans="1:12" hidden="1" x14ac:dyDescent="0.35">
      <c r="C72" t="s">
        <v>1284</v>
      </c>
      <c r="D72" t="s">
        <v>1307</v>
      </c>
      <c r="E72" s="2" t="e">
        <f>VLOOKUP(C72,Sheet2!A:D,2, FALSE)</f>
        <v>#N/A</v>
      </c>
      <c r="F72" s="3" t="e">
        <f>VLOOKUP(C72,Sheet2!A:D,4, FALSE)</f>
        <v>#N/A</v>
      </c>
      <c r="G72" t="e">
        <f t="shared" si="2"/>
        <v>#N/A</v>
      </c>
      <c r="H72" s="3" t="e">
        <f t="shared" si="3"/>
        <v>#N/A</v>
      </c>
      <c r="I72" s="2">
        <f>VLOOKUP(C72,'2020-12-17-advisors'!A:M,5,FALSE)</f>
        <v>44169.208333333336</v>
      </c>
      <c r="J72">
        <f>VLOOKUP(C72,'2020-12-17-advisors'!A:M,9,FALSE)</f>
        <v>0</v>
      </c>
      <c r="K72" t="str">
        <f>VLOOKUP(C72,'2020-12-17-advisors'!A:M,7,FALSE)</f>
        <v>{active}</v>
      </c>
    </row>
    <row r="73" spans="1:12" hidden="1" x14ac:dyDescent="0.35">
      <c r="C73" t="s">
        <v>1228</v>
      </c>
      <c r="D73" t="s">
        <v>1307</v>
      </c>
      <c r="E73" s="2" t="e">
        <f>VLOOKUP(C73,Sheet2!A:D,2, FALSE)</f>
        <v>#N/A</v>
      </c>
      <c r="F73" s="3" t="e">
        <f>VLOOKUP(C73,Sheet2!A:D,4, FALSE)</f>
        <v>#N/A</v>
      </c>
      <c r="G73" t="e">
        <f t="shared" si="2"/>
        <v>#N/A</v>
      </c>
      <c r="H73" s="3" t="e">
        <f t="shared" si="3"/>
        <v>#N/A</v>
      </c>
      <c r="I73" s="2">
        <f>VLOOKUP(C73,'2020-12-17-advisors'!A:M,5,FALSE)</f>
        <v>44165.807881944442</v>
      </c>
      <c r="J73">
        <f>VLOOKUP(C73,'2020-12-17-advisors'!A:M,9,FALSE)</f>
        <v>0</v>
      </c>
      <c r="K73" t="str">
        <f>VLOOKUP(C73,'2020-12-17-advisors'!A:M,7,FALSE)</f>
        <v>{active}</v>
      </c>
    </row>
    <row r="74" spans="1:12" hidden="1" x14ac:dyDescent="0.35">
      <c r="A74">
        <v>2</v>
      </c>
      <c r="B74" s="1">
        <v>44182</v>
      </c>
      <c r="C74" t="s">
        <v>172</v>
      </c>
      <c r="D74" t="s">
        <v>1303</v>
      </c>
      <c r="E74" s="2">
        <f>VLOOKUP(C74,Sheet2!A:D,2, FALSE)</f>
        <v>44182</v>
      </c>
      <c r="F74" s="3">
        <f>VLOOKUP(C74,Sheet2!A:D,4, FALSE)</f>
        <v>10</v>
      </c>
      <c r="G74">
        <f t="shared" si="2"/>
        <v>0</v>
      </c>
      <c r="H74" s="3">
        <f t="shared" si="3"/>
        <v>-8</v>
      </c>
      <c r="I74" s="2">
        <f>VLOOKUP(C74,'2020-12-17-advisors'!A:M,5,FALSE)</f>
        <v>44181.781423611108</v>
      </c>
      <c r="J74">
        <f>VLOOKUP(C74,'2020-12-17-advisors'!A:M,9,FALSE)</f>
        <v>10</v>
      </c>
      <c r="K74" t="str">
        <f>VLOOKUP(C74,'2020-12-17-advisors'!A:M,7,FALSE)</f>
        <v>{active}</v>
      </c>
      <c r="L74" t="s">
        <v>1691</v>
      </c>
    </row>
    <row r="75" spans="1:12" hidden="1" x14ac:dyDescent="0.35">
      <c r="A75">
        <v>2</v>
      </c>
      <c r="B75" s="1">
        <v>44184</v>
      </c>
      <c r="C75" t="s">
        <v>64</v>
      </c>
      <c r="D75" t="s">
        <v>1306</v>
      </c>
      <c r="E75" s="2">
        <f>VLOOKUP(C75,Sheet2!A:D,2, FALSE)</f>
        <v>44184</v>
      </c>
      <c r="F75" s="3">
        <f>VLOOKUP(C75,Sheet2!A:D,4, FALSE)</f>
        <v>5</v>
      </c>
      <c r="G75">
        <f t="shared" si="2"/>
        <v>0</v>
      </c>
      <c r="H75" s="3">
        <f t="shared" si="3"/>
        <v>-3</v>
      </c>
      <c r="I75" s="2">
        <f>VLOOKUP(C75,'2020-12-17-advisors'!A:M,5,FALSE)</f>
        <v>44169.463692129626</v>
      </c>
      <c r="J75">
        <f>VLOOKUP(C75,'2020-12-17-advisors'!A:M,9,FALSE)</f>
        <v>20</v>
      </c>
      <c r="K75" t="str">
        <f>VLOOKUP(C75,'2020-12-17-advisors'!A:M,7,FALSE)</f>
        <v>{active}</v>
      </c>
      <c r="L75" t="s">
        <v>1691</v>
      </c>
    </row>
    <row r="76" spans="1:12" hidden="1" x14ac:dyDescent="0.35">
      <c r="A76">
        <v>2</v>
      </c>
      <c r="B76" s="1">
        <v>44182</v>
      </c>
      <c r="C76" t="s">
        <v>87</v>
      </c>
      <c r="D76" t="s">
        <v>1303</v>
      </c>
      <c r="E76" s="2">
        <f>VLOOKUP(C76,Sheet2!A:D,2, FALSE)</f>
        <v>44182</v>
      </c>
      <c r="F76" s="3">
        <f>VLOOKUP(C76,Sheet2!A:D,4, FALSE)</f>
        <v>10</v>
      </c>
      <c r="G76">
        <f t="shared" si="2"/>
        <v>0</v>
      </c>
      <c r="H76" s="3">
        <f t="shared" si="3"/>
        <v>-8</v>
      </c>
      <c r="I76" s="2">
        <f>VLOOKUP(C76,'2020-12-17-advisors'!A:M,5,FALSE)</f>
        <v>44181.77815972222</v>
      </c>
      <c r="J76">
        <f>VLOOKUP(C76,'2020-12-17-advisors'!A:M,9,FALSE)</f>
        <v>0</v>
      </c>
      <c r="K76" t="str">
        <f>VLOOKUP(C76,'2020-12-17-advisors'!A:M,7,FALSE)</f>
        <v>{active}</v>
      </c>
      <c r="L76" t="s">
        <v>1691</v>
      </c>
    </row>
    <row r="77" spans="1:12" hidden="1" x14ac:dyDescent="0.35">
      <c r="A77">
        <v>2</v>
      </c>
      <c r="B77" s="1">
        <v>44184</v>
      </c>
      <c r="C77" t="s">
        <v>135</v>
      </c>
      <c r="D77" t="s">
        <v>1306</v>
      </c>
      <c r="E77" s="2">
        <f>VLOOKUP(C77,Sheet2!A:D,2, FALSE)</f>
        <v>44184</v>
      </c>
      <c r="F77" s="3">
        <f>VLOOKUP(C77,Sheet2!A:D,4, FALSE)</f>
        <v>5</v>
      </c>
      <c r="G77">
        <f t="shared" si="2"/>
        <v>0</v>
      </c>
      <c r="H77" s="3">
        <f t="shared" si="3"/>
        <v>-3</v>
      </c>
      <c r="I77" s="2">
        <f>VLOOKUP(C77,'2020-12-17-advisors'!A:M,5,FALSE)</f>
        <v>44169.661180555559</v>
      </c>
      <c r="J77">
        <f>VLOOKUP(C77,'2020-12-17-advisors'!A:M,9,FALSE)</f>
        <v>20</v>
      </c>
      <c r="K77" t="str">
        <f>VLOOKUP(C77,'2020-12-17-advisors'!A:M,7,FALSE)</f>
        <v>{active}</v>
      </c>
      <c r="L77" t="s">
        <v>1691</v>
      </c>
    </row>
    <row r="78" spans="1:12" hidden="1" x14ac:dyDescent="0.35">
      <c r="A78">
        <v>10</v>
      </c>
      <c r="B78" s="1">
        <v>44199</v>
      </c>
      <c r="C78" t="s">
        <v>248</v>
      </c>
      <c r="D78" t="s">
        <v>1303</v>
      </c>
      <c r="E78" s="2">
        <f>VLOOKUP(C78,Sheet2!A:D,2, FALSE)</f>
        <v>44198</v>
      </c>
      <c r="F78" s="3">
        <f>VLOOKUP(C78,Sheet2!A:D,4, FALSE)</f>
        <v>10</v>
      </c>
      <c r="G78">
        <f t="shared" si="2"/>
        <v>1</v>
      </c>
      <c r="H78" s="3">
        <f t="shared" si="3"/>
        <v>0</v>
      </c>
      <c r="I78" s="2">
        <f>VLOOKUP(C78,'2020-12-17-advisors'!A:M,5,FALSE)</f>
        <v>44166.927094907405</v>
      </c>
      <c r="J78">
        <f>VLOOKUP(C78,'2020-12-17-advisors'!A:M,9,FALSE)</f>
        <v>10</v>
      </c>
      <c r="K78" t="str">
        <f>VLOOKUP(C78,'2020-12-17-advisors'!A:M,7,FALSE)</f>
        <v>{active}</v>
      </c>
      <c r="L78" t="s">
        <v>1698</v>
      </c>
    </row>
    <row r="79" spans="1:12" hidden="1" x14ac:dyDescent="0.35">
      <c r="A79">
        <v>10</v>
      </c>
      <c r="B79" s="1">
        <v>44213</v>
      </c>
      <c r="C79" t="s">
        <v>196</v>
      </c>
      <c r="D79" t="s">
        <v>1304</v>
      </c>
      <c r="E79" s="2">
        <f>VLOOKUP(C79,Sheet2!A:D,2, FALSE)</f>
        <v>44212</v>
      </c>
      <c r="F79" s="3">
        <f>VLOOKUP(C79,Sheet2!A:D,4, FALSE)</f>
        <v>10</v>
      </c>
      <c r="G79">
        <f t="shared" si="2"/>
        <v>1</v>
      </c>
      <c r="H79" s="3">
        <f t="shared" si="3"/>
        <v>0</v>
      </c>
      <c r="I79" s="2">
        <f>VLOOKUP(C79,'2020-12-17-advisors'!A:M,5,FALSE)</f>
        <v>44180.898078703707</v>
      </c>
      <c r="J79">
        <f>VLOOKUP(C79,'2020-12-17-advisors'!A:M,9,FALSE)</f>
        <v>10</v>
      </c>
      <c r="K79" t="str">
        <f>VLOOKUP(C79,'2020-12-17-advisors'!A:M,7,FALSE)</f>
        <v>{active}</v>
      </c>
      <c r="L79" t="s">
        <v>1698</v>
      </c>
    </row>
    <row r="80" spans="1:12" hidden="1" x14ac:dyDescent="0.35">
      <c r="A80">
        <v>12</v>
      </c>
      <c r="B80" s="1">
        <v>44182</v>
      </c>
      <c r="C80" t="s">
        <v>194</v>
      </c>
      <c r="D80" t="s">
        <v>1307</v>
      </c>
      <c r="E80" s="2">
        <f>VLOOKUP(C80,Sheet2!A:D,2, FALSE)</f>
        <v>44182</v>
      </c>
      <c r="F80" s="3">
        <f>VLOOKUP(C80,Sheet2!A:D,4, FALSE)</f>
        <v>5</v>
      </c>
      <c r="G80">
        <f t="shared" si="2"/>
        <v>0</v>
      </c>
      <c r="H80" s="3">
        <f t="shared" si="3"/>
        <v>7</v>
      </c>
      <c r="I80" s="2">
        <f>VLOOKUP(C80,'2020-12-17-advisors'!A:M,5,FALSE)</f>
        <v>44167.603888888887</v>
      </c>
      <c r="J80">
        <f>VLOOKUP(C80,'2020-12-17-advisors'!A:M,9,FALSE)</f>
        <v>0</v>
      </c>
      <c r="K80" t="str">
        <f>VLOOKUP(C80,'2020-12-17-advisors'!A:M,7,FALSE)</f>
        <v>{active,canceled}</v>
      </c>
      <c r="L80" t="s">
        <v>1693</v>
      </c>
    </row>
    <row r="81" spans="1:12" hidden="1" x14ac:dyDescent="0.35">
      <c r="A81">
        <v>10</v>
      </c>
      <c r="B81" s="1">
        <v>44204</v>
      </c>
      <c r="C81" t="s">
        <v>71</v>
      </c>
      <c r="D81" t="s">
        <v>1304</v>
      </c>
      <c r="E81" s="2">
        <f>VLOOKUP(C81,Sheet2!A:D,2, FALSE)</f>
        <v>44202</v>
      </c>
      <c r="F81" s="3">
        <f>VLOOKUP(C81,Sheet2!A:D,4, FALSE)</f>
        <v>10</v>
      </c>
      <c r="G81">
        <f t="shared" si="2"/>
        <v>2</v>
      </c>
      <c r="H81" s="3">
        <f t="shared" si="3"/>
        <v>0</v>
      </c>
      <c r="I81" s="2">
        <f>VLOOKUP(C81,'2020-12-17-advisors'!A:M,5,FALSE)</f>
        <v>44171.044664351852</v>
      </c>
      <c r="J81">
        <f>VLOOKUP(C81,'2020-12-17-advisors'!A:M,9,FALSE)</f>
        <v>10</v>
      </c>
      <c r="K81" t="str">
        <f>VLOOKUP(C81,'2020-12-17-advisors'!A:M,7,FALSE)</f>
        <v>{active}</v>
      </c>
      <c r="L81" t="s">
        <v>1698</v>
      </c>
    </row>
    <row r="82" spans="1:12" hidden="1" x14ac:dyDescent="0.35">
      <c r="C82" t="s">
        <v>1283</v>
      </c>
      <c r="D82" t="s">
        <v>1307</v>
      </c>
      <c r="E82" s="2" t="e">
        <f>VLOOKUP(C82,Sheet2!A:D,2, FALSE)</f>
        <v>#N/A</v>
      </c>
      <c r="F82" s="3" t="e">
        <f>VLOOKUP(C82,Sheet2!A:D,4, FALSE)</f>
        <v>#N/A</v>
      </c>
      <c r="G82" t="e">
        <f t="shared" si="2"/>
        <v>#N/A</v>
      </c>
      <c r="H82" s="3" t="e">
        <f t="shared" si="3"/>
        <v>#N/A</v>
      </c>
      <c r="I82" s="2">
        <f>VLOOKUP(C82,'2020-12-17-advisors'!A:M,5,FALSE)</f>
        <v>44156.710972222223</v>
      </c>
      <c r="J82">
        <f>VLOOKUP(C82,'2020-12-17-advisors'!A:M,9,FALSE)</f>
        <v>0</v>
      </c>
      <c r="K82" t="str">
        <f>VLOOKUP(C82,'2020-12-17-advisors'!A:M,7,FALSE)</f>
        <v>{active}</v>
      </c>
    </row>
    <row r="83" spans="1:12" hidden="1" x14ac:dyDescent="0.35">
      <c r="A83">
        <v>10</v>
      </c>
      <c r="B83" s="1">
        <v>44184</v>
      </c>
      <c r="C83" t="s">
        <v>124</v>
      </c>
      <c r="D83" t="s">
        <v>1303</v>
      </c>
      <c r="E83" s="2">
        <f>VLOOKUP(C83,Sheet2!A:D,2, FALSE)</f>
        <v>44183</v>
      </c>
      <c r="F83" s="3">
        <f>VLOOKUP(C83,Sheet2!A:D,4, FALSE)</f>
        <v>10</v>
      </c>
      <c r="G83">
        <f t="shared" si="2"/>
        <v>1</v>
      </c>
      <c r="H83" s="3">
        <f t="shared" si="3"/>
        <v>0</v>
      </c>
      <c r="I83" s="2">
        <f>VLOOKUP(C83,'2020-12-17-advisors'!A:M,5,FALSE)</f>
        <v>44152.873680555553</v>
      </c>
      <c r="J83">
        <f>VLOOKUP(C83,'2020-12-17-advisors'!A:M,9,FALSE)</f>
        <v>10</v>
      </c>
      <c r="K83" t="str">
        <f>VLOOKUP(C83,'2020-12-17-advisors'!A:M,7,FALSE)</f>
        <v>{active}</v>
      </c>
      <c r="L83" t="s">
        <v>1698</v>
      </c>
    </row>
    <row r="84" spans="1:12" hidden="1" x14ac:dyDescent="0.35">
      <c r="A84">
        <v>10</v>
      </c>
      <c r="B84" s="1">
        <v>44185</v>
      </c>
      <c r="C84" t="s">
        <v>180</v>
      </c>
      <c r="D84" t="s">
        <v>1304</v>
      </c>
      <c r="E84" s="2">
        <f>VLOOKUP(C84,Sheet2!A:D,2, FALSE)</f>
        <v>44184</v>
      </c>
      <c r="F84" s="3">
        <f>VLOOKUP(C84,Sheet2!A:D,4, FALSE)</f>
        <v>10</v>
      </c>
      <c r="G84">
        <f t="shared" si="2"/>
        <v>1</v>
      </c>
      <c r="H84" s="3">
        <f t="shared" si="3"/>
        <v>0</v>
      </c>
      <c r="I84" s="2">
        <f>VLOOKUP(C84,'2020-12-17-advisors'!A:M,5,FALSE)</f>
        <v>44153.928946759261</v>
      </c>
      <c r="J84">
        <f>VLOOKUP(C84,'2020-12-17-advisors'!A:M,9,FALSE)</f>
        <v>10</v>
      </c>
      <c r="K84" t="str">
        <f>VLOOKUP(C84,'2020-12-17-advisors'!A:M,7,FALSE)</f>
        <v>{active}</v>
      </c>
      <c r="L84" t="s">
        <v>1698</v>
      </c>
    </row>
    <row r="85" spans="1:12" hidden="1" x14ac:dyDescent="0.35">
      <c r="A85">
        <v>10</v>
      </c>
      <c r="B85" s="1">
        <v>44195</v>
      </c>
      <c r="C85" t="s">
        <v>29</v>
      </c>
      <c r="D85" t="s">
        <v>1304</v>
      </c>
      <c r="E85" s="2">
        <f>VLOOKUP(C85,Sheet2!A:D,2, FALSE)</f>
        <v>44194</v>
      </c>
      <c r="F85" s="3">
        <f>VLOOKUP(C85,Sheet2!A:D,4, FALSE)</f>
        <v>10</v>
      </c>
      <c r="G85">
        <f t="shared" si="2"/>
        <v>1</v>
      </c>
      <c r="H85" s="3">
        <f t="shared" si="3"/>
        <v>0</v>
      </c>
      <c r="I85" s="2">
        <f>VLOOKUP(C85,'2020-12-17-advisors'!A:M,5,FALSE)</f>
        <v>44163.66611111111</v>
      </c>
      <c r="J85">
        <f>VLOOKUP(C85,'2020-12-17-advisors'!A:M,9,FALSE)</f>
        <v>10</v>
      </c>
      <c r="K85" t="str">
        <f>VLOOKUP(C85,'2020-12-17-advisors'!A:M,7,FALSE)</f>
        <v>{active}</v>
      </c>
      <c r="L85" t="s">
        <v>1698</v>
      </c>
    </row>
    <row r="86" spans="1:12" hidden="1" x14ac:dyDescent="0.35">
      <c r="A86">
        <v>10</v>
      </c>
      <c r="B86" s="1">
        <v>44195</v>
      </c>
      <c r="C86" t="s">
        <v>39</v>
      </c>
      <c r="D86" t="s">
        <v>1304</v>
      </c>
      <c r="E86" s="2">
        <f>VLOOKUP(C86,Sheet2!A:D,2, FALSE)</f>
        <v>44194</v>
      </c>
      <c r="F86" s="3">
        <f>VLOOKUP(C86,Sheet2!A:D,4, FALSE)</f>
        <v>10</v>
      </c>
      <c r="G86">
        <f t="shared" si="2"/>
        <v>1</v>
      </c>
      <c r="H86" s="3">
        <f t="shared" si="3"/>
        <v>0</v>
      </c>
      <c r="I86" s="2">
        <f>VLOOKUP(C86,'2020-12-17-advisors'!A:M,5,FALSE)</f>
        <v>44163.776423611111</v>
      </c>
      <c r="J86">
        <f>VLOOKUP(C86,'2020-12-17-advisors'!A:M,9,FALSE)</f>
        <v>11</v>
      </c>
      <c r="K86" t="str">
        <f>VLOOKUP(C86,'2020-12-17-advisors'!A:M,7,FALSE)</f>
        <v>{active}</v>
      </c>
      <c r="L86" t="s">
        <v>1698</v>
      </c>
    </row>
    <row r="87" spans="1:12" hidden="1" x14ac:dyDescent="0.35">
      <c r="A87">
        <v>14</v>
      </c>
      <c r="B87" s="1">
        <v>44187</v>
      </c>
      <c r="C87" t="s">
        <v>289</v>
      </c>
      <c r="D87" t="s">
        <v>1305</v>
      </c>
      <c r="E87" s="2">
        <f>VLOOKUP(C87,Sheet2!A:D,2, FALSE)</f>
        <v>44187</v>
      </c>
      <c r="F87" s="3">
        <f>VLOOKUP(C87,Sheet2!A:D,4, FALSE)</f>
        <v>15</v>
      </c>
      <c r="G87">
        <f t="shared" si="2"/>
        <v>0</v>
      </c>
      <c r="H87" s="3">
        <f t="shared" si="3"/>
        <v>-1</v>
      </c>
      <c r="I87" s="2">
        <f>VLOOKUP(C87,'2020-12-17-advisors'!A:M,5,FALSE)</f>
        <v>44165.69085648148</v>
      </c>
      <c r="J87">
        <f>VLOOKUP(C87,'2020-12-17-advisors'!A:M,9,FALSE)</f>
        <v>36</v>
      </c>
      <c r="K87" t="str">
        <f>VLOOKUP(C87,'2020-12-17-advisors'!A:M,7,FALSE)</f>
        <v>{active}</v>
      </c>
      <c r="L87" t="s">
        <v>1692</v>
      </c>
    </row>
    <row r="88" spans="1:12" hidden="1" x14ac:dyDescent="0.35">
      <c r="A88">
        <v>10</v>
      </c>
      <c r="B88" s="1">
        <v>44193</v>
      </c>
      <c r="C88" t="s">
        <v>4</v>
      </c>
      <c r="D88" t="s">
        <v>1306</v>
      </c>
      <c r="E88" s="2">
        <f>VLOOKUP(C88,Sheet2!A:D,2, FALSE)</f>
        <v>44192</v>
      </c>
      <c r="F88" s="3">
        <f>VLOOKUP(C88,Sheet2!A:D,4, FALSE)</f>
        <v>10</v>
      </c>
      <c r="G88">
        <f t="shared" si="2"/>
        <v>1</v>
      </c>
      <c r="H88" s="3">
        <f t="shared" si="3"/>
        <v>0</v>
      </c>
      <c r="I88" s="2">
        <f>VLOOKUP(C88,'2020-12-17-advisors'!A:M,5,FALSE)</f>
        <v>44161.891840277778</v>
      </c>
      <c r="J88">
        <f>VLOOKUP(C88,'2020-12-17-advisors'!A:M,9,FALSE)</f>
        <v>25</v>
      </c>
      <c r="K88" t="str">
        <f>VLOOKUP(C88,'2020-12-17-advisors'!A:M,7,FALSE)</f>
        <v>{active}</v>
      </c>
      <c r="L88" t="s">
        <v>1698</v>
      </c>
    </row>
    <row r="89" spans="1:12" hidden="1" x14ac:dyDescent="0.35">
      <c r="A89">
        <v>10</v>
      </c>
      <c r="B89" s="1">
        <v>44194</v>
      </c>
      <c r="C89" t="s">
        <v>288</v>
      </c>
      <c r="D89" t="s">
        <v>1304</v>
      </c>
      <c r="E89" s="2">
        <f>VLOOKUP(C89,Sheet2!A:D,2, FALSE)</f>
        <v>44193</v>
      </c>
      <c r="F89" s="3">
        <f>VLOOKUP(C89,Sheet2!A:D,4, FALSE)</f>
        <v>10</v>
      </c>
      <c r="G89">
        <f t="shared" si="2"/>
        <v>1</v>
      </c>
      <c r="H89" s="3">
        <f t="shared" si="3"/>
        <v>0</v>
      </c>
      <c r="I89" s="2">
        <f>VLOOKUP(C89,'2020-12-17-advisors'!A:M,5,FALSE)</f>
        <v>44162.580613425926</v>
      </c>
      <c r="J89">
        <f>VLOOKUP(C89,'2020-12-17-advisors'!A:M,9,FALSE)</f>
        <v>10</v>
      </c>
      <c r="K89" t="str">
        <f>VLOOKUP(C89,'2020-12-17-advisors'!A:M,7,FALSE)</f>
        <v>{active}</v>
      </c>
      <c r="L89" t="s">
        <v>1698</v>
      </c>
    </row>
    <row r="90" spans="1:12" hidden="1" x14ac:dyDescent="0.35">
      <c r="C90" t="s">
        <v>1282</v>
      </c>
      <c r="D90" t="s">
        <v>1307</v>
      </c>
      <c r="E90" s="2" t="e">
        <f>VLOOKUP(C90,Sheet2!A:D,2, FALSE)</f>
        <v>#N/A</v>
      </c>
      <c r="F90" s="3" t="e">
        <f>VLOOKUP(C90,Sheet2!A:D,4, FALSE)</f>
        <v>#N/A</v>
      </c>
      <c r="G90" t="e">
        <f t="shared" si="2"/>
        <v>#N/A</v>
      </c>
      <c r="H90" s="3" t="e">
        <f t="shared" si="3"/>
        <v>#N/A</v>
      </c>
      <c r="I90" s="2">
        <f>VLOOKUP(C90,'2020-12-17-advisors'!A:M,5,FALSE)</f>
        <v>44161.208333333336</v>
      </c>
      <c r="J90">
        <f>VLOOKUP(C90,'2020-12-17-advisors'!A:M,9,FALSE)</f>
        <v>0</v>
      </c>
      <c r="K90" t="str">
        <f>VLOOKUP(C90,'2020-12-17-advisors'!A:M,7,FALSE)</f>
        <v>{active}</v>
      </c>
    </row>
    <row r="91" spans="1:12" hidden="1" x14ac:dyDescent="0.35">
      <c r="A91">
        <v>2</v>
      </c>
      <c r="B91" s="1">
        <v>44185</v>
      </c>
      <c r="C91" t="s">
        <v>283</v>
      </c>
      <c r="D91" t="s">
        <v>1308</v>
      </c>
      <c r="E91" s="2">
        <f>VLOOKUP(C91,Sheet2!A:D,2, FALSE)</f>
        <v>44185</v>
      </c>
      <c r="F91" s="3">
        <f>VLOOKUP(C91,Sheet2!A:D,4, FALSE)</f>
        <v>5</v>
      </c>
      <c r="G91">
        <f t="shared" si="2"/>
        <v>0</v>
      </c>
      <c r="H91" s="3">
        <f t="shared" si="3"/>
        <v>-3</v>
      </c>
      <c r="I91" s="2">
        <f>VLOOKUP(C91,'2020-12-17-advisors'!A:M,5,FALSE)</f>
        <v>44170.208333333336</v>
      </c>
      <c r="J91">
        <f>VLOOKUP(C91,'2020-12-17-advisors'!A:M,9,FALSE)</f>
        <v>20</v>
      </c>
      <c r="K91" t="str">
        <f>VLOOKUP(C91,'2020-12-17-advisors'!A:M,7,FALSE)</f>
        <v>{active}</v>
      </c>
      <c r="L91" t="s">
        <v>1691</v>
      </c>
    </row>
    <row r="92" spans="1:12" hidden="1" x14ac:dyDescent="0.35">
      <c r="A92">
        <v>10</v>
      </c>
      <c r="B92" s="1">
        <v>44186</v>
      </c>
      <c r="C92" t="s">
        <v>73</v>
      </c>
      <c r="D92" t="s">
        <v>1304</v>
      </c>
      <c r="E92" s="2">
        <f>VLOOKUP(C92,Sheet2!A:D,2, FALSE)</f>
        <v>44185</v>
      </c>
      <c r="F92" s="3">
        <f>VLOOKUP(C92,Sheet2!A:D,4, FALSE)</f>
        <v>10</v>
      </c>
      <c r="G92">
        <f t="shared" si="2"/>
        <v>1</v>
      </c>
      <c r="H92" s="3">
        <f t="shared" si="3"/>
        <v>0</v>
      </c>
      <c r="I92" s="2">
        <f>VLOOKUP(C92,'2020-12-17-advisors'!A:M,5,FALSE)</f>
        <v>44154.816319444442</v>
      </c>
      <c r="J92">
        <f>VLOOKUP(C92,'2020-12-17-advisors'!A:M,9,FALSE)</f>
        <v>10</v>
      </c>
      <c r="K92" t="str">
        <f>VLOOKUP(C92,'2020-12-17-advisors'!A:M,7,FALSE)</f>
        <v>{active}</v>
      </c>
      <c r="L92" t="s">
        <v>1698</v>
      </c>
    </row>
    <row r="93" spans="1:12" hidden="1" x14ac:dyDescent="0.35">
      <c r="A93">
        <v>10</v>
      </c>
      <c r="B93" s="1">
        <v>44191</v>
      </c>
      <c r="C93" t="s">
        <v>57</v>
      </c>
      <c r="D93" t="s">
        <v>1304</v>
      </c>
      <c r="E93" s="2">
        <f>VLOOKUP(C93,Sheet2!A:D,2, FALSE)</f>
        <v>44190</v>
      </c>
      <c r="F93" s="3">
        <f>VLOOKUP(C93,Sheet2!A:D,4, FALSE)</f>
        <v>10</v>
      </c>
      <c r="G93">
        <f t="shared" si="2"/>
        <v>1</v>
      </c>
      <c r="H93" s="3">
        <f t="shared" si="3"/>
        <v>0</v>
      </c>
      <c r="I93" s="2">
        <f>VLOOKUP(C93,'2020-12-17-advisors'!A:M,5,FALSE)</f>
        <v>44159.747812499998</v>
      </c>
      <c r="J93">
        <f>VLOOKUP(C93,'2020-12-17-advisors'!A:M,9,FALSE)</f>
        <v>10</v>
      </c>
      <c r="K93" t="str">
        <f>VLOOKUP(C93,'2020-12-17-advisors'!A:M,7,FALSE)</f>
        <v>{active}</v>
      </c>
      <c r="L93" t="s">
        <v>1698</v>
      </c>
    </row>
    <row r="94" spans="1:12" hidden="1" x14ac:dyDescent="0.35">
      <c r="A94">
        <v>10</v>
      </c>
      <c r="B94" s="1">
        <v>44197</v>
      </c>
      <c r="C94" t="s">
        <v>262</v>
      </c>
      <c r="D94" t="s">
        <v>1304</v>
      </c>
      <c r="E94" s="2">
        <f>VLOOKUP(C94,Sheet2!A:D,2, FALSE)</f>
        <v>44196</v>
      </c>
      <c r="F94" s="3">
        <f>VLOOKUP(C94,Sheet2!A:D,4, FALSE)</f>
        <v>10</v>
      </c>
      <c r="G94">
        <f t="shared" si="2"/>
        <v>1</v>
      </c>
      <c r="H94" s="3">
        <f t="shared" si="3"/>
        <v>0</v>
      </c>
      <c r="I94" s="2">
        <f>VLOOKUP(C94,'2020-12-17-advisors'!A:M,5,FALSE)</f>
        <v>44165.5</v>
      </c>
      <c r="J94">
        <f>VLOOKUP(C94,'2020-12-17-advisors'!A:M,9,FALSE)</f>
        <v>10</v>
      </c>
      <c r="K94" t="str">
        <f>VLOOKUP(C94,'2020-12-17-advisors'!A:M,7,FALSE)</f>
        <v>{active}</v>
      </c>
      <c r="L94" t="s">
        <v>1698</v>
      </c>
    </row>
    <row r="95" spans="1:12" hidden="1" x14ac:dyDescent="0.35">
      <c r="C95" t="s">
        <v>1281</v>
      </c>
      <c r="D95" t="s">
        <v>1307</v>
      </c>
      <c r="E95" s="2" t="e">
        <f>VLOOKUP(C95,Sheet2!A:D,2, FALSE)</f>
        <v>#N/A</v>
      </c>
      <c r="F95" s="3" t="e">
        <f>VLOOKUP(C95,Sheet2!A:D,4, FALSE)</f>
        <v>#N/A</v>
      </c>
      <c r="G95" t="e">
        <f t="shared" si="2"/>
        <v>#N/A</v>
      </c>
      <c r="H95" s="3" t="e">
        <f t="shared" si="3"/>
        <v>#N/A</v>
      </c>
      <c r="I95" s="2">
        <f>VLOOKUP(C95,'2020-12-17-advisors'!A:M,5,FALSE)</f>
        <v>44158.166666666664</v>
      </c>
      <c r="J95">
        <f>VLOOKUP(C95,'2020-12-17-advisors'!A:M,9,FALSE)</f>
        <v>0</v>
      </c>
      <c r="K95" t="str">
        <f>VLOOKUP(C95,'2020-12-17-advisors'!A:M,7,FALSE)</f>
        <v>{active}</v>
      </c>
    </row>
    <row r="96" spans="1:12" hidden="1" x14ac:dyDescent="0.35">
      <c r="A96">
        <v>12</v>
      </c>
      <c r="B96" s="1">
        <v>44187</v>
      </c>
      <c r="C96" t="s">
        <v>150</v>
      </c>
      <c r="D96" t="s">
        <v>1305</v>
      </c>
      <c r="E96" s="2">
        <f>VLOOKUP(C96,Sheet2!A:D,2, FALSE)</f>
        <v>44186</v>
      </c>
      <c r="F96" s="3">
        <f>VLOOKUP(C96,Sheet2!A:D,4, FALSE)</f>
        <v>10</v>
      </c>
      <c r="G96">
        <f t="shared" si="2"/>
        <v>1</v>
      </c>
      <c r="H96" s="3">
        <f t="shared" si="3"/>
        <v>2</v>
      </c>
      <c r="I96" s="2">
        <f>VLOOKUP(C96,'2020-12-17-advisors'!A:M,5,FALSE)</f>
        <v>44172.166666666664</v>
      </c>
      <c r="J96">
        <f>VLOOKUP(C96,'2020-12-17-advisors'!A:M,9,FALSE)</f>
        <v>15</v>
      </c>
      <c r="K96" t="str">
        <f>VLOOKUP(C96,'2020-12-17-advisors'!A:M,7,FALSE)</f>
        <v>{active}</v>
      </c>
      <c r="L96" t="s">
        <v>1692</v>
      </c>
    </row>
    <row r="97" spans="1:12" hidden="1" x14ac:dyDescent="0.35">
      <c r="A97">
        <v>10</v>
      </c>
      <c r="B97" s="1">
        <v>44204</v>
      </c>
      <c r="C97" t="s">
        <v>290</v>
      </c>
      <c r="D97" t="s">
        <v>1309</v>
      </c>
      <c r="E97" s="2">
        <f>VLOOKUP(C97,Sheet2!A:D,2, FALSE)</f>
        <v>44203</v>
      </c>
      <c r="F97" s="3">
        <f>VLOOKUP(C97,Sheet2!A:D,4, FALSE)</f>
        <v>10</v>
      </c>
      <c r="G97">
        <f t="shared" si="2"/>
        <v>1</v>
      </c>
      <c r="H97" s="3">
        <f t="shared" si="3"/>
        <v>0</v>
      </c>
      <c r="I97" s="2">
        <f>VLOOKUP(C97,'2020-12-17-advisors'!A:M,5,FALSE)</f>
        <v>44171.771678240744</v>
      </c>
      <c r="J97">
        <f>VLOOKUP(C97,'2020-12-17-advisors'!A:M,9,FALSE)</f>
        <v>10</v>
      </c>
      <c r="K97" t="str">
        <f>VLOOKUP(C97,'2020-12-17-advisors'!A:M,7,FALSE)</f>
        <v>{active}</v>
      </c>
      <c r="L97" t="s">
        <v>1698</v>
      </c>
    </row>
    <row r="98" spans="1:12" hidden="1" x14ac:dyDescent="0.35">
      <c r="A98">
        <v>10</v>
      </c>
      <c r="B98" s="1">
        <v>44185</v>
      </c>
      <c r="C98" t="s">
        <v>45</v>
      </c>
      <c r="D98" t="s">
        <v>1303</v>
      </c>
      <c r="E98" s="2">
        <f>VLOOKUP(C98,Sheet2!A:D,2, FALSE)</f>
        <v>44184</v>
      </c>
      <c r="F98" s="3">
        <f>VLOOKUP(C98,Sheet2!A:D,4, FALSE)</f>
        <v>10</v>
      </c>
      <c r="G98">
        <f t="shared" si="2"/>
        <v>1</v>
      </c>
      <c r="H98" s="3">
        <f t="shared" si="3"/>
        <v>0</v>
      </c>
      <c r="I98" s="2">
        <f>VLOOKUP(C98,'2020-12-17-advisors'!A:M,5,FALSE)</f>
        <v>44153.611527777779</v>
      </c>
      <c r="J98">
        <f>VLOOKUP(C98,'2020-12-17-advisors'!A:M,9,FALSE)</f>
        <v>10</v>
      </c>
      <c r="K98" t="str">
        <f>VLOOKUP(C98,'2020-12-17-advisors'!A:M,7,FALSE)</f>
        <v>{active}</v>
      </c>
      <c r="L98" t="s">
        <v>1698</v>
      </c>
    </row>
    <row r="99" spans="1:12" hidden="1" x14ac:dyDescent="0.35">
      <c r="C99" t="s">
        <v>1280</v>
      </c>
      <c r="D99" t="s">
        <v>1307</v>
      </c>
      <c r="E99" s="2" t="e">
        <f>VLOOKUP(C99,Sheet2!A:D,2, FALSE)</f>
        <v>#N/A</v>
      </c>
      <c r="F99" s="3" t="e">
        <f>VLOOKUP(C99,Sheet2!A:D,4, FALSE)</f>
        <v>#N/A</v>
      </c>
      <c r="G99" t="e">
        <f t="shared" si="2"/>
        <v>#N/A</v>
      </c>
      <c r="H99" s="3" t="e">
        <f t="shared" si="3"/>
        <v>#N/A</v>
      </c>
      <c r="I99" s="2">
        <f>VLOOKUP(C99,'2020-12-17-advisors'!A:M,5,FALSE)</f>
        <v>44160.208333333336</v>
      </c>
      <c r="J99">
        <f>VLOOKUP(C99,'2020-12-17-advisors'!A:M,9,FALSE)</f>
        <v>0</v>
      </c>
      <c r="K99" t="str">
        <f>VLOOKUP(C99,'2020-12-17-advisors'!A:M,7,FALSE)</f>
        <v>{active}</v>
      </c>
    </row>
    <row r="100" spans="1:12" hidden="1" x14ac:dyDescent="0.35">
      <c r="A100">
        <v>14</v>
      </c>
      <c r="B100" s="1">
        <v>44187</v>
      </c>
      <c r="C100" t="s">
        <v>53</v>
      </c>
      <c r="D100" t="s">
        <v>1305</v>
      </c>
      <c r="E100" s="2">
        <f>VLOOKUP(C100,Sheet2!A:D,2, FALSE)</f>
        <v>44186</v>
      </c>
      <c r="F100" s="3">
        <f>VLOOKUP(C100,Sheet2!A:D,4, FALSE)</f>
        <v>15</v>
      </c>
      <c r="G100">
        <f t="shared" si="2"/>
        <v>1</v>
      </c>
      <c r="H100" s="3">
        <f t="shared" si="3"/>
        <v>-1</v>
      </c>
      <c r="I100" s="2">
        <f>VLOOKUP(C100,'2020-12-17-advisors'!A:M,5,FALSE)</f>
        <v>44165.166666666664</v>
      </c>
      <c r="J100">
        <f>VLOOKUP(C100,'2020-12-17-advisors'!A:M,9,FALSE)</f>
        <v>36</v>
      </c>
      <c r="K100" t="str">
        <f>VLOOKUP(C100,'2020-12-17-advisors'!A:M,7,FALSE)</f>
        <v>{active}</v>
      </c>
      <c r="L100" t="s">
        <v>1692</v>
      </c>
    </row>
    <row r="101" spans="1:12" hidden="1" x14ac:dyDescent="0.35">
      <c r="C101" t="s">
        <v>1279</v>
      </c>
      <c r="D101" t="s">
        <v>1307</v>
      </c>
      <c r="E101" s="2" t="e">
        <f>VLOOKUP(C101,Sheet2!A:D,2, FALSE)</f>
        <v>#N/A</v>
      </c>
      <c r="F101" s="3" t="e">
        <f>VLOOKUP(C101,Sheet2!A:D,4, FALSE)</f>
        <v>#N/A</v>
      </c>
      <c r="G101" t="e">
        <f t="shared" si="2"/>
        <v>#N/A</v>
      </c>
      <c r="H101" s="3" t="e">
        <f t="shared" si="3"/>
        <v>#N/A</v>
      </c>
      <c r="I101" s="2">
        <f>VLOOKUP(C101,'2020-12-17-advisors'!A:M,5,FALSE)</f>
        <v>44165.780925925923</v>
      </c>
      <c r="J101">
        <f>VLOOKUP(C101,'2020-12-17-advisors'!A:M,9,FALSE)</f>
        <v>1</v>
      </c>
      <c r="K101" t="str">
        <f>VLOOKUP(C101,'2020-12-17-advisors'!A:M,7,FALSE)</f>
        <v>{active}</v>
      </c>
    </row>
    <row r="102" spans="1:12" hidden="1" x14ac:dyDescent="0.35">
      <c r="C102" t="s">
        <v>1235</v>
      </c>
      <c r="D102" t="s">
        <v>1307</v>
      </c>
      <c r="E102" s="2" t="e">
        <f>VLOOKUP(C102,Sheet2!A:D,2, FALSE)</f>
        <v>#N/A</v>
      </c>
      <c r="F102" s="3" t="e">
        <f>VLOOKUP(C102,Sheet2!A:D,4, FALSE)</f>
        <v>#N/A</v>
      </c>
      <c r="G102" t="e">
        <f t="shared" si="2"/>
        <v>#N/A</v>
      </c>
      <c r="H102" s="3" t="e">
        <f t="shared" si="3"/>
        <v>#N/A</v>
      </c>
      <c r="I102" s="2">
        <f>VLOOKUP(C102,'2020-12-17-advisors'!A:M,5,FALSE)</f>
        <v>44182.312754629631</v>
      </c>
      <c r="J102">
        <f>VLOOKUP(C102,'2020-12-17-advisors'!A:M,9,FALSE)</f>
        <v>0</v>
      </c>
      <c r="K102" t="str">
        <f>VLOOKUP(C102,'2020-12-17-advisors'!A:M,7,FALSE)</f>
        <v>{active}</v>
      </c>
    </row>
    <row r="103" spans="1:12" hidden="1" x14ac:dyDescent="0.35">
      <c r="A103">
        <v>10</v>
      </c>
      <c r="B103" s="1">
        <v>44187</v>
      </c>
      <c r="C103" t="s">
        <v>48</v>
      </c>
      <c r="D103" t="s">
        <v>1304</v>
      </c>
      <c r="E103" s="2">
        <f>VLOOKUP(C103,Sheet2!A:D,2, FALSE)</f>
        <v>44186</v>
      </c>
      <c r="F103" s="3">
        <f>VLOOKUP(C103,Sheet2!A:D,4, FALSE)</f>
        <v>10</v>
      </c>
      <c r="G103">
        <f t="shared" si="2"/>
        <v>1</v>
      </c>
      <c r="H103" s="3">
        <f t="shared" si="3"/>
        <v>0</v>
      </c>
      <c r="I103" s="2">
        <f>VLOOKUP(C103,'2020-12-17-advisors'!A:M,5,FALSE)</f>
        <v>44155.476435185185</v>
      </c>
      <c r="J103">
        <f>VLOOKUP(C103,'2020-12-17-advisors'!A:M,9,FALSE)</f>
        <v>10</v>
      </c>
      <c r="K103" t="str">
        <f>VLOOKUP(C103,'2020-12-17-advisors'!A:M,7,FALSE)</f>
        <v>{active}</v>
      </c>
      <c r="L103" t="s">
        <v>1698</v>
      </c>
    </row>
    <row r="104" spans="1:12" hidden="1" x14ac:dyDescent="0.35">
      <c r="A104">
        <v>10</v>
      </c>
      <c r="B104" s="1">
        <v>44185</v>
      </c>
      <c r="C104" t="s">
        <v>96</v>
      </c>
      <c r="D104" t="s">
        <v>1304</v>
      </c>
      <c r="E104" s="2">
        <f>VLOOKUP(C104,Sheet2!A:D,2, FALSE)</f>
        <v>44184</v>
      </c>
      <c r="F104" s="3">
        <f>VLOOKUP(C104,Sheet2!A:D,4, FALSE)</f>
        <v>10</v>
      </c>
      <c r="G104">
        <f t="shared" si="2"/>
        <v>1</v>
      </c>
      <c r="H104" s="3">
        <f t="shared" si="3"/>
        <v>0</v>
      </c>
      <c r="I104" s="2">
        <f>VLOOKUP(C104,'2020-12-17-advisors'!A:M,5,FALSE)</f>
        <v>44153.778055555558</v>
      </c>
      <c r="J104">
        <f>VLOOKUP(C104,'2020-12-17-advisors'!A:M,9,FALSE)</f>
        <v>10</v>
      </c>
      <c r="K104" t="str">
        <f>VLOOKUP(C104,'2020-12-17-advisors'!A:M,7,FALSE)</f>
        <v>{active}</v>
      </c>
      <c r="L104" t="s">
        <v>1698</v>
      </c>
    </row>
    <row r="105" spans="1:12" hidden="1" x14ac:dyDescent="0.35">
      <c r="A105">
        <v>12</v>
      </c>
      <c r="B105" s="1">
        <v>44188</v>
      </c>
      <c r="C105" t="s">
        <v>210</v>
      </c>
      <c r="D105" t="s">
        <v>1311</v>
      </c>
      <c r="E105" s="2">
        <f>VLOOKUP(C105,Sheet2!A:D,2, FALSE)</f>
        <v>44188</v>
      </c>
      <c r="F105" s="3">
        <f>VLOOKUP(C105,Sheet2!A:D,4, FALSE)</f>
        <v>10</v>
      </c>
      <c r="G105">
        <f t="shared" si="2"/>
        <v>0</v>
      </c>
      <c r="H105" s="3">
        <f t="shared" si="3"/>
        <v>2</v>
      </c>
      <c r="I105" s="2">
        <f>VLOOKUP(C105,'2020-12-17-advisors'!A:M,5,FALSE)</f>
        <v>44173.208333333336</v>
      </c>
      <c r="J105">
        <f>VLOOKUP(C105,'2020-12-17-advisors'!A:M,9,FALSE)</f>
        <v>25</v>
      </c>
      <c r="K105" t="str">
        <f>VLOOKUP(C105,'2020-12-17-advisors'!A:M,7,FALSE)</f>
        <v>{active}</v>
      </c>
      <c r="L105" t="s">
        <v>1692</v>
      </c>
    </row>
    <row r="106" spans="1:12" hidden="1" x14ac:dyDescent="0.35">
      <c r="A106">
        <v>10</v>
      </c>
      <c r="B106" s="1">
        <v>44193</v>
      </c>
      <c r="C106" t="s">
        <v>80</v>
      </c>
      <c r="D106" t="s">
        <v>1304</v>
      </c>
      <c r="E106" s="2">
        <f>VLOOKUP(C106,Sheet2!A:D,2, FALSE)</f>
        <v>44192</v>
      </c>
      <c r="F106" s="3">
        <f>VLOOKUP(C106,Sheet2!A:D,4, FALSE)</f>
        <v>10</v>
      </c>
      <c r="G106">
        <f t="shared" si="2"/>
        <v>1</v>
      </c>
      <c r="H106" s="3">
        <f t="shared" si="3"/>
        <v>0</v>
      </c>
      <c r="I106" s="2">
        <f>VLOOKUP(C106,'2020-12-17-advisors'!A:M,5,FALSE)</f>
        <v>44161.93273148148</v>
      </c>
      <c r="J106">
        <f>VLOOKUP(C106,'2020-12-17-advisors'!A:M,9,FALSE)</f>
        <v>10</v>
      </c>
      <c r="K106" t="str">
        <f>VLOOKUP(C106,'2020-12-17-advisors'!A:M,7,FALSE)</f>
        <v>{active}</v>
      </c>
      <c r="L106" t="s">
        <v>1698</v>
      </c>
    </row>
    <row r="107" spans="1:12" hidden="1" x14ac:dyDescent="0.35">
      <c r="A107">
        <v>15</v>
      </c>
      <c r="B107" s="1">
        <v>44185</v>
      </c>
      <c r="C107" t="s">
        <v>50</v>
      </c>
      <c r="D107" t="s">
        <v>1305</v>
      </c>
      <c r="E107" s="2">
        <f>VLOOKUP(C107,Sheet2!A:D,2, FALSE)</f>
        <v>44185</v>
      </c>
      <c r="F107" s="3">
        <f>VLOOKUP(C107,Sheet2!A:D,4, FALSE)</f>
        <v>15</v>
      </c>
      <c r="G107">
        <f t="shared" si="2"/>
        <v>0</v>
      </c>
      <c r="H107" s="3">
        <f t="shared" si="3"/>
        <v>0</v>
      </c>
      <c r="I107" s="2">
        <f>VLOOKUP(C107,'2020-12-17-advisors'!A:M,5,FALSE)</f>
        <v>44163.662175925929</v>
      </c>
      <c r="J107">
        <f>VLOOKUP(C107,'2020-12-17-advisors'!A:M,9,FALSE)</f>
        <v>35</v>
      </c>
      <c r="K107" t="str">
        <f>VLOOKUP(C107,'2020-12-17-advisors'!A:M,7,FALSE)</f>
        <v>{active}</v>
      </c>
      <c r="L107" t="s">
        <v>1698</v>
      </c>
    </row>
    <row r="108" spans="1:12" hidden="1" x14ac:dyDescent="0.35">
      <c r="A108">
        <v>25</v>
      </c>
      <c r="B108" s="1">
        <v>44188</v>
      </c>
      <c r="C108" t="s">
        <v>107</v>
      </c>
      <c r="D108" t="s">
        <v>1305</v>
      </c>
      <c r="E108" s="2">
        <f>VLOOKUP(C108,Sheet2!A:D,2, FALSE)</f>
        <v>44189</v>
      </c>
      <c r="F108" s="3">
        <f>VLOOKUP(C108,Sheet2!A:D,4, FALSE)</f>
        <v>10</v>
      </c>
      <c r="G108">
        <f t="shared" si="2"/>
        <v>-1</v>
      </c>
      <c r="H108" s="3">
        <f t="shared" si="3"/>
        <v>15</v>
      </c>
      <c r="I108" s="2">
        <f>VLOOKUP(C108,'2020-12-17-advisors'!A:M,5,FALSE)</f>
        <v>44159.166666666664</v>
      </c>
      <c r="J108">
        <f>VLOOKUP(C108,'2020-12-17-advisors'!A:M,9,FALSE)</f>
        <v>25</v>
      </c>
      <c r="K108" t="str">
        <f>VLOOKUP(C108,'2020-12-17-advisors'!A:M,7,FALSE)</f>
        <v>{active}</v>
      </c>
      <c r="L108" t="s">
        <v>1692</v>
      </c>
    </row>
    <row r="109" spans="1:12" hidden="1" x14ac:dyDescent="0.35">
      <c r="A109">
        <v>6</v>
      </c>
      <c r="B109" s="1">
        <v>44182</v>
      </c>
      <c r="C109" t="s">
        <v>159</v>
      </c>
      <c r="D109" t="s">
        <v>1308</v>
      </c>
      <c r="E109" s="2">
        <f>VLOOKUP(C109,Sheet2!A:D,2, FALSE)</f>
        <v>44183</v>
      </c>
      <c r="F109" s="3">
        <f>VLOOKUP(C109,Sheet2!A:D,4, FALSE)</f>
        <v>10</v>
      </c>
      <c r="G109">
        <f t="shared" si="2"/>
        <v>-1</v>
      </c>
      <c r="H109" s="3">
        <f t="shared" si="3"/>
        <v>-4</v>
      </c>
      <c r="I109" s="2">
        <f>VLOOKUP(C109,'2020-12-17-advisors'!A:M,5,FALSE)</f>
        <v>44175.208333333336</v>
      </c>
      <c r="J109">
        <f>VLOOKUP(C109,'2020-12-17-advisors'!A:M,9,FALSE)</f>
        <v>10</v>
      </c>
      <c r="K109" t="str">
        <f>VLOOKUP(C109,'2020-12-17-advisors'!A:M,7,FALSE)</f>
        <v>{active}</v>
      </c>
      <c r="L109" t="s">
        <v>1691</v>
      </c>
    </row>
    <row r="110" spans="1:12" hidden="1" x14ac:dyDescent="0.35">
      <c r="A110">
        <v>10</v>
      </c>
      <c r="B110" s="1">
        <v>44198</v>
      </c>
      <c r="C110" t="s">
        <v>170</v>
      </c>
      <c r="D110" t="s">
        <v>1304</v>
      </c>
      <c r="E110" s="2">
        <f>VLOOKUP(C110,Sheet2!A:D,2, FALSE)</f>
        <v>44196</v>
      </c>
      <c r="F110" s="3">
        <f>VLOOKUP(C110,Sheet2!A:D,4, FALSE)</f>
        <v>10</v>
      </c>
      <c r="G110">
        <f t="shared" si="2"/>
        <v>2</v>
      </c>
      <c r="H110" s="3">
        <f t="shared" si="3"/>
        <v>0</v>
      </c>
      <c r="I110" s="2">
        <f>VLOOKUP(C110,'2020-12-17-advisors'!A:M,5,FALSE)</f>
        <v>44165.69494212963</v>
      </c>
      <c r="J110">
        <f>VLOOKUP(C110,'2020-12-17-advisors'!A:M,9,FALSE)</f>
        <v>10</v>
      </c>
      <c r="K110" t="str">
        <f>VLOOKUP(C110,'2020-12-17-advisors'!A:M,7,FALSE)</f>
        <v>{active}</v>
      </c>
      <c r="L110" t="s">
        <v>1698</v>
      </c>
    </row>
    <row r="111" spans="1:12" hidden="1" x14ac:dyDescent="0.35">
      <c r="A111">
        <v>10</v>
      </c>
      <c r="B111" s="1">
        <v>44201</v>
      </c>
      <c r="C111" t="s">
        <v>223</v>
      </c>
      <c r="D111" t="s">
        <v>1304</v>
      </c>
      <c r="E111" s="2">
        <f>VLOOKUP(C111,Sheet2!A:D,2, FALSE)</f>
        <v>44199</v>
      </c>
      <c r="F111" s="3">
        <f>VLOOKUP(C111,Sheet2!A:D,4, FALSE)</f>
        <v>10</v>
      </c>
      <c r="G111">
        <f t="shared" si="2"/>
        <v>2</v>
      </c>
      <c r="H111" s="3">
        <f t="shared" si="3"/>
        <v>0</v>
      </c>
      <c r="I111" s="2">
        <f>VLOOKUP(C111,'2020-12-17-advisors'!A:M,5,FALSE)</f>
        <v>44168.199965277781</v>
      </c>
      <c r="J111">
        <f>VLOOKUP(C111,'2020-12-17-advisors'!A:M,9,FALSE)</f>
        <v>0</v>
      </c>
      <c r="K111" t="str">
        <f>VLOOKUP(C111,'2020-12-17-advisors'!A:M,7,FALSE)</f>
        <v>{active}</v>
      </c>
      <c r="L111" t="s">
        <v>1698</v>
      </c>
    </row>
    <row r="112" spans="1:12" x14ac:dyDescent="0.35">
      <c r="A112">
        <v>16</v>
      </c>
      <c r="B112" s="1">
        <v>44182</v>
      </c>
      <c r="C112" t="s">
        <v>121</v>
      </c>
      <c r="D112" t="s">
        <v>1305</v>
      </c>
      <c r="E112" s="2">
        <f>VLOOKUP(C112,Sheet2!A:D,2, FALSE)</f>
        <v>44184</v>
      </c>
      <c r="F112" s="3">
        <f>VLOOKUP(C112,Sheet2!A:D,4, FALSE)</f>
        <v>10</v>
      </c>
      <c r="G112">
        <f t="shared" si="2"/>
        <v>-2</v>
      </c>
      <c r="H112" s="3">
        <f t="shared" si="3"/>
        <v>6</v>
      </c>
      <c r="I112" s="2">
        <f>VLOOKUP(C112,'2020-12-17-advisors'!A:M,5,FALSE)</f>
        <v>44169.614733796298</v>
      </c>
      <c r="J112">
        <f>VLOOKUP(C112,'2020-12-17-advisors'!A:M,9,FALSE)</f>
        <v>0</v>
      </c>
      <c r="K112" t="str">
        <f>VLOOKUP(C112,'2020-12-17-advisors'!A:M,7,FALSE)</f>
        <v>{active}</v>
      </c>
      <c r="L112" t="s">
        <v>1694</v>
      </c>
    </row>
    <row r="113" spans="1:12" hidden="1" x14ac:dyDescent="0.35">
      <c r="A113">
        <v>10</v>
      </c>
      <c r="B113" s="1">
        <v>44192</v>
      </c>
      <c r="C113" t="s">
        <v>108</v>
      </c>
      <c r="D113" t="s">
        <v>1303</v>
      </c>
      <c r="E113" s="2">
        <f>VLOOKUP(C113,Sheet2!A:D,2, FALSE)</f>
        <v>44191</v>
      </c>
      <c r="F113" s="3">
        <f>VLOOKUP(C113,Sheet2!A:D,4, FALSE)</f>
        <v>10</v>
      </c>
      <c r="G113">
        <f t="shared" si="2"/>
        <v>1</v>
      </c>
      <c r="H113" s="3">
        <f t="shared" si="3"/>
        <v>0</v>
      </c>
      <c r="I113" s="2">
        <f>VLOOKUP(C113,'2020-12-17-advisors'!A:M,5,FALSE)</f>
        <v>44160.873935185184</v>
      </c>
      <c r="J113">
        <f>VLOOKUP(C113,'2020-12-17-advisors'!A:M,9,FALSE)</f>
        <v>10</v>
      </c>
      <c r="K113" t="str">
        <f>VLOOKUP(C113,'2020-12-17-advisors'!A:M,7,FALSE)</f>
        <v>{active}</v>
      </c>
      <c r="L113" t="s">
        <v>1698</v>
      </c>
    </row>
    <row r="114" spans="1:12" hidden="1" x14ac:dyDescent="0.35">
      <c r="C114" t="s">
        <v>1278</v>
      </c>
      <c r="D114" t="s">
        <v>1304</v>
      </c>
      <c r="E114" s="2" t="e">
        <f>VLOOKUP(C114,Sheet2!A:D,2, FALSE)</f>
        <v>#N/A</v>
      </c>
      <c r="F114" s="3" t="e">
        <f>VLOOKUP(C114,Sheet2!A:D,4, FALSE)</f>
        <v>#N/A</v>
      </c>
      <c r="G114" t="e">
        <f t="shared" si="2"/>
        <v>#N/A</v>
      </c>
      <c r="H114" s="3" t="e">
        <f t="shared" si="3"/>
        <v>#N/A</v>
      </c>
      <c r="I114" s="2" t="e">
        <f>VLOOKUP(C114,'2020-12-17-advisors'!A:M,5,FALSE)</f>
        <v>#N/A</v>
      </c>
      <c r="J114" t="e">
        <f>VLOOKUP(C114,'2020-12-17-advisors'!A:M,9,FALSE)</f>
        <v>#N/A</v>
      </c>
      <c r="K114" t="e">
        <f>VLOOKUP(C114,'2020-12-17-advisors'!A:M,7,FALSE)</f>
        <v>#N/A</v>
      </c>
    </row>
    <row r="115" spans="1:12" hidden="1" x14ac:dyDescent="0.35">
      <c r="A115">
        <v>10</v>
      </c>
      <c r="B115" s="1">
        <v>44201</v>
      </c>
      <c r="C115" t="s">
        <v>229</v>
      </c>
      <c r="D115" t="s">
        <v>1304</v>
      </c>
      <c r="E115" s="2">
        <f>VLOOKUP(C115,Sheet2!A:D,2, FALSE)</f>
        <v>44200</v>
      </c>
      <c r="F115" s="3">
        <f>VLOOKUP(C115,Sheet2!A:D,4, FALSE)</f>
        <v>10</v>
      </c>
      <c r="G115">
        <f t="shared" si="2"/>
        <v>1</v>
      </c>
      <c r="H115" s="3">
        <f t="shared" si="3"/>
        <v>0</v>
      </c>
      <c r="I115" s="2">
        <f>VLOOKUP(C115,'2020-12-17-advisors'!A:M,5,FALSE)</f>
        <v>44168.5</v>
      </c>
      <c r="J115">
        <f>VLOOKUP(C115,'2020-12-17-advisors'!A:M,9,FALSE)</f>
        <v>10</v>
      </c>
      <c r="K115" t="str">
        <f>VLOOKUP(C115,'2020-12-17-advisors'!A:M,7,FALSE)</f>
        <v>{active}</v>
      </c>
      <c r="L115" t="s">
        <v>1698</v>
      </c>
    </row>
    <row r="116" spans="1:12" hidden="1" x14ac:dyDescent="0.35">
      <c r="C116" t="s">
        <v>1277</v>
      </c>
      <c r="D116" t="s">
        <v>1307</v>
      </c>
      <c r="E116" s="2" t="e">
        <f>VLOOKUP(C116,Sheet2!A:D,2, FALSE)</f>
        <v>#N/A</v>
      </c>
      <c r="F116" s="3" t="e">
        <f>VLOOKUP(C116,Sheet2!A:D,4, FALSE)</f>
        <v>#N/A</v>
      </c>
      <c r="G116" t="e">
        <f t="shared" si="2"/>
        <v>#N/A</v>
      </c>
      <c r="H116" s="3" t="e">
        <f t="shared" si="3"/>
        <v>#N/A</v>
      </c>
      <c r="I116" s="2">
        <f>VLOOKUP(C116,'2020-12-17-advisors'!A:M,5,FALSE)</f>
        <v>44168.790752314817</v>
      </c>
      <c r="J116">
        <f>VLOOKUP(C116,'2020-12-17-advisors'!A:M,9,FALSE)</f>
        <v>0</v>
      </c>
      <c r="K116" t="str">
        <f>VLOOKUP(C116,'2020-12-17-advisors'!A:M,7,FALSE)</f>
        <v>{active}</v>
      </c>
    </row>
    <row r="117" spans="1:12" hidden="1" x14ac:dyDescent="0.35">
      <c r="A117">
        <v>10</v>
      </c>
      <c r="B117" s="1">
        <v>44202</v>
      </c>
      <c r="C117" t="s">
        <v>213</v>
      </c>
      <c r="D117" t="s">
        <v>1304</v>
      </c>
      <c r="E117" s="2">
        <f>VLOOKUP(C117,Sheet2!A:D,2, FALSE)</f>
        <v>44200</v>
      </c>
      <c r="F117" s="3">
        <f>VLOOKUP(C117,Sheet2!A:D,4, FALSE)</f>
        <v>10</v>
      </c>
      <c r="G117">
        <f t="shared" si="2"/>
        <v>2</v>
      </c>
      <c r="H117" s="3">
        <f t="shared" si="3"/>
        <v>0</v>
      </c>
      <c r="I117" s="2">
        <f>VLOOKUP(C117,'2020-12-17-advisors'!A:M,5,FALSE)</f>
        <v>44169.206597222219</v>
      </c>
      <c r="J117">
        <f>VLOOKUP(C117,'2020-12-17-advisors'!A:M,9,FALSE)</f>
        <v>0</v>
      </c>
      <c r="K117" t="str">
        <f>VLOOKUP(C117,'2020-12-17-advisors'!A:M,7,FALSE)</f>
        <v>{active}</v>
      </c>
      <c r="L117" t="s">
        <v>1698</v>
      </c>
    </row>
    <row r="118" spans="1:12" hidden="1" x14ac:dyDescent="0.35">
      <c r="A118">
        <v>10</v>
      </c>
      <c r="B118" s="1">
        <v>44201</v>
      </c>
      <c r="C118" t="s">
        <v>192</v>
      </c>
      <c r="D118" t="s">
        <v>1304</v>
      </c>
      <c r="E118" s="2">
        <f>VLOOKUP(C118,Sheet2!A:D,2, FALSE)</f>
        <v>44199</v>
      </c>
      <c r="F118" s="3">
        <f>VLOOKUP(C118,Sheet2!A:D,4, FALSE)</f>
        <v>10</v>
      </c>
      <c r="G118">
        <f t="shared" si="2"/>
        <v>2</v>
      </c>
      <c r="H118" s="3">
        <f t="shared" si="3"/>
        <v>0</v>
      </c>
      <c r="I118" s="2">
        <f>VLOOKUP(C118,'2020-12-17-advisors'!A:M,5,FALSE)</f>
        <v>44168.155648148146</v>
      </c>
      <c r="J118">
        <f>VLOOKUP(C118,'2020-12-17-advisors'!A:M,9,FALSE)</f>
        <v>0</v>
      </c>
      <c r="K118" t="str">
        <f>VLOOKUP(C118,'2020-12-17-advisors'!A:M,7,FALSE)</f>
        <v>{active}</v>
      </c>
      <c r="L118" t="s">
        <v>1698</v>
      </c>
    </row>
    <row r="119" spans="1:12" hidden="1" x14ac:dyDescent="0.35">
      <c r="C119" t="s">
        <v>266</v>
      </c>
      <c r="D119" t="s">
        <v>1303</v>
      </c>
      <c r="E119" s="2">
        <f>VLOOKUP(C119,Sheet2!A:D,2, FALSE)</f>
        <v>44183</v>
      </c>
      <c r="F119" s="3">
        <f>VLOOKUP(C119,Sheet2!A:D,4, FALSE)</f>
        <v>10</v>
      </c>
      <c r="G119">
        <f t="shared" si="2"/>
        <v>-44183</v>
      </c>
      <c r="H119" s="3">
        <f t="shared" si="3"/>
        <v>-10</v>
      </c>
      <c r="I119" s="2">
        <f>VLOOKUP(C119,'2020-12-17-advisors'!A:M,5,FALSE)</f>
        <v>44153.00508101852</v>
      </c>
      <c r="J119">
        <f>VLOOKUP(C119,'2020-12-17-advisors'!A:M,9,FALSE)</f>
        <v>0</v>
      </c>
      <c r="K119" t="str">
        <f>VLOOKUP(C119,'2020-12-17-advisors'!A:M,7,FALSE)</f>
        <v>{active}</v>
      </c>
    </row>
    <row r="120" spans="1:12" hidden="1" x14ac:dyDescent="0.35">
      <c r="C120" t="s">
        <v>1276</v>
      </c>
      <c r="D120" t="s">
        <v>1304</v>
      </c>
      <c r="E120" s="2" t="e">
        <f>VLOOKUP(C120,Sheet2!A:D,2, FALSE)</f>
        <v>#N/A</v>
      </c>
      <c r="F120" s="3" t="e">
        <f>VLOOKUP(C120,Sheet2!A:D,4, FALSE)</f>
        <v>#N/A</v>
      </c>
      <c r="G120" t="e">
        <f t="shared" si="2"/>
        <v>#N/A</v>
      </c>
      <c r="H120" s="3" t="e">
        <f t="shared" si="3"/>
        <v>#N/A</v>
      </c>
      <c r="I120" s="2" t="e">
        <f>VLOOKUP(C120,'2020-12-17-advisors'!A:M,5,FALSE)</f>
        <v>#N/A</v>
      </c>
      <c r="J120" t="e">
        <f>VLOOKUP(C120,'2020-12-17-advisors'!A:M,9,FALSE)</f>
        <v>#N/A</v>
      </c>
      <c r="K120" t="e">
        <f>VLOOKUP(C120,'2020-12-17-advisors'!A:M,7,FALSE)</f>
        <v>#N/A</v>
      </c>
    </row>
    <row r="121" spans="1:12" hidden="1" x14ac:dyDescent="0.35">
      <c r="C121" t="s">
        <v>1275</v>
      </c>
      <c r="D121" t="s">
        <v>1307</v>
      </c>
      <c r="E121" s="2" t="e">
        <f>VLOOKUP(C121,Sheet2!A:D,2, FALSE)</f>
        <v>#N/A</v>
      </c>
      <c r="F121" s="3" t="e">
        <f>VLOOKUP(C121,Sheet2!A:D,4, FALSE)</f>
        <v>#N/A</v>
      </c>
      <c r="G121" t="e">
        <f t="shared" si="2"/>
        <v>#N/A</v>
      </c>
      <c r="H121" s="3" t="e">
        <f t="shared" si="3"/>
        <v>#N/A</v>
      </c>
      <c r="I121" s="2">
        <f>VLOOKUP(C121,'2020-12-17-advisors'!A:M,5,FALSE)</f>
        <v>44167.208333333336</v>
      </c>
      <c r="J121">
        <f>VLOOKUP(C121,'2020-12-17-advisors'!A:M,9,FALSE)</f>
        <v>0</v>
      </c>
      <c r="K121" t="str">
        <f>VLOOKUP(C121,'2020-12-17-advisors'!A:M,7,FALSE)</f>
        <v>{active}</v>
      </c>
    </row>
    <row r="122" spans="1:12" hidden="1" x14ac:dyDescent="0.35">
      <c r="A122">
        <v>10</v>
      </c>
      <c r="B122" s="1">
        <v>44202</v>
      </c>
      <c r="C122" t="s">
        <v>43</v>
      </c>
      <c r="D122" t="s">
        <v>1304</v>
      </c>
      <c r="E122" s="2">
        <f>VLOOKUP(C122,Sheet2!A:D,2, FALSE)</f>
        <v>44201</v>
      </c>
      <c r="F122" s="3">
        <f>VLOOKUP(C122,Sheet2!A:D,4, FALSE)</f>
        <v>10</v>
      </c>
      <c r="G122">
        <f t="shared" si="2"/>
        <v>1</v>
      </c>
      <c r="H122" s="3">
        <f t="shared" si="3"/>
        <v>0</v>
      </c>
      <c r="I122" s="2">
        <f>VLOOKUP(C122,'2020-12-17-advisors'!A:M,5,FALSE)</f>
        <v>44169.208460648151</v>
      </c>
      <c r="J122">
        <f>VLOOKUP(C122,'2020-12-17-advisors'!A:M,9,FALSE)</f>
        <v>10</v>
      </c>
      <c r="K122" t="str">
        <f>VLOOKUP(C122,'2020-12-17-advisors'!A:M,7,FALSE)</f>
        <v>{active}</v>
      </c>
      <c r="L122" t="s">
        <v>1698</v>
      </c>
    </row>
    <row r="123" spans="1:12" hidden="1" x14ac:dyDescent="0.35">
      <c r="A123">
        <v>10</v>
      </c>
      <c r="B123" s="1">
        <v>44185</v>
      </c>
      <c r="C123" t="s">
        <v>206</v>
      </c>
      <c r="D123" t="s">
        <v>1303</v>
      </c>
      <c r="E123" s="2">
        <f>VLOOKUP(C123,Sheet2!A:D,2, FALSE)</f>
        <v>44184</v>
      </c>
      <c r="F123" s="3">
        <f>VLOOKUP(C123,Sheet2!A:D,4, FALSE)</f>
        <v>10</v>
      </c>
      <c r="G123">
        <f t="shared" si="2"/>
        <v>1</v>
      </c>
      <c r="H123" s="3">
        <f t="shared" si="3"/>
        <v>0</v>
      </c>
      <c r="I123" s="2">
        <f>VLOOKUP(C123,'2020-12-17-advisors'!A:M,5,FALSE)</f>
        <v>44153.706469907411</v>
      </c>
      <c r="J123">
        <f>VLOOKUP(C123,'2020-12-17-advisors'!A:M,9,FALSE)</f>
        <v>10</v>
      </c>
      <c r="K123" t="str">
        <f>VLOOKUP(C123,'2020-12-17-advisors'!A:M,7,FALSE)</f>
        <v>{active}</v>
      </c>
      <c r="L123" t="s">
        <v>1698</v>
      </c>
    </row>
    <row r="124" spans="1:12" hidden="1" x14ac:dyDescent="0.35">
      <c r="C124" t="s">
        <v>183</v>
      </c>
      <c r="D124" t="s">
        <v>1303</v>
      </c>
      <c r="E124" s="2">
        <f>VLOOKUP(C124,Sheet2!A:D,2, FALSE)</f>
        <v>44184</v>
      </c>
      <c r="F124" s="3">
        <f>VLOOKUP(C124,Sheet2!A:D,4, FALSE)</f>
        <v>10</v>
      </c>
      <c r="G124">
        <f t="shared" si="2"/>
        <v>-44184</v>
      </c>
      <c r="H124" s="3">
        <f t="shared" si="3"/>
        <v>-10</v>
      </c>
      <c r="I124" s="2">
        <f>VLOOKUP(C124,'2020-12-17-advisors'!A:M,5,FALSE)</f>
        <v>44153.738506944443</v>
      </c>
      <c r="J124">
        <f>VLOOKUP(C124,'2020-12-17-advisors'!A:M,9,FALSE)</f>
        <v>10</v>
      </c>
      <c r="K124" t="str">
        <f>VLOOKUP(C124,'2020-12-17-advisors'!A:M,7,FALSE)</f>
        <v>{active}</v>
      </c>
    </row>
    <row r="125" spans="1:12" hidden="1" x14ac:dyDescent="0.35">
      <c r="A125">
        <v>10</v>
      </c>
      <c r="B125" s="1">
        <v>44202</v>
      </c>
      <c r="C125" t="s">
        <v>239</v>
      </c>
      <c r="D125" t="s">
        <v>1304</v>
      </c>
      <c r="E125" s="2">
        <f>VLOOKUP(C125,Sheet2!A:D,2, FALSE)</f>
        <v>44201</v>
      </c>
      <c r="F125" s="3">
        <f>VLOOKUP(C125,Sheet2!A:D,4, FALSE)</f>
        <v>10</v>
      </c>
      <c r="G125">
        <f t="shared" si="2"/>
        <v>1</v>
      </c>
      <c r="H125" s="3">
        <f t="shared" si="3"/>
        <v>0</v>
      </c>
      <c r="I125" s="2">
        <f>VLOOKUP(C125,'2020-12-17-advisors'!A:M,5,FALSE)</f>
        <v>44169.705520833333</v>
      </c>
      <c r="J125">
        <f>VLOOKUP(C125,'2020-12-17-advisors'!A:M,9,FALSE)</f>
        <v>10</v>
      </c>
      <c r="K125" t="str">
        <f>VLOOKUP(C125,'2020-12-17-advisors'!A:M,7,FALSE)</f>
        <v>{active}</v>
      </c>
      <c r="L125" t="s">
        <v>1698</v>
      </c>
    </row>
    <row r="126" spans="1:12" hidden="1" x14ac:dyDescent="0.35">
      <c r="A126">
        <v>10</v>
      </c>
      <c r="B126" s="1">
        <v>44202</v>
      </c>
      <c r="C126" t="s">
        <v>152</v>
      </c>
      <c r="D126" t="s">
        <v>1304</v>
      </c>
      <c r="E126" s="2">
        <f>VLOOKUP(C126,Sheet2!A:D,2, FALSE)</f>
        <v>44201</v>
      </c>
      <c r="F126" s="3">
        <f>VLOOKUP(C126,Sheet2!A:D,4, FALSE)</f>
        <v>10</v>
      </c>
      <c r="G126">
        <f t="shared" si="2"/>
        <v>1</v>
      </c>
      <c r="H126" s="3">
        <f t="shared" si="3"/>
        <v>0</v>
      </c>
      <c r="I126" s="2">
        <f>VLOOKUP(C126,'2020-12-17-advisors'!A:M,5,FALSE)</f>
        <v>44169.680046296293</v>
      </c>
      <c r="J126">
        <f>VLOOKUP(C126,'2020-12-17-advisors'!A:M,9,FALSE)</f>
        <v>10</v>
      </c>
      <c r="K126" t="str">
        <f>VLOOKUP(C126,'2020-12-17-advisors'!A:M,7,FALSE)</f>
        <v>{active}</v>
      </c>
      <c r="L126" t="s">
        <v>1698</v>
      </c>
    </row>
    <row r="127" spans="1:12" hidden="1" x14ac:dyDescent="0.35">
      <c r="C127" t="s">
        <v>1274</v>
      </c>
      <c r="D127" t="s">
        <v>1307</v>
      </c>
      <c r="E127" s="2" t="e">
        <f>VLOOKUP(C127,Sheet2!A:D,2, FALSE)</f>
        <v>#N/A</v>
      </c>
      <c r="F127" s="3" t="e">
        <f>VLOOKUP(C127,Sheet2!A:D,4, FALSE)</f>
        <v>#N/A</v>
      </c>
      <c r="G127" t="e">
        <f t="shared" si="2"/>
        <v>#N/A</v>
      </c>
      <c r="H127" s="3" t="e">
        <f t="shared" si="3"/>
        <v>#N/A</v>
      </c>
      <c r="I127" s="2">
        <f>VLOOKUP(C127,'2020-12-17-advisors'!A:M,5,FALSE)</f>
        <v>44180.208333333336</v>
      </c>
      <c r="J127">
        <f>VLOOKUP(C127,'2020-12-17-advisors'!A:M,9,FALSE)</f>
        <v>0</v>
      </c>
      <c r="K127" t="str">
        <f>VLOOKUP(C127,'2020-12-17-advisors'!A:M,7,FALSE)</f>
        <v>{active}</v>
      </c>
    </row>
    <row r="128" spans="1:12" hidden="1" x14ac:dyDescent="0.35">
      <c r="C128" t="s">
        <v>1273</v>
      </c>
      <c r="D128" t="s">
        <v>1307</v>
      </c>
      <c r="E128" s="2" t="e">
        <f>VLOOKUP(C128,Sheet2!A:D,2, FALSE)</f>
        <v>#N/A</v>
      </c>
      <c r="F128" s="3" t="e">
        <f>VLOOKUP(C128,Sheet2!A:D,4, FALSE)</f>
        <v>#N/A</v>
      </c>
      <c r="G128" t="e">
        <f t="shared" si="2"/>
        <v>#N/A</v>
      </c>
      <c r="H128" s="3" t="e">
        <f t="shared" si="3"/>
        <v>#N/A</v>
      </c>
      <c r="I128" s="2">
        <f>VLOOKUP(C128,'2020-12-17-advisors'!A:M,5,FALSE)</f>
        <v>44157.166666666664</v>
      </c>
      <c r="J128">
        <f>VLOOKUP(C128,'2020-12-17-advisors'!A:M,9,FALSE)</f>
        <v>0</v>
      </c>
      <c r="K128" t="str">
        <f>VLOOKUP(C128,'2020-12-17-advisors'!A:M,7,FALSE)</f>
        <v>{active}</v>
      </c>
    </row>
    <row r="129" spans="1:12" hidden="1" x14ac:dyDescent="0.35">
      <c r="A129">
        <v>10</v>
      </c>
      <c r="B129" s="1">
        <v>44212</v>
      </c>
      <c r="C129" t="s">
        <v>22</v>
      </c>
      <c r="D129" t="s">
        <v>1303</v>
      </c>
      <c r="E129" s="2">
        <f>VLOOKUP(C129,Sheet2!A:D,2, FALSE)</f>
        <v>44211</v>
      </c>
      <c r="F129" s="3">
        <f>VLOOKUP(C129,Sheet2!A:D,4, FALSE)</f>
        <v>10</v>
      </c>
      <c r="G129">
        <f t="shared" si="2"/>
        <v>1</v>
      </c>
      <c r="H129" s="3">
        <f t="shared" si="3"/>
        <v>0</v>
      </c>
      <c r="I129" s="2">
        <f>VLOOKUP(C129,'2020-12-17-advisors'!A:M,5,FALSE)</f>
        <v>44179.958182870374</v>
      </c>
      <c r="J129">
        <f>VLOOKUP(C129,'2020-12-17-advisors'!A:M,9,FALSE)</f>
        <v>10</v>
      </c>
      <c r="K129" t="str">
        <f>VLOOKUP(C129,'2020-12-17-advisors'!A:M,7,FALSE)</f>
        <v>{active}</v>
      </c>
      <c r="L129" t="s">
        <v>1698</v>
      </c>
    </row>
    <row r="130" spans="1:12" hidden="1" x14ac:dyDescent="0.35">
      <c r="A130">
        <v>10</v>
      </c>
      <c r="B130" s="1">
        <v>44213</v>
      </c>
      <c r="C130" t="s">
        <v>275</v>
      </c>
      <c r="D130" t="s">
        <v>1303</v>
      </c>
      <c r="E130" s="2">
        <f>VLOOKUP(C130,Sheet2!A:D,2, FALSE)</f>
        <v>44212</v>
      </c>
      <c r="F130" s="3">
        <f>VLOOKUP(C130,Sheet2!A:D,4, FALSE)</f>
        <v>10</v>
      </c>
      <c r="G130">
        <f t="shared" ref="G130:G193" si="4">B130-E130</f>
        <v>1</v>
      </c>
      <c r="H130" s="3">
        <f t="shared" ref="H130:H193" si="5">A130-F130</f>
        <v>0</v>
      </c>
      <c r="I130" s="2">
        <f>VLOOKUP(C130,'2020-12-17-advisors'!A:M,5,FALSE)</f>
        <v>44180.831747685188</v>
      </c>
      <c r="J130">
        <f>VLOOKUP(C130,'2020-12-17-advisors'!A:M,9,FALSE)</f>
        <v>10</v>
      </c>
      <c r="K130" t="str">
        <f>VLOOKUP(C130,'2020-12-17-advisors'!A:M,7,FALSE)</f>
        <v>{active}</v>
      </c>
      <c r="L130" t="s">
        <v>1698</v>
      </c>
    </row>
    <row r="131" spans="1:12" hidden="1" x14ac:dyDescent="0.35">
      <c r="C131" t="s">
        <v>298</v>
      </c>
      <c r="D131" t="s">
        <v>1303</v>
      </c>
      <c r="E131" s="2">
        <f>VLOOKUP(C131,Sheet2!A:D,2, FALSE)</f>
        <v>44184</v>
      </c>
      <c r="F131" s="3">
        <f>VLOOKUP(C131,Sheet2!A:D,4, FALSE)</f>
        <v>10</v>
      </c>
      <c r="G131">
        <f t="shared" si="4"/>
        <v>-44184</v>
      </c>
      <c r="H131" s="3">
        <f t="shared" si="5"/>
        <v>-10</v>
      </c>
      <c r="I131" s="2">
        <f>VLOOKUP(C131,'2020-12-17-advisors'!A:M,5,FALSE)</f>
        <v>44153.942465277774</v>
      </c>
      <c r="J131">
        <f>VLOOKUP(C131,'2020-12-17-advisors'!A:M,9,FALSE)</f>
        <v>10</v>
      </c>
      <c r="K131" t="str">
        <f>VLOOKUP(C131,'2020-12-17-advisors'!A:M,7,FALSE)</f>
        <v>{active}</v>
      </c>
    </row>
    <row r="132" spans="1:12" hidden="1" x14ac:dyDescent="0.35">
      <c r="A132">
        <v>10</v>
      </c>
      <c r="B132" s="1">
        <v>44213</v>
      </c>
      <c r="C132" t="s">
        <v>100</v>
      </c>
      <c r="D132" t="s">
        <v>1303</v>
      </c>
      <c r="E132" s="2">
        <f>VLOOKUP(C132,Sheet2!A:D,2, FALSE)</f>
        <v>44212</v>
      </c>
      <c r="F132" s="3">
        <f>VLOOKUP(C132,Sheet2!A:D,4, FALSE)</f>
        <v>10</v>
      </c>
      <c r="G132">
        <f t="shared" si="4"/>
        <v>1</v>
      </c>
      <c r="H132" s="3">
        <f t="shared" si="5"/>
        <v>0</v>
      </c>
      <c r="I132" s="2">
        <f>VLOOKUP(C132,'2020-12-17-advisors'!A:M,5,FALSE)</f>
        <v>44180.884675925925</v>
      </c>
      <c r="J132">
        <f>VLOOKUP(C132,'2020-12-17-advisors'!A:M,9,FALSE)</f>
        <v>10</v>
      </c>
      <c r="K132" t="str">
        <f>VLOOKUP(C132,'2020-12-17-advisors'!A:M,7,FALSE)</f>
        <v>{active}</v>
      </c>
      <c r="L132" t="s">
        <v>1698</v>
      </c>
    </row>
    <row r="133" spans="1:12" hidden="1" x14ac:dyDescent="0.35">
      <c r="A133">
        <v>10</v>
      </c>
      <c r="B133" s="1">
        <v>44191</v>
      </c>
      <c r="C133" t="s">
        <v>12</v>
      </c>
      <c r="D133" t="s">
        <v>1303</v>
      </c>
      <c r="E133" s="2">
        <f>VLOOKUP(C133,Sheet2!A:D,2, FALSE)</f>
        <v>44190</v>
      </c>
      <c r="F133" s="3">
        <f>VLOOKUP(C133,Sheet2!A:D,4, FALSE)</f>
        <v>10</v>
      </c>
      <c r="G133">
        <f t="shared" si="4"/>
        <v>1</v>
      </c>
      <c r="H133" s="3">
        <f t="shared" si="5"/>
        <v>0</v>
      </c>
      <c r="I133" s="2">
        <f>VLOOKUP(C133,'2020-12-17-advisors'!A:M,5,FALSE)</f>
        <v>44159.687476851854</v>
      </c>
      <c r="J133">
        <f>VLOOKUP(C133,'2020-12-17-advisors'!A:M,9,FALSE)</f>
        <v>10</v>
      </c>
      <c r="K133" t="str">
        <f>VLOOKUP(C133,'2020-12-17-advisors'!A:M,7,FALSE)</f>
        <v>{active}</v>
      </c>
      <c r="L133" t="s">
        <v>1698</v>
      </c>
    </row>
    <row r="134" spans="1:12" hidden="1" x14ac:dyDescent="0.35">
      <c r="C134" t="s">
        <v>222</v>
      </c>
      <c r="D134" t="s">
        <v>1303</v>
      </c>
      <c r="E134" s="2">
        <f>VLOOKUP(C134,Sheet2!A:D,2, FALSE)</f>
        <v>44190</v>
      </c>
      <c r="F134" s="3">
        <f>VLOOKUP(C134,Sheet2!A:D,4, FALSE)</f>
        <v>10</v>
      </c>
      <c r="G134">
        <f t="shared" si="4"/>
        <v>-44190</v>
      </c>
      <c r="H134" s="3">
        <f t="shared" si="5"/>
        <v>-10</v>
      </c>
      <c r="I134" s="2">
        <f>VLOOKUP(C134,'2020-12-17-advisors'!A:M,5,FALSE)</f>
        <v>44159.758090277777</v>
      </c>
      <c r="J134">
        <f>VLOOKUP(C134,'2020-12-17-advisors'!A:M,9,FALSE)</f>
        <v>10</v>
      </c>
      <c r="K134" t="str">
        <f>VLOOKUP(C134,'2020-12-17-advisors'!A:M,7,FALSE)</f>
        <v>{active}</v>
      </c>
    </row>
    <row r="135" spans="1:12" hidden="1" x14ac:dyDescent="0.35">
      <c r="A135">
        <v>10</v>
      </c>
      <c r="B135" s="1">
        <v>44192</v>
      </c>
      <c r="C135" t="s">
        <v>68</v>
      </c>
      <c r="D135" t="s">
        <v>1303</v>
      </c>
      <c r="E135" s="2">
        <f>VLOOKUP(C135,Sheet2!A:D,2, FALSE)</f>
        <v>44191</v>
      </c>
      <c r="F135" s="3">
        <f>VLOOKUP(C135,Sheet2!A:D,4, FALSE)</f>
        <v>10</v>
      </c>
      <c r="G135">
        <f t="shared" si="4"/>
        <v>1</v>
      </c>
      <c r="H135" s="3">
        <f t="shared" si="5"/>
        <v>0</v>
      </c>
      <c r="I135" s="2">
        <f>VLOOKUP(C135,'2020-12-17-advisors'!A:M,5,FALSE)</f>
        <v>44160.698182870372</v>
      </c>
      <c r="J135">
        <f>VLOOKUP(C135,'2020-12-17-advisors'!A:M,9,FALSE)</f>
        <v>10</v>
      </c>
      <c r="K135" t="str">
        <f>VLOOKUP(C135,'2020-12-17-advisors'!A:M,7,FALSE)</f>
        <v>{active}</v>
      </c>
      <c r="L135" t="s">
        <v>1698</v>
      </c>
    </row>
    <row r="136" spans="1:12" hidden="1" x14ac:dyDescent="0.35">
      <c r="A136">
        <v>10</v>
      </c>
      <c r="B136" s="1">
        <v>44193</v>
      </c>
      <c r="C136" t="s">
        <v>198</v>
      </c>
      <c r="D136" t="s">
        <v>1303</v>
      </c>
      <c r="E136" s="2">
        <f>VLOOKUP(C136,Sheet2!A:D,2, FALSE)</f>
        <v>44192</v>
      </c>
      <c r="F136" s="3">
        <f>VLOOKUP(C136,Sheet2!A:D,4, FALSE)</f>
        <v>10</v>
      </c>
      <c r="G136">
        <f t="shared" si="4"/>
        <v>1</v>
      </c>
      <c r="H136" s="3">
        <f t="shared" si="5"/>
        <v>0</v>
      </c>
      <c r="I136" s="2">
        <f>VLOOKUP(C136,'2020-12-17-advisors'!A:M,5,FALSE)</f>
        <v>44161.58965277778</v>
      </c>
      <c r="J136">
        <f>VLOOKUP(C136,'2020-12-17-advisors'!A:M,9,FALSE)</f>
        <v>10</v>
      </c>
      <c r="K136" t="str">
        <f>VLOOKUP(C136,'2020-12-17-advisors'!A:M,7,FALSE)</f>
        <v>{active}</v>
      </c>
      <c r="L136" t="s">
        <v>1698</v>
      </c>
    </row>
    <row r="137" spans="1:12" hidden="1" x14ac:dyDescent="0.35">
      <c r="C137" t="s">
        <v>197</v>
      </c>
      <c r="D137" t="s">
        <v>1303</v>
      </c>
      <c r="E137" s="2">
        <f>VLOOKUP(C137,Sheet2!A:D,2, FALSE)</f>
        <v>44187</v>
      </c>
      <c r="F137" s="3">
        <f>VLOOKUP(C137,Sheet2!A:D,4, FALSE)</f>
        <v>10</v>
      </c>
      <c r="G137">
        <f t="shared" si="4"/>
        <v>-44187</v>
      </c>
      <c r="H137" s="3">
        <f t="shared" si="5"/>
        <v>-10</v>
      </c>
      <c r="I137" s="2">
        <f>VLOOKUP(C137,'2020-12-17-advisors'!A:M,5,FALSE)</f>
        <v>44156.846701388888</v>
      </c>
      <c r="J137">
        <f>VLOOKUP(C137,'2020-12-17-advisors'!A:M,9,FALSE)</f>
        <v>10</v>
      </c>
      <c r="K137" t="str">
        <f>VLOOKUP(C137,'2020-12-17-advisors'!A:M,7,FALSE)</f>
        <v>{active}</v>
      </c>
    </row>
    <row r="138" spans="1:12" hidden="1" x14ac:dyDescent="0.35">
      <c r="A138">
        <v>10</v>
      </c>
      <c r="B138" s="1">
        <v>44198</v>
      </c>
      <c r="C138" t="s">
        <v>52</v>
      </c>
      <c r="D138" t="s">
        <v>1306</v>
      </c>
      <c r="E138" s="2">
        <f>VLOOKUP(C138,Sheet2!A:D,2, FALSE)</f>
        <v>44196</v>
      </c>
      <c r="F138" s="3">
        <f>VLOOKUP(C138,Sheet2!A:D,4, FALSE)</f>
        <v>10</v>
      </c>
      <c r="G138">
        <f t="shared" si="4"/>
        <v>2</v>
      </c>
      <c r="H138" s="3">
        <f t="shared" si="5"/>
        <v>0</v>
      </c>
      <c r="I138" s="2">
        <f>VLOOKUP(C138,'2020-12-17-advisors'!A:M,5,FALSE)</f>
        <v>44165.763553240744</v>
      </c>
      <c r="J138">
        <f>VLOOKUP(C138,'2020-12-17-advisors'!A:M,9,FALSE)</f>
        <v>25</v>
      </c>
      <c r="K138" t="str">
        <f>VLOOKUP(C138,'2020-12-17-advisors'!A:M,7,FALSE)</f>
        <v>{active}</v>
      </c>
      <c r="L138" t="s">
        <v>1698</v>
      </c>
    </row>
    <row r="139" spans="1:12" hidden="1" x14ac:dyDescent="0.35">
      <c r="A139">
        <v>10</v>
      </c>
      <c r="B139" s="1">
        <v>44204</v>
      </c>
      <c r="C139" t="s">
        <v>142</v>
      </c>
      <c r="D139" t="s">
        <v>1309</v>
      </c>
      <c r="E139" s="2">
        <f>VLOOKUP(C139,Sheet2!A:D,2, FALSE)</f>
        <v>44203</v>
      </c>
      <c r="F139" s="3">
        <f>VLOOKUP(C139,Sheet2!A:D,4, FALSE)</f>
        <v>10</v>
      </c>
      <c r="G139">
        <f t="shared" si="4"/>
        <v>1</v>
      </c>
      <c r="H139" s="3">
        <f t="shared" si="5"/>
        <v>0</v>
      </c>
      <c r="I139" s="2">
        <f>VLOOKUP(C139,'2020-12-17-advisors'!A:M,5,FALSE)</f>
        <v>44171.5</v>
      </c>
      <c r="J139">
        <f>VLOOKUP(C139,'2020-12-17-advisors'!A:M,9,FALSE)</f>
        <v>10</v>
      </c>
      <c r="K139" t="str">
        <f>VLOOKUP(C139,'2020-12-17-advisors'!A:M,7,FALSE)</f>
        <v>{active}</v>
      </c>
      <c r="L139" t="s">
        <v>1698</v>
      </c>
    </row>
    <row r="140" spans="1:12" x14ac:dyDescent="0.35">
      <c r="A140">
        <v>16</v>
      </c>
      <c r="B140" s="1">
        <v>44182</v>
      </c>
      <c r="C140" t="s">
        <v>88</v>
      </c>
      <c r="D140" t="s">
        <v>1305</v>
      </c>
      <c r="E140" s="2">
        <f>VLOOKUP(C140,Sheet2!A:D,2, FALSE)</f>
        <v>44184</v>
      </c>
      <c r="F140" s="3">
        <f>VLOOKUP(C140,Sheet2!A:D,4, FALSE)</f>
        <v>10</v>
      </c>
      <c r="G140">
        <f t="shared" si="4"/>
        <v>-2</v>
      </c>
      <c r="H140" s="3">
        <f t="shared" si="5"/>
        <v>6</v>
      </c>
      <c r="I140" s="2">
        <f>VLOOKUP(C140,'2020-12-17-advisors'!A:M,5,FALSE)</f>
        <v>44169.5</v>
      </c>
      <c r="J140">
        <f>VLOOKUP(C140,'2020-12-17-advisors'!A:M,9,FALSE)</f>
        <v>0</v>
      </c>
      <c r="K140" t="str">
        <f>VLOOKUP(C140,'2020-12-17-advisors'!A:M,7,FALSE)</f>
        <v>{active}</v>
      </c>
      <c r="L140" t="s">
        <v>1694</v>
      </c>
    </row>
    <row r="141" spans="1:12" hidden="1" x14ac:dyDescent="0.35">
      <c r="A141">
        <v>10</v>
      </c>
      <c r="B141" s="1">
        <v>44182</v>
      </c>
      <c r="C141" t="s">
        <v>221</v>
      </c>
      <c r="D141" t="s">
        <v>1304</v>
      </c>
      <c r="E141" s="2">
        <f>VLOOKUP(C141,Sheet2!A:D,2, FALSE)</f>
        <v>44185</v>
      </c>
      <c r="F141" s="3">
        <f>VLOOKUP(C141,Sheet2!A:D,4, FALSE)</f>
        <v>10</v>
      </c>
      <c r="G141">
        <f t="shared" si="4"/>
        <v>-3</v>
      </c>
      <c r="H141" s="3">
        <f t="shared" si="5"/>
        <v>0</v>
      </c>
      <c r="I141" s="2">
        <f>VLOOKUP(C141,'2020-12-17-advisors'!A:M,5,FALSE)</f>
        <v>44154.785185185188</v>
      </c>
      <c r="J141">
        <f>VLOOKUP(C141,'2020-12-17-advisors'!A:M,9,FALSE)</f>
        <v>0</v>
      </c>
      <c r="K141" t="str">
        <f>VLOOKUP(C141,'2020-12-17-advisors'!A:M,7,FALSE)</f>
        <v>{active}</v>
      </c>
      <c r="L141" t="s">
        <v>1695</v>
      </c>
    </row>
    <row r="142" spans="1:12" hidden="1" x14ac:dyDescent="0.35">
      <c r="A142">
        <v>10</v>
      </c>
      <c r="B142" s="1">
        <v>44186</v>
      </c>
      <c r="C142" t="s">
        <v>38</v>
      </c>
      <c r="D142" t="s">
        <v>1303</v>
      </c>
      <c r="E142" s="2">
        <f>VLOOKUP(C142,Sheet2!A:D,2, FALSE)</f>
        <v>44184</v>
      </c>
      <c r="F142" s="3">
        <f>VLOOKUP(C142,Sheet2!A:D,4, FALSE)</f>
        <v>10</v>
      </c>
      <c r="G142">
        <f t="shared" si="4"/>
        <v>2</v>
      </c>
      <c r="H142" s="3">
        <f t="shared" si="5"/>
        <v>0</v>
      </c>
      <c r="I142" s="2">
        <f>VLOOKUP(C142,'2020-12-17-advisors'!A:M,5,FALSE)</f>
        <v>44154.105555555558</v>
      </c>
      <c r="J142">
        <f>VLOOKUP(C142,'2020-12-17-advisors'!A:M,9,FALSE)</f>
        <v>0</v>
      </c>
      <c r="K142" t="str">
        <f>VLOOKUP(C142,'2020-12-17-advisors'!A:M,7,FALSE)</f>
        <v>{active}</v>
      </c>
      <c r="L142" t="s">
        <v>1698</v>
      </c>
    </row>
    <row r="143" spans="1:12" hidden="1" x14ac:dyDescent="0.35">
      <c r="A143">
        <v>10</v>
      </c>
      <c r="B143" s="1">
        <v>44201</v>
      </c>
      <c r="C143" t="s">
        <v>66</v>
      </c>
      <c r="D143" t="s">
        <v>1304</v>
      </c>
      <c r="E143" s="2">
        <f>VLOOKUP(C143,Sheet2!A:D,2, FALSE)</f>
        <v>44200</v>
      </c>
      <c r="F143" s="3">
        <f>VLOOKUP(C143,Sheet2!A:D,4, FALSE)</f>
        <v>10</v>
      </c>
      <c r="G143">
        <f t="shared" si="4"/>
        <v>1</v>
      </c>
      <c r="H143" s="3">
        <f t="shared" si="5"/>
        <v>0</v>
      </c>
      <c r="I143" s="2">
        <f>VLOOKUP(C143,'2020-12-17-advisors'!A:M,5,FALSE)</f>
        <v>44168.5</v>
      </c>
      <c r="J143">
        <f>VLOOKUP(C143,'2020-12-17-advisors'!A:M,9,FALSE)</f>
        <v>10</v>
      </c>
      <c r="K143" t="str">
        <f>VLOOKUP(C143,'2020-12-17-advisors'!A:M,7,FALSE)</f>
        <v>{active}</v>
      </c>
      <c r="L143" t="s">
        <v>1698</v>
      </c>
    </row>
    <row r="144" spans="1:12" hidden="1" x14ac:dyDescent="0.35">
      <c r="A144">
        <v>10</v>
      </c>
      <c r="B144" s="1">
        <v>44200</v>
      </c>
      <c r="C144" t="s">
        <v>77</v>
      </c>
      <c r="D144" t="s">
        <v>1304</v>
      </c>
      <c r="E144" s="2">
        <f>VLOOKUP(C144,Sheet2!A:D,2, FALSE)</f>
        <v>44199</v>
      </c>
      <c r="F144" s="3">
        <f>VLOOKUP(C144,Sheet2!A:D,4, FALSE)</f>
        <v>10</v>
      </c>
      <c r="G144">
        <f t="shared" si="4"/>
        <v>1</v>
      </c>
      <c r="H144" s="3">
        <f t="shared" si="5"/>
        <v>0</v>
      </c>
      <c r="I144" s="2">
        <f>VLOOKUP(C144,'2020-12-17-advisors'!A:M,5,FALSE)</f>
        <v>44167.803668981483</v>
      </c>
      <c r="J144">
        <f>VLOOKUP(C144,'2020-12-17-advisors'!A:M,9,FALSE)</f>
        <v>10</v>
      </c>
      <c r="K144" t="str">
        <f>VLOOKUP(C144,'2020-12-17-advisors'!A:M,7,FALSE)</f>
        <v>{active}</v>
      </c>
      <c r="L144" t="s">
        <v>1698</v>
      </c>
    </row>
    <row r="145" spans="1:12" hidden="1" x14ac:dyDescent="0.35">
      <c r="A145">
        <v>10</v>
      </c>
      <c r="B145" s="1">
        <v>44201</v>
      </c>
      <c r="C145" t="s">
        <v>25</v>
      </c>
      <c r="D145" t="s">
        <v>1304</v>
      </c>
      <c r="E145" s="2">
        <f>VLOOKUP(C145,Sheet2!A:D,2, FALSE)</f>
        <v>44200</v>
      </c>
      <c r="F145" s="3">
        <f>VLOOKUP(C145,Sheet2!A:D,4, FALSE)</f>
        <v>10</v>
      </c>
      <c r="G145">
        <f t="shared" si="4"/>
        <v>1</v>
      </c>
      <c r="H145" s="3">
        <f t="shared" si="5"/>
        <v>0</v>
      </c>
      <c r="I145" s="2">
        <f>VLOOKUP(C145,'2020-12-17-advisors'!A:M,5,FALSE)</f>
        <v>44168.750625000001</v>
      </c>
      <c r="J145">
        <f>VLOOKUP(C145,'2020-12-17-advisors'!A:M,9,FALSE)</f>
        <v>10</v>
      </c>
      <c r="K145" t="str">
        <f>VLOOKUP(C145,'2020-12-17-advisors'!A:M,7,FALSE)</f>
        <v>{active}</v>
      </c>
      <c r="L145" t="s">
        <v>1698</v>
      </c>
    </row>
    <row r="146" spans="1:12" hidden="1" x14ac:dyDescent="0.35">
      <c r="A146">
        <v>10</v>
      </c>
      <c r="B146" s="1">
        <v>44190</v>
      </c>
      <c r="C146" t="s">
        <v>84</v>
      </c>
      <c r="D146" t="s">
        <v>1306</v>
      </c>
      <c r="E146" s="2">
        <f>VLOOKUP(C146,Sheet2!A:D,2, FALSE)</f>
        <v>44189</v>
      </c>
      <c r="F146" s="3">
        <f>VLOOKUP(C146,Sheet2!A:D,4, FALSE)</f>
        <v>10</v>
      </c>
      <c r="G146">
        <f t="shared" si="4"/>
        <v>1</v>
      </c>
      <c r="H146" s="3">
        <f t="shared" si="5"/>
        <v>0</v>
      </c>
      <c r="I146" s="2">
        <f>VLOOKUP(C146,'2020-12-17-advisors'!A:M,5,FALSE)</f>
        <v>44158.681886574072</v>
      </c>
      <c r="J146">
        <f>VLOOKUP(C146,'2020-12-17-advisors'!A:M,9,FALSE)</f>
        <v>25</v>
      </c>
      <c r="K146" t="str">
        <f>VLOOKUP(C146,'2020-12-17-advisors'!A:M,7,FALSE)</f>
        <v>{active}</v>
      </c>
      <c r="L146" t="s">
        <v>1698</v>
      </c>
    </row>
    <row r="147" spans="1:12" hidden="1" x14ac:dyDescent="0.35">
      <c r="A147">
        <v>10</v>
      </c>
      <c r="B147" s="1">
        <v>44182</v>
      </c>
      <c r="C147" t="s">
        <v>270</v>
      </c>
      <c r="D147" t="s">
        <v>1309</v>
      </c>
      <c r="E147" s="2">
        <f>VLOOKUP(C147,Sheet2!A:D,2, FALSE)</f>
        <v>44188</v>
      </c>
      <c r="F147" s="3">
        <f>VLOOKUP(C147,Sheet2!A:D,4, FALSE)</f>
        <v>10</v>
      </c>
      <c r="G147">
        <f t="shared" si="4"/>
        <v>-6</v>
      </c>
      <c r="H147" s="3">
        <f t="shared" si="5"/>
        <v>0</v>
      </c>
      <c r="I147" s="2">
        <f>VLOOKUP(C147,'2020-12-17-advisors'!A:M,5,FALSE)</f>
        <v>44157.5</v>
      </c>
      <c r="J147">
        <f>VLOOKUP(C147,'2020-12-17-advisors'!A:M,9,FALSE)</f>
        <v>0</v>
      </c>
      <c r="K147" t="str">
        <f>VLOOKUP(C147,'2020-12-17-advisors'!A:M,7,FALSE)</f>
        <v>{active}</v>
      </c>
      <c r="L147" t="s">
        <v>1695</v>
      </c>
    </row>
    <row r="148" spans="1:12" hidden="1" x14ac:dyDescent="0.35">
      <c r="A148">
        <v>10</v>
      </c>
      <c r="B148" s="1">
        <v>44203</v>
      </c>
      <c r="C148" t="s">
        <v>297</v>
      </c>
      <c r="D148" t="s">
        <v>1304</v>
      </c>
      <c r="E148" s="2">
        <f>VLOOKUP(C148,Sheet2!A:D,2, FALSE)</f>
        <v>44202</v>
      </c>
      <c r="F148" s="3">
        <f>VLOOKUP(C148,Sheet2!A:D,4, FALSE)</f>
        <v>10</v>
      </c>
      <c r="G148">
        <f t="shared" si="4"/>
        <v>1</v>
      </c>
      <c r="H148" s="3">
        <f t="shared" si="5"/>
        <v>0</v>
      </c>
      <c r="I148" s="2">
        <f>VLOOKUP(C148,'2020-12-17-advisors'!A:M,5,FALSE)</f>
        <v>44170.619699074072</v>
      </c>
      <c r="J148">
        <f>VLOOKUP(C148,'2020-12-17-advisors'!A:M,9,FALSE)</f>
        <v>10</v>
      </c>
      <c r="K148" t="str">
        <f>VLOOKUP(C148,'2020-12-17-advisors'!A:M,7,FALSE)</f>
        <v>{active}</v>
      </c>
      <c r="L148" t="s">
        <v>1698</v>
      </c>
    </row>
    <row r="149" spans="1:12" hidden="1" x14ac:dyDescent="0.35">
      <c r="A149">
        <v>10</v>
      </c>
      <c r="B149" s="1">
        <v>44212</v>
      </c>
      <c r="C149" t="s">
        <v>140</v>
      </c>
      <c r="D149" t="s">
        <v>1303</v>
      </c>
      <c r="E149" s="2">
        <f>VLOOKUP(C149,Sheet2!A:D,2, FALSE)</f>
        <v>44211</v>
      </c>
      <c r="F149" s="3">
        <f>VLOOKUP(C149,Sheet2!A:D,4, FALSE)</f>
        <v>10</v>
      </c>
      <c r="G149">
        <f t="shared" si="4"/>
        <v>1</v>
      </c>
      <c r="H149" s="3">
        <f t="shared" si="5"/>
        <v>0</v>
      </c>
      <c r="I149" s="2">
        <f>VLOOKUP(C149,'2020-12-17-advisors'!A:M,5,FALSE)</f>
        <v>44179.886412037034</v>
      </c>
      <c r="J149">
        <f>VLOOKUP(C149,'2020-12-17-advisors'!A:M,9,FALSE)</f>
        <v>10</v>
      </c>
      <c r="K149" t="str">
        <f>VLOOKUP(C149,'2020-12-17-advisors'!A:M,7,FALSE)</f>
        <v>{active}</v>
      </c>
      <c r="L149" t="s">
        <v>1698</v>
      </c>
    </row>
    <row r="150" spans="1:12" hidden="1" x14ac:dyDescent="0.35">
      <c r="A150">
        <v>10</v>
      </c>
      <c r="B150" s="1">
        <v>44191</v>
      </c>
      <c r="C150" t="s">
        <v>98</v>
      </c>
      <c r="D150" t="s">
        <v>1303</v>
      </c>
      <c r="E150" s="2">
        <f>VLOOKUP(C150,Sheet2!A:D,2, FALSE)</f>
        <v>44190</v>
      </c>
      <c r="F150" s="3">
        <f>VLOOKUP(C150,Sheet2!A:D,4, FALSE)</f>
        <v>10</v>
      </c>
      <c r="G150">
        <f t="shared" si="4"/>
        <v>1</v>
      </c>
      <c r="H150" s="3">
        <f t="shared" si="5"/>
        <v>0</v>
      </c>
      <c r="I150" s="2">
        <f>VLOOKUP(C150,'2020-12-17-advisors'!A:M,5,FALSE)</f>
        <v>44159.790543981479</v>
      </c>
      <c r="J150">
        <f>VLOOKUP(C150,'2020-12-17-advisors'!A:M,9,FALSE)</f>
        <v>10</v>
      </c>
      <c r="K150" t="str">
        <f>VLOOKUP(C150,'2020-12-17-advisors'!A:M,7,FALSE)</f>
        <v>{active}</v>
      </c>
      <c r="L150" t="s">
        <v>1698</v>
      </c>
    </row>
    <row r="151" spans="1:12" hidden="1" x14ac:dyDescent="0.35">
      <c r="C151" t="s">
        <v>1272</v>
      </c>
      <c r="D151" t="s">
        <v>1307</v>
      </c>
      <c r="E151" s="2" t="e">
        <f>VLOOKUP(C151,Sheet2!A:D,2, FALSE)</f>
        <v>#N/A</v>
      </c>
      <c r="F151" s="3" t="e">
        <f>VLOOKUP(C151,Sheet2!A:D,4, FALSE)</f>
        <v>#N/A</v>
      </c>
      <c r="G151" t="e">
        <f t="shared" si="4"/>
        <v>#N/A</v>
      </c>
      <c r="H151" s="3" t="e">
        <f t="shared" si="5"/>
        <v>#N/A</v>
      </c>
      <c r="I151" s="2">
        <f>VLOOKUP(C151,'2020-12-17-advisors'!A:M,5,FALSE)</f>
        <v>44161.208333333336</v>
      </c>
      <c r="J151">
        <f>VLOOKUP(C151,'2020-12-17-advisors'!A:M,9,FALSE)</f>
        <v>0</v>
      </c>
      <c r="K151" t="str">
        <f>VLOOKUP(C151,'2020-12-17-advisors'!A:M,7,FALSE)</f>
        <v>{active}</v>
      </c>
    </row>
    <row r="152" spans="1:12" hidden="1" x14ac:dyDescent="0.35">
      <c r="A152">
        <v>10</v>
      </c>
      <c r="B152" s="1">
        <v>44193</v>
      </c>
      <c r="C152" t="s">
        <v>277</v>
      </c>
      <c r="D152" t="s">
        <v>1308</v>
      </c>
      <c r="E152" s="2">
        <f>VLOOKUP(C152,Sheet2!A:D,2, FALSE)</f>
        <v>44192</v>
      </c>
      <c r="F152" s="3">
        <f>VLOOKUP(C152,Sheet2!A:D,4, FALSE)</f>
        <v>10</v>
      </c>
      <c r="G152">
        <f t="shared" si="4"/>
        <v>1</v>
      </c>
      <c r="H152" s="3">
        <f t="shared" si="5"/>
        <v>0</v>
      </c>
      <c r="I152" s="2">
        <f>VLOOKUP(C152,'2020-12-17-advisors'!A:M,5,FALSE)</f>
        <v>44161.208333333336</v>
      </c>
      <c r="J152">
        <f>VLOOKUP(C152,'2020-12-17-advisors'!A:M,9,FALSE)</f>
        <v>25</v>
      </c>
      <c r="K152" t="str">
        <f>VLOOKUP(C152,'2020-12-17-advisors'!A:M,7,FALSE)</f>
        <v>{active}</v>
      </c>
      <c r="L152" t="s">
        <v>1698</v>
      </c>
    </row>
    <row r="153" spans="1:12" hidden="1" x14ac:dyDescent="0.35">
      <c r="C153" t="s">
        <v>99</v>
      </c>
      <c r="D153" t="s">
        <v>1303</v>
      </c>
      <c r="E153" s="2">
        <f>VLOOKUP(C153,Sheet2!A:D,2, FALSE)</f>
        <v>44189</v>
      </c>
      <c r="F153" s="3">
        <f>VLOOKUP(C153,Sheet2!A:D,4, FALSE)</f>
        <v>10</v>
      </c>
      <c r="G153">
        <f t="shared" si="4"/>
        <v>-44189</v>
      </c>
      <c r="H153" s="3">
        <f t="shared" si="5"/>
        <v>-10</v>
      </c>
      <c r="I153" s="2">
        <f>VLOOKUP(C153,'2020-12-17-advisors'!A:M,5,FALSE)</f>
        <v>44158.950023148151</v>
      </c>
      <c r="J153">
        <f>VLOOKUP(C153,'2020-12-17-advisors'!A:M,9,FALSE)</f>
        <v>10</v>
      </c>
      <c r="K153" t="str">
        <f>VLOOKUP(C153,'2020-12-17-advisors'!A:M,7,FALSE)</f>
        <v>{active}</v>
      </c>
    </row>
    <row r="154" spans="1:12" hidden="1" x14ac:dyDescent="0.35">
      <c r="A154">
        <v>10</v>
      </c>
      <c r="B154" s="1">
        <v>44188</v>
      </c>
      <c r="C154" t="s">
        <v>284</v>
      </c>
      <c r="D154" t="s">
        <v>1303</v>
      </c>
      <c r="E154" s="2">
        <f>VLOOKUP(C154,Sheet2!A:D,2, FALSE)</f>
        <v>44187</v>
      </c>
      <c r="F154" s="3">
        <f>VLOOKUP(C154,Sheet2!A:D,4, FALSE)</f>
        <v>10</v>
      </c>
      <c r="G154">
        <f t="shared" si="4"/>
        <v>1</v>
      </c>
      <c r="H154" s="3">
        <f t="shared" si="5"/>
        <v>0</v>
      </c>
      <c r="I154" s="2">
        <f>VLOOKUP(C154,'2020-12-17-advisors'!A:M,5,FALSE)</f>
        <v>44156.800752314812</v>
      </c>
      <c r="J154">
        <f>VLOOKUP(C154,'2020-12-17-advisors'!A:M,9,FALSE)</f>
        <v>10</v>
      </c>
      <c r="K154" t="str">
        <f>VLOOKUP(C154,'2020-12-17-advisors'!A:M,7,FALSE)</f>
        <v>{active}</v>
      </c>
      <c r="L154" t="s">
        <v>1698</v>
      </c>
    </row>
    <row r="155" spans="1:12" hidden="1" x14ac:dyDescent="0.35">
      <c r="A155">
        <v>10</v>
      </c>
      <c r="B155" s="1">
        <v>44193</v>
      </c>
      <c r="C155" t="s">
        <v>65</v>
      </c>
      <c r="D155" t="s">
        <v>1303</v>
      </c>
      <c r="E155" s="2">
        <f>VLOOKUP(C155,Sheet2!A:D,2, FALSE)</f>
        <v>44192</v>
      </c>
      <c r="F155" s="3">
        <f>VLOOKUP(C155,Sheet2!A:D,4, FALSE)</f>
        <v>10</v>
      </c>
      <c r="G155">
        <f t="shared" si="4"/>
        <v>1</v>
      </c>
      <c r="H155" s="3">
        <f t="shared" si="5"/>
        <v>0</v>
      </c>
      <c r="I155" s="2">
        <f>VLOOKUP(C155,'2020-12-17-advisors'!A:M,5,FALSE)</f>
        <v>44161.8049537037</v>
      </c>
      <c r="J155">
        <f>VLOOKUP(C155,'2020-12-17-advisors'!A:M,9,FALSE)</f>
        <v>10</v>
      </c>
      <c r="K155" t="str">
        <f>VLOOKUP(C155,'2020-12-17-advisors'!A:M,7,FALSE)</f>
        <v>{active}</v>
      </c>
      <c r="L155" t="s">
        <v>1698</v>
      </c>
    </row>
    <row r="156" spans="1:12" x14ac:dyDescent="0.35">
      <c r="A156">
        <v>50</v>
      </c>
      <c r="B156" s="1">
        <v>44182</v>
      </c>
      <c r="C156" t="s">
        <v>8</v>
      </c>
      <c r="D156" t="s">
        <v>1305</v>
      </c>
      <c r="E156" s="2">
        <f>VLOOKUP(C156,Sheet2!A:D,2, FALSE)</f>
        <v>44189</v>
      </c>
      <c r="F156" s="3">
        <f>VLOOKUP(C156,Sheet2!A:D,4, FALSE)</f>
        <v>10</v>
      </c>
      <c r="G156">
        <f t="shared" si="4"/>
        <v>-7</v>
      </c>
      <c r="H156" s="3">
        <f t="shared" si="5"/>
        <v>40</v>
      </c>
      <c r="I156" s="2">
        <f>VLOOKUP(C156,'2020-12-17-advisors'!A:M,5,FALSE)</f>
        <v>44159.166666666664</v>
      </c>
      <c r="J156">
        <f>VLOOKUP(C156,'2020-12-17-advisors'!A:M,9,FALSE)</f>
        <v>0</v>
      </c>
      <c r="K156" t="str">
        <f>VLOOKUP(C156,'2020-12-17-advisors'!A:M,7,FALSE)</f>
        <v>{active}</v>
      </c>
      <c r="L156" t="s">
        <v>1694</v>
      </c>
    </row>
    <row r="157" spans="1:12" hidden="1" x14ac:dyDescent="0.35">
      <c r="A157">
        <v>10</v>
      </c>
      <c r="B157" s="1">
        <v>44195</v>
      </c>
      <c r="C157" t="s">
        <v>272</v>
      </c>
      <c r="D157" t="s">
        <v>1303</v>
      </c>
      <c r="E157" s="2">
        <f>VLOOKUP(C157,Sheet2!A:D,2, FALSE)</f>
        <v>44194</v>
      </c>
      <c r="F157" s="3">
        <f>VLOOKUP(C157,Sheet2!A:D,4, FALSE)</f>
        <v>10</v>
      </c>
      <c r="G157">
        <f t="shared" si="4"/>
        <v>1</v>
      </c>
      <c r="H157" s="3">
        <f t="shared" si="5"/>
        <v>0</v>
      </c>
      <c r="I157" s="2">
        <f>VLOOKUP(C157,'2020-12-17-advisors'!A:M,5,FALSE)</f>
        <v>44163.689791666664</v>
      </c>
      <c r="J157">
        <f>VLOOKUP(C157,'2020-12-17-advisors'!A:M,9,FALSE)</f>
        <v>10</v>
      </c>
      <c r="K157" t="str">
        <f>VLOOKUP(C157,'2020-12-17-advisors'!A:M,7,FALSE)</f>
        <v>{active}</v>
      </c>
      <c r="L157" t="s">
        <v>1698</v>
      </c>
    </row>
    <row r="158" spans="1:12" hidden="1" x14ac:dyDescent="0.35">
      <c r="A158">
        <v>10</v>
      </c>
      <c r="B158" s="1">
        <v>44196</v>
      </c>
      <c r="C158" t="s">
        <v>91</v>
      </c>
      <c r="D158" t="s">
        <v>1303</v>
      </c>
      <c r="E158" s="2">
        <f>VLOOKUP(C158,Sheet2!A:D,2, FALSE)</f>
        <v>44195</v>
      </c>
      <c r="F158" s="3">
        <f>VLOOKUP(C158,Sheet2!A:D,4, FALSE)</f>
        <v>10</v>
      </c>
      <c r="G158">
        <f t="shared" si="4"/>
        <v>1</v>
      </c>
      <c r="H158" s="3">
        <f t="shared" si="5"/>
        <v>0</v>
      </c>
      <c r="I158" s="2">
        <f>VLOOKUP(C158,'2020-12-17-advisors'!A:M,5,FALSE)</f>
        <v>44164.812789351854</v>
      </c>
      <c r="J158">
        <f>VLOOKUP(C158,'2020-12-17-advisors'!A:M,9,FALSE)</f>
        <v>10</v>
      </c>
      <c r="K158" t="str">
        <f>VLOOKUP(C158,'2020-12-17-advisors'!A:M,7,FALSE)</f>
        <v>{active}</v>
      </c>
      <c r="L158" t="s">
        <v>1698</v>
      </c>
    </row>
    <row r="159" spans="1:12" hidden="1" x14ac:dyDescent="0.35">
      <c r="A159">
        <v>10</v>
      </c>
      <c r="B159" s="1">
        <v>44195</v>
      </c>
      <c r="C159" t="s">
        <v>232</v>
      </c>
      <c r="D159" t="s">
        <v>1303</v>
      </c>
      <c r="E159" s="2">
        <f>VLOOKUP(C159,Sheet2!A:D,2, FALSE)</f>
        <v>44194</v>
      </c>
      <c r="F159" s="3">
        <f>VLOOKUP(C159,Sheet2!A:D,4, FALSE)</f>
        <v>10</v>
      </c>
      <c r="G159">
        <f t="shared" si="4"/>
        <v>1</v>
      </c>
      <c r="H159" s="3">
        <f t="shared" si="5"/>
        <v>0</v>
      </c>
      <c r="I159" s="2">
        <f>VLOOKUP(C159,'2020-12-17-advisors'!A:M,5,FALSE)</f>
        <v>44163.713055555556</v>
      </c>
      <c r="J159">
        <f>VLOOKUP(C159,'2020-12-17-advisors'!A:M,9,FALSE)</f>
        <v>10</v>
      </c>
      <c r="K159" t="str">
        <f>VLOOKUP(C159,'2020-12-17-advisors'!A:M,7,FALSE)</f>
        <v>{active}</v>
      </c>
      <c r="L159" t="s">
        <v>1698</v>
      </c>
    </row>
    <row r="160" spans="1:12" hidden="1" x14ac:dyDescent="0.35">
      <c r="A160">
        <v>10</v>
      </c>
      <c r="B160" s="1">
        <v>44196</v>
      </c>
      <c r="C160" t="s">
        <v>225</v>
      </c>
      <c r="D160" t="s">
        <v>1303</v>
      </c>
      <c r="E160" s="2">
        <f>VLOOKUP(C160,Sheet2!A:D,2, FALSE)</f>
        <v>44195</v>
      </c>
      <c r="F160" s="3">
        <f>VLOOKUP(C160,Sheet2!A:D,4, FALSE)</f>
        <v>10</v>
      </c>
      <c r="G160">
        <f t="shared" si="4"/>
        <v>1</v>
      </c>
      <c r="H160" s="3">
        <f t="shared" si="5"/>
        <v>0</v>
      </c>
      <c r="I160" s="2">
        <f>VLOOKUP(C160,'2020-12-17-advisors'!A:M,5,FALSE)</f>
        <v>44164.843622685185</v>
      </c>
      <c r="J160">
        <f>VLOOKUP(C160,'2020-12-17-advisors'!A:M,9,FALSE)</f>
        <v>10</v>
      </c>
      <c r="K160" t="str">
        <f>VLOOKUP(C160,'2020-12-17-advisors'!A:M,7,FALSE)</f>
        <v>{active}</v>
      </c>
      <c r="L160" t="s">
        <v>1698</v>
      </c>
    </row>
    <row r="161" spans="1:12" hidden="1" x14ac:dyDescent="0.35">
      <c r="A161">
        <v>10</v>
      </c>
      <c r="B161" s="1">
        <v>44195</v>
      </c>
      <c r="C161" t="s">
        <v>165</v>
      </c>
      <c r="D161" t="s">
        <v>1303</v>
      </c>
      <c r="E161" s="2">
        <f>VLOOKUP(C161,Sheet2!A:D,2, FALSE)</f>
        <v>44194</v>
      </c>
      <c r="F161" s="3">
        <f>VLOOKUP(C161,Sheet2!A:D,4, FALSE)</f>
        <v>10</v>
      </c>
      <c r="G161">
        <f t="shared" si="4"/>
        <v>1</v>
      </c>
      <c r="H161" s="3">
        <f t="shared" si="5"/>
        <v>0</v>
      </c>
      <c r="I161" s="2">
        <f>VLOOKUP(C161,'2020-12-17-advisors'!A:M,5,FALSE)</f>
        <v>44163.820902777778</v>
      </c>
      <c r="J161">
        <f>VLOOKUP(C161,'2020-12-17-advisors'!A:M,9,FALSE)</f>
        <v>10</v>
      </c>
      <c r="K161" t="str">
        <f>VLOOKUP(C161,'2020-12-17-advisors'!A:M,7,FALSE)</f>
        <v>{active}</v>
      </c>
      <c r="L161" t="s">
        <v>1698</v>
      </c>
    </row>
    <row r="162" spans="1:12" hidden="1" x14ac:dyDescent="0.35">
      <c r="A162">
        <v>10</v>
      </c>
      <c r="B162" s="1">
        <v>44196</v>
      </c>
      <c r="C162" t="s">
        <v>205</v>
      </c>
      <c r="D162" t="s">
        <v>1304</v>
      </c>
      <c r="E162" s="2">
        <f>VLOOKUP(C162,Sheet2!A:D,2, FALSE)</f>
        <v>44195</v>
      </c>
      <c r="F162" s="3">
        <f>VLOOKUP(C162,Sheet2!A:D,4, FALSE)</f>
        <v>10</v>
      </c>
      <c r="G162">
        <f t="shared" si="4"/>
        <v>1</v>
      </c>
      <c r="H162" s="3">
        <f t="shared" si="5"/>
        <v>0</v>
      </c>
      <c r="I162" s="2">
        <f>VLOOKUP(C162,'2020-12-17-advisors'!A:M,5,FALSE)</f>
        <v>44164.666574074072</v>
      </c>
      <c r="J162">
        <f>VLOOKUP(C162,'2020-12-17-advisors'!A:M,9,FALSE)</f>
        <v>10</v>
      </c>
      <c r="K162" t="str">
        <f>VLOOKUP(C162,'2020-12-17-advisors'!A:M,7,FALSE)</f>
        <v>{active}</v>
      </c>
      <c r="L162" t="s">
        <v>1698</v>
      </c>
    </row>
    <row r="163" spans="1:12" hidden="1" x14ac:dyDescent="0.35">
      <c r="A163">
        <v>10</v>
      </c>
      <c r="B163" s="1">
        <v>44192</v>
      </c>
      <c r="C163" t="s">
        <v>34</v>
      </c>
      <c r="D163" t="s">
        <v>1303</v>
      </c>
      <c r="E163" s="2">
        <f>VLOOKUP(C163,Sheet2!A:D,2, FALSE)</f>
        <v>44191</v>
      </c>
      <c r="F163" s="3">
        <f>VLOOKUP(C163,Sheet2!A:D,4, FALSE)</f>
        <v>10</v>
      </c>
      <c r="G163">
        <f t="shared" si="4"/>
        <v>1</v>
      </c>
      <c r="H163" s="3">
        <f t="shared" si="5"/>
        <v>0</v>
      </c>
      <c r="I163" s="2">
        <f>VLOOKUP(C163,'2020-12-17-advisors'!A:M,5,FALSE)</f>
        <v>44160.89875</v>
      </c>
      <c r="J163">
        <f>VLOOKUP(C163,'2020-12-17-advisors'!A:M,9,FALSE)</f>
        <v>10</v>
      </c>
      <c r="K163" t="str">
        <f>VLOOKUP(C163,'2020-12-17-advisors'!A:M,7,FALSE)</f>
        <v>{active}</v>
      </c>
      <c r="L163" t="s">
        <v>1698</v>
      </c>
    </row>
    <row r="164" spans="1:12" hidden="1" x14ac:dyDescent="0.35">
      <c r="A164">
        <v>10</v>
      </c>
      <c r="B164" s="1">
        <v>44196</v>
      </c>
      <c r="C164" t="s">
        <v>136</v>
      </c>
      <c r="D164" t="s">
        <v>1303</v>
      </c>
      <c r="E164" s="2">
        <f>VLOOKUP(C164,Sheet2!A:D,2, FALSE)</f>
        <v>44195</v>
      </c>
      <c r="F164" s="3">
        <f>VLOOKUP(C164,Sheet2!A:D,4, FALSE)</f>
        <v>10</v>
      </c>
      <c r="G164">
        <f t="shared" si="4"/>
        <v>1</v>
      </c>
      <c r="H164" s="3">
        <f t="shared" si="5"/>
        <v>0</v>
      </c>
      <c r="I164" s="2">
        <f>VLOOKUP(C164,'2020-12-17-advisors'!A:M,5,FALSE)</f>
        <v>44164.90421296296</v>
      </c>
      <c r="J164">
        <f>VLOOKUP(C164,'2020-12-17-advisors'!A:M,9,FALSE)</f>
        <v>10</v>
      </c>
      <c r="K164" t="str">
        <f>VLOOKUP(C164,'2020-12-17-advisors'!A:M,7,FALSE)</f>
        <v>{active}</v>
      </c>
      <c r="L164" t="s">
        <v>1698</v>
      </c>
    </row>
    <row r="165" spans="1:12" hidden="1" x14ac:dyDescent="0.35">
      <c r="A165">
        <v>10</v>
      </c>
      <c r="B165" s="1">
        <v>44196</v>
      </c>
      <c r="C165" t="s">
        <v>174</v>
      </c>
      <c r="D165" t="s">
        <v>1303</v>
      </c>
      <c r="E165" s="2">
        <f>VLOOKUP(C165,Sheet2!A:D,2, FALSE)</f>
        <v>44195</v>
      </c>
      <c r="F165" s="3">
        <f>VLOOKUP(C165,Sheet2!A:D,4, FALSE)</f>
        <v>10</v>
      </c>
      <c r="G165">
        <f t="shared" si="4"/>
        <v>1</v>
      </c>
      <c r="H165" s="3">
        <f t="shared" si="5"/>
        <v>0</v>
      </c>
      <c r="I165" s="2">
        <f>VLOOKUP(C165,'2020-12-17-advisors'!A:M,5,FALSE)</f>
        <v>44164.911898148152</v>
      </c>
      <c r="J165">
        <f>VLOOKUP(C165,'2020-12-17-advisors'!A:M,9,FALSE)</f>
        <v>10</v>
      </c>
      <c r="K165" t="str">
        <f>VLOOKUP(C165,'2020-12-17-advisors'!A:M,7,FALSE)</f>
        <v>{active}</v>
      </c>
      <c r="L165" t="s">
        <v>1698</v>
      </c>
    </row>
    <row r="166" spans="1:12" hidden="1" x14ac:dyDescent="0.35">
      <c r="A166">
        <v>1</v>
      </c>
      <c r="B166" s="1">
        <v>44182</v>
      </c>
      <c r="C166" t="s">
        <v>111</v>
      </c>
      <c r="D166" t="s">
        <v>1304</v>
      </c>
      <c r="E166" s="2">
        <f>VLOOKUP(C166,Sheet2!A:D,2, FALSE)</f>
        <v>44189</v>
      </c>
      <c r="F166" s="3">
        <f>VLOOKUP(C166,Sheet2!A:D,4, FALSE)</f>
        <v>10</v>
      </c>
      <c r="G166">
        <f t="shared" si="4"/>
        <v>-7</v>
      </c>
      <c r="H166" s="3">
        <f t="shared" si="5"/>
        <v>-9</v>
      </c>
      <c r="I166" s="2">
        <f>VLOOKUP(C166,'2020-12-17-advisors'!A:M,5,FALSE)</f>
        <v>44158.773379629631</v>
      </c>
      <c r="J166">
        <f>VLOOKUP(C166,'2020-12-17-advisors'!A:M,9,FALSE)</f>
        <v>9</v>
      </c>
      <c r="K166" t="str">
        <f>VLOOKUP(C166,'2020-12-17-advisors'!A:M,7,FALSE)</f>
        <v>{active}</v>
      </c>
      <c r="L166" t="s">
        <v>1692</v>
      </c>
    </row>
    <row r="167" spans="1:12" hidden="1" x14ac:dyDescent="0.35">
      <c r="A167">
        <v>10</v>
      </c>
      <c r="B167" s="1">
        <v>44205</v>
      </c>
      <c r="C167" t="s">
        <v>214</v>
      </c>
      <c r="D167" t="s">
        <v>1303</v>
      </c>
      <c r="E167" s="2">
        <f>VLOOKUP(C167,Sheet2!A:D,2, FALSE)</f>
        <v>44204</v>
      </c>
      <c r="F167" s="3">
        <f>VLOOKUP(C167,Sheet2!A:D,4, FALSE)</f>
        <v>10</v>
      </c>
      <c r="G167">
        <f t="shared" si="4"/>
        <v>1</v>
      </c>
      <c r="H167" s="3">
        <f t="shared" si="5"/>
        <v>0</v>
      </c>
      <c r="I167" s="2">
        <f>VLOOKUP(C167,'2020-12-17-advisors'!A:M,5,FALSE)</f>
        <v>44172.5</v>
      </c>
      <c r="J167">
        <f>VLOOKUP(C167,'2020-12-17-advisors'!A:M,9,FALSE)</f>
        <v>10</v>
      </c>
      <c r="K167" t="str">
        <f>VLOOKUP(C167,'2020-12-17-advisors'!A:M,7,FALSE)</f>
        <v>{active}</v>
      </c>
      <c r="L167" t="s">
        <v>1698</v>
      </c>
    </row>
    <row r="168" spans="1:12" hidden="1" x14ac:dyDescent="0.35">
      <c r="A168">
        <v>10</v>
      </c>
      <c r="B168" s="1">
        <v>44206</v>
      </c>
      <c r="C168" t="s">
        <v>119</v>
      </c>
      <c r="D168" t="s">
        <v>1304</v>
      </c>
      <c r="E168" s="2">
        <f>VLOOKUP(C168,Sheet2!A:D,2, FALSE)</f>
        <v>44204</v>
      </c>
      <c r="F168" s="3">
        <f>VLOOKUP(C168,Sheet2!A:D,4, FALSE)</f>
        <v>10</v>
      </c>
      <c r="G168">
        <f t="shared" si="4"/>
        <v>2</v>
      </c>
      <c r="H168" s="3">
        <f t="shared" si="5"/>
        <v>0</v>
      </c>
      <c r="I168" s="2">
        <f>VLOOKUP(C168,'2020-12-17-advisors'!A:M,5,FALSE)</f>
        <v>44173.118263888886</v>
      </c>
      <c r="J168">
        <f>VLOOKUP(C168,'2020-12-17-advisors'!A:M,9,FALSE)</f>
        <v>0</v>
      </c>
      <c r="K168" t="str">
        <f>VLOOKUP(C168,'2020-12-17-advisors'!A:M,7,FALSE)</f>
        <v>{active}</v>
      </c>
      <c r="L168" t="s">
        <v>1698</v>
      </c>
    </row>
    <row r="169" spans="1:12" hidden="1" x14ac:dyDescent="0.35">
      <c r="C169" t="s">
        <v>1271</v>
      </c>
      <c r="D169" t="s">
        <v>1307</v>
      </c>
      <c r="E169" s="2" t="e">
        <f>VLOOKUP(C169,Sheet2!A:D,2, FALSE)</f>
        <v>#N/A</v>
      </c>
      <c r="F169" s="3" t="e">
        <f>VLOOKUP(C169,Sheet2!A:D,4, FALSE)</f>
        <v>#N/A</v>
      </c>
      <c r="G169" t="e">
        <f t="shared" si="4"/>
        <v>#N/A</v>
      </c>
      <c r="H169" s="3" t="e">
        <f t="shared" si="5"/>
        <v>#N/A</v>
      </c>
      <c r="I169" s="2">
        <f>VLOOKUP(C169,'2020-12-17-advisors'!A:M,5,FALSE)</f>
        <v>44173.208333333336</v>
      </c>
      <c r="J169">
        <f>VLOOKUP(C169,'2020-12-17-advisors'!A:M,9,FALSE)</f>
        <v>0</v>
      </c>
      <c r="K169" t="str">
        <f>VLOOKUP(C169,'2020-12-17-advisors'!A:M,7,FALSE)</f>
        <v>{active}</v>
      </c>
    </row>
    <row r="170" spans="1:12" hidden="1" x14ac:dyDescent="0.35">
      <c r="A170">
        <v>10</v>
      </c>
      <c r="B170" s="1">
        <v>44206</v>
      </c>
      <c r="C170" t="s">
        <v>148</v>
      </c>
      <c r="D170" t="s">
        <v>1304</v>
      </c>
      <c r="E170" s="2">
        <f>VLOOKUP(C170,Sheet2!A:D,2, FALSE)</f>
        <v>44205</v>
      </c>
      <c r="F170" s="3">
        <f>VLOOKUP(C170,Sheet2!A:D,4, FALSE)</f>
        <v>10</v>
      </c>
      <c r="G170">
        <f t="shared" si="4"/>
        <v>1</v>
      </c>
      <c r="H170" s="3">
        <f t="shared" si="5"/>
        <v>0</v>
      </c>
      <c r="I170" s="2">
        <f>VLOOKUP(C170,'2020-12-17-advisors'!A:M,5,FALSE)</f>
        <v>44173.5</v>
      </c>
      <c r="J170">
        <f>VLOOKUP(C170,'2020-12-17-advisors'!A:M,9,FALSE)</f>
        <v>10</v>
      </c>
      <c r="K170" t="str">
        <f>VLOOKUP(C170,'2020-12-17-advisors'!A:M,7,FALSE)</f>
        <v>{active}</v>
      </c>
      <c r="L170" t="s">
        <v>1698</v>
      </c>
    </row>
    <row r="171" spans="1:12" hidden="1" x14ac:dyDescent="0.35">
      <c r="C171" t="s">
        <v>1270</v>
      </c>
      <c r="D171" t="s">
        <v>1307</v>
      </c>
      <c r="E171" s="2" t="e">
        <f>VLOOKUP(C171,Sheet2!A:D,2, FALSE)</f>
        <v>#N/A</v>
      </c>
      <c r="F171" s="3" t="e">
        <f>VLOOKUP(C171,Sheet2!A:D,4, FALSE)</f>
        <v>#N/A</v>
      </c>
      <c r="G171" t="e">
        <f t="shared" si="4"/>
        <v>#N/A</v>
      </c>
      <c r="H171" s="3" t="e">
        <f t="shared" si="5"/>
        <v>#N/A</v>
      </c>
      <c r="I171" s="2">
        <f>VLOOKUP(C171,'2020-12-17-advisors'!A:M,5,FALSE)</f>
        <v>44167.208333333336</v>
      </c>
      <c r="J171">
        <f>VLOOKUP(C171,'2020-12-17-advisors'!A:M,9,FALSE)</f>
        <v>0</v>
      </c>
      <c r="K171" t="str">
        <f>VLOOKUP(C171,'2020-12-17-advisors'!A:M,7,FALSE)</f>
        <v>{active}</v>
      </c>
    </row>
    <row r="172" spans="1:12" hidden="1" x14ac:dyDescent="0.35">
      <c r="A172">
        <v>10</v>
      </c>
      <c r="B172" s="1">
        <v>44199</v>
      </c>
      <c r="C172" t="s">
        <v>31</v>
      </c>
      <c r="D172" t="s">
        <v>1303</v>
      </c>
      <c r="E172" s="2">
        <f>VLOOKUP(C172,Sheet2!A:D,2, FALSE)</f>
        <v>44198</v>
      </c>
      <c r="F172" s="3">
        <f>VLOOKUP(C172,Sheet2!A:D,4, FALSE)</f>
        <v>10</v>
      </c>
      <c r="G172">
        <f t="shared" si="4"/>
        <v>1</v>
      </c>
      <c r="H172" s="3">
        <f t="shared" si="5"/>
        <v>0</v>
      </c>
      <c r="I172" s="2">
        <f>VLOOKUP(C172,'2020-12-17-advisors'!A:M,5,FALSE)</f>
        <v>44166.756215277775</v>
      </c>
      <c r="J172">
        <f>VLOOKUP(C172,'2020-12-17-advisors'!A:M,9,FALSE)</f>
        <v>10</v>
      </c>
      <c r="K172" t="str">
        <f>VLOOKUP(C172,'2020-12-17-advisors'!A:M,7,FALSE)</f>
        <v>{active}</v>
      </c>
      <c r="L172" t="s">
        <v>1698</v>
      </c>
    </row>
    <row r="173" spans="1:12" hidden="1" x14ac:dyDescent="0.35">
      <c r="A173">
        <v>10</v>
      </c>
      <c r="B173" s="1">
        <v>44199</v>
      </c>
      <c r="C173" t="s">
        <v>211</v>
      </c>
      <c r="D173" t="s">
        <v>1303</v>
      </c>
      <c r="E173" s="2">
        <f>VLOOKUP(C173,Sheet2!A:D,2, FALSE)</f>
        <v>44198</v>
      </c>
      <c r="F173" s="3">
        <f>VLOOKUP(C173,Sheet2!A:D,4, FALSE)</f>
        <v>10</v>
      </c>
      <c r="G173">
        <f t="shared" si="4"/>
        <v>1</v>
      </c>
      <c r="H173" s="3">
        <f t="shared" si="5"/>
        <v>0</v>
      </c>
      <c r="I173" s="2">
        <f>VLOOKUP(C173,'2020-12-17-advisors'!A:M,5,FALSE)</f>
        <v>44166.912824074076</v>
      </c>
      <c r="J173">
        <f>VLOOKUP(C173,'2020-12-17-advisors'!A:M,9,FALSE)</f>
        <v>10</v>
      </c>
      <c r="K173" t="str">
        <f>VLOOKUP(C173,'2020-12-17-advisors'!A:M,7,FALSE)</f>
        <v>{active}</v>
      </c>
      <c r="L173" t="s">
        <v>1698</v>
      </c>
    </row>
    <row r="174" spans="1:12" hidden="1" x14ac:dyDescent="0.35">
      <c r="C174" t="s">
        <v>164</v>
      </c>
      <c r="D174" t="s">
        <v>1303</v>
      </c>
      <c r="E174" s="2">
        <f>VLOOKUP(C174,Sheet2!A:D,2, FALSE)</f>
        <v>44199</v>
      </c>
      <c r="F174" s="3">
        <f>VLOOKUP(C174,Sheet2!A:D,4, FALSE)</f>
        <v>10</v>
      </c>
      <c r="G174">
        <f t="shared" si="4"/>
        <v>-44199</v>
      </c>
      <c r="H174" s="3">
        <f t="shared" si="5"/>
        <v>-10</v>
      </c>
      <c r="I174" s="2">
        <f>VLOOKUP(C174,'2020-12-17-advisors'!A:M,5,FALSE)</f>
        <v>44167.556458333333</v>
      </c>
      <c r="J174">
        <f>VLOOKUP(C174,'2020-12-17-advisors'!A:M,9,FALSE)</f>
        <v>10</v>
      </c>
      <c r="K174" t="str">
        <f>VLOOKUP(C174,'2020-12-17-advisors'!A:M,7,FALSE)</f>
        <v>{active}</v>
      </c>
    </row>
    <row r="175" spans="1:12" hidden="1" x14ac:dyDescent="0.35">
      <c r="C175" t="s">
        <v>218</v>
      </c>
      <c r="D175" t="s">
        <v>1303</v>
      </c>
      <c r="E175" s="2">
        <f>VLOOKUP(C175,Sheet2!A:D,2, FALSE)</f>
        <v>44189</v>
      </c>
      <c r="F175" s="3">
        <f>VLOOKUP(C175,Sheet2!A:D,4, FALSE)</f>
        <v>10</v>
      </c>
      <c r="G175">
        <f t="shared" si="4"/>
        <v>-44189</v>
      </c>
      <c r="H175" s="3">
        <f t="shared" si="5"/>
        <v>-10</v>
      </c>
      <c r="I175" s="2">
        <f>VLOOKUP(C175,'2020-12-17-advisors'!A:M,5,FALSE)</f>
        <v>44158.7497337963</v>
      </c>
      <c r="J175">
        <f>VLOOKUP(C175,'2020-12-17-advisors'!A:M,9,FALSE)</f>
        <v>10</v>
      </c>
      <c r="K175" t="str">
        <f>VLOOKUP(C175,'2020-12-17-advisors'!A:M,7,FALSE)</f>
        <v>{active}</v>
      </c>
    </row>
    <row r="176" spans="1:12" hidden="1" x14ac:dyDescent="0.35">
      <c r="A176">
        <v>10</v>
      </c>
      <c r="B176" s="1">
        <v>44199</v>
      </c>
      <c r="C176" t="s">
        <v>264</v>
      </c>
      <c r="D176" t="s">
        <v>1304</v>
      </c>
      <c r="E176" s="2">
        <f>VLOOKUP(C176,Sheet2!A:D,2, FALSE)</f>
        <v>44198</v>
      </c>
      <c r="F176" s="3">
        <f>VLOOKUP(C176,Sheet2!A:D,4, FALSE)</f>
        <v>10</v>
      </c>
      <c r="G176">
        <f t="shared" si="4"/>
        <v>1</v>
      </c>
      <c r="H176" s="3">
        <f t="shared" si="5"/>
        <v>0</v>
      </c>
      <c r="I176" s="2">
        <f>VLOOKUP(C176,'2020-12-17-advisors'!A:M,5,FALSE)</f>
        <v>44166.618483796294</v>
      </c>
      <c r="J176">
        <f>VLOOKUP(C176,'2020-12-17-advisors'!A:M,9,FALSE)</f>
        <v>10</v>
      </c>
      <c r="K176" t="str">
        <f>VLOOKUP(C176,'2020-12-17-advisors'!A:M,7,FALSE)</f>
        <v>{active}</v>
      </c>
      <c r="L176" t="s">
        <v>1698</v>
      </c>
    </row>
    <row r="177" spans="1:12" hidden="1" x14ac:dyDescent="0.35">
      <c r="A177">
        <v>10</v>
      </c>
      <c r="B177" s="1">
        <v>44196</v>
      </c>
      <c r="C177" t="s">
        <v>299</v>
      </c>
      <c r="D177" t="s">
        <v>1303</v>
      </c>
      <c r="E177" s="2">
        <f>VLOOKUP(C177,Sheet2!A:D,2, FALSE)</f>
        <v>44195</v>
      </c>
      <c r="F177" s="3">
        <f>VLOOKUP(C177,Sheet2!A:D,4, FALSE)</f>
        <v>10</v>
      </c>
      <c r="G177">
        <f t="shared" si="4"/>
        <v>1</v>
      </c>
      <c r="H177" s="3">
        <f t="shared" si="5"/>
        <v>0</v>
      </c>
      <c r="I177" s="2">
        <f>VLOOKUP(C177,'2020-12-17-advisors'!A:M,5,FALSE)</f>
        <v>44164.934317129628</v>
      </c>
      <c r="J177">
        <f>VLOOKUP(C177,'2020-12-17-advisors'!A:M,9,FALSE)</f>
        <v>10</v>
      </c>
      <c r="K177" t="str">
        <f>VLOOKUP(C177,'2020-12-17-advisors'!A:M,7,FALSE)</f>
        <v>{active}</v>
      </c>
      <c r="L177" t="s">
        <v>1698</v>
      </c>
    </row>
    <row r="178" spans="1:12" hidden="1" x14ac:dyDescent="0.35">
      <c r="C178" t="s">
        <v>1269</v>
      </c>
      <c r="D178" t="s">
        <v>1307</v>
      </c>
      <c r="E178" s="2" t="e">
        <f>VLOOKUP(C178,Sheet2!A:D,2, FALSE)</f>
        <v>#N/A</v>
      </c>
      <c r="F178" s="3" t="e">
        <f>VLOOKUP(C178,Sheet2!A:D,4, FALSE)</f>
        <v>#N/A</v>
      </c>
      <c r="G178" t="e">
        <f t="shared" si="4"/>
        <v>#N/A</v>
      </c>
      <c r="H178" s="3" t="e">
        <f t="shared" si="5"/>
        <v>#N/A</v>
      </c>
      <c r="I178" s="2">
        <f>VLOOKUP(C178,'2020-12-17-advisors'!A:M,5,FALSE)</f>
        <v>44168.208333333336</v>
      </c>
      <c r="J178">
        <f>VLOOKUP(C178,'2020-12-17-advisors'!A:M,9,FALSE)</f>
        <v>0</v>
      </c>
      <c r="K178" t="str">
        <f>VLOOKUP(C178,'2020-12-17-advisors'!A:M,7,FALSE)</f>
        <v>{active}</v>
      </c>
    </row>
    <row r="179" spans="1:12" hidden="1" x14ac:dyDescent="0.35">
      <c r="A179">
        <v>10</v>
      </c>
      <c r="B179" s="1">
        <v>44203</v>
      </c>
      <c r="C179" t="s">
        <v>237</v>
      </c>
      <c r="D179" t="s">
        <v>1303</v>
      </c>
      <c r="E179" s="2">
        <f>VLOOKUP(C179,Sheet2!A:D,2, FALSE)</f>
        <v>44202</v>
      </c>
      <c r="F179" s="3">
        <f>VLOOKUP(C179,Sheet2!A:D,4, FALSE)</f>
        <v>10</v>
      </c>
      <c r="G179">
        <f t="shared" si="4"/>
        <v>1</v>
      </c>
      <c r="H179" s="3">
        <f t="shared" si="5"/>
        <v>0</v>
      </c>
      <c r="I179" s="2">
        <f>VLOOKUP(C179,'2020-12-17-advisors'!A:M,5,FALSE)</f>
        <v>44170.622048611112</v>
      </c>
      <c r="J179">
        <f>VLOOKUP(C179,'2020-12-17-advisors'!A:M,9,FALSE)</f>
        <v>10</v>
      </c>
      <c r="K179" t="str">
        <f>VLOOKUP(C179,'2020-12-17-advisors'!A:M,7,FALSE)</f>
        <v>{active}</v>
      </c>
      <c r="L179" t="s">
        <v>1698</v>
      </c>
    </row>
    <row r="180" spans="1:12" hidden="1" x14ac:dyDescent="0.35">
      <c r="A180">
        <v>10</v>
      </c>
      <c r="B180" s="1">
        <v>44203</v>
      </c>
      <c r="C180" t="s">
        <v>230</v>
      </c>
      <c r="D180" t="s">
        <v>1303</v>
      </c>
      <c r="E180" s="2">
        <f>VLOOKUP(C180,Sheet2!A:D,2, FALSE)</f>
        <v>44202</v>
      </c>
      <c r="F180" s="3">
        <f>VLOOKUP(C180,Sheet2!A:D,4, FALSE)</f>
        <v>10</v>
      </c>
      <c r="G180">
        <f t="shared" si="4"/>
        <v>1</v>
      </c>
      <c r="H180" s="3">
        <f t="shared" si="5"/>
        <v>0</v>
      </c>
      <c r="I180" s="2">
        <f>VLOOKUP(C180,'2020-12-17-advisors'!A:M,5,FALSE)</f>
        <v>44170.671724537038</v>
      </c>
      <c r="J180">
        <f>VLOOKUP(C180,'2020-12-17-advisors'!A:M,9,FALSE)</f>
        <v>10</v>
      </c>
      <c r="K180" t="str">
        <f>VLOOKUP(C180,'2020-12-17-advisors'!A:M,7,FALSE)</f>
        <v>{active}</v>
      </c>
      <c r="L180" t="s">
        <v>1698</v>
      </c>
    </row>
    <row r="181" spans="1:12" hidden="1" x14ac:dyDescent="0.35">
      <c r="A181">
        <v>10</v>
      </c>
      <c r="B181" s="1">
        <v>44189</v>
      </c>
      <c r="C181" t="s">
        <v>146</v>
      </c>
      <c r="D181" t="s">
        <v>1304</v>
      </c>
      <c r="E181" s="2">
        <f>VLOOKUP(C181,Sheet2!A:D,2, FALSE)</f>
        <v>44188</v>
      </c>
      <c r="F181" s="3">
        <f>VLOOKUP(C181,Sheet2!A:D,4, FALSE)</f>
        <v>10</v>
      </c>
      <c r="G181">
        <f t="shared" si="4"/>
        <v>1</v>
      </c>
      <c r="H181" s="3">
        <f t="shared" si="5"/>
        <v>0</v>
      </c>
      <c r="I181" s="2">
        <f>VLOOKUP(C181,'2020-12-17-advisors'!A:M,5,FALSE)</f>
        <v>44157.896134259259</v>
      </c>
      <c r="J181">
        <f>VLOOKUP(C181,'2020-12-17-advisors'!A:M,9,FALSE)</f>
        <v>10</v>
      </c>
      <c r="K181" t="str">
        <f>VLOOKUP(C181,'2020-12-17-advisors'!A:M,7,FALSE)</f>
        <v>{active}</v>
      </c>
      <c r="L181" t="s">
        <v>1698</v>
      </c>
    </row>
    <row r="182" spans="1:12" x14ac:dyDescent="0.35">
      <c r="A182">
        <v>10</v>
      </c>
      <c r="B182" s="1">
        <v>44182</v>
      </c>
      <c r="C182" t="s">
        <v>168</v>
      </c>
      <c r="D182" t="s">
        <v>1303</v>
      </c>
      <c r="E182" s="2">
        <f>VLOOKUP(C182,Sheet2!A:D,2, FALSE)</f>
        <v>44189</v>
      </c>
      <c r="F182" s="3">
        <f>VLOOKUP(C182,Sheet2!A:D,4, FALSE)</f>
        <v>10</v>
      </c>
      <c r="G182">
        <f t="shared" si="4"/>
        <v>-7</v>
      </c>
      <c r="H182" s="3">
        <f t="shared" si="5"/>
        <v>0</v>
      </c>
      <c r="I182" s="2">
        <f>VLOOKUP(C182,'2020-12-17-advisors'!A:M,5,FALSE)</f>
        <v>44158.827581018515</v>
      </c>
      <c r="J182">
        <f>VLOOKUP(C182,'2020-12-17-advisors'!A:M,9,FALSE)</f>
        <v>0</v>
      </c>
      <c r="K182" t="str">
        <f>VLOOKUP(C182,'2020-12-17-advisors'!A:M,7,FALSE)</f>
        <v>{active}</v>
      </c>
      <c r="L182" t="s">
        <v>1694</v>
      </c>
    </row>
    <row r="183" spans="1:12" hidden="1" x14ac:dyDescent="0.35">
      <c r="C183" t="s">
        <v>169</v>
      </c>
      <c r="D183" t="s">
        <v>1304</v>
      </c>
      <c r="E183" s="2">
        <f>VLOOKUP(C183,Sheet2!A:D,2, FALSE)</f>
        <v>44195</v>
      </c>
      <c r="F183" s="3">
        <f>VLOOKUP(C183,Sheet2!A:D,4, FALSE)</f>
        <v>10</v>
      </c>
      <c r="G183">
        <f t="shared" si="4"/>
        <v>-44195</v>
      </c>
      <c r="H183" s="3">
        <f t="shared" si="5"/>
        <v>-10</v>
      </c>
      <c r="I183" s="2">
        <f>VLOOKUP(C183,'2020-12-17-advisors'!A:M,5,FALSE)</f>
        <v>44164.640625</v>
      </c>
      <c r="J183">
        <f>VLOOKUP(C183,'2020-12-17-advisors'!A:M,9,FALSE)</f>
        <v>10</v>
      </c>
      <c r="K183" t="str">
        <f>VLOOKUP(C183,'2020-12-17-advisors'!A:M,7,FALSE)</f>
        <v>{active}</v>
      </c>
    </row>
    <row r="184" spans="1:12" hidden="1" x14ac:dyDescent="0.35">
      <c r="C184" t="s">
        <v>195</v>
      </c>
      <c r="D184" t="s">
        <v>1303</v>
      </c>
      <c r="E184" s="2">
        <f>VLOOKUP(C184,Sheet2!A:D,2, FALSE)</f>
        <v>44183</v>
      </c>
      <c r="F184" s="3">
        <f>VLOOKUP(C184,Sheet2!A:D,4, FALSE)</f>
        <v>10</v>
      </c>
      <c r="G184">
        <f t="shared" si="4"/>
        <v>-44183</v>
      </c>
      <c r="H184" s="3">
        <f t="shared" si="5"/>
        <v>-10</v>
      </c>
      <c r="I184" s="2">
        <f>VLOOKUP(C184,'2020-12-17-advisors'!A:M,5,FALSE)</f>
        <v>44152.921863425923</v>
      </c>
      <c r="J184">
        <f>VLOOKUP(C184,'2020-12-17-advisors'!A:M,9,FALSE)</f>
        <v>10</v>
      </c>
      <c r="K184" t="str">
        <f>VLOOKUP(C184,'2020-12-17-advisors'!A:M,7,FALSE)</f>
        <v>{active}</v>
      </c>
    </row>
    <row r="185" spans="1:12" hidden="1" x14ac:dyDescent="0.35">
      <c r="A185">
        <v>10</v>
      </c>
      <c r="B185" s="1">
        <v>44186</v>
      </c>
      <c r="C185" t="s">
        <v>27</v>
      </c>
      <c r="D185" t="s">
        <v>1306</v>
      </c>
      <c r="E185" s="2">
        <f>VLOOKUP(C185,Sheet2!A:D,2, FALSE)</f>
        <v>44195</v>
      </c>
      <c r="F185" s="3">
        <f>VLOOKUP(C185,Sheet2!A:D,4, FALSE)</f>
        <v>10</v>
      </c>
      <c r="G185">
        <f t="shared" si="4"/>
        <v>-9</v>
      </c>
      <c r="H185" s="3">
        <f t="shared" si="5"/>
        <v>0</v>
      </c>
      <c r="I185" s="2">
        <f>VLOOKUP(C185,'2020-12-17-advisors'!A:M,5,FALSE)</f>
        <v>44164.822476851848</v>
      </c>
      <c r="J185">
        <f>VLOOKUP(C185,'2020-12-17-advisors'!A:M,9,FALSE)</f>
        <v>15</v>
      </c>
      <c r="K185" t="str">
        <f>VLOOKUP(C185,'2020-12-17-advisors'!A:M,7,FALSE)</f>
        <v>{active}</v>
      </c>
      <c r="L185" t="s">
        <v>1696</v>
      </c>
    </row>
    <row r="186" spans="1:12" hidden="1" x14ac:dyDescent="0.35">
      <c r="C186" t="s">
        <v>1268</v>
      </c>
      <c r="D186" t="s">
        <v>1307</v>
      </c>
      <c r="E186" s="2" t="e">
        <f>VLOOKUP(C186,Sheet2!A:D,2, FALSE)</f>
        <v>#N/A</v>
      </c>
      <c r="F186" s="3" t="e">
        <f>VLOOKUP(C186,Sheet2!A:D,4, FALSE)</f>
        <v>#N/A</v>
      </c>
      <c r="G186" t="e">
        <f t="shared" si="4"/>
        <v>#N/A</v>
      </c>
      <c r="H186" s="3" t="e">
        <f t="shared" si="5"/>
        <v>#N/A</v>
      </c>
      <c r="I186" s="2">
        <f>VLOOKUP(C186,'2020-12-17-advisors'!A:M,5,FALSE)</f>
        <v>44159.166666666664</v>
      </c>
      <c r="J186">
        <f>VLOOKUP(C186,'2020-12-17-advisors'!A:M,9,FALSE)</f>
        <v>0</v>
      </c>
      <c r="K186" t="str">
        <f>VLOOKUP(C186,'2020-12-17-advisors'!A:M,7,FALSE)</f>
        <v>{active}</v>
      </c>
    </row>
    <row r="187" spans="1:12" hidden="1" x14ac:dyDescent="0.35">
      <c r="A187">
        <v>10</v>
      </c>
      <c r="B187" s="1">
        <v>44186</v>
      </c>
      <c r="C187" t="s">
        <v>137</v>
      </c>
      <c r="D187" t="s">
        <v>1303</v>
      </c>
      <c r="E187" s="2">
        <f>VLOOKUP(C187,Sheet2!A:D,2, FALSE)</f>
        <v>44185</v>
      </c>
      <c r="F187" s="3">
        <f>VLOOKUP(C187,Sheet2!A:D,4, FALSE)</f>
        <v>10</v>
      </c>
      <c r="G187">
        <f t="shared" si="4"/>
        <v>1</v>
      </c>
      <c r="H187" s="3">
        <f t="shared" si="5"/>
        <v>0</v>
      </c>
      <c r="I187" s="2">
        <f>VLOOKUP(C187,'2020-12-17-advisors'!A:M,5,FALSE)</f>
        <v>44154.736516203702</v>
      </c>
      <c r="J187">
        <f>VLOOKUP(C187,'2020-12-17-advisors'!A:M,9,FALSE)</f>
        <v>10</v>
      </c>
      <c r="K187" t="str">
        <f>VLOOKUP(C187,'2020-12-17-advisors'!A:M,7,FALSE)</f>
        <v>{active}</v>
      </c>
      <c r="L187" t="s">
        <v>1698</v>
      </c>
    </row>
    <row r="188" spans="1:12" x14ac:dyDescent="0.35">
      <c r="A188">
        <v>5</v>
      </c>
      <c r="B188" s="1">
        <v>44182</v>
      </c>
      <c r="C188" t="s">
        <v>184</v>
      </c>
      <c r="D188" t="s">
        <v>1304</v>
      </c>
      <c r="E188" s="2">
        <f>VLOOKUP(C188,Sheet2!A:D,2, FALSE)</f>
        <v>44192</v>
      </c>
      <c r="F188" s="3">
        <f>VLOOKUP(C188,Sheet2!A:D,4, FALSE)</f>
        <v>10</v>
      </c>
      <c r="G188">
        <f t="shared" si="4"/>
        <v>-10</v>
      </c>
      <c r="H188" s="3">
        <f t="shared" si="5"/>
        <v>-5</v>
      </c>
      <c r="I188" s="2">
        <f>VLOOKUP(C188,'2020-12-17-advisors'!A:M,5,FALSE)</f>
        <v>44161.684953703705</v>
      </c>
      <c r="J188">
        <f>VLOOKUP(C188,'2020-12-17-advisors'!A:M,9,FALSE)</f>
        <v>0</v>
      </c>
      <c r="K188" t="str">
        <f>VLOOKUP(C188,'2020-12-17-advisors'!A:M,7,FALSE)</f>
        <v>{active}</v>
      </c>
      <c r="L188" t="s">
        <v>1694</v>
      </c>
    </row>
    <row r="189" spans="1:12" hidden="1" x14ac:dyDescent="0.35">
      <c r="C189" t="s">
        <v>1267</v>
      </c>
      <c r="D189" t="s">
        <v>1307</v>
      </c>
      <c r="E189" s="2" t="e">
        <f>VLOOKUP(C189,Sheet2!A:D,2, FALSE)</f>
        <v>#N/A</v>
      </c>
      <c r="F189" s="3" t="e">
        <f>VLOOKUP(C189,Sheet2!A:D,4, FALSE)</f>
        <v>#N/A</v>
      </c>
      <c r="G189" t="e">
        <f t="shared" si="4"/>
        <v>#N/A</v>
      </c>
      <c r="H189" s="3" t="e">
        <f t="shared" si="5"/>
        <v>#N/A</v>
      </c>
      <c r="I189" s="2">
        <f>VLOOKUP(C189,'2020-12-17-advisors'!A:M,5,FALSE)</f>
        <v>44156.782557870371</v>
      </c>
      <c r="J189">
        <f>VLOOKUP(C189,'2020-12-17-advisors'!A:M,9,FALSE)</f>
        <v>0</v>
      </c>
      <c r="K189" t="str">
        <f>VLOOKUP(C189,'2020-12-17-advisors'!A:M,7,FALSE)</f>
        <v>{active}</v>
      </c>
    </row>
    <row r="190" spans="1:12" hidden="1" x14ac:dyDescent="0.35">
      <c r="A190">
        <v>10</v>
      </c>
      <c r="B190" s="1">
        <v>44186</v>
      </c>
      <c r="C190" t="s">
        <v>109</v>
      </c>
      <c r="D190" t="s">
        <v>1303</v>
      </c>
      <c r="E190" s="2">
        <f>VLOOKUP(C190,Sheet2!A:D,2, FALSE)</f>
        <v>44185</v>
      </c>
      <c r="F190" s="3">
        <f>VLOOKUP(C190,Sheet2!A:D,4, FALSE)</f>
        <v>10</v>
      </c>
      <c r="G190">
        <f t="shared" si="4"/>
        <v>1</v>
      </c>
      <c r="H190" s="3">
        <f t="shared" si="5"/>
        <v>0</v>
      </c>
      <c r="I190" s="2">
        <f>VLOOKUP(C190,'2020-12-17-advisors'!A:M,5,FALSE)</f>
        <v>44154.804803240739</v>
      </c>
      <c r="J190">
        <f>VLOOKUP(C190,'2020-12-17-advisors'!A:M,9,FALSE)</f>
        <v>10</v>
      </c>
      <c r="K190" t="str">
        <f>VLOOKUP(C190,'2020-12-17-advisors'!A:M,7,FALSE)</f>
        <v>{active}</v>
      </c>
      <c r="L190" t="s">
        <v>1698</v>
      </c>
    </row>
    <row r="191" spans="1:12" hidden="1" x14ac:dyDescent="0.35">
      <c r="A191">
        <v>10</v>
      </c>
      <c r="B191" s="1">
        <v>44192</v>
      </c>
      <c r="C191" t="s">
        <v>139</v>
      </c>
      <c r="D191" t="s">
        <v>1303</v>
      </c>
      <c r="E191" s="2">
        <f>VLOOKUP(C191,Sheet2!A:D,2, FALSE)</f>
        <v>44191</v>
      </c>
      <c r="F191" s="3">
        <f>VLOOKUP(C191,Sheet2!A:D,4, FALSE)</f>
        <v>10</v>
      </c>
      <c r="G191">
        <f t="shared" si="4"/>
        <v>1</v>
      </c>
      <c r="H191" s="3">
        <f t="shared" si="5"/>
        <v>0</v>
      </c>
      <c r="I191" s="2">
        <f>VLOOKUP(C191,'2020-12-17-advisors'!A:M,5,FALSE)</f>
        <v>44160.951203703706</v>
      </c>
      <c r="J191">
        <f>VLOOKUP(C191,'2020-12-17-advisors'!A:M,9,FALSE)</f>
        <v>10</v>
      </c>
      <c r="K191" t="str">
        <f>VLOOKUP(C191,'2020-12-17-advisors'!A:M,7,FALSE)</f>
        <v>{active}</v>
      </c>
      <c r="L191" t="s">
        <v>1698</v>
      </c>
    </row>
    <row r="192" spans="1:12" hidden="1" x14ac:dyDescent="0.35">
      <c r="A192">
        <v>10</v>
      </c>
      <c r="B192" s="1">
        <v>44194</v>
      </c>
      <c r="C192" t="s">
        <v>6</v>
      </c>
      <c r="D192" t="s">
        <v>1303</v>
      </c>
      <c r="E192" s="2">
        <f>VLOOKUP(C192,Sheet2!A:D,2, FALSE)</f>
        <v>44193</v>
      </c>
      <c r="F192" s="3">
        <f>VLOOKUP(C192,Sheet2!A:D,4, FALSE)</f>
        <v>10</v>
      </c>
      <c r="G192">
        <f t="shared" si="4"/>
        <v>1</v>
      </c>
      <c r="H192" s="3">
        <f t="shared" si="5"/>
        <v>0</v>
      </c>
      <c r="I192" s="2">
        <f>VLOOKUP(C192,'2020-12-17-advisors'!A:M,5,FALSE)</f>
        <v>44162.915891203702</v>
      </c>
      <c r="J192">
        <f>VLOOKUP(C192,'2020-12-17-advisors'!A:M,9,FALSE)</f>
        <v>10</v>
      </c>
      <c r="K192" t="str">
        <f>VLOOKUP(C192,'2020-12-17-advisors'!A:M,7,FALSE)</f>
        <v>{active}</v>
      </c>
      <c r="L192" t="s">
        <v>1698</v>
      </c>
    </row>
    <row r="193" spans="1:12" hidden="1" x14ac:dyDescent="0.35">
      <c r="A193">
        <v>10</v>
      </c>
      <c r="B193" s="1">
        <v>44197</v>
      </c>
      <c r="C193" t="s">
        <v>153</v>
      </c>
      <c r="D193" t="s">
        <v>1303</v>
      </c>
      <c r="E193" s="2">
        <f>VLOOKUP(C193,Sheet2!A:D,2, FALSE)</f>
        <v>44196</v>
      </c>
      <c r="F193" s="3">
        <f>VLOOKUP(C193,Sheet2!A:D,4, FALSE)</f>
        <v>10</v>
      </c>
      <c r="G193">
        <f t="shared" si="4"/>
        <v>1</v>
      </c>
      <c r="H193" s="3">
        <f t="shared" si="5"/>
        <v>0</v>
      </c>
      <c r="I193" s="2">
        <f>VLOOKUP(C193,'2020-12-17-advisors'!A:M,5,FALSE)</f>
        <v>44165.920347222222</v>
      </c>
      <c r="J193">
        <f>VLOOKUP(C193,'2020-12-17-advisors'!A:M,9,FALSE)</f>
        <v>10</v>
      </c>
      <c r="K193" t="str">
        <f>VLOOKUP(C193,'2020-12-17-advisors'!A:M,7,FALSE)</f>
        <v>{active}</v>
      </c>
      <c r="L193" t="s">
        <v>1698</v>
      </c>
    </row>
    <row r="194" spans="1:12" hidden="1" x14ac:dyDescent="0.35">
      <c r="A194">
        <v>10</v>
      </c>
      <c r="B194" s="1">
        <v>44210</v>
      </c>
      <c r="C194" t="s">
        <v>291</v>
      </c>
      <c r="D194" t="s">
        <v>1303</v>
      </c>
      <c r="E194" s="2">
        <f>VLOOKUP(C194,Sheet2!A:D,2, FALSE)</f>
        <v>44209</v>
      </c>
      <c r="F194" s="3">
        <f>VLOOKUP(C194,Sheet2!A:D,4, FALSE)</f>
        <v>10</v>
      </c>
      <c r="G194">
        <f t="shared" ref="G194:G257" si="6">B194-E194</f>
        <v>1</v>
      </c>
      <c r="H194" s="3">
        <f t="shared" ref="H194:H257" si="7">A194-F194</f>
        <v>0</v>
      </c>
      <c r="I194" s="2">
        <f>VLOOKUP(C194,'2020-12-17-advisors'!A:M,5,FALSE)</f>
        <v>44177.832557870373</v>
      </c>
      <c r="J194">
        <f>VLOOKUP(C194,'2020-12-17-advisors'!A:M,9,FALSE)</f>
        <v>10</v>
      </c>
      <c r="K194" t="str">
        <f>VLOOKUP(C194,'2020-12-17-advisors'!A:M,7,FALSE)</f>
        <v>{active}</v>
      </c>
      <c r="L194" t="s">
        <v>1698</v>
      </c>
    </row>
    <row r="195" spans="1:12" hidden="1" x14ac:dyDescent="0.35">
      <c r="A195">
        <v>10</v>
      </c>
      <c r="B195" s="1">
        <v>44184</v>
      </c>
      <c r="C195" t="s">
        <v>55</v>
      </c>
      <c r="D195" t="s">
        <v>1304</v>
      </c>
      <c r="E195" s="2">
        <f>VLOOKUP(C195,Sheet2!A:D,2, FALSE)</f>
        <v>44183</v>
      </c>
      <c r="F195" s="3">
        <f>VLOOKUP(C195,Sheet2!A:D,4, FALSE)</f>
        <v>10</v>
      </c>
      <c r="G195">
        <f t="shared" si="6"/>
        <v>1</v>
      </c>
      <c r="H195" s="3">
        <f t="shared" si="7"/>
        <v>0</v>
      </c>
      <c r="I195" s="2">
        <f>VLOOKUP(C195,'2020-12-17-advisors'!A:M,5,FALSE)</f>
        <v>44182.796770833331</v>
      </c>
      <c r="J195">
        <f>VLOOKUP(C195,'2020-12-17-advisors'!A:M,9,FALSE)</f>
        <v>0</v>
      </c>
      <c r="K195" t="str">
        <f>VLOOKUP(C195,'2020-12-17-advisors'!A:M,7,FALSE)</f>
        <v>{active}</v>
      </c>
      <c r="L195" t="s">
        <v>1698</v>
      </c>
    </row>
    <row r="196" spans="1:12" hidden="1" x14ac:dyDescent="0.35">
      <c r="C196" t="s">
        <v>1266</v>
      </c>
      <c r="D196" t="s">
        <v>1307</v>
      </c>
      <c r="E196" s="2" t="e">
        <f>VLOOKUP(C196,Sheet2!A:D,2, FALSE)</f>
        <v>#N/A</v>
      </c>
      <c r="F196" s="3" t="e">
        <f>VLOOKUP(C196,Sheet2!A:D,4, FALSE)</f>
        <v>#N/A</v>
      </c>
      <c r="G196" t="e">
        <f t="shared" si="6"/>
        <v>#N/A</v>
      </c>
      <c r="H196" s="3" t="e">
        <f t="shared" si="7"/>
        <v>#N/A</v>
      </c>
      <c r="I196" s="2">
        <f>VLOOKUP(C196,'2020-12-17-advisors'!A:M,5,FALSE)</f>
        <v>44166.208333333336</v>
      </c>
      <c r="J196">
        <f>VLOOKUP(C196,'2020-12-17-advisors'!A:M,9,FALSE)</f>
        <v>0</v>
      </c>
      <c r="K196" t="str">
        <f>VLOOKUP(C196,'2020-12-17-advisors'!A:M,7,FALSE)</f>
        <v>{active}</v>
      </c>
    </row>
    <row r="197" spans="1:12" hidden="1" x14ac:dyDescent="0.35">
      <c r="A197">
        <v>5</v>
      </c>
      <c r="B197" s="1">
        <v>44182</v>
      </c>
      <c r="C197" t="s">
        <v>250</v>
      </c>
      <c r="D197" t="s">
        <v>1304</v>
      </c>
      <c r="E197" s="2">
        <f>VLOOKUP(C197,Sheet2!A:D,2, FALSE)</f>
        <v>44193</v>
      </c>
      <c r="F197" s="3">
        <f>VLOOKUP(C197,Sheet2!A:D,4, FALSE)</f>
        <v>10</v>
      </c>
      <c r="G197">
        <f t="shared" si="6"/>
        <v>-11</v>
      </c>
      <c r="H197" s="3">
        <f t="shared" si="7"/>
        <v>-5</v>
      </c>
      <c r="I197" s="2">
        <f>VLOOKUP(C197,'2020-12-17-advisors'!A:M,5,FALSE)</f>
        <v>44162.834108796298</v>
      </c>
      <c r="J197">
        <f>VLOOKUP(C197,'2020-12-17-advisors'!A:M,9,FALSE)</f>
        <v>0</v>
      </c>
      <c r="K197" t="str">
        <f>VLOOKUP(C197,'2020-12-17-advisors'!A:M,7,FALSE)</f>
        <v>{active}</v>
      </c>
    </row>
    <row r="198" spans="1:12" hidden="1" x14ac:dyDescent="0.35">
      <c r="A198">
        <v>10</v>
      </c>
      <c r="B198" s="1">
        <v>44195</v>
      </c>
      <c r="C198" t="s">
        <v>175</v>
      </c>
      <c r="D198" t="s">
        <v>1304</v>
      </c>
      <c r="E198" s="2">
        <f>VLOOKUP(C198,Sheet2!A:D,2, FALSE)</f>
        <v>44194</v>
      </c>
      <c r="F198" s="3">
        <f>VLOOKUP(C198,Sheet2!A:D,4, FALSE)</f>
        <v>10</v>
      </c>
      <c r="G198">
        <f t="shared" si="6"/>
        <v>1</v>
      </c>
      <c r="H198" s="3">
        <f t="shared" si="7"/>
        <v>0</v>
      </c>
      <c r="I198" s="2">
        <f>VLOOKUP(C198,'2020-12-17-advisors'!A:M,5,FALSE)</f>
        <v>44163.648865740739</v>
      </c>
      <c r="J198">
        <f>VLOOKUP(C198,'2020-12-17-advisors'!A:M,9,FALSE)</f>
        <v>10</v>
      </c>
      <c r="K198" t="str">
        <f>VLOOKUP(C198,'2020-12-17-advisors'!A:M,7,FALSE)</f>
        <v>{active}</v>
      </c>
      <c r="L198" t="s">
        <v>1698</v>
      </c>
    </row>
    <row r="199" spans="1:12" hidden="1" x14ac:dyDescent="0.35">
      <c r="C199" t="s">
        <v>1265</v>
      </c>
      <c r="D199" t="s">
        <v>1307</v>
      </c>
      <c r="E199" s="2" t="e">
        <f>VLOOKUP(C199,Sheet2!A:D,2, FALSE)</f>
        <v>#N/A</v>
      </c>
      <c r="F199" s="3" t="e">
        <f>VLOOKUP(C199,Sheet2!A:D,4, FALSE)</f>
        <v>#N/A</v>
      </c>
      <c r="G199" t="e">
        <f t="shared" si="6"/>
        <v>#N/A</v>
      </c>
      <c r="H199" s="3" t="e">
        <f t="shared" si="7"/>
        <v>#N/A</v>
      </c>
      <c r="I199" s="2">
        <f>VLOOKUP(C199,'2020-12-17-advisors'!A:M,5,FALSE)</f>
        <v>44168.208333333336</v>
      </c>
      <c r="J199">
        <f>VLOOKUP(C199,'2020-12-17-advisors'!A:M,9,FALSE)</f>
        <v>0</v>
      </c>
      <c r="K199" t="str">
        <f>VLOOKUP(C199,'2020-12-17-advisors'!A:M,7,FALSE)</f>
        <v>{active}</v>
      </c>
    </row>
    <row r="200" spans="1:12" hidden="1" x14ac:dyDescent="0.35">
      <c r="A200">
        <v>10</v>
      </c>
      <c r="B200" s="1">
        <v>44182</v>
      </c>
      <c r="C200" t="s">
        <v>173</v>
      </c>
      <c r="D200" t="s">
        <v>1303</v>
      </c>
      <c r="E200" s="2">
        <f>VLOOKUP(C200,Sheet2!A:D,2, FALSE)</f>
        <v>44193</v>
      </c>
      <c r="F200" s="3">
        <f>VLOOKUP(C200,Sheet2!A:D,4, FALSE)</f>
        <v>10</v>
      </c>
      <c r="G200">
        <f t="shared" si="6"/>
        <v>-11</v>
      </c>
      <c r="H200" s="3">
        <f t="shared" si="7"/>
        <v>0</v>
      </c>
      <c r="I200" s="2">
        <f>VLOOKUP(C200,'2020-12-17-advisors'!A:M,5,FALSE)</f>
        <v>44162.615057870367</v>
      </c>
      <c r="J200">
        <f>VLOOKUP(C200,'2020-12-17-advisors'!A:M,9,FALSE)</f>
        <v>0</v>
      </c>
      <c r="K200" t="str">
        <f>VLOOKUP(C200,'2020-12-17-advisors'!A:M,7,FALSE)</f>
        <v>{active}</v>
      </c>
      <c r="L200" t="s">
        <v>1695</v>
      </c>
    </row>
    <row r="201" spans="1:12" hidden="1" x14ac:dyDescent="0.35">
      <c r="A201">
        <v>10</v>
      </c>
      <c r="B201" s="1">
        <v>44203</v>
      </c>
      <c r="C201" t="s">
        <v>252</v>
      </c>
      <c r="D201" t="s">
        <v>1303</v>
      </c>
      <c r="E201" s="2">
        <f>VLOOKUP(C201,Sheet2!A:D,2, FALSE)</f>
        <v>44202</v>
      </c>
      <c r="F201" s="3">
        <f>VLOOKUP(C201,Sheet2!A:D,4, FALSE)</f>
        <v>10</v>
      </c>
      <c r="G201">
        <f t="shared" si="6"/>
        <v>1</v>
      </c>
      <c r="H201" s="3">
        <f t="shared" si="7"/>
        <v>0</v>
      </c>
      <c r="I201" s="2">
        <f>VLOOKUP(C201,'2020-12-17-advisors'!A:M,5,FALSE)</f>
        <v>44170.785879629628</v>
      </c>
      <c r="J201">
        <f>VLOOKUP(C201,'2020-12-17-advisors'!A:M,9,FALSE)</f>
        <v>10</v>
      </c>
      <c r="K201" t="str">
        <f>VLOOKUP(C201,'2020-12-17-advisors'!A:M,7,FALSE)</f>
        <v>{active}</v>
      </c>
      <c r="L201" t="s">
        <v>1698</v>
      </c>
    </row>
    <row r="202" spans="1:12" x14ac:dyDescent="0.35">
      <c r="A202">
        <v>5</v>
      </c>
      <c r="B202" s="1">
        <v>44182</v>
      </c>
      <c r="C202" t="s">
        <v>268</v>
      </c>
      <c r="D202" t="s">
        <v>1303</v>
      </c>
      <c r="E202" s="2">
        <f>VLOOKUP(C202,Sheet2!A:D,2, FALSE)</f>
        <v>44195</v>
      </c>
      <c r="F202" s="3">
        <f>VLOOKUP(C202,Sheet2!A:D,4, FALSE)</f>
        <v>10</v>
      </c>
      <c r="G202">
        <f t="shared" si="6"/>
        <v>-13</v>
      </c>
      <c r="H202" s="3">
        <f t="shared" si="7"/>
        <v>-5</v>
      </c>
      <c r="I202" s="2">
        <f>VLOOKUP(C202,'2020-12-17-advisors'!A:M,5,FALSE)</f>
        <v>44165.166666666664</v>
      </c>
      <c r="J202">
        <f>VLOOKUP(C202,'2020-12-17-advisors'!A:M,9,FALSE)</f>
        <v>0</v>
      </c>
      <c r="K202" t="str">
        <f>VLOOKUP(C202,'2020-12-17-advisors'!A:M,7,FALSE)</f>
        <v>{active}</v>
      </c>
      <c r="L202" t="s">
        <v>1694</v>
      </c>
    </row>
    <row r="203" spans="1:12" x14ac:dyDescent="0.35">
      <c r="A203">
        <v>5</v>
      </c>
      <c r="B203" s="1">
        <v>44182</v>
      </c>
      <c r="C203" t="s">
        <v>245</v>
      </c>
      <c r="D203" t="s">
        <v>1303</v>
      </c>
      <c r="E203" s="2">
        <f>VLOOKUP(C203,Sheet2!A:D,2, FALSE)</f>
        <v>44195</v>
      </c>
      <c r="F203" s="3">
        <f>VLOOKUP(C203,Sheet2!A:D,4, FALSE)</f>
        <v>10</v>
      </c>
      <c r="G203">
        <f t="shared" si="6"/>
        <v>-13</v>
      </c>
      <c r="H203" s="3">
        <f t="shared" si="7"/>
        <v>-5</v>
      </c>
      <c r="I203" s="2">
        <f>VLOOKUP(C203,'2020-12-17-advisors'!A:M,5,FALSE)</f>
        <v>44165.166666666664</v>
      </c>
      <c r="J203">
        <f>VLOOKUP(C203,'2020-12-17-advisors'!A:M,9,FALSE)</f>
        <v>0</v>
      </c>
      <c r="K203" t="str">
        <f>VLOOKUP(C203,'2020-12-17-advisors'!A:M,7,FALSE)</f>
        <v>{active}</v>
      </c>
      <c r="L203" t="s">
        <v>1694</v>
      </c>
    </row>
    <row r="204" spans="1:12" hidden="1" x14ac:dyDescent="0.35">
      <c r="C204" t="s">
        <v>1264</v>
      </c>
      <c r="D204" t="s">
        <v>1307</v>
      </c>
      <c r="E204" s="2" t="e">
        <f>VLOOKUP(C204,Sheet2!A:D,2, FALSE)</f>
        <v>#N/A</v>
      </c>
      <c r="F204" s="3" t="e">
        <f>VLOOKUP(C204,Sheet2!A:D,4, FALSE)</f>
        <v>#N/A</v>
      </c>
      <c r="G204" t="e">
        <f t="shared" si="6"/>
        <v>#N/A</v>
      </c>
      <c r="H204" s="3" t="e">
        <f t="shared" si="7"/>
        <v>#N/A</v>
      </c>
      <c r="I204" s="2">
        <f>VLOOKUP(C204,'2020-12-17-advisors'!A:M,5,FALSE)</f>
        <v>44181.208333333336</v>
      </c>
      <c r="J204">
        <f>VLOOKUP(C204,'2020-12-17-advisors'!A:M,9,FALSE)</f>
        <v>0</v>
      </c>
      <c r="K204" t="str">
        <f>VLOOKUP(C204,'2020-12-17-advisors'!A:M,7,FALSE)</f>
        <v>{active}</v>
      </c>
    </row>
    <row r="205" spans="1:12" hidden="1" x14ac:dyDescent="0.35">
      <c r="A205">
        <v>10</v>
      </c>
      <c r="B205" s="1">
        <v>44190</v>
      </c>
      <c r="C205" t="s">
        <v>30</v>
      </c>
      <c r="D205" t="s">
        <v>1304</v>
      </c>
      <c r="E205" s="2">
        <f>VLOOKUP(C205,Sheet2!A:D,2, FALSE)</f>
        <v>44189</v>
      </c>
      <c r="F205" s="3">
        <f>VLOOKUP(C205,Sheet2!A:D,4, FALSE)</f>
        <v>10</v>
      </c>
      <c r="G205">
        <f t="shared" si="6"/>
        <v>1</v>
      </c>
      <c r="H205" s="3">
        <f t="shared" si="7"/>
        <v>0</v>
      </c>
      <c r="I205" s="2">
        <f>VLOOKUP(C205,'2020-12-17-advisors'!A:M,5,FALSE)</f>
        <v>44158.713564814818</v>
      </c>
      <c r="J205">
        <f>VLOOKUP(C205,'2020-12-17-advisors'!A:M,9,FALSE)</f>
        <v>10</v>
      </c>
      <c r="K205" t="str">
        <f>VLOOKUP(C205,'2020-12-17-advisors'!A:M,7,FALSE)</f>
        <v>{active}</v>
      </c>
      <c r="L205" t="s">
        <v>1698</v>
      </c>
    </row>
    <row r="206" spans="1:12" hidden="1" x14ac:dyDescent="0.35">
      <c r="C206" t="s">
        <v>1263</v>
      </c>
      <c r="D206" t="s">
        <v>1307</v>
      </c>
      <c r="E206" s="2" t="e">
        <f>VLOOKUP(C206,Sheet2!A:D,2, FALSE)</f>
        <v>#N/A</v>
      </c>
      <c r="F206" s="3" t="e">
        <f>VLOOKUP(C206,Sheet2!A:D,4, FALSE)</f>
        <v>#N/A</v>
      </c>
      <c r="G206" t="e">
        <f t="shared" si="6"/>
        <v>#N/A</v>
      </c>
      <c r="H206" s="3" t="e">
        <f t="shared" si="7"/>
        <v>#N/A</v>
      </c>
      <c r="I206" s="2">
        <f>VLOOKUP(C206,'2020-12-17-advisors'!A:M,5,FALSE)</f>
        <v>44156.563483796293</v>
      </c>
      <c r="J206">
        <f>VLOOKUP(C206,'2020-12-17-advisors'!A:M,9,FALSE)</f>
        <v>0</v>
      </c>
      <c r="K206" t="str">
        <f>VLOOKUP(C206,'2020-12-17-advisors'!A:M,7,FALSE)</f>
        <v>{active}</v>
      </c>
    </row>
    <row r="207" spans="1:12" hidden="1" x14ac:dyDescent="0.35">
      <c r="A207">
        <v>10</v>
      </c>
      <c r="B207" s="1">
        <v>44213</v>
      </c>
      <c r="C207" t="s">
        <v>163</v>
      </c>
      <c r="D207" t="s">
        <v>1304</v>
      </c>
      <c r="E207" s="2">
        <f>VLOOKUP(C207,Sheet2!A:D,2, FALSE)</f>
        <v>44212</v>
      </c>
      <c r="F207" s="3">
        <f>VLOOKUP(C207,Sheet2!A:D,4, FALSE)</f>
        <v>10</v>
      </c>
      <c r="G207">
        <f t="shared" si="6"/>
        <v>1</v>
      </c>
      <c r="H207" s="3">
        <f t="shared" si="7"/>
        <v>0</v>
      </c>
      <c r="I207" s="2">
        <f>VLOOKUP(C207,'2020-12-17-advisors'!A:M,5,FALSE)</f>
        <v>44180.710532407407</v>
      </c>
      <c r="J207">
        <f>VLOOKUP(C207,'2020-12-17-advisors'!A:M,9,FALSE)</f>
        <v>10</v>
      </c>
      <c r="K207" t="str">
        <f>VLOOKUP(C207,'2020-12-17-advisors'!A:M,7,FALSE)</f>
        <v>{active}</v>
      </c>
      <c r="L207" t="s">
        <v>1698</v>
      </c>
    </row>
    <row r="208" spans="1:12" hidden="1" x14ac:dyDescent="0.35">
      <c r="A208">
        <v>10</v>
      </c>
      <c r="B208" s="1">
        <v>44188</v>
      </c>
      <c r="C208" t="s">
        <v>123</v>
      </c>
      <c r="D208" t="s">
        <v>1304</v>
      </c>
      <c r="E208" s="2">
        <f>VLOOKUP(C208,Sheet2!A:D,2, FALSE)</f>
        <v>44187</v>
      </c>
      <c r="F208" s="3">
        <f>VLOOKUP(C208,Sheet2!A:D,4, FALSE)</f>
        <v>10</v>
      </c>
      <c r="G208">
        <f t="shared" si="6"/>
        <v>1</v>
      </c>
      <c r="H208" s="3">
        <f t="shared" si="7"/>
        <v>0</v>
      </c>
      <c r="I208" s="2">
        <f>VLOOKUP(C208,'2020-12-17-advisors'!A:M,5,FALSE)</f>
        <v>44156.789050925923</v>
      </c>
      <c r="J208">
        <f>VLOOKUP(C208,'2020-12-17-advisors'!A:M,9,FALSE)</f>
        <v>10</v>
      </c>
      <c r="K208" t="str">
        <f>VLOOKUP(C208,'2020-12-17-advisors'!A:M,7,FALSE)</f>
        <v>{active}</v>
      </c>
      <c r="L208" t="s">
        <v>1698</v>
      </c>
    </row>
    <row r="209" spans="1:12" hidden="1" x14ac:dyDescent="0.35">
      <c r="C209" t="s">
        <v>1262</v>
      </c>
      <c r="D209" t="s">
        <v>1307</v>
      </c>
      <c r="E209" s="2" t="e">
        <f>VLOOKUP(C209,Sheet2!A:D,2, FALSE)</f>
        <v>#N/A</v>
      </c>
      <c r="F209" s="3" t="e">
        <f>VLOOKUP(C209,Sheet2!A:D,4, FALSE)</f>
        <v>#N/A</v>
      </c>
      <c r="G209" t="e">
        <f t="shared" si="6"/>
        <v>#N/A</v>
      </c>
      <c r="H209" s="3" t="e">
        <f t="shared" si="7"/>
        <v>#N/A</v>
      </c>
      <c r="I209" s="2">
        <f>VLOOKUP(C209,'2020-12-17-advisors'!A:M,5,FALSE)</f>
        <v>44165.208333333336</v>
      </c>
      <c r="J209">
        <f>VLOOKUP(C209,'2020-12-17-advisors'!A:M,9,FALSE)</f>
        <v>0</v>
      </c>
      <c r="K209" t="str">
        <f>VLOOKUP(C209,'2020-12-17-advisors'!A:M,7,FALSE)</f>
        <v>{active}</v>
      </c>
    </row>
    <row r="210" spans="1:12" hidden="1" x14ac:dyDescent="0.35">
      <c r="C210" t="s">
        <v>263</v>
      </c>
      <c r="D210" t="s">
        <v>1303</v>
      </c>
      <c r="E210" s="2">
        <f>VLOOKUP(C210,Sheet2!A:D,2, FALSE)</f>
        <v>44187</v>
      </c>
      <c r="F210" s="3">
        <f>VLOOKUP(C210,Sheet2!A:D,4, FALSE)</f>
        <v>10</v>
      </c>
      <c r="G210">
        <f t="shared" si="6"/>
        <v>-44187</v>
      </c>
      <c r="H210" s="3">
        <f t="shared" si="7"/>
        <v>-10</v>
      </c>
      <c r="I210" s="2">
        <f>VLOOKUP(C210,'2020-12-17-advisors'!A:M,5,FALSE)</f>
        <v>44156.811967592592</v>
      </c>
      <c r="J210">
        <f>VLOOKUP(C210,'2020-12-17-advisors'!A:M,9,FALSE)</f>
        <v>10</v>
      </c>
      <c r="K210" t="str">
        <f>VLOOKUP(C210,'2020-12-17-advisors'!A:M,7,FALSE)</f>
        <v>{active}</v>
      </c>
    </row>
    <row r="211" spans="1:12" hidden="1" x14ac:dyDescent="0.35">
      <c r="A211">
        <v>12</v>
      </c>
      <c r="B211" s="1">
        <v>44187</v>
      </c>
      <c r="C211" t="s">
        <v>147</v>
      </c>
      <c r="D211" t="s">
        <v>1305</v>
      </c>
      <c r="E211" s="2">
        <f>VLOOKUP(C211,Sheet2!A:D,2, FALSE)</f>
        <v>44186</v>
      </c>
      <c r="F211" s="3">
        <f>VLOOKUP(C211,Sheet2!A:D,4, FALSE)</f>
        <v>10</v>
      </c>
      <c r="G211">
        <f t="shared" si="6"/>
        <v>1</v>
      </c>
      <c r="H211" s="3">
        <f t="shared" si="7"/>
        <v>2</v>
      </c>
      <c r="I211" s="2">
        <f>VLOOKUP(C211,'2020-12-17-advisors'!A:M,5,FALSE)</f>
        <v>44155.927210648151</v>
      </c>
      <c r="J211">
        <f>VLOOKUP(C211,'2020-12-17-advisors'!A:M,9,FALSE)</f>
        <v>51</v>
      </c>
      <c r="K211" t="str">
        <f>VLOOKUP(C211,'2020-12-17-advisors'!A:M,7,FALSE)</f>
        <v>{active}</v>
      </c>
      <c r="L211" t="s">
        <v>1692</v>
      </c>
    </row>
    <row r="212" spans="1:12" hidden="1" x14ac:dyDescent="0.35">
      <c r="A212">
        <v>10</v>
      </c>
      <c r="B212" s="1">
        <v>44197</v>
      </c>
      <c r="C212" t="s">
        <v>200</v>
      </c>
      <c r="D212" t="s">
        <v>1304</v>
      </c>
      <c r="E212" s="2">
        <f>VLOOKUP(C212,Sheet2!A:D,2, FALSE)</f>
        <v>44195</v>
      </c>
      <c r="F212" s="3">
        <f>VLOOKUP(C212,Sheet2!A:D,4, FALSE)</f>
        <v>10</v>
      </c>
      <c r="G212">
        <f t="shared" si="6"/>
        <v>2</v>
      </c>
      <c r="H212" s="3">
        <f t="shared" si="7"/>
        <v>0</v>
      </c>
      <c r="I212" s="2">
        <f>VLOOKUP(C212,'2020-12-17-advisors'!A:M,5,FALSE)</f>
        <v>44165.021412037036</v>
      </c>
      <c r="J212">
        <f>VLOOKUP(C212,'2020-12-17-advisors'!A:M,9,FALSE)</f>
        <v>0</v>
      </c>
      <c r="K212" t="str">
        <f>VLOOKUP(C212,'2020-12-17-advisors'!A:M,7,FALSE)</f>
        <v>{active}</v>
      </c>
      <c r="L212" t="s">
        <v>1698</v>
      </c>
    </row>
    <row r="213" spans="1:12" hidden="1" x14ac:dyDescent="0.35">
      <c r="A213">
        <v>10</v>
      </c>
      <c r="B213" s="1">
        <v>44194</v>
      </c>
      <c r="C213" t="s">
        <v>141</v>
      </c>
      <c r="D213" t="s">
        <v>1303</v>
      </c>
      <c r="E213" s="2">
        <f>VLOOKUP(C213,Sheet2!A:D,2, FALSE)</f>
        <v>44193</v>
      </c>
      <c r="F213" s="3">
        <f>VLOOKUP(C213,Sheet2!A:D,4, FALSE)</f>
        <v>10</v>
      </c>
      <c r="G213">
        <f t="shared" si="6"/>
        <v>1</v>
      </c>
      <c r="H213" s="3">
        <f t="shared" si="7"/>
        <v>0</v>
      </c>
      <c r="I213" s="2">
        <f>VLOOKUP(C213,'2020-12-17-advisors'!A:M,5,FALSE)</f>
        <v>44162.756377314814</v>
      </c>
      <c r="J213">
        <f>VLOOKUP(C213,'2020-12-17-advisors'!A:M,9,FALSE)</f>
        <v>10</v>
      </c>
      <c r="K213" t="str">
        <f>VLOOKUP(C213,'2020-12-17-advisors'!A:M,7,FALSE)</f>
        <v>{active}</v>
      </c>
      <c r="L213" t="s">
        <v>1698</v>
      </c>
    </row>
    <row r="214" spans="1:12" hidden="1" x14ac:dyDescent="0.35">
      <c r="A214">
        <v>5</v>
      </c>
      <c r="B214" s="1">
        <v>44182</v>
      </c>
      <c r="C214" t="s">
        <v>255</v>
      </c>
      <c r="D214" t="s">
        <v>1304</v>
      </c>
      <c r="E214" s="2">
        <f>VLOOKUP(C214,Sheet2!A:D,2, FALSE)</f>
        <v>44196</v>
      </c>
      <c r="F214" s="3">
        <f>VLOOKUP(C214,Sheet2!A:D,4, FALSE)</f>
        <v>10</v>
      </c>
      <c r="G214">
        <f t="shared" si="6"/>
        <v>-14</v>
      </c>
      <c r="H214" s="3">
        <f t="shared" si="7"/>
        <v>-5</v>
      </c>
      <c r="I214" s="2">
        <f>VLOOKUP(C214,'2020-12-17-advisors'!A:M,5,FALSE)</f>
        <v>44165.879212962966</v>
      </c>
      <c r="J214">
        <f>VLOOKUP(C214,'2020-12-17-advisors'!A:M,9,FALSE)</f>
        <v>0</v>
      </c>
      <c r="K214" t="str">
        <f>VLOOKUP(C214,'2020-12-17-advisors'!A:M,7,FALSE)</f>
        <v>{active}</v>
      </c>
      <c r="L214" t="s">
        <v>1691</v>
      </c>
    </row>
    <row r="215" spans="1:12" hidden="1" x14ac:dyDescent="0.35">
      <c r="A215">
        <v>10</v>
      </c>
      <c r="B215" s="1">
        <v>44195</v>
      </c>
      <c r="C215" t="s">
        <v>278</v>
      </c>
      <c r="D215" t="s">
        <v>1303</v>
      </c>
      <c r="E215" s="2">
        <f>VLOOKUP(C215,Sheet2!A:D,2, FALSE)</f>
        <v>44194</v>
      </c>
      <c r="F215" s="3">
        <f>VLOOKUP(C215,Sheet2!A:D,4, FALSE)</f>
        <v>10</v>
      </c>
      <c r="G215">
        <f t="shared" si="6"/>
        <v>1</v>
      </c>
      <c r="H215" s="3">
        <f t="shared" si="7"/>
        <v>0</v>
      </c>
      <c r="I215" s="2">
        <f>VLOOKUP(C215,'2020-12-17-advisors'!A:M,5,FALSE)</f>
        <v>44163.686979166669</v>
      </c>
      <c r="J215">
        <f>VLOOKUP(C215,'2020-12-17-advisors'!A:M,9,FALSE)</f>
        <v>10</v>
      </c>
      <c r="K215" t="str">
        <f>VLOOKUP(C215,'2020-12-17-advisors'!A:M,7,FALSE)</f>
        <v>{active}</v>
      </c>
      <c r="L215" t="s">
        <v>1698</v>
      </c>
    </row>
    <row r="216" spans="1:12" hidden="1" x14ac:dyDescent="0.35">
      <c r="A216">
        <v>10</v>
      </c>
      <c r="B216" s="1">
        <v>44204</v>
      </c>
      <c r="C216" t="s">
        <v>106</v>
      </c>
      <c r="D216" t="s">
        <v>1303</v>
      </c>
      <c r="E216" s="2">
        <f>VLOOKUP(C216,Sheet2!A:D,2, FALSE)</f>
        <v>44203</v>
      </c>
      <c r="F216" s="3">
        <f>VLOOKUP(C216,Sheet2!A:D,4, FALSE)</f>
        <v>10</v>
      </c>
      <c r="G216">
        <f t="shared" si="6"/>
        <v>1</v>
      </c>
      <c r="H216" s="3">
        <f t="shared" si="7"/>
        <v>0</v>
      </c>
      <c r="I216" s="2">
        <f>VLOOKUP(C216,'2020-12-17-advisors'!A:M,5,FALSE)</f>
        <v>44171.867951388886</v>
      </c>
      <c r="J216">
        <f>VLOOKUP(C216,'2020-12-17-advisors'!A:M,9,FALSE)</f>
        <v>10</v>
      </c>
      <c r="K216" t="str">
        <f>VLOOKUP(C216,'2020-12-17-advisors'!A:M,7,FALSE)</f>
        <v>{active}</v>
      </c>
      <c r="L216" t="s">
        <v>1698</v>
      </c>
    </row>
    <row r="217" spans="1:12" hidden="1" x14ac:dyDescent="0.35">
      <c r="C217" t="s">
        <v>231</v>
      </c>
      <c r="D217" t="s">
        <v>1303</v>
      </c>
      <c r="E217" s="2">
        <f>VLOOKUP(C217,Sheet2!A:D,2, FALSE)</f>
        <v>44193</v>
      </c>
      <c r="F217" s="3">
        <f>VLOOKUP(C217,Sheet2!A:D,4, FALSE)</f>
        <v>10</v>
      </c>
      <c r="G217">
        <f t="shared" si="6"/>
        <v>-44193</v>
      </c>
      <c r="H217" s="3">
        <f t="shared" si="7"/>
        <v>-10</v>
      </c>
      <c r="I217" s="2">
        <f>VLOOKUP(C217,'2020-12-17-advisors'!A:M,5,FALSE)</f>
        <v>44162.687708333331</v>
      </c>
      <c r="J217">
        <f>VLOOKUP(C217,'2020-12-17-advisors'!A:M,9,FALSE)</f>
        <v>10</v>
      </c>
      <c r="K217" t="str">
        <f>VLOOKUP(C217,'2020-12-17-advisors'!A:M,7,FALSE)</f>
        <v>{active}</v>
      </c>
    </row>
    <row r="218" spans="1:12" hidden="1" x14ac:dyDescent="0.35">
      <c r="C218" t="s">
        <v>181</v>
      </c>
      <c r="D218" t="s">
        <v>1303</v>
      </c>
      <c r="E218" s="2">
        <f>VLOOKUP(C218,Sheet2!A:D,2, FALSE)</f>
        <v>44200</v>
      </c>
      <c r="F218" s="3">
        <f>VLOOKUP(C218,Sheet2!A:D,4, FALSE)</f>
        <v>10</v>
      </c>
      <c r="G218">
        <f t="shared" si="6"/>
        <v>-44200</v>
      </c>
      <c r="H218" s="3">
        <f t="shared" si="7"/>
        <v>-10</v>
      </c>
      <c r="I218" s="2">
        <f>VLOOKUP(C218,'2020-12-17-advisors'!A:M,5,FALSE)</f>
        <v>44168.679675925923</v>
      </c>
      <c r="J218">
        <f>VLOOKUP(C218,'2020-12-17-advisors'!A:M,9,FALSE)</f>
        <v>10</v>
      </c>
      <c r="K218" t="str">
        <f>VLOOKUP(C218,'2020-12-17-advisors'!A:M,7,FALSE)</f>
        <v>{active}</v>
      </c>
    </row>
    <row r="219" spans="1:12" hidden="1" x14ac:dyDescent="0.35">
      <c r="A219">
        <v>10</v>
      </c>
      <c r="B219" s="1">
        <v>44208</v>
      </c>
      <c r="C219" t="s">
        <v>131</v>
      </c>
      <c r="D219" t="s">
        <v>1303</v>
      </c>
      <c r="E219" s="2">
        <f>VLOOKUP(C219,Sheet2!A:D,2, FALSE)</f>
        <v>44207</v>
      </c>
      <c r="F219" s="3">
        <f>VLOOKUP(C219,Sheet2!A:D,4, FALSE)</f>
        <v>10</v>
      </c>
      <c r="G219">
        <f t="shared" si="6"/>
        <v>1</v>
      </c>
      <c r="H219" s="3">
        <f t="shared" si="7"/>
        <v>0</v>
      </c>
      <c r="I219" s="2">
        <f>VLOOKUP(C219,'2020-12-17-advisors'!A:M,5,FALSE)</f>
        <v>44175.63858796296</v>
      </c>
      <c r="J219">
        <f>VLOOKUP(C219,'2020-12-17-advisors'!A:M,9,FALSE)</f>
        <v>10</v>
      </c>
      <c r="K219" t="str">
        <f>VLOOKUP(C219,'2020-12-17-advisors'!A:M,7,FALSE)</f>
        <v>{active}</v>
      </c>
      <c r="L219" t="s">
        <v>1698</v>
      </c>
    </row>
    <row r="220" spans="1:12" hidden="1" x14ac:dyDescent="0.35">
      <c r="A220">
        <v>10</v>
      </c>
      <c r="B220" s="1">
        <v>44205</v>
      </c>
      <c r="C220" t="s">
        <v>256</v>
      </c>
      <c r="D220" t="s">
        <v>1303</v>
      </c>
      <c r="E220" s="2">
        <f>VLOOKUP(C220,Sheet2!A:D,2, FALSE)</f>
        <v>44204</v>
      </c>
      <c r="F220" s="3">
        <f>VLOOKUP(C220,Sheet2!A:D,4, FALSE)</f>
        <v>10</v>
      </c>
      <c r="G220">
        <f t="shared" si="6"/>
        <v>1</v>
      </c>
      <c r="H220" s="3">
        <f t="shared" si="7"/>
        <v>0</v>
      </c>
      <c r="I220" s="2">
        <f>VLOOKUP(C220,'2020-12-17-advisors'!A:M,5,FALSE)</f>
        <v>44172.820034722223</v>
      </c>
      <c r="J220">
        <f>VLOOKUP(C220,'2020-12-17-advisors'!A:M,9,FALSE)</f>
        <v>10</v>
      </c>
      <c r="K220" t="str">
        <f>VLOOKUP(C220,'2020-12-17-advisors'!A:M,7,FALSE)</f>
        <v>{active}</v>
      </c>
      <c r="L220" t="s">
        <v>1698</v>
      </c>
    </row>
    <row r="221" spans="1:12" hidden="1" x14ac:dyDescent="0.35">
      <c r="A221">
        <v>10</v>
      </c>
      <c r="B221" s="1">
        <v>44210</v>
      </c>
      <c r="C221" t="s">
        <v>216</v>
      </c>
      <c r="D221" t="s">
        <v>1303</v>
      </c>
      <c r="E221" s="2">
        <f>VLOOKUP(C221,Sheet2!A:D,2, FALSE)</f>
        <v>44209</v>
      </c>
      <c r="F221" s="3">
        <f>VLOOKUP(C221,Sheet2!A:D,4, FALSE)</f>
        <v>10</v>
      </c>
      <c r="G221">
        <f t="shared" si="6"/>
        <v>1</v>
      </c>
      <c r="H221" s="3">
        <f t="shared" si="7"/>
        <v>0</v>
      </c>
      <c r="I221" s="2">
        <f>VLOOKUP(C221,'2020-12-17-advisors'!A:M,5,FALSE)</f>
        <v>44177.882303240738</v>
      </c>
      <c r="J221">
        <f>VLOOKUP(C221,'2020-12-17-advisors'!A:M,9,FALSE)</f>
        <v>10</v>
      </c>
      <c r="K221" t="str">
        <f>VLOOKUP(C221,'2020-12-17-advisors'!A:M,7,FALSE)</f>
        <v>{active}</v>
      </c>
      <c r="L221" t="s">
        <v>1698</v>
      </c>
    </row>
    <row r="222" spans="1:12" hidden="1" x14ac:dyDescent="0.35">
      <c r="A222">
        <v>5</v>
      </c>
      <c r="B222" s="1">
        <v>44182</v>
      </c>
      <c r="C222" t="s">
        <v>228</v>
      </c>
      <c r="D222" t="s">
        <v>1303</v>
      </c>
      <c r="E222" s="2">
        <f>VLOOKUP(C222,Sheet2!A:D,2, FALSE)</f>
        <v>44199</v>
      </c>
      <c r="F222" s="3">
        <f>VLOOKUP(C222,Sheet2!A:D,4, FALSE)</f>
        <v>10</v>
      </c>
      <c r="G222">
        <f t="shared" si="6"/>
        <v>-17</v>
      </c>
      <c r="H222" s="3">
        <f t="shared" si="7"/>
        <v>-5</v>
      </c>
      <c r="I222" s="2">
        <f>VLOOKUP(C222,'2020-12-17-advisors'!A:M,5,FALSE)</f>
        <v>44167.986666666664</v>
      </c>
      <c r="J222">
        <f>VLOOKUP(C222,'2020-12-17-advisors'!A:M,9,FALSE)</f>
        <v>0</v>
      </c>
      <c r="K222" t="str">
        <f>VLOOKUP(C222,'2020-12-17-advisors'!A:M,7,FALSE)</f>
        <v>{active}</v>
      </c>
    </row>
    <row r="223" spans="1:12" hidden="1" x14ac:dyDescent="0.35">
      <c r="A223">
        <v>10</v>
      </c>
      <c r="B223" s="1">
        <v>44205</v>
      </c>
      <c r="C223" t="s">
        <v>10</v>
      </c>
      <c r="D223" t="s">
        <v>1303</v>
      </c>
      <c r="E223" s="2">
        <f>VLOOKUP(C223,Sheet2!A:D,2, FALSE)</f>
        <v>44204</v>
      </c>
      <c r="F223" s="3">
        <f>VLOOKUP(C223,Sheet2!A:D,4, FALSE)</f>
        <v>10</v>
      </c>
      <c r="G223">
        <f t="shared" si="6"/>
        <v>1</v>
      </c>
      <c r="H223" s="3">
        <f t="shared" si="7"/>
        <v>0</v>
      </c>
      <c r="I223" s="2">
        <f>VLOOKUP(C223,'2020-12-17-advisors'!A:M,5,FALSE)</f>
        <v>44172.7265162037</v>
      </c>
      <c r="J223">
        <f>VLOOKUP(C223,'2020-12-17-advisors'!A:M,9,FALSE)</f>
        <v>10</v>
      </c>
      <c r="K223" t="str">
        <f>VLOOKUP(C223,'2020-12-17-advisors'!A:M,7,FALSE)</f>
        <v>{active}</v>
      </c>
      <c r="L223" t="s">
        <v>1698</v>
      </c>
    </row>
    <row r="224" spans="1:12" hidden="1" x14ac:dyDescent="0.35">
      <c r="A224">
        <v>10</v>
      </c>
      <c r="B224" s="1">
        <v>44201</v>
      </c>
      <c r="C224" t="s">
        <v>70</v>
      </c>
      <c r="D224" t="s">
        <v>1304</v>
      </c>
      <c r="E224" s="2">
        <f>VLOOKUP(C224,Sheet2!A:D,2, FALSE)</f>
        <v>44199</v>
      </c>
      <c r="F224" s="3">
        <f>VLOOKUP(C224,Sheet2!A:D,4, FALSE)</f>
        <v>10</v>
      </c>
      <c r="G224">
        <f t="shared" si="6"/>
        <v>2</v>
      </c>
      <c r="H224" s="3">
        <f t="shared" si="7"/>
        <v>0</v>
      </c>
      <c r="I224" s="2">
        <f>VLOOKUP(C224,'2020-12-17-advisors'!A:M,5,FALSE)</f>
        <v>44168.198229166665</v>
      </c>
      <c r="J224">
        <f>VLOOKUP(C224,'2020-12-17-advisors'!A:M,9,FALSE)</f>
        <v>0</v>
      </c>
      <c r="K224" t="str">
        <f>VLOOKUP(C224,'2020-12-17-advisors'!A:M,7,FALSE)</f>
        <v>{active}</v>
      </c>
      <c r="L224" t="s">
        <v>1698</v>
      </c>
    </row>
    <row r="225" spans="1:12" hidden="1" x14ac:dyDescent="0.35">
      <c r="A225">
        <v>10</v>
      </c>
      <c r="B225" s="1">
        <v>44204</v>
      </c>
      <c r="C225" t="s">
        <v>156</v>
      </c>
      <c r="D225" t="s">
        <v>1303</v>
      </c>
      <c r="E225" s="2">
        <f>VLOOKUP(C225,Sheet2!A:D,2, FALSE)</f>
        <v>44203</v>
      </c>
      <c r="F225" s="3">
        <f>VLOOKUP(C225,Sheet2!A:D,4, FALSE)</f>
        <v>10</v>
      </c>
      <c r="G225">
        <f t="shared" si="6"/>
        <v>1</v>
      </c>
      <c r="H225" s="3">
        <f t="shared" si="7"/>
        <v>0</v>
      </c>
      <c r="I225" s="2">
        <f>VLOOKUP(C225,'2020-12-17-advisors'!A:M,5,FALSE)</f>
        <v>44171.893171296295</v>
      </c>
      <c r="J225">
        <f>VLOOKUP(C225,'2020-12-17-advisors'!A:M,9,FALSE)</f>
        <v>10</v>
      </c>
      <c r="K225" t="str">
        <f>VLOOKUP(C225,'2020-12-17-advisors'!A:M,7,FALSE)</f>
        <v>{active}</v>
      </c>
      <c r="L225" t="s">
        <v>1698</v>
      </c>
    </row>
    <row r="226" spans="1:12" hidden="1" x14ac:dyDescent="0.35">
      <c r="C226" t="s">
        <v>1261</v>
      </c>
      <c r="D226" t="s">
        <v>1307</v>
      </c>
      <c r="E226" s="2" t="e">
        <f>VLOOKUP(C226,Sheet2!A:D,2, FALSE)</f>
        <v>#N/A</v>
      </c>
      <c r="F226" s="3" t="e">
        <f>VLOOKUP(C226,Sheet2!A:D,4, FALSE)</f>
        <v>#N/A</v>
      </c>
      <c r="G226" t="e">
        <f t="shared" si="6"/>
        <v>#N/A</v>
      </c>
      <c r="H226" s="3" t="e">
        <f t="shared" si="7"/>
        <v>#N/A</v>
      </c>
      <c r="I226" s="2">
        <f>VLOOKUP(C226,'2020-12-17-advisors'!A:M,5,FALSE)</f>
        <v>44163.208333333336</v>
      </c>
      <c r="J226">
        <f>VLOOKUP(C226,'2020-12-17-advisors'!A:M,9,FALSE)</f>
        <v>0</v>
      </c>
      <c r="K226" t="str">
        <f>VLOOKUP(C226,'2020-12-17-advisors'!A:M,7,FALSE)</f>
        <v>{active}</v>
      </c>
    </row>
    <row r="227" spans="1:12" hidden="1" x14ac:dyDescent="0.35">
      <c r="C227" t="s">
        <v>1260</v>
      </c>
      <c r="D227" t="s">
        <v>1307</v>
      </c>
      <c r="E227" s="2" t="e">
        <f>VLOOKUP(C227,Sheet2!A:D,2, FALSE)</f>
        <v>#N/A</v>
      </c>
      <c r="F227" s="3" t="e">
        <f>VLOOKUP(C227,Sheet2!A:D,4, FALSE)</f>
        <v>#N/A</v>
      </c>
      <c r="G227" t="e">
        <f t="shared" si="6"/>
        <v>#N/A</v>
      </c>
      <c r="H227" s="3" t="e">
        <f t="shared" si="7"/>
        <v>#N/A</v>
      </c>
      <c r="I227" s="2">
        <f>VLOOKUP(C227,'2020-12-17-advisors'!A:M,5,FALSE)</f>
        <v>44167.208333333336</v>
      </c>
      <c r="J227">
        <f>VLOOKUP(C227,'2020-12-17-advisors'!A:M,9,FALSE)</f>
        <v>0</v>
      </c>
      <c r="K227" t="str">
        <f>VLOOKUP(C227,'2020-12-17-advisors'!A:M,7,FALSE)</f>
        <v>{active}</v>
      </c>
    </row>
    <row r="228" spans="1:12" hidden="1" x14ac:dyDescent="0.35">
      <c r="A228">
        <v>10</v>
      </c>
      <c r="B228" s="1">
        <v>44208</v>
      </c>
      <c r="C228" t="s">
        <v>161</v>
      </c>
      <c r="D228" t="s">
        <v>1303</v>
      </c>
      <c r="E228" s="2">
        <f>VLOOKUP(C228,Sheet2!A:D,2, FALSE)</f>
        <v>44207</v>
      </c>
      <c r="F228" s="3">
        <f>VLOOKUP(C228,Sheet2!A:D,4, FALSE)</f>
        <v>10</v>
      </c>
      <c r="G228">
        <f t="shared" si="6"/>
        <v>1</v>
      </c>
      <c r="H228" s="3">
        <f t="shared" si="7"/>
        <v>0</v>
      </c>
      <c r="I228" s="2">
        <f>VLOOKUP(C228,'2020-12-17-advisors'!A:M,5,FALSE)</f>
        <v>44175.748229166667</v>
      </c>
      <c r="J228">
        <f>VLOOKUP(C228,'2020-12-17-advisors'!A:M,9,FALSE)</f>
        <v>10</v>
      </c>
      <c r="K228" t="str">
        <f>VLOOKUP(C228,'2020-12-17-advisors'!A:M,7,FALSE)</f>
        <v>{active}</v>
      </c>
      <c r="L228" t="s">
        <v>1698</v>
      </c>
    </row>
    <row r="229" spans="1:12" hidden="1" x14ac:dyDescent="0.35">
      <c r="A229">
        <v>10</v>
      </c>
      <c r="B229" s="1">
        <v>44211</v>
      </c>
      <c r="C229" t="s">
        <v>35</v>
      </c>
      <c r="D229" t="s">
        <v>1303</v>
      </c>
      <c r="E229" s="2">
        <f>VLOOKUP(C229,Sheet2!A:D,2, FALSE)</f>
        <v>44210</v>
      </c>
      <c r="F229" s="3">
        <f>VLOOKUP(C229,Sheet2!A:D,4, FALSE)</f>
        <v>10</v>
      </c>
      <c r="G229">
        <f t="shared" si="6"/>
        <v>1</v>
      </c>
      <c r="H229" s="3">
        <f t="shared" si="7"/>
        <v>0</v>
      </c>
      <c r="I229" s="2">
        <f>VLOOKUP(C229,'2020-12-17-advisors'!A:M,5,FALSE)</f>
        <v>44178.774293981478</v>
      </c>
      <c r="J229">
        <f>VLOOKUP(C229,'2020-12-17-advisors'!A:M,9,FALSE)</f>
        <v>10</v>
      </c>
      <c r="K229" t="str">
        <f>VLOOKUP(C229,'2020-12-17-advisors'!A:M,7,FALSE)</f>
        <v>{active}</v>
      </c>
      <c r="L229" t="s">
        <v>1698</v>
      </c>
    </row>
    <row r="230" spans="1:12" hidden="1" x14ac:dyDescent="0.35">
      <c r="C230" t="s">
        <v>295</v>
      </c>
      <c r="D230" t="s">
        <v>1307</v>
      </c>
      <c r="E230" s="2">
        <f>VLOOKUP(C230,Sheet2!A:D,2, FALSE)</f>
        <v>44183</v>
      </c>
      <c r="F230" s="3">
        <f>VLOOKUP(C230,Sheet2!A:D,4, FALSE)</f>
        <v>10</v>
      </c>
      <c r="G230">
        <f t="shared" si="6"/>
        <v>-44183</v>
      </c>
      <c r="H230" s="3">
        <f t="shared" si="7"/>
        <v>-10</v>
      </c>
      <c r="I230" s="2">
        <f>VLOOKUP(C230,'2020-12-17-advisors'!A:M,5,FALSE)</f>
        <v>44182.765798611108</v>
      </c>
      <c r="J230">
        <f>VLOOKUP(C230,'2020-12-17-advisors'!A:M,9,FALSE)</f>
        <v>0</v>
      </c>
      <c r="K230" t="str">
        <f>VLOOKUP(C230,'2020-12-17-advisors'!A:M,7,FALSE)</f>
        <v>{canceled,active}</v>
      </c>
    </row>
    <row r="231" spans="1:12" hidden="1" x14ac:dyDescent="0.35">
      <c r="A231">
        <v>10</v>
      </c>
      <c r="B231" s="1">
        <v>44194</v>
      </c>
      <c r="C231" t="s">
        <v>90</v>
      </c>
      <c r="D231" t="s">
        <v>1304</v>
      </c>
      <c r="E231" s="2">
        <f>VLOOKUP(C231,Sheet2!A:D,2, FALSE)</f>
        <v>44193</v>
      </c>
      <c r="F231" s="3">
        <f>VLOOKUP(C231,Sheet2!A:D,4, FALSE)</f>
        <v>10</v>
      </c>
      <c r="G231">
        <f t="shared" si="6"/>
        <v>1</v>
      </c>
      <c r="H231" s="3">
        <f t="shared" si="7"/>
        <v>0</v>
      </c>
      <c r="I231" s="2">
        <f>VLOOKUP(C231,'2020-12-17-advisors'!A:M,5,FALSE)</f>
        <v>44162.839988425927</v>
      </c>
      <c r="J231">
        <f>VLOOKUP(C231,'2020-12-17-advisors'!A:M,9,FALSE)</f>
        <v>10</v>
      </c>
      <c r="K231" t="str">
        <f>VLOOKUP(C231,'2020-12-17-advisors'!A:M,7,FALSE)</f>
        <v>{active}</v>
      </c>
      <c r="L231" t="s">
        <v>1698</v>
      </c>
    </row>
    <row r="232" spans="1:12" hidden="1" x14ac:dyDescent="0.35">
      <c r="A232">
        <v>10</v>
      </c>
      <c r="B232" s="1">
        <v>44191</v>
      </c>
      <c r="C232" t="s">
        <v>220</v>
      </c>
      <c r="D232" t="s">
        <v>1304</v>
      </c>
      <c r="E232" s="2">
        <f>VLOOKUP(C232,Sheet2!A:D,2, FALSE)</f>
        <v>44190</v>
      </c>
      <c r="F232" s="3">
        <f>VLOOKUP(C232,Sheet2!A:D,4, FALSE)</f>
        <v>10</v>
      </c>
      <c r="G232">
        <f t="shared" si="6"/>
        <v>1</v>
      </c>
      <c r="H232" s="3">
        <f t="shared" si="7"/>
        <v>0</v>
      </c>
      <c r="I232" s="2">
        <f>VLOOKUP(C232,'2020-12-17-advisors'!A:M,5,FALSE)</f>
        <v>44159.700740740744</v>
      </c>
      <c r="J232">
        <f>VLOOKUP(C232,'2020-12-17-advisors'!A:M,9,FALSE)</f>
        <v>10</v>
      </c>
      <c r="K232" t="str">
        <f>VLOOKUP(C232,'2020-12-17-advisors'!A:M,7,FALSE)</f>
        <v>{active}</v>
      </c>
      <c r="L232" t="s">
        <v>1698</v>
      </c>
    </row>
    <row r="233" spans="1:12" hidden="1" x14ac:dyDescent="0.35">
      <c r="A233">
        <v>3</v>
      </c>
      <c r="B233" s="1">
        <v>44182</v>
      </c>
      <c r="C233" t="s">
        <v>92</v>
      </c>
      <c r="D233" t="s">
        <v>1304</v>
      </c>
      <c r="E233" s="2">
        <f>VLOOKUP(C233,Sheet2!A:D,2, FALSE)</f>
        <v>44200</v>
      </c>
      <c r="F233" s="3">
        <f>VLOOKUP(C233,Sheet2!A:D,4, FALSE)</f>
        <v>10</v>
      </c>
      <c r="G233">
        <f t="shared" si="6"/>
        <v>-18</v>
      </c>
      <c r="H233" s="3">
        <f t="shared" si="7"/>
        <v>-7</v>
      </c>
      <c r="I233" s="2">
        <f>VLOOKUP(C233,'2020-12-17-advisors'!A:M,5,FALSE)</f>
        <v>44168.772499999999</v>
      </c>
      <c r="J233">
        <f>VLOOKUP(C233,'2020-12-17-advisors'!A:M,9,FALSE)</f>
        <v>0</v>
      </c>
      <c r="K233" t="str">
        <f>VLOOKUP(C233,'2020-12-17-advisors'!A:M,7,FALSE)</f>
        <v>{active}</v>
      </c>
    </row>
    <row r="234" spans="1:12" hidden="1" x14ac:dyDescent="0.35">
      <c r="A234">
        <v>10</v>
      </c>
      <c r="B234" s="1">
        <v>44202</v>
      </c>
      <c r="C234" t="s">
        <v>32</v>
      </c>
      <c r="D234" t="s">
        <v>1304</v>
      </c>
      <c r="E234" s="2">
        <f>VLOOKUP(C234,Sheet2!A:D,2, FALSE)</f>
        <v>44201</v>
      </c>
      <c r="F234" s="3">
        <f>VLOOKUP(C234,Sheet2!A:D,4, FALSE)</f>
        <v>10</v>
      </c>
      <c r="G234">
        <f t="shared" si="6"/>
        <v>1</v>
      </c>
      <c r="H234" s="3">
        <f t="shared" si="7"/>
        <v>0</v>
      </c>
      <c r="I234" s="2">
        <f>VLOOKUP(C234,'2020-12-17-advisors'!A:M,5,FALSE)</f>
        <v>44169.463958333334</v>
      </c>
      <c r="J234">
        <f>VLOOKUP(C234,'2020-12-17-advisors'!A:M,9,FALSE)</f>
        <v>10</v>
      </c>
      <c r="K234" t="str">
        <f>VLOOKUP(C234,'2020-12-17-advisors'!A:M,7,FALSE)</f>
        <v>{active}</v>
      </c>
      <c r="L234" t="s">
        <v>1698</v>
      </c>
    </row>
    <row r="235" spans="1:12" hidden="1" x14ac:dyDescent="0.35">
      <c r="A235">
        <v>5</v>
      </c>
      <c r="B235" s="1">
        <v>44182</v>
      </c>
      <c r="C235" t="s">
        <v>273</v>
      </c>
      <c r="D235" t="s">
        <v>1303</v>
      </c>
      <c r="E235" s="2">
        <f>VLOOKUP(C235,Sheet2!A:D,2, FALSE)</f>
        <v>44201</v>
      </c>
      <c r="F235" s="3">
        <f>VLOOKUP(C235,Sheet2!A:D,4, FALSE)</f>
        <v>10</v>
      </c>
      <c r="G235">
        <f t="shared" si="6"/>
        <v>-19</v>
      </c>
      <c r="H235" s="3">
        <f t="shared" si="7"/>
        <v>-5</v>
      </c>
      <c r="I235" s="2">
        <f>VLOOKUP(C235,'2020-12-17-advisors'!A:M,5,FALSE)</f>
        <v>44169.669120370374</v>
      </c>
      <c r="J235">
        <f>VLOOKUP(C235,'2020-12-17-advisors'!A:M,9,FALSE)</f>
        <v>0</v>
      </c>
      <c r="K235" t="str">
        <f>VLOOKUP(C235,'2020-12-17-advisors'!A:M,7,FALSE)</f>
        <v>{active}</v>
      </c>
    </row>
    <row r="236" spans="1:12" hidden="1" x14ac:dyDescent="0.35">
      <c r="A236">
        <v>10</v>
      </c>
      <c r="B236" s="1">
        <v>44200</v>
      </c>
      <c r="C236" t="s">
        <v>63</v>
      </c>
      <c r="D236" t="s">
        <v>1304</v>
      </c>
      <c r="E236" s="2">
        <f>VLOOKUP(C236,Sheet2!A:D,2, FALSE)</f>
        <v>44199</v>
      </c>
      <c r="F236" s="3">
        <f>VLOOKUP(C236,Sheet2!A:D,4, FALSE)</f>
        <v>10</v>
      </c>
      <c r="G236">
        <f t="shared" si="6"/>
        <v>1</v>
      </c>
      <c r="H236" s="3">
        <f t="shared" si="7"/>
        <v>0</v>
      </c>
      <c r="I236" s="2">
        <f>VLOOKUP(C236,'2020-12-17-advisors'!A:M,5,FALSE)</f>
        <v>44167.815694444442</v>
      </c>
      <c r="J236">
        <f>VLOOKUP(C236,'2020-12-17-advisors'!A:M,9,FALSE)</f>
        <v>10</v>
      </c>
      <c r="K236" t="str">
        <f>VLOOKUP(C236,'2020-12-17-advisors'!A:M,7,FALSE)</f>
        <v>{active}</v>
      </c>
      <c r="L236" t="s">
        <v>1698</v>
      </c>
    </row>
    <row r="237" spans="1:12" hidden="1" x14ac:dyDescent="0.35">
      <c r="A237">
        <v>10</v>
      </c>
      <c r="B237" s="1">
        <v>44184</v>
      </c>
      <c r="C237" t="s">
        <v>282</v>
      </c>
      <c r="D237" t="s">
        <v>1304</v>
      </c>
      <c r="E237" s="2">
        <f>VLOOKUP(C237,Sheet2!A:D,2, FALSE)</f>
        <v>44183</v>
      </c>
      <c r="F237" s="3">
        <f>VLOOKUP(C237,Sheet2!A:D,4, FALSE)</f>
        <v>10</v>
      </c>
      <c r="G237">
        <f t="shared" si="6"/>
        <v>1</v>
      </c>
      <c r="H237" s="3">
        <f t="shared" si="7"/>
        <v>0</v>
      </c>
      <c r="I237" s="2">
        <f>VLOOKUP(C237,'2020-12-17-advisors'!A:M,5,FALSE)</f>
        <v>44152.899409722224</v>
      </c>
      <c r="J237">
        <f>VLOOKUP(C237,'2020-12-17-advisors'!A:M,9,FALSE)</f>
        <v>10</v>
      </c>
      <c r="K237" t="str">
        <f>VLOOKUP(C237,'2020-12-17-advisors'!A:M,7,FALSE)</f>
        <v>{active}</v>
      </c>
      <c r="L237" t="s">
        <v>1698</v>
      </c>
    </row>
    <row r="238" spans="1:12" hidden="1" x14ac:dyDescent="0.35">
      <c r="A238">
        <v>10</v>
      </c>
      <c r="B238" s="1">
        <v>44205</v>
      </c>
      <c r="C238" t="s">
        <v>189</v>
      </c>
      <c r="D238" t="s">
        <v>1303</v>
      </c>
      <c r="E238" s="2">
        <f>VLOOKUP(C238,Sheet2!A:D,2, FALSE)</f>
        <v>44204</v>
      </c>
      <c r="F238" s="3">
        <f>VLOOKUP(C238,Sheet2!A:D,4, FALSE)</f>
        <v>10</v>
      </c>
      <c r="G238">
        <f t="shared" si="6"/>
        <v>1</v>
      </c>
      <c r="H238" s="3">
        <f t="shared" si="7"/>
        <v>0</v>
      </c>
      <c r="I238" s="2">
        <f>VLOOKUP(C238,'2020-12-17-advisors'!A:M,5,FALSE)</f>
        <v>44172.624340277776</v>
      </c>
      <c r="J238">
        <f>VLOOKUP(C238,'2020-12-17-advisors'!A:M,9,FALSE)</f>
        <v>10</v>
      </c>
      <c r="K238" t="str">
        <f>VLOOKUP(C238,'2020-12-17-advisors'!A:M,7,FALSE)</f>
        <v>{active}</v>
      </c>
      <c r="L238" t="s">
        <v>1698</v>
      </c>
    </row>
    <row r="239" spans="1:12" hidden="1" x14ac:dyDescent="0.35">
      <c r="A239">
        <v>5</v>
      </c>
      <c r="B239" s="1">
        <v>44193</v>
      </c>
      <c r="C239" t="s">
        <v>103</v>
      </c>
      <c r="D239" t="s">
        <v>1303</v>
      </c>
      <c r="E239" s="2">
        <f>VLOOKUP(C239,Sheet2!A:D,2, FALSE)</f>
        <v>44212</v>
      </c>
      <c r="F239" s="3">
        <f>VLOOKUP(C239,Sheet2!A:D,4, FALSE)</f>
        <v>10</v>
      </c>
      <c r="G239">
        <f t="shared" si="6"/>
        <v>-19</v>
      </c>
      <c r="H239" s="3">
        <f t="shared" si="7"/>
        <v>-5</v>
      </c>
      <c r="I239" s="2">
        <f>VLOOKUP(C239,'2020-12-17-advisors'!A:M,5,FALSE)</f>
        <v>44180.85533564815</v>
      </c>
      <c r="J239">
        <f>VLOOKUP(C239,'2020-12-17-advisors'!A:M,9,FALSE)</f>
        <v>0</v>
      </c>
      <c r="K239" t="str">
        <f>VLOOKUP(C239,'2020-12-17-advisors'!A:M,7,FALSE)</f>
        <v>{active}</v>
      </c>
    </row>
    <row r="240" spans="1:12" hidden="1" x14ac:dyDescent="0.35">
      <c r="A240">
        <v>10</v>
      </c>
      <c r="B240" s="1">
        <v>44186</v>
      </c>
      <c r="C240" t="s">
        <v>82</v>
      </c>
      <c r="D240" t="s">
        <v>1303</v>
      </c>
      <c r="E240" s="2">
        <f>VLOOKUP(C240,Sheet2!A:D,2, FALSE)</f>
        <v>44185</v>
      </c>
      <c r="F240" s="3">
        <f>VLOOKUP(C240,Sheet2!A:D,4, FALSE)</f>
        <v>10</v>
      </c>
      <c r="G240">
        <f t="shared" si="6"/>
        <v>1</v>
      </c>
      <c r="H240" s="3">
        <f t="shared" si="7"/>
        <v>0</v>
      </c>
      <c r="I240" s="2">
        <f>VLOOKUP(C240,'2020-12-17-advisors'!A:M,5,FALSE)</f>
        <v>44154.830069444448</v>
      </c>
      <c r="J240">
        <f>VLOOKUP(C240,'2020-12-17-advisors'!A:M,9,FALSE)</f>
        <v>10</v>
      </c>
      <c r="K240" t="str">
        <f>VLOOKUP(C240,'2020-12-17-advisors'!A:M,7,FALSE)</f>
        <v>{active}</v>
      </c>
      <c r="L240" t="s">
        <v>1698</v>
      </c>
    </row>
    <row r="241" spans="1:12" hidden="1" x14ac:dyDescent="0.35">
      <c r="A241">
        <v>10</v>
      </c>
      <c r="B241" s="1">
        <v>44194</v>
      </c>
      <c r="C241" t="s">
        <v>83</v>
      </c>
      <c r="D241" t="s">
        <v>1303</v>
      </c>
      <c r="E241" s="2">
        <f>VLOOKUP(C241,Sheet2!A:D,2, FALSE)</f>
        <v>44193</v>
      </c>
      <c r="F241" s="3">
        <f>VLOOKUP(C241,Sheet2!A:D,4, FALSE)</f>
        <v>10</v>
      </c>
      <c r="G241">
        <f t="shared" si="6"/>
        <v>1</v>
      </c>
      <c r="H241" s="3">
        <f t="shared" si="7"/>
        <v>0</v>
      </c>
      <c r="I241" s="2">
        <f>VLOOKUP(C241,'2020-12-17-advisors'!A:M,5,FALSE)</f>
        <v>44162.74145833333</v>
      </c>
      <c r="J241">
        <f>VLOOKUP(C241,'2020-12-17-advisors'!A:M,9,FALSE)</f>
        <v>10</v>
      </c>
      <c r="K241" t="str">
        <f>VLOOKUP(C241,'2020-12-17-advisors'!A:M,7,FALSE)</f>
        <v>{active}</v>
      </c>
      <c r="L241" t="s">
        <v>1698</v>
      </c>
    </row>
    <row r="242" spans="1:12" hidden="1" x14ac:dyDescent="0.35">
      <c r="A242">
        <v>5</v>
      </c>
      <c r="B242" s="1">
        <v>44189</v>
      </c>
      <c r="C242" t="s">
        <v>254</v>
      </c>
      <c r="D242" t="s">
        <v>1303</v>
      </c>
      <c r="E242" s="2">
        <f>VLOOKUP(C242,Sheet2!A:D,2, FALSE)</f>
        <v>44208</v>
      </c>
      <c r="F242" s="3">
        <f>VLOOKUP(C242,Sheet2!A:D,4, FALSE)</f>
        <v>10</v>
      </c>
      <c r="G242">
        <f t="shared" si="6"/>
        <v>-19</v>
      </c>
      <c r="H242" s="3">
        <f t="shared" si="7"/>
        <v>-5</v>
      </c>
      <c r="I242" s="2">
        <f>VLOOKUP(C242,'2020-12-17-advisors'!A:M,5,FALSE)</f>
        <v>44176.69085648148</v>
      </c>
      <c r="J242">
        <f>VLOOKUP(C242,'2020-12-17-advisors'!A:M,9,FALSE)</f>
        <v>0</v>
      </c>
      <c r="K242" t="str">
        <f>VLOOKUP(C242,'2020-12-17-advisors'!A:M,7,FALSE)</f>
        <v>{active}</v>
      </c>
    </row>
    <row r="243" spans="1:12" hidden="1" x14ac:dyDescent="0.35">
      <c r="A243">
        <v>12</v>
      </c>
      <c r="B243" s="1">
        <v>44189</v>
      </c>
      <c r="C243" t="s">
        <v>204</v>
      </c>
      <c r="D243" t="s">
        <v>1312</v>
      </c>
      <c r="E243" s="2">
        <f>VLOOKUP(C243,Sheet2!A:D,2, FALSE)</f>
        <v>44188</v>
      </c>
      <c r="F243" s="3">
        <f>VLOOKUP(C243,Sheet2!A:D,4, FALSE)</f>
        <v>10</v>
      </c>
      <c r="G243">
        <f t="shared" si="6"/>
        <v>1</v>
      </c>
      <c r="H243" s="3">
        <f t="shared" si="7"/>
        <v>2</v>
      </c>
      <c r="I243" s="2">
        <f>VLOOKUP(C243,'2020-12-17-advisors'!A:M,5,FALSE)</f>
        <v>44157.5</v>
      </c>
      <c r="J243">
        <f>VLOOKUP(C243,'2020-12-17-advisors'!A:M,9,FALSE)</f>
        <v>52</v>
      </c>
      <c r="K243" t="str">
        <f>VLOOKUP(C243,'2020-12-17-advisors'!A:M,7,FALSE)</f>
        <v>{active}</v>
      </c>
      <c r="L243" t="s">
        <v>1692</v>
      </c>
    </row>
    <row r="244" spans="1:12" hidden="1" x14ac:dyDescent="0.35">
      <c r="A244">
        <v>10</v>
      </c>
      <c r="B244" s="1">
        <v>44190</v>
      </c>
      <c r="C244" t="s">
        <v>160</v>
      </c>
      <c r="D244" t="s">
        <v>1309</v>
      </c>
      <c r="E244" s="2">
        <f>VLOOKUP(C244,Sheet2!A:D,2, FALSE)</f>
        <v>44188</v>
      </c>
      <c r="F244" s="3">
        <f>VLOOKUP(C244,Sheet2!A:D,4, FALSE)</f>
        <v>10</v>
      </c>
      <c r="G244">
        <f t="shared" si="6"/>
        <v>2</v>
      </c>
      <c r="H244" s="3">
        <f t="shared" si="7"/>
        <v>0</v>
      </c>
      <c r="I244" s="2">
        <f>VLOOKUP(C244,'2020-12-17-advisors'!A:M,5,FALSE)</f>
        <v>44158.102546296293</v>
      </c>
      <c r="J244">
        <f>VLOOKUP(C244,'2020-12-17-advisors'!A:M,9,FALSE)</f>
        <v>0</v>
      </c>
      <c r="K244" t="str">
        <f>VLOOKUP(C244,'2020-12-17-advisors'!A:M,7,FALSE)</f>
        <v>{active}</v>
      </c>
      <c r="L244" t="s">
        <v>1698</v>
      </c>
    </row>
    <row r="245" spans="1:12" hidden="1" x14ac:dyDescent="0.35">
      <c r="A245">
        <v>5</v>
      </c>
      <c r="B245" s="1">
        <v>44189</v>
      </c>
      <c r="C245" t="s">
        <v>166</v>
      </c>
      <c r="D245" t="s">
        <v>1303</v>
      </c>
      <c r="E245" s="2">
        <f>VLOOKUP(C245,Sheet2!A:D,2, FALSE)</f>
        <v>44208</v>
      </c>
      <c r="F245" s="3">
        <f>VLOOKUP(C245,Sheet2!A:D,4, FALSE)</f>
        <v>10</v>
      </c>
      <c r="G245">
        <f t="shared" si="6"/>
        <v>-19</v>
      </c>
      <c r="H245" s="3">
        <f t="shared" si="7"/>
        <v>-5</v>
      </c>
      <c r="I245" s="2">
        <f>VLOOKUP(C245,'2020-12-17-advisors'!A:M,5,FALSE)</f>
        <v>44176.849050925928</v>
      </c>
      <c r="J245">
        <f>VLOOKUP(C245,'2020-12-17-advisors'!A:M,9,FALSE)</f>
        <v>0</v>
      </c>
      <c r="K245" t="str">
        <f>VLOOKUP(C245,'2020-12-17-advisors'!A:M,7,FALSE)</f>
        <v>{active}</v>
      </c>
    </row>
    <row r="246" spans="1:12" hidden="1" x14ac:dyDescent="0.35">
      <c r="A246">
        <v>10</v>
      </c>
      <c r="B246" s="1">
        <v>44197</v>
      </c>
      <c r="C246" t="s">
        <v>258</v>
      </c>
      <c r="D246" t="s">
        <v>1303</v>
      </c>
      <c r="E246" s="2">
        <f>VLOOKUP(C246,Sheet2!A:D,2, FALSE)</f>
        <v>44196</v>
      </c>
      <c r="F246" s="3">
        <f>VLOOKUP(C246,Sheet2!A:D,4, FALSE)</f>
        <v>10</v>
      </c>
      <c r="G246">
        <f t="shared" si="6"/>
        <v>1</v>
      </c>
      <c r="H246" s="3">
        <f t="shared" si="7"/>
        <v>0</v>
      </c>
      <c r="I246" s="2">
        <f>VLOOKUP(C246,'2020-12-17-advisors'!A:M,5,FALSE)</f>
        <v>44165.60361111111</v>
      </c>
      <c r="J246">
        <f>VLOOKUP(C246,'2020-12-17-advisors'!A:M,9,FALSE)</f>
        <v>10</v>
      </c>
      <c r="K246" t="str">
        <f>VLOOKUP(C246,'2020-12-17-advisors'!A:M,7,FALSE)</f>
        <v>{active}</v>
      </c>
      <c r="L246" t="s">
        <v>1698</v>
      </c>
    </row>
    <row r="247" spans="1:12" hidden="1" x14ac:dyDescent="0.35">
      <c r="A247">
        <v>10</v>
      </c>
      <c r="B247" s="1">
        <v>44188</v>
      </c>
      <c r="C247" t="s">
        <v>215</v>
      </c>
      <c r="D247" t="s">
        <v>1304</v>
      </c>
      <c r="E247" s="2">
        <f>VLOOKUP(C247,Sheet2!A:D,2, FALSE)</f>
        <v>44187</v>
      </c>
      <c r="F247" s="3">
        <f>VLOOKUP(C247,Sheet2!A:D,4, FALSE)</f>
        <v>10</v>
      </c>
      <c r="G247">
        <f t="shared" si="6"/>
        <v>1</v>
      </c>
      <c r="H247" s="3">
        <f t="shared" si="7"/>
        <v>0</v>
      </c>
      <c r="I247" s="2">
        <f>VLOOKUP(C247,'2020-12-17-advisors'!A:M,5,FALSE)</f>
        <v>44156.694745370369</v>
      </c>
      <c r="J247">
        <f>VLOOKUP(C247,'2020-12-17-advisors'!A:M,9,FALSE)</f>
        <v>10</v>
      </c>
      <c r="K247" t="str">
        <f>VLOOKUP(C247,'2020-12-17-advisors'!A:M,7,FALSE)</f>
        <v>{active}</v>
      </c>
      <c r="L247" t="s">
        <v>1698</v>
      </c>
    </row>
    <row r="248" spans="1:12" hidden="1" x14ac:dyDescent="0.35">
      <c r="A248">
        <v>5</v>
      </c>
      <c r="B248" s="1">
        <v>44189</v>
      </c>
      <c r="C248" t="s">
        <v>154</v>
      </c>
      <c r="D248" t="s">
        <v>1303</v>
      </c>
      <c r="E248" s="2">
        <f>VLOOKUP(C248,Sheet2!A:D,2, FALSE)</f>
        <v>44208</v>
      </c>
      <c r="F248" s="3">
        <f>VLOOKUP(C248,Sheet2!A:D,4, FALSE)</f>
        <v>10</v>
      </c>
      <c r="G248">
        <f t="shared" si="6"/>
        <v>-19</v>
      </c>
      <c r="H248" s="3">
        <f t="shared" si="7"/>
        <v>-5</v>
      </c>
      <c r="I248" s="2">
        <f>VLOOKUP(C248,'2020-12-17-advisors'!A:M,5,FALSE)</f>
        <v>44176.944814814815</v>
      </c>
      <c r="J248">
        <f>VLOOKUP(C248,'2020-12-17-advisors'!A:M,9,FALSE)</f>
        <v>0</v>
      </c>
      <c r="K248" t="str">
        <f>VLOOKUP(C248,'2020-12-17-advisors'!A:M,7,FALSE)</f>
        <v>{active}</v>
      </c>
    </row>
    <row r="249" spans="1:12" hidden="1" x14ac:dyDescent="0.35">
      <c r="A249">
        <v>10</v>
      </c>
      <c r="B249" s="1">
        <v>44213</v>
      </c>
      <c r="C249" t="s">
        <v>217</v>
      </c>
      <c r="D249" t="s">
        <v>1303</v>
      </c>
      <c r="E249" s="2">
        <f>VLOOKUP(C249,Sheet2!A:D,2, FALSE)</f>
        <v>44212</v>
      </c>
      <c r="F249" s="3">
        <f>VLOOKUP(C249,Sheet2!A:D,4, FALSE)</f>
        <v>10</v>
      </c>
      <c r="G249">
        <f t="shared" si="6"/>
        <v>1</v>
      </c>
      <c r="H249" s="3">
        <f t="shared" si="7"/>
        <v>0</v>
      </c>
      <c r="I249" s="2">
        <f>VLOOKUP(C249,'2020-12-17-advisors'!A:M,5,FALSE)</f>
        <v>44180.839224537034</v>
      </c>
      <c r="J249">
        <f>VLOOKUP(C249,'2020-12-17-advisors'!A:M,9,FALSE)</f>
        <v>10</v>
      </c>
      <c r="K249" t="str">
        <f>VLOOKUP(C249,'2020-12-17-advisors'!A:M,7,FALSE)</f>
        <v>{active}</v>
      </c>
      <c r="L249" t="s">
        <v>1698</v>
      </c>
    </row>
    <row r="250" spans="1:12" hidden="1" x14ac:dyDescent="0.35">
      <c r="A250">
        <v>10</v>
      </c>
      <c r="B250" s="1">
        <v>44212</v>
      </c>
      <c r="C250" t="s">
        <v>271</v>
      </c>
      <c r="D250" t="s">
        <v>1303</v>
      </c>
      <c r="E250" s="2">
        <f>VLOOKUP(C250,Sheet2!A:D,2, FALSE)</f>
        <v>44211</v>
      </c>
      <c r="F250" s="3">
        <f>VLOOKUP(C250,Sheet2!A:D,4, FALSE)</f>
        <v>10</v>
      </c>
      <c r="G250">
        <f t="shared" si="6"/>
        <v>1</v>
      </c>
      <c r="H250" s="3">
        <f t="shared" si="7"/>
        <v>0</v>
      </c>
      <c r="I250" s="2">
        <f>VLOOKUP(C250,'2020-12-17-advisors'!A:M,5,FALSE)</f>
        <v>44179.628912037035</v>
      </c>
      <c r="J250">
        <f>VLOOKUP(C250,'2020-12-17-advisors'!A:M,9,FALSE)</f>
        <v>10</v>
      </c>
      <c r="K250" t="str">
        <f>VLOOKUP(C250,'2020-12-17-advisors'!A:M,7,FALSE)</f>
        <v>{active}</v>
      </c>
      <c r="L250" t="s">
        <v>1698</v>
      </c>
    </row>
    <row r="251" spans="1:12" hidden="1" x14ac:dyDescent="0.35">
      <c r="A251">
        <v>10</v>
      </c>
      <c r="B251" s="1">
        <v>44212</v>
      </c>
      <c r="C251" t="s">
        <v>133</v>
      </c>
      <c r="D251" t="s">
        <v>1303</v>
      </c>
      <c r="E251" s="2">
        <f>VLOOKUP(C251,Sheet2!A:D,2, FALSE)</f>
        <v>44211</v>
      </c>
      <c r="F251" s="3">
        <f>VLOOKUP(C251,Sheet2!A:D,4, FALSE)</f>
        <v>10</v>
      </c>
      <c r="G251">
        <f t="shared" si="6"/>
        <v>1</v>
      </c>
      <c r="H251" s="3">
        <f t="shared" si="7"/>
        <v>0</v>
      </c>
      <c r="I251" s="2">
        <f>VLOOKUP(C251,'2020-12-17-advisors'!A:M,5,FALSE)</f>
        <v>44179.709872685184</v>
      </c>
      <c r="J251">
        <f>VLOOKUP(C251,'2020-12-17-advisors'!A:M,9,FALSE)</f>
        <v>10</v>
      </c>
      <c r="K251" t="str">
        <f>VLOOKUP(C251,'2020-12-17-advisors'!A:M,7,FALSE)</f>
        <v>{active}</v>
      </c>
      <c r="L251" t="s">
        <v>1698</v>
      </c>
    </row>
    <row r="252" spans="1:12" hidden="1" x14ac:dyDescent="0.35">
      <c r="A252">
        <v>10</v>
      </c>
      <c r="B252" s="1">
        <v>44190</v>
      </c>
      <c r="C252" t="s">
        <v>9</v>
      </c>
      <c r="D252" t="s">
        <v>1303</v>
      </c>
      <c r="E252" s="2">
        <f>VLOOKUP(C252,Sheet2!A:D,2, FALSE)</f>
        <v>44189</v>
      </c>
      <c r="F252" s="3">
        <f>VLOOKUP(C252,Sheet2!A:D,4, FALSE)</f>
        <v>10</v>
      </c>
      <c r="G252">
        <f t="shared" si="6"/>
        <v>1</v>
      </c>
      <c r="H252" s="3">
        <f t="shared" si="7"/>
        <v>0</v>
      </c>
      <c r="I252" s="2">
        <f>VLOOKUP(C252,'2020-12-17-advisors'!A:M,5,FALSE)</f>
        <v>44158.898541666669</v>
      </c>
      <c r="J252">
        <f>VLOOKUP(C252,'2020-12-17-advisors'!A:M,9,FALSE)</f>
        <v>10</v>
      </c>
      <c r="K252" t="str">
        <f>VLOOKUP(C252,'2020-12-17-advisors'!A:M,7,FALSE)</f>
        <v>{active}</v>
      </c>
      <c r="L252" t="s">
        <v>1698</v>
      </c>
    </row>
    <row r="253" spans="1:12" hidden="1" x14ac:dyDescent="0.35">
      <c r="A253">
        <v>10</v>
      </c>
      <c r="B253" s="1">
        <v>44189</v>
      </c>
      <c r="C253" t="s">
        <v>14</v>
      </c>
      <c r="D253" t="s">
        <v>1309</v>
      </c>
      <c r="E253" s="2">
        <f>VLOOKUP(C253,Sheet2!A:D,2, FALSE)</f>
        <v>44188</v>
      </c>
      <c r="F253" s="3">
        <f>VLOOKUP(C253,Sheet2!A:D,4, FALSE)</f>
        <v>10</v>
      </c>
      <c r="G253">
        <f t="shared" si="6"/>
        <v>1</v>
      </c>
      <c r="H253" s="3">
        <f t="shared" si="7"/>
        <v>0</v>
      </c>
      <c r="I253" s="2">
        <f>VLOOKUP(C253,'2020-12-17-advisors'!A:M,5,FALSE)</f>
        <v>44157.5</v>
      </c>
      <c r="J253">
        <f>VLOOKUP(C253,'2020-12-17-advisors'!A:M,9,FALSE)</f>
        <v>10</v>
      </c>
      <c r="K253" t="str">
        <f>VLOOKUP(C253,'2020-12-17-advisors'!A:M,7,FALSE)</f>
        <v>{active}</v>
      </c>
      <c r="L253" t="s">
        <v>1698</v>
      </c>
    </row>
    <row r="254" spans="1:12" hidden="1" x14ac:dyDescent="0.35">
      <c r="A254">
        <v>10</v>
      </c>
      <c r="B254" s="1">
        <v>44189</v>
      </c>
      <c r="C254" t="s">
        <v>246</v>
      </c>
      <c r="D254" t="s">
        <v>1309</v>
      </c>
      <c r="E254" s="2">
        <f>VLOOKUP(C254,Sheet2!A:D,2, FALSE)</f>
        <v>44188</v>
      </c>
      <c r="F254" s="3">
        <f>VLOOKUP(C254,Sheet2!A:D,4, FALSE)</f>
        <v>10</v>
      </c>
      <c r="G254">
        <f t="shared" si="6"/>
        <v>1</v>
      </c>
      <c r="H254" s="3">
        <f t="shared" si="7"/>
        <v>0</v>
      </c>
      <c r="I254" s="2">
        <f>VLOOKUP(C254,'2020-12-17-advisors'!A:M,5,FALSE)</f>
        <v>44157.5</v>
      </c>
      <c r="J254">
        <f>VLOOKUP(C254,'2020-12-17-advisors'!A:M,9,FALSE)</f>
        <v>10</v>
      </c>
      <c r="K254" t="str">
        <f>VLOOKUP(C254,'2020-12-17-advisors'!A:M,7,FALSE)</f>
        <v>{active}</v>
      </c>
      <c r="L254" t="s">
        <v>1698</v>
      </c>
    </row>
    <row r="255" spans="1:12" hidden="1" x14ac:dyDescent="0.35">
      <c r="A255">
        <v>10</v>
      </c>
      <c r="B255" s="1">
        <v>44189</v>
      </c>
      <c r="C255" t="s">
        <v>292</v>
      </c>
      <c r="D255" t="s">
        <v>1309</v>
      </c>
      <c r="E255" s="2">
        <f>VLOOKUP(C255,Sheet2!A:D,2, FALSE)</f>
        <v>44188</v>
      </c>
      <c r="F255" s="3">
        <f>VLOOKUP(C255,Sheet2!A:D,4, FALSE)</f>
        <v>10</v>
      </c>
      <c r="G255">
        <f t="shared" si="6"/>
        <v>1</v>
      </c>
      <c r="H255" s="3">
        <f t="shared" si="7"/>
        <v>0</v>
      </c>
      <c r="I255" s="2">
        <f>VLOOKUP(C255,'2020-12-17-advisors'!A:M,5,FALSE)</f>
        <v>44157.5</v>
      </c>
      <c r="J255">
        <f>VLOOKUP(C255,'2020-12-17-advisors'!A:M,9,FALSE)</f>
        <v>10</v>
      </c>
      <c r="K255" t="str">
        <f>VLOOKUP(C255,'2020-12-17-advisors'!A:M,7,FALSE)</f>
        <v>{active}</v>
      </c>
      <c r="L255" t="s">
        <v>1698</v>
      </c>
    </row>
    <row r="256" spans="1:12" hidden="1" x14ac:dyDescent="0.35">
      <c r="C256" t="s">
        <v>1259</v>
      </c>
      <c r="D256" t="s">
        <v>1307</v>
      </c>
      <c r="E256" s="2" t="e">
        <f>VLOOKUP(C256,Sheet2!A:D,2, FALSE)</f>
        <v>#N/A</v>
      </c>
      <c r="F256" s="3" t="e">
        <f>VLOOKUP(C256,Sheet2!A:D,4, FALSE)</f>
        <v>#N/A</v>
      </c>
      <c r="G256" t="e">
        <f t="shared" si="6"/>
        <v>#N/A</v>
      </c>
      <c r="H256" s="3" t="e">
        <f t="shared" si="7"/>
        <v>#N/A</v>
      </c>
      <c r="I256" s="2">
        <f>VLOOKUP(C256,'2020-12-17-advisors'!A:M,5,FALSE)</f>
        <v>44174.208333333336</v>
      </c>
      <c r="J256">
        <f>VLOOKUP(C256,'2020-12-17-advisors'!A:M,9,FALSE)</f>
        <v>0</v>
      </c>
      <c r="K256" t="str">
        <f>VLOOKUP(C256,'2020-12-17-advisors'!A:M,7,FALSE)</f>
        <v>{active}</v>
      </c>
    </row>
    <row r="257" spans="1:12" hidden="1" x14ac:dyDescent="0.35">
      <c r="A257">
        <v>10</v>
      </c>
      <c r="B257" s="1">
        <v>44204</v>
      </c>
      <c r="C257" t="s">
        <v>276</v>
      </c>
      <c r="D257" t="s">
        <v>1303</v>
      </c>
      <c r="E257" s="2">
        <f>VLOOKUP(C257,Sheet2!A:D,2, FALSE)</f>
        <v>44203</v>
      </c>
      <c r="F257" s="3">
        <f>VLOOKUP(C257,Sheet2!A:D,4, FALSE)</f>
        <v>10</v>
      </c>
      <c r="G257">
        <f t="shared" si="6"/>
        <v>1</v>
      </c>
      <c r="H257" s="3">
        <f t="shared" si="7"/>
        <v>0</v>
      </c>
      <c r="I257" s="2">
        <f>VLOOKUP(C257,'2020-12-17-advisors'!A:M,5,FALSE)</f>
        <v>44171.698842592596</v>
      </c>
      <c r="J257">
        <f>VLOOKUP(C257,'2020-12-17-advisors'!A:M,9,FALSE)</f>
        <v>10</v>
      </c>
      <c r="K257" t="str">
        <f>VLOOKUP(C257,'2020-12-17-advisors'!A:M,7,FALSE)</f>
        <v>{active}</v>
      </c>
      <c r="L257" t="s">
        <v>1698</v>
      </c>
    </row>
    <row r="258" spans="1:12" hidden="1" x14ac:dyDescent="0.35">
      <c r="A258">
        <v>10</v>
      </c>
      <c r="B258" s="1">
        <v>44202</v>
      </c>
      <c r="C258" t="s">
        <v>41</v>
      </c>
      <c r="D258" t="s">
        <v>1304</v>
      </c>
      <c r="E258" s="2">
        <f>VLOOKUP(C258,Sheet2!A:D,2, FALSE)</f>
        <v>44201</v>
      </c>
      <c r="F258" s="3">
        <f>VLOOKUP(C258,Sheet2!A:D,4, FALSE)</f>
        <v>10</v>
      </c>
      <c r="G258">
        <f t="shared" ref="G258:G314" si="8">B258-E258</f>
        <v>1</v>
      </c>
      <c r="H258" s="3">
        <f t="shared" ref="H258:H314" si="9">A258-F258</f>
        <v>0</v>
      </c>
      <c r="I258" s="2">
        <f>VLOOKUP(C258,'2020-12-17-advisors'!A:M,5,FALSE)</f>
        <v>44169.571736111109</v>
      </c>
      <c r="J258">
        <f>VLOOKUP(C258,'2020-12-17-advisors'!A:M,9,FALSE)</f>
        <v>10</v>
      </c>
      <c r="K258" t="str">
        <f>VLOOKUP(C258,'2020-12-17-advisors'!A:M,7,FALSE)</f>
        <v>{active}</v>
      </c>
      <c r="L258" t="s">
        <v>1698</v>
      </c>
    </row>
    <row r="259" spans="1:12" hidden="1" x14ac:dyDescent="0.35">
      <c r="A259">
        <v>10</v>
      </c>
      <c r="B259" s="1">
        <v>44202</v>
      </c>
      <c r="C259" t="s">
        <v>191</v>
      </c>
      <c r="D259" t="s">
        <v>1304</v>
      </c>
      <c r="E259" s="2">
        <f>VLOOKUP(C259,Sheet2!A:D,2, FALSE)</f>
        <v>44201</v>
      </c>
      <c r="F259" s="3">
        <f>VLOOKUP(C259,Sheet2!A:D,4, FALSE)</f>
        <v>10</v>
      </c>
      <c r="G259">
        <f t="shared" si="8"/>
        <v>1</v>
      </c>
      <c r="H259" s="3">
        <f t="shared" si="9"/>
        <v>0</v>
      </c>
      <c r="I259" s="2">
        <f>VLOOKUP(C259,'2020-12-17-advisors'!A:M,5,FALSE)</f>
        <v>44169.465312499997</v>
      </c>
      <c r="J259">
        <f>VLOOKUP(C259,'2020-12-17-advisors'!A:M,9,FALSE)</f>
        <v>10</v>
      </c>
      <c r="K259" t="str">
        <f>VLOOKUP(C259,'2020-12-17-advisors'!A:M,7,FALSE)</f>
        <v>{active}</v>
      </c>
      <c r="L259" t="s">
        <v>1698</v>
      </c>
    </row>
    <row r="260" spans="1:12" hidden="1" x14ac:dyDescent="0.35">
      <c r="C260" t="s">
        <v>1258</v>
      </c>
      <c r="D260" t="s">
        <v>1307</v>
      </c>
      <c r="E260" s="2" t="e">
        <f>VLOOKUP(C260,Sheet2!A:D,2, FALSE)</f>
        <v>#N/A</v>
      </c>
      <c r="F260" s="3" t="e">
        <f>VLOOKUP(C260,Sheet2!A:D,4, FALSE)</f>
        <v>#N/A</v>
      </c>
      <c r="G260" t="e">
        <f t="shared" si="8"/>
        <v>#N/A</v>
      </c>
      <c r="H260" s="3" t="e">
        <f t="shared" si="9"/>
        <v>#N/A</v>
      </c>
      <c r="I260" s="2">
        <f>VLOOKUP(C260,'2020-12-17-advisors'!A:M,5,FALSE)</f>
        <v>44173.208333333336</v>
      </c>
      <c r="J260">
        <f>VLOOKUP(C260,'2020-12-17-advisors'!A:M,9,FALSE)</f>
        <v>0</v>
      </c>
      <c r="K260" t="str">
        <f>VLOOKUP(C260,'2020-12-17-advisors'!A:M,7,FALSE)</f>
        <v>{active}</v>
      </c>
    </row>
    <row r="261" spans="1:12" hidden="1" x14ac:dyDescent="0.35">
      <c r="C261" t="s">
        <v>1257</v>
      </c>
      <c r="D261" t="s">
        <v>1307</v>
      </c>
      <c r="E261" s="2" t="e">
        <f>VLOOKUP(C261,Sheet2!A:D,2, FALSE)</f>
        <v>#N/A</v>
      </c>
      <c r="F261" s="3" t="e">
        <f>VLOOKUP(C261,Sheet2!A:D,4, FALSE)</f>
        <v>#N/A</v>
      </c>
      <c r="G261" t="e">
        <f t="shared" si="8"/>
        <v>#N/A</v>
      </c>
      <c r="H261" s="3" t="e">
        <f t="shared" si="9"/>
        <v>#N/A</v>
      </c>
      <c r="I261" s="2">
        <f>VLOOKUP(C261,'2020-12-17-advisors'!A:M,5,FALSE)</f>
        <v>44169.208333333336</v>
      </c>
      <c r="J261">
        <f>VLOOKUP(C261,'2020-12-17-advisors'!A:M,9,FALSE)</f>
        <v>0</v>
      </c>
      <c r="K261" t="str">
        <f>VLOOKUP(C261,'2020-12-17-advisors'!A:M,7,FALSE)</f>
        <v>{active}</v>
      </c>
    </row>
    <row r="262" spans="1:12" hidden="1" x14ac:dyDescent="0.35">
      <c r="A262">
        <v>10</v>
      </c>
      <c r="B262" s="1">
        <v>44207</v>
      </c>
      <c r="C262" t="s">
        <v>69</v>
      </c>
      <c r="D262" t="s">
        <v>1303</v>
      </c>
      <c r="E262" s="2">
        <f>VLOOKUP(C262,Sheet2!A:D,2, FALSE)</f>
        <v>44206</v>
      </c>
      <c r="F262" s="3">
        <f>VLOOKUP(C262,Sheet2!A:D,4, FALSE)</f>
        <v>10</v>
      </c>
      <c r="G262">
        <f t="shared" si="8"/>
        <v>1</v>
      </c>
      <c r="H262" s="3">
        <f t="shared" si="9"/>
        <v>0</v>
      </c>
      <c r="I262" s="2">
        <f>VLOOKUP(C262,'2020-12-17-advisors'!A:M,5,FALSE)</f>
        <v>44174.645833333336</v>
      </c>
      <c r="J262">
        <f>VLOOKUP(C262,'2020-12-17-advisors'!A:M,9,FALSE)</f>
        <v>10</v>
      </c>
      <c r="K262" t="str">
        <f>VLOOKUP(C262,'2020-12-17-advisors'!A:M,7,FALSE)</f>
        <v>{active}</v>
      </c>
      <c r="L262" t="s">
        <v>1698</v>
      </c>
    </row>
    <row r="263" spans="1:12" hidden="1" x14ac:dyDescent="0.35">
      <c r="A263">
        <v>10</v>
      </c>
      <c r="B263" s="1">
        <v>44184</v>
      </c>
      <c r="C263" t="s">
        <v>47</v>
      </c>
      <c r="D263" t="s">
        <v>1303</v>
      </c>
      <c r="E263" s="2">
        <f>VLOOKUP(C263,Sheet2!A:D,2, FALSE)</f>
        <v>44183</v>
      </c>
      <c r="F263" s="3">
        <f>VLOOKUP(C263,Sheet2!A:D,4, FALSE)</f>
        <v>10</v>
      </c>
      <c r="G263">
        <f t="shared" si="8"/>
        <v>1</v>
      </c>
      <c r="H263" s="3">
        <f t="shared" si="9"/>
        <v>0</v>
      </c>
      <c r="I263" s="2">
        <f>VLOOKUP(C263,'2020-12-17-advisors'!A:M,5,FALSE)</f>
        <v>44182.821261574078</v>
      </c>
      <c r="J263">
        <f>VLOOKUP(C263,'2020-12-17-advisors'!A:M,9,FALSE)</f>
        <v>0</v>
      </c>
      <c r="K263" t="str">
        <f>VLOOKUP(C263,'2020-12-17-advisors'!A:M,7,FALSE)</f>
        <v>{active}</v>
      </c>
      <c r="L263" t="s">
        <v>1698</v>
      </c>
    </row>
    <row r="264" spans="1:12" hidden="1" x14ac:dyDescent="0.35">
      <c r="A264">
        <v>10</v>
      </c>
      <c r="B264" s="1">
        <v>44207</v>
      </c>
      <c r="C264" t="s">
        <v>13</v>
      </c>
      <c r="D264" t="s">
        <v>1303</v>
      </c>
      <c r="E264" s="2">
        <f>VLOOKUP(C264,Sheet2!A:D,2, FALSE)</f>
        <v>44206</v>
      </c>
      <c r="F264" s="3">
        <f>VLOOKUP(C264,Sheet2!A:D,4, FALSE)</f>
        <v>10</v>
      </c>
      <c r="G264">
        <f t="shared" si="8"/>
        <v>1</v>
      </c>
      <c r="H264" s="3">
        <f t="shared" si="9"/>
        <v>0</v>
      </c>
      <c r="I264" s="2">
        <f>VLOOKUP(C264,'2020-12-17-advisors'!A:M,5,FALSE)</f>
        <v>44174.809837962966</v>
      </c>
      <c r="J264">
        <f>VLOOKUP(C264,'2020-12-17-advisors'!A:M,9,FALSE)</f>
        <v>10</v>
      </c>
      <c r="K264" t="str">
        <f>VLOOKUP(C264,'2020-12-17-advisors'!A:M,7,FALSE)</f>
        <v>{active}</v>
      </c>
      <c r="L264" t="s">
        <v>1698</v>
      </c>
    </row>
    <row r="265" spans="1:12" hidden="1" x14ac:dyDescent="0.35">
      <c r="A265">
        <v>10</v>
      </c>
      <c r="B265" s="1">
        <v>44207</v>
      </c>
      <c r="C265" t="s">
        <v>76</v>
      </c>
      <c r="D265" t="s">
        <v>1303</v>
      </c>
      <c r="E265" s="2">
        <f>VLOOKUP(C265,Sheet2!A:D,2, FALSE)</f>
        <v>44206</v>
      </c>
      <c r="F265" s="3">
        <f>VLOOKUP(C265,Sheet2!A:D,4, FALSE)</f>
        <v>10</v>
      </c>
      <c r="G265">
        <f t="shared" si="8"/>
        <v>1</v>
      </c>
      <c r="H265" s="3">
        <f t="shared" si="9"/>
        <v>0</v>
      </c>
      <c r="I265" s="2">
        <f>VLOOKUP(C265,'2020-12-17-advisors'!A:M,5,FALSE)</f>
        <v>44174.884016203701</v>
      </c>
      <c r="J265">
        <f>VLOOKUP(C265,'2020-12-17-advisors'!A:M,9,FALSE)</f>
        <v>10</v>
      </c>
      <c r="K265" t="str">
        <f>VLOOKUP(C265,'2020-12-17-advisors'!A:M,7,FALSE)</f>
        <v>{active}</v>
      </c>
      <c r="L265" t="s">
        <v>1698</v>
      </c>
    </row>
    <row r="266" spans="1:12" hidden="1" x14ac:dyDescent="0.35">
      <c r="A266">
        <v>5</v>
      </c>
      <c r="B266" s="1">
        <v>44182</v>
      </c>
      <c r="C266" t="s">
        <v>74</v>
      </c>
      <c r="D266" t="s">
        <v>1307</v>
      </c>
      <c r="E266" s="2">
        <f>VLOOKUP(C266,Sheet2!A:D,2, FALSE)</f>
        <v>44201</v>
      </c>
      <c r="F266" s="3">
        <f>VLOOKUP(C266,Sheet2!A:D,4, FALSE)</f>
        <v>10</v>
      </c>
      <c r="G266">
        <f t="shared" si="8"/>
        <v>-19</v>
      </c>
      <c r="H266" s="3">
        <f t="shared" si="9"/>
        <v>-5</v>
      </c>
      <c r="I266" s="2">
        <f>VLOOKUP(C266,'2020-12-17-advisors'!A:M,5,FALSE)</f>
        <v>44169.826504629629</v>
      </c>
      <c r="J266">
        <f>VLOOKUP(C266,'2020-12-17-advisors'!A:M,9,FALSE)</f>
        <v>0</v>
      </c>
      <c r="K266" t="str">
        <f>VLOOKUP(C266,'2020-12-17-advisors'!A:M,7,FALSE)</f>
        <v>{active,canceled}</v>
      </c>
    </row>
    <row r="267" spans="1:12" hidden="1" x14ac:dyDescent="0.35">
      <c r="A267">
        <v>10</v>
      </c>
      <c r="B267" s="1">
        <v>44200</v>
      </c>
      <c r="C267" t="s">
        <v>179</v>
      </c>
      <c r="D267" t="s">
        <v>1304</v>
      </c>
      <c r="E267" s="2">
        <f>VLOOKUP(C267,Sheet2!A:D,2, FALSE)</f>
        <v>44199</v>
      </c>
      <c r="F267" s="3">
        <f>VLOOKUP(C267,Sheet2!A:D,4, FALSE)</f>
        <v>10</v>
      </c>
      <c r="G267">
        <f t="shared" si="8"/>
        <v>1</v>
      </c>
      <c r="H267" s="3">
        <f t="shared" si="9"/>
        <v>0</v>
      </c>
      <c r="I267" s="2">
        <f>VLOOKUP(C267,'2020-12-17-advisors'!A:M,5,FALSE)</f>
        <v>44167.5</v>
      </c>
      <c r="J267">
        <f>VLOOKUP(C267,'2020-12-17-advisors'!A:M,9,FALSE)</f>
        <v>10</v>
      </c>
      <c r="K267" t="str">
        <f>VLOOKUP(C267,'2020-12-17-advisors'!A:M,7,FALSE)</f>
        <v>{active}</v>
      </c>
      <c r="L267" t="s">
        <v>1698</v>
      </c>
    </row>
    <row r="268" spans="1:12" hidden="1" x14ac:dyDescent="0.35">
      <c r="A268">
        <v>10</v>
      </c>
      <c r="B268" s="1">
        <v>44203</v>
      </c>
      <c r="C268" t="s">
        <v>224</v>
      </c>
      <c r="D268" t="s">
        <v>1303</v>
      </c>
      <c r="E268" s="2">
        <f>VLOOKUP(C268,Sheet2!A:D,2, FALSE)</f>
        <v>44202</v>
      </c>
      <c r="F268" s="3">
        <f>VLOOKUP(C268,Sheet2!A:D,4, FALSE)</f>
        <v>10</v>
      </c>
      <c r="G268">
        <f t="shared" si="8"/>
        <v>1</v>
      </c>
      <c r="H268" s="3">
        <f t="shared" si="9"/>
        <v>0</v>
      </c>
      <c r="I268" s="2">
        <f>VLOOKUP(C268,'2020-12-17-advisors'!A:M,5,FALSE)</f>
        <v>44170.827627314815</v>
      </c>
      <c r="J268">
        <f>VLOOKUP(C268,'2020-12-17-advisors'!A:M,9,FALSE)</f>
        <v>10</v>
      </c>
      <c r="K268" t="str">
        <f>VLOOKUP(C268,'2020-12-17-advisors'!A:M,7,FALSE)</f>
        <v>{active}</v>
      </c>
      <c r="L268" t="s">
        <v>1698</v>
      </c>
    </row>
    <row r="269" spans="1:12" hidden="1" x14ac:dyDescent="0.35">
      <c r="A269">
        <v>10</v>
      </c>
      <c r="B269" s="1">
        <v>44186</v>
      </c>
      <c r="C269" t="s">
        <v>155</v>
      </c>
      <c r="D269" t="s">
        <v>1303</v>
      </c>
      <c r="E269" s="2">
        <f>VLOOKUP(C269,Sheet2!A:D,2, FALSE)</f>
        <v>44185</v>
      </c>
      <c r="F269" s="3">
        <f>VLOOKUP(C269,Sheet2!A:D,4, FALSE)</f>
        <v>10</v>
      </c>
      <c r="G269">
        <f t="shared" si="8"/>
        <v>1</v>
      </c>
      <c r="H269" s="3">
        <f t="shared" si="9"/>
        <v>0</v>
      </c>
      <c r="I269" s="2">
        <f>VLOOKUP(C269,'2020-12-17-advisors'!A:M,5,FALSE)</f>
        <v>44154.867824074077</v>
      </c>
      <c r="J269">
        <f>VLOOKUP(C269,'2020-12-17-advisors'!A:M,9,FALSE)</f>
        <v>10</v>
      </c>
      <c r="K269" t="str">
        <f>VLOOKUP(C269,'2020-12-17-advisors'!A:M,7,FALSE)</f>
        <v>{active}</v>
      </c>
      <c r="L269" t="s">
        <v>1698</v>
      </c>
    </row>
    <row r="270" spans="1:12" hidden="1" x14ac:dyDescent="0.35">
      <c r="C270" t="s">
        <v>1256</v>
      </c>
      <c r="D270" t="s">
        <v>1307</v>
      </c>
      <c r="E270" s="2" t="e">
        <f>VLOOKUP(C270,Sheet2!A:D,2, FALSE)</f>
        <v>#N/A</v>
      </c>
      <c r="F270" s="3" t="e">
        <f>VLOOKUP(C270,Sheet2!A:D,4, FALSE)</f>
        <v>#N/A</v>
      </c>
      <c r="G270" t="e">
        <f t="shared" si="8"/>
        <v>#N/A</v>
      </c>
      <c r="H270" s="3" t="e">
        <f t="shared" si="9"/>
        <v>#N/A</v>
      </c>
      <c r="I270" s="2">
        <f>VLOOKUP(C270,'2020-12-17-advisors'!A:M,5,FALSE)</f>
        <v>44154.92627314815</v>
      </c>
      <c r="J270">
        <f>VLOOKUP(C270,'2020-12-17-advisors'!A:M,9,FALSE)</f>
        <v>0</v>
      </c>
      <c r="K270" t="str">
        <f>VLOOKUP(C270,'2020-12-17-advisors'!A:M,7,FALSE)</f>
        <v>{active}</v>
      </c>
    </row>
    <row r="271" spans="1:12" hidden="1" x14ac:dyDescent="0.35">
      <c r="A271">
        <v>3</v>
      </c>
      <c r="B271" s="1">
        <v>44182</v>
      </c>
      <c r="C271" t="s">
        <v>104</v>
      </c>
      <c r="D271" t="s">
        <v>1309</v>
      </c>
      <c r="E271" s="2">
        <f>VLOOKUP(C271,Sheet2!A:D,2, FALSE)</f>
        <v>44203</v>
      </c>
      <c r="F271" s="3">
        <f>VLOOKUP(C271,Sheet2!A:D,4, FALSE)</f>
        <v>10</v>
      </c>
      <c r="G271">
        <f t="shared" si="8"/>
        <v>-21</v>
      </c>
      <c r="H271" s="3">
        <f t="shared" si="9"/>
        <v>-7</v>
      </c>
      <c r="I271" s="2">
        <f>VLOOKUP(C271,'2020-12-17-advisors'!A:M,5,FALSE)</f>
        <v>44171.5</v>
      </c>
      <c r="J271">
        <f>VLOOKUP(C271,'2020-12-17-advisors'!A:M,9,FALSE)</f>
        <v>0</v>
      </c>
      <c r="K271" t="str">
        <f>VLOOKUP(C271,'2020-12-17-advisors'!A:M,7,FALSE)</f>
        <v>{active}</v>
      </c>
    </row>
    <row r="272" spans="1:12" hidden="1" x14ac:dyDescent="0.35">
      <c r="C272" t="s">
        <v>247</v>
      </c>
      <c r="D272" t="s">
        <v>1304</v>
      </c>
      <c r="E272" s="2">
        <f>VLOOKUP(C272,Sheet2!A:D,2, FALSE)</f>
        <v>44183</v>
      </c>
      <c r="F272" s="3">
        <f>VLOOKUP(C272,Sheet2!A:D,4, FALSE)</f>
        <v>10</v>
      </c>
      <c r="G272">
        <f t="shared" si="8"/>
        <v>-44183</v>
      </c>
      <c r="H272" s="3">
        <f t="shared" si="9"/>
        <v>-10</v>
      </c>
      <c r="I272" s="2">
        <f>VLOOKUP(C272,'2020-12-17-advisors'!A:M,5,FALSE)</f>
        <v>44152.776932870373</v>
      </c>
      <c r="J272">
        <f>VLOOKUP(C272,'2020-12-17-advisors'!A:M,9,FALSE)</f>
        <v>10</v>
      </c>
      <c r="K272" t="str">
        <f>VLOOKUP(C272,'2020-12-17-advisors'!A:M,7,FALSE)</f>
        <v>{canceled}</v>
      </c>
    </row>
    <row r="273" spans="1:12" hidden="1" x14ac:dyDescent="0.35">
      <c r="A273">
        <v>10</v>
      </c>
      <c r="B273" s="1">
        <v>44188</v>
      </c>
      <c r="C273" t="s">
        <v>208</v>
      </c>
      <c r="D273" t="s">
        <v>1303</v>
      </c>
      <c r="E273" s="2">
        <f>VLOOKUP(C273,Sheet2!A:D,2, FALSE)</f>
        <v>44187</v>
      </c>
      <c r="F273" s="3">
        <f>VLOOKUP(C273,Sheet2!A:D,4, FALSE)</f>
        <v>10</v>
      </c>
      <c r="G273">
        <f t="shared" si="8"/>
        <v>1</v>
      </c>
      <c r="H273" s="3">
        <f t="shared" si="9"/>
        <v>0</v>
      </c>
      <c r="I273" s="2">
        <f>VLOOKUP(C273,'2020-12-17-advisors'!A:M,5,FALSE)</f>
        <v>44156.602824074071</v>
      </c>
      <c r="J273">
        <f>VLOOKUP(C273,'2020-12-17-advisors'!A:M,9,FALSE)</f>
        <v>10</v>
      </c>
      <c r="K273" t="str">
        <f>VLOOKUP(C273,'2020-12-17-advisors'!A:M,7,FALSE)</f>
        <v>{active}</v>
      </c>
      <c r="L273" t="s">
        <v>1698</v>
      </c>
    </row>
    <row r="274" spans="1:12" hidden="1" x14ac:dyDescent="0.35">
      <c r="A274">
        <v>10</v>
      </c>
      <c r="B274" s="1">
        <v>44192</v>
      </c>
      <c r="C274" t="s">
        <v>249</v>
      </c>
      <c r="D274" t="s">
        <v>1303</v>
      </c>
      <c r="E274" s="2">
        <f>VLOOKUP(C274,Sheet2!A:D,2, FALSE)</f>
        <v>44191</v>
      </c>
      <c r="F274" s="3">
        <f>VLOOKUP(C274,Sheet2!A:D,4, FALSE)</f>
        <v>10</v>
      </c>
      <c r="G274">
        <f t="shared" si="8"/>
        <v>1</v>
      </c>
      <c r="H274" s="3">
        <f t="shared" si="9"/>
        <v>0</v>
      </c>
      <c r="I274" s="2">
        <f>VLOOKUP(C274,'2020-12-17-advisors'!A:M,5,FALSE)</f>
        <v>44160.786874999998</v>
      </c>
      <c r="J274">
        <f>VLOOKUP(C274,'2020-12-17-advisors'!A:M,9,FALSE)</f>
        <v>10</v>
      </c>
      <c r="K274" t="str">
        <f>VLOOKUP(C274,'2020-12-17-advisors'!A:M,7,FALSE)</f>
        <v>{active}</v>
      </c>
      <c r="L274" t="s">
        <v>1698</v>
      </c>
    </row>
    <row r="275" spans="1:12" hidden="1" x14ac:dyDescent="0.35">
      <c r="A275">
        <v>10</v>
      </c>
      <c r="B275" s="1">
        <v>44206</v>
      </c>
      <c r="C275" t="s">
        <v>113</v>
      </c>
      <c r="D275" t="s">
        <v>1304</v>
      </c>
      <c r="E275" s="2">
        <f>VLOOKUP(C275,Sheet2!A:D,2, FALSE)</f>
        <v>44204</v>
      </c>
      <c r="F275" s="3">
        <f>VLOOKUP(C275,Sheet2!A:D,4, FALSE)</f>
        <v>10</v>
      </c>
      <c r="G275">
        <f t="shared" si="8"/>
        <v>2</v>
      </c>
      <c r="H275" s="3">
        <f t="shared" si="9"/>
        <v>0</v>
      </c>
      <c r="I275" s="2">
        <f>VLOOKUP(C275,'2020-12-17-advisors'!A:M,5,FALSE)</f>
        <v>44173.117442129631</v>
      </c>
      <c r="J275">
        <f>VLOOKUP(C275,'2020-12-17-advisors'!A:M,9,FALSE)</f>
        <v>0</v>
      </c>
      <c r="K275" t="str">
        <f>VLOOKUP(C275,'2020-12-17-advisors'!A:M,7,FALSE)</f>
        <v>{active}</v>
      </c>
      <c r="L275" t="s">
        <v>1698</v>
      </c>
    </row>
    <row r="276" spans="1:12" hidden="1" x14ac:dyDescent="0.35">
      <c r="A276">
        <v>0</v>
      </c>
      <c r="B276" s="1">
        <v>44182</v>
      </c>
      <c r="C276" t="s">
        <v>162</v>
      </c>
      <c r="D276" t="s">
        <v>1303</v>
      </c>
      <c r="E276" s="2">
        <f>VLOOKUP(C276,Sheet2!A:D,2, FALSE)</f>
        <v>44204</v>
      </c>
      <c r="F276" s="3">
        <f>VLOOKUP(C276,Sheet2!A:D,4, FALSE)</f>
        <v>10</v>
      </c>
      <c r="G276">
        <f t="shared" si="8"/>
        <v>-22</v>
      </c>
      <c r="H276" s="3">
        <f t="shared" si="9"/>
        <v>-10</v>
      </c>
      <c r="I276" s="2">
        <f>VLOOKUP(C276,'2020-12-17-advisors'!A:M,5,FALSE)</f>
        <v>44173.117719907408</v>
      </c>
      <c r="J276">
        <f>VLOOKUP(C276,'2020-12-17-advisors'!A:M,9,FALSE)</f>
        <v>0</v>
      </c>
      <c r="K276" t="str">
        <f>VLOOKUP(C276,'2020-12-17-advisors'!A:M,7,FALSE)</f>
        <v>{active}</v>
      </c>
    </row>
    <row r="277" spans="1:12" hidden="1" x14ac:dyDescent="0.35">
      <c r="A277">
        <v>3</v>
      </c>
      <c r="B277" s="1">
        <v>44182</v>
      </c>
      <c r="C277" t="s">
        <v>219</v>
      </c>
      <c r="D277" t="s">
        <v>1303</v>
      </c>
      <c r="E277" s="2">
        <f>VLOOKUP(C277,Sheet2!A:D,2, FALSE)</f>
        <v>44204</v>
      </c>
      <c r="F277" s="3">
        <f>VLOOKUP(C277,Sheet2!A:D,4, FALSE)</f>
        <v>10</v>
      </c>
      <c r="G277">
        <f t="shared" si="8"/>
        <v>-22</v>
      </c>
      <c r="H277" s="3">
        <f t="shared" si="9"/>
        <v>-7</v>
      </c>
      <c r="I277" s="2">
        <f>VLOOKUP(C277,'2020-12-17-advisors'!A:M,5,FALSE)</f>
        <v>44173.116400462961</v>
      </c>
      <c r="J277">
        <f>VLOOKUP(C277,'2020-12-17-advisors'!A:M,9,FALSE)</f>
        <v>0</v>
      </c>
      <c r="K277" t="str">
        <f>VLOOKUP(C277,'2020-12-17-advisors'!A:M,7,FALSE)</f>
        <v>{active}</v>
      </c>
    </row>
    <row r="278" spans="1:12" hidden="1" x14ac:dyDescent="0.35">
      <c r="A278">
        <v>10</v>
      </c>
      <c r="B278" s="1">
        <v>44187</v>
      </c>
      <c r="C278" t="s">
        <v>182</v>
      </c>
      <c r="D278" t="s">
        <v>1303</v>
      </c>
      <c r="E278" s="2">
        <f>VLOOKUP(C278,Sheet2!A:D,2, FALSE)</f>
        <v>44186</v>
      </c>
      <c r="F278" s="3">
        <f>VLOOKUP(C278,Sheet2!A:D,4, FALSE)</f>
        <v>10</v>
      </c>
      <c r="G278">
        <f t="shared" si="8"/>
        <v>1</v>
      </c>
      <c r="H278" s="3">
        <f t="shared" si="9"/>
        <v>0</v>
      </c>
      <c r="I278" s="2">
        <f>VLOOKUP(C278,'2020-12-17-advisors'!A:M,5,FALSE)</f>
        <v>44155.701851851853</v>
      </c>
      <c r="J278">
        <f>VLOOKUP(C278,'2020-12-17-advisors'!A:M,9,FALSE)</f>
        <v>10</v>
      </c>
      <c r="K278" t="str">
        <f>VLOOKUP(C278,'2020-12-17-advisors'!A:M,7,FALSE)</f>
        <v>{active}</v>
      </c>
      <c r="L278" t="s">
        <v>1698</v>
      </c>
    </row>
    <row r="279" spans="1:12" hidden="1" x14ac:dyDescent="0.35">
      <c r="A279">
        <v>10</v>
      </c>
      <c r="B279" s="1">
        <v>44194</v>
      </c>
      <c r="C279" t="s">
        <v>128</v>
      </c>
      <c r="D279" t="s">
        <v>1303</v>
      </c>
      <c r="E279" s="2">
        <f>VLOOKUP(C279,Sheet2!A:D,2, FALSE)</f>
        <v>44193</v>
      </c>
      <c r="F279" s="3">
        <f>VLOOKUP(C279,Sheet2!A:D,4, FALSE)</f>
        <v>10</v>
      </c>
      <c r="G279">
        <f t="shared" si="8"/>
        <v>1</v>
      </c>
      <c r="H279" s="3">
        <f t="shared" si="9"/>
        <v>0</v>
      </c>
      <c r="I279" s="2">
        <f>VLOOKUP(C279,'2020-12-17-advisors'!A:M,5,FALSE)</f>
        <v>44162.929039351853</v>
      </c>
      <c r="J279">
        <f>VLOOKUP(C279,'2020-12-17-advisors'!A:M,9,FALSE)</f>
        <v>10</v>
      </c>
      <c r="K279" t="str">
        <f>VLOOKUP(C279,'2020-12-17-advisors'!A:M,7,FALSE)</f>
        <v>{active}</v>
      </c>
      <c r="L279" t="s">
        <v>1698</v>
      </c>
    </row>
    <row r="280" spans="1:12" hidden="1" x14ac:dyDescent="0.35">
      <c r="A280">
        <v>10</v>
      </c>
      <c r="B280" s="1">
        <v>44195</v>
      </c>
      <c r="C280" t="s">
        <v>233</v>
      </c>
      <c r="D280" t="s">
        <v>1304</v>
      </c>
      <c r="E280" s="2">
        <f>VLOOKUP(C280,Sheet2!A:D,2, FALSE)</f>
        <v>44194</v>
      </c>
      <c r="F280" s="3">
        <f>VLOOKUP(C280,Sheet2!A:D,4, FALSE)</f>
        <v>10</v>
      </c>
      <c r="G280">
        <f t="shared" si="8"/>
        <v>1</v>
      </c>
      <c r="H280" s="3">
        <f t="shared" si="9"/>
        <v>0</v>
      </c>
      <c r="I280" s="2">
        <f>VLOOKUP(C280,'2020-12-17-advisors'!A:M,5,FALSE)</f>
        <v>44163.600231481483</v>
      </c>
      <c r="J280">
        <f>VLOOKUP(C280,'2020-12-17-advisors'!A:M,9,FALSE)</f>
        <v>10</v>
      </c>
      <c r="K280" t="str">
        <f>VLOOKUP(C280,'2020-12-17-advisors'!A:M,7,FALSE)</f>
        <v>{active}</v>
      </c>
      <c r="L280" t="s">
        <v>1698</v>
      </c>
    </row>
    <row r="281" spans="1:12" hidden="1" x14ac:dyDescent="0.35">
      <c r="C281" t="s">
        <v>101</v>
      </c>
      <c r="D281" t="s">
        <v>1304</v>
      </c>
      <c r="E281" s="2">
        <f>VLOOKUP(C281,Sheet2!A:D,2, FALSE)</f>
        <v>44196</v>
      </c>
      <c r="F281" s="3">
        <f>VLOOKUP(C281,Sheet2!A:D,4, FALSE)</f>
        <v>10</v>
      </c>
      <c r="G281">
        <f t="shared" si="8"/>
        <v>-44196</v>
      </c>
      <c r="H281" s="3">
        <f t="shared" si="9"/>
        <v>-10</v>
      </c>
      <c r="I281" s="2">
        <f>VLOOKUP(C281,'2020-12-17-advisors'!A:M,5,FALSE)</f>
        <v>44165.690254629626</v>
      </c>
      <c r="J281">
        <f>VLOOKUP(C281,'2020-12-17-advisors'!A:M,9,FALSE)</f>
        <v>10</v>
      </c>
      <c r="K281" t="str">
        <f>VLOOKUP(C281,'2020-12-17-advisors'!A:M,7,FALSE)</f>
        <v>{active}</v>
      </c>
    </row>
    <row r="282" spans="1:12" hidden="1" x14ac:dyDescent="0.35">
      <c r="C282" t="s">
        <v>1255</v>
      </c>
      <c r="D282" t="s">
        <v>1307</v>
      </c>
      <c r="E282" s="2" t="e">
        <f>VLOOKUP(C282,Sheet2!A:D,2, FALSE)</f>
        <v>#N/A</v>
      </c>
      <c r="F282" s="3" t="e">
        <f>VLOOKUP(C282,Sheet2!A:D,4, FALSE)</f>
        <v>#N/A</v>
      </c>
      <c r="G282" t="e">
        <f t="shared" si="8"/>
        <v>#N/A</v>
      </c>
      <c r="H282" s="3" t="e">
        <f t="shared" si="9"/>
        <v>#N/A</v>
      </c>
      <c r="I282" s="2">
        <f>VLOOKUP(C282,'2020-12-17-advisors'!A:M,5,FALSE)</f>
        <v>44160.166666666664</v>
      </c>
      <c r="J282">
        <f>VLOOKUP(C282,'2020-12-17-advisors'!A:M,9,FALSE)</f>
        <v>0</v>
      </c>
      <c r="K282" t="str">
        <f>VLOOKUP(C282,'2020-12-17-advisors'!A:M,7,FALSE)</f>
        <v>{active}</v>
      </c>
    </row>
    <row r="283" spans="1:12" hidden="1" x14ac:dyDescent="0.35">
      <c r="A283">
        <v>10</v>
      </c>
      <c r="B283" s="1">
        <v>44182</v>
      </c>
      <c r="C283" t="s">
        <v>116</v>
      </c>
      <c r="D283" t="s">
        <v>1304</v>
      </c>
      <c r="E283" s="2">
        <f>VLOOKUP(C283,Sheet2!A:D,2, FALSE)</f>
        <v>44205</v>
      </c>
      <c r="F283" s="3">
        <f>VLOOKUP(C283,Sheet2!A:D,4, FALSE)</f>
        <v>10</v>
      </c>
      <c r="G283">
        <f t="shared" si="8"/>
        <v>-23</v>
      </c>
      <c r="H283" s="3">
        <f t="shared" si="9"/>
        <v>0</v>
      </c>
      <c r="I283" s="2">
        <f>VLOOKUP(C283,'2020-12-17-advisors'!A:M,5,FALSE)</f>
        <v>44173.5</v>
      </c>
      <c r="J283">
        <f>VLOOKUP(C283,'2020-12-17-advisors'!A:M,9,FALSE)</f>
        <v>0</v>
      </c>
      <c r="K283" t="str">
        <f>VLOOKUP(C283,'2020-12-17-advisors'!A:M,7,FALSE)</f>
        <v>{active}</v>
      </c>
      <c r="L283" t="s">
        <v>1697</v>
      </c>
    </row>
    <row r="284" spans="1:12" hidden="1" x14ac:dyDescent="0.35">
      <c r="A284">
        <v>10</v>
      </c>
      <c r="B284" s="1">
        <v>44206</v>
      </c>
      <c r="C284" t="s">
        <v>185</v>
      </c>
      <c r="D284" t="s">
        <v>1303</v>
      </c>
      <c r="E284" s="2">
        <f>VLOOKUP(C284,Sheet2!A:D,2, FALSE)</f>
        <v>44204</v>
      </c>
      <c r="F284" s="3">
        <f>VLOOKUP(C284,Sheet2!A:D,4, FALSE)</f>
        <v>10</v>
      </c>
      <c r="G284">
        <f t="shared" si="8"/>
        <v>2</v>
      </c>
      <c r="H284" s="3">
        <f t="shared" si="9"/>
        <v>0</v>
      </c>
      <c r="I284" s="2">
        <f>VLOOKUP(C284,'2020-12-17-advisors'!A:M,5,FALSE)</f>
        <v>44173.117974537039</v>
      </c>
      <c r="J284">
        <f>VLOOKUP(C284,'2020-12-17-advisors'!A:M,9,FALSE)</f>
        <v>0</v>
      </c>
      <c r="K284" t="str">
        <f>VLOOKUP(C284,'2020-12-17-advisors'!A:M,7,FALSE)</f>
        <v>{active}</v>
      </c>
      <c r="L284" t="s">
        <v>1698</v>
      </c>
    </row>
    <row r="285" spans="1:12" hidden="1" x14ac:dyDescent="0.35">
      <c r="A285">
        <v>10</v>
      </c>
      <c r="B285" s="1">
        <v>44190</v>
      </c>
      <c r="C285" t="s">
        <v>36</v>
      </c>
      <c r="D285" t="s">
        <v>1303</v>
      </c>
      <c r="E285" s="2">
        <f>VLOOKUP(C285,Sheet2!A:D,2, FALSE)</f>
        <v>44189</v>
      </c>
      <c r="F285" s="3">
        <f>VLOOKUP(C285,Sheet2!A:D,4, FALSE)</f>
        <v>10</v>
      </c>
      <c r="G285">
        <f t="shared" si="8"/>
        <v>1</v>
      </c>
      <c r="H285" s="3">
        <f t="shared" si="9"/>
        <v>0</v>
      </c>
      <c r="I285" s="2">
        <f>VLOOKUP(C285,'2020-12-17-advisors'!A:M,5,FALSE)</f>
        <v>44158.924675925926</v>
      </c>
      <c r="J285">
        <f>VLOOKUP(C285,'2020-12-17-advisors'!A:M,9,FALSE)</f>
        <v>10</v>
      </c>
      <c r="K285" t="str">
        <f>VLOOKUP(C285,'2020-12-17-advisors'!A:M,7,FALSE)</f>
        <v>{active}</v>
      </c>
      <c r="L285" t="s">
        <v>1698</v>
      </c>
    </row>
    <row r="286" spans="1:12" hidden="1" x14ac:dyDescent="0.35">
      <c r="A286">
        <v>10</v>
      </c>
      <c r="B286" s="1">
        <v>44199</v>
      </c>
      <c r="C286" t="s">
        <v>171</v>
      </c>
      <c r="D286" t="s">
        <v>1303</v>
      </c>
      <c r="E286" s="2">
        <f>VLOOKUP(C286,Sheet2!A:D,2, FALSE)</f>
        <v>44198</v>
      </c>
      <c r="F286" s="3">
        <f>VLOOKUP(C286,Sheet2!A:D,4, FALSE)</f>
        <v>10</v>
      </c>
      <c r="G286">
        <f t="shared" si="8"/>
        <v>1</v>
      </c>
      <c r="H286" s="3">
        <f t="shared" si="9"/>
        <v>0</v>
      </c>
      <c r="I286" s="2">
        <f>VLOOKUP(C286,'2020-12-17-advisors'!A:M,5,FALSE)</f>
        <v>44166.734930555554</v>
      </c>
      <c r="J286">
        <f>VLOOKUP(C286,'2020-12-17-advisors'!A:M,9,FALSE)</f>
        <v>10</v>
      </c>
      <c r="K286" t="str">
        <f>VLOOKUP(C286,'2020-12-17-advisors'!A:M,7,FALSE)</f>
        <v>{active}</v>
      </c>
      <c r="L286" t="s">
        <v>1698</v>
      </c>
    </row>
    <row r="287" spans="1:12" hidden="1" x14ac:dyDescent="0.35">
      <c r="A287">
        <v>3</v>
      </c>
      <c r="B287" s="1">
        <v>44182</v>
      </c>
      <c r="C287" t="s">
        <v>28</v>
      </c>
      <c r="D287" t="s">
        <v>1303</v>
      </c>
      <c r="E287" s="2">
        <f>VLOOKUP(C287,Sheet2!A:D,2, FALSE)</f>
        <v>44205</v>
      </c>
      <c r="F287" s="3">
        <f>VLOOKUP(C287,Sheet2!A:D,4, FALSE)</f>
        <v>10</v>
      </c>
      <c r="G287">
        <f t="shared" si="8"/>
        <v>-23</v>
      </c>
      <c r="H287" s="3">
        <f t="shared" si="9"/>
        <v>-7</v>
      </c>
      <c r="I287" s="2">
        <f>VLOOKUP(C287,'2020-12-17-advisors'!A:M,5,FALSE)</f>
        <v>44174.068298611113</v>
      </c>
      <c r="J287">
        <f>VLOOKUP(C287,'2020-12-17-advisors'!A:M,9,FALSE)</f>
        <v>0</v>
      </c>
      <c r="K287" t="str">
        <f>VLOOKUP(C287,'2020-12-17-advisors'!A:M,7,FALSE)</f>
        <v>{active}</v>
      </c>
    </row>
    <row r="288" spans="1:12" hidden="1" x14ac:dyDescent="0.35">
      <c r="C288" t="s">
        <v>1254</v>
      </c>
      <c r="D288" t="s">
        <v>1307</v>
      </c>
      <c r="E288" s="2" t="e">
        <f>VLOOKUP(C288,Sheet2!A:D,2, FALSE)</f>
        <v>#N/A</v>
      </c>
      <c r="F288" s="3" t="e">
        <f>VLOOKUP(C288,Sheet2!A:D,4, FALSE)</f>
        <v>#N/A</v>
      </c>
      <c r="G288" t="e">
        <f t="shared" si="8"/>
        <v>#N/A</v>
      </c>
      <c r="H288" s="3" t="e">
        <f t="shared" si="9"/>
        <v>#N/A</v>
      </c>
      <c r="I288" s="2">
        <f>VLOOKUP(C288,'2020-12-17-advisors'!A:M,5,FALSE)</f>
        <v>44170.208333333336</v>
      </c>
      <c r="J288">
        <f>VLOOKUP(C288,'2020-12-17-advisors'!A:M,9,FALSE)</f>
        <v>0</v>
      </c>
      <c r="K288" t="str">
        <f>VLOOKUP(C288,'2020-12-17-advisors'!A:M,7,FALSE)</f>
        <v>{active}</v>
      </c>
    </row>
    <row r="289" spans="1:12" hidden="1" x14ac:dyDescent="0.35">
      <c r="A289">
        <v>10</v>
      </c>
      <c r="B289" s="1">
        <v>44191</v>
      </c>
      <c r="C289" t="s">
        <v>241</v>
      </c>
      <c r="D289" t="s">
        <v>1303</v>
      </c>
      <c r="E289" s="2">
        <f>VLOOKUP(C289,Sheet2!A:D,2, FALSE)</f>
        <v>44189</v>
      </c>
      <c r="F289" s="3">
        <f>VLOOKUP(C289,Sheet2!A:D,4, FALSE)</f>
        <v>10</v>
      </c>
      <c r="G289">
        <f t="shared" si="8"/>
        <v>2</v>
      </c>
      <c r="H289" s="3">
        <f t="shared" si="9"/>
        <v>0</v>
      </c>
      <c r="I289" s="2">
        <f>VLOOKUP(C289,'2020-12-17-advisors'!A:M,5,FALSE)</f>
        <v>44159.005879629629</v>
      </c>
      <c r="J289">
        <f>VLOOKUP(C289,'2020-12-17-advisors'!A:M,9,FALSE)</f>
        <v>10</v>
      </c>
      <c r="K289" t="str">
        <f>VLOOKUP(C289,'2020-12-17-advisors'!A:M,7,FALSE)</f>
        <v>{active}</v>
      </c>
      <c r="L289" t="s">
        <v>1698</v>
      </c>
    </row>
    <row r="290" spans="1:12" hidden="1" x14ac:dyDescent="0.35">
      <c r="A290">
        <v>10</v>
      </c>
      <c r="B290" s="1">
        <v>44200</v>
      </c>
      <c r="C290" t="s">
        <v>132</v>
      </c>
      <c r="D290" t="s">
        <v>1303</v>
      </c>
      <c r="E290" s="2">
        <f>VLOOKUP(C290,Sheet2!A:D,2, FALSE)</f>
        <v>44199</v>
      </c>
      <c r="F290" s="3">
        <f>VLOOKUP(C290,Sheet2!A:D,4, FALSE)</f>
        <v>10</v>
      </c>
      <c r="G290">
        <f t="shared" si="8"/>
        <v>1</v>
      </c>
      <c r="H290" s="3">
        <f t="shared" si="9"/>
        <v>0</v>
      </c>
      <c r="I290" s="2">
        <f>VLOOKUP(C290,'2020-12-17-advisors'!A:M,5,FALSE)</f>
        <v>44167.814791666664</v>
      </c>
      <c r="J290">
        <f>VLOOKUP(C290,'2020-12-17-advisors'!A:M,9,FALSE)</f>
        <v>10</v>
      </c>
      <c r="K290" t="str">
        <f>VLOOKUP(C290,'2020-12-17-advisors'!A:M,7,FALSE)</f>
        <v>{active}</v>
      </c>
      <c r="L290" t="s">
        <v>1698</v>
      </c>
    </row>
    <row r="291" spans="1:12" hidden="1" x14ac:dyDescent="0.35">
      <c r="A291">
        <v>10</v>
      </c>
      <c r="B291" s="1">
        <v>44201</v>
      </c>
      <c r="C291" t="s">
        <v>207</v>
      </c>
      <c r="D291" t="s">
        <v>1303</v>
      </c>
      <c r="E291" s="2">
        <f>VLOOKUP(C291,Sheet2!A:D,2, FALSE)</f>
        <v>44200</v>
      </c>
      <c r="F291" s="3">
        <f>VLOOKUP(C291,Sheet2!A:D,4, FALSE)</f>
        <v>10</v>
      </c>
      <c r="G291">
        <f t="shared" si="8"/>
        <v>1</v>
      </c>
      <c r="H291" s="3">
        <f t="shared" si="9"/>
        <v>0</v>
      </c>
      <c r="I291" s="2">
        <f>VLOOKUP(C291,'2020-12-17-advisors'!A:M,5,FALSE)</f>
        <v>44168.817604166667</v>
      </c>
      <c r="J291">
        <f>VLOOKUP(C291,'2020-12-17-advisors'!A:M,9,FALSE)</f>
        <v>10</v>
      </c>
      <c r="K291" t="str">
        <f>VLOOKUP(C291,'2020-12-17-advisors'!A:M,7,FALSE)</f>
        <v>{active}</v>
      </c>
      <c r="L291" t="s">
        <v>1698</v>
      </c>
    </row>
    <row r="292" spans="1:12" hidden="1" x14ac:dyDescent="0.35">
      <c r="A292">
        <v>10</v>
      </c>
      <c r="B292" s="1">
        <v>44184</v>
      </c>
      <c r="C292" t="s">
        <v>72</v>
      </c>
      <c r="D292" t="s">
        <v>1304</v>
      </c>
      <c r="E292" s="2">
        <f>VLOOKUP(C292,Sheet2!A:D,2, FALSE)</f>
        <v>44183</v>
      </c>
      <c r="F292" s="3">
        <f>VLOOKUP(C292,Sheet2!A:D,4, FALSE)</f>
        <v>10</v>
      </c>
      <c r="G292">
        <f t="shared" si="8"/>
        <v>1</v>
      </c>
      <c r="H292" s="3">
        <f t="shared" si="9"/>
        <v>0</v>
      </c>
      <c r="I292" s="2">
        <f>VLOOKUP(C292,'2020-12-17-advisors'!A:M,5,FALSE)</f>
        <v>44182.700937499998</v>
      </c>
      <c r="J292">
        <f>VLOOKUP(C292,'2020-12-17-advisors'!A:M,9,FALSE)</f>
        <v>0</v>
      </c>
      <c r="K292" t="str">
        <f>VLOOKUP(C292,'2020-12-17-advisors'!A:M,7,FALSE)</f>
        <v>{active}</v>
      </c>
      <c r="L292" t="s">
        <v>1698</v>
      </c>
    </row>
    <row r="293" spans="1:12" hidden="1" x14ac:dyDescent="0.35">
      <c r="A293">
        <v>10</v>
      </c>
      <c r="B293" s="1">
        <v>44202</v>
      </c>
      <c r="C293" t="s">
        <v>261</v>
      </c>
      <c r="D293" t="s">
        <v>1304</v>
      </c>
      <c r="E293" s="2">
        <f>VLOOKUP(C293,Sheet2!A:D,2, FALSE)</f>
        <v>44200</v>
      </c>
      <c r="F293" s="3">
        <f>VLOOKUP(C293,Sheet2!A:D,4, FALSE)</f>
        <v>10</v>
      </c>
      <c r="G293">
        <f t="shared" si="8"/>
        <v>2</v>
      </c>
      <c r="H293" s="3">
        <f t="shared" si="9"/>
        <v>0</v>
      </c>
      <c r="I293" s="2">
        <f>VLOOKUP(C293,'2020-12-17-advisors'!A:M,5,FALSE)</f>
        <v>44169.204699074071</v>
      </c>
      <c r="J293">
        <f>VLOOKUP(C293,'2020-12-17-advisors'!A:M,9,FALSE)</f>
        <v>0</v>
      </c>
      <c r="K293" t="str">
        <f>VLOOKUP(C293,'2020-12-17-advisors'!A:M,7,FALSE)</f>
        <v>{active}</v>
      </c>
      <c r="L293" t="s">
        <v>1698</v>
      </c>
    </row>
    <row r="294" spans="1:12" hidden="1" x14ac:dyDescent="0.35">
      <c r="A294">
        <v>10</v>
      </c>
      <c r="B294" s="1">
        <v>44188</v>
      </c>
      <c r="C294" t="s">
        <v>199</v>
      </c>
      <c r="D294" t="s">
        <v>1303</v>
      </c>
      <c r="E294" s="2">
        <f>VLOOKUP(C294,Sheet2!A:D,2, FALSE)</f>
        <v>44187</v>
      </c>
      <c r="F294" s="3">
        <f>VLOOKUP(C294,Sheet2!A:D,4, FALSE)</f>
        <v>10</v>
      </c>
      <c r="G294">
        <f t="shared" si="8"/>
        <v>1</v>
      </c>
      <c r="H294" s="3">
        <f t="shared" si="9"/>
        <v>0</v>
      </c>
      <c r="I294" s="2">
        <f>VLOOKUP(C294,'2020-12-17-advisors'!A:M,5,FALSE)</f>
        <v>44156.648854166669</v>
      </c>
      <c r="J294">
        <f>VLOOKUP(C294,'2020-12-17-advisors'!A:M,9,FALSE)</f>
        <v>10</v>
      </c>
      <c r="K294" t="str">
        <f>VLOOKUP(C294,'2020-12-17-advisors'!A:M,7,FALSE)</f>
        <v>{active}</v>
      </c>
      <c r="L294" t="s">
        <v>1698</v>
      </c>
    </row>
    <row r="295" spans="1:12" hidden="1" x14ac:dyDescent="0.35">
      <c r="A295">
        <v>10</v>
      </c>
      <c r="B295" s="1">
        <v>44200</v>
      </c>
      <c r="C295" t="s">
        <v>193</v>
      </c>
      <c r="D295" t="s">
        <v>1304</v>
      </c>
      <c r="E295" s="2">
        <f>VLOOKUP(C295,Sheet2!A:D,2, FALSE)</f>
        <v>44199</v>
      </c>
      <c r="F295" s="3">
        <f>VLOOKUP(C295,Sheet2!A:D,4, FALSE)</f>
        <v>10</v>
      </c>
      <c r="G295">
        <f t="shared" si="8"/>
        <v>1</v>
      </c>
      <c r="H295" s="3">
        <f t="shared" si="9"/>
        <v>0</v>
      </c>
      <c r="I295" s="2">
        <f>VLOOKUP(C295,'2020-12-17-advisors'!A:M,5,FALSE)</f>
        <v>44167.562025462961</v>
      </c>
      <c r="J295">
        <f>VLOOKUP(C295,'2020-12-17-advisors'!A:M,9,FALSE)</f>
        <v>10</v>
      </c>
      <c r="K295" t="str">
        <f>VLOOKUP(C295,'2020-12-17-advisors'!A:M,7,FALSE)</f>
        <v>{active}</v>
      </c>
      <c r="L295" t="s">
        <v>1698</v>
      </c>
    </row>
    <row r="296" spans="1:12" hidden="1" x14ac:dyDescent="0.35">
      <c r="A296">
        <v>10</v>
      </c>
      <c r="B296" s="1">
        <v>44189</v>
      </c>
      <c r="C296" t="s">
        <v>115</v>
      </c>
      <c r="D296" t="s">
        <v>1303</v>
      </c>
      <c r="E296" s="2">
        <f>VLOOKUP(C296,Sheet2!A:D,2, FALSE)</f>
        <v>44188</v>
      </c>
      <c r="F296" s="3">
        <f>VLOOKUP(C296,Sheet2!A:D,4, FALSE)</f>
        <v>10</v>
      </c>
      <c r="G296">
        <f t="shared" si="8"/>
        <v>1</v>
      </c>
      <c r="H296" s="3">
        <f t="shared" si="9"/>
        <v>0</v>
      </c>
      <c r="I296" s="2">
        <f>VLOOKUP(C296,'2020-12-17-advisors'!A:M,5,FALSE)</f>
        <v>44157.868530092594</v>
      </c>
      <c r="J296">
        <f>VLOOKUP(C296,'2020-12-17-advisors'!A:M,9,FALSE)</f>
        <v>10</v>
      </c>
      <c r="K296" t="str">
        <f>VLOOKUP(C296,'2020-12-17-advisors'!A:M,7,FALSE)</f>
        <v>{active}</v>
      </c>
      <c r="L296" t="s">
        <v>1698</v>
      </c>
    </row>
    <row r="297" spans="1:12" hidden="1" x14ac:dyDescent="0.35">
      <c r="A297">
        <v>10</v>
      </c>
      <c r="B297" s="1">
        <v>44196</v>
      </c>
      <c r="C297" t="s">
        <v>62</v>
      </c>
      <c r="D297" t="s">
        <v>1303</v>
      </c>
      <c r="E297" s="2">
        <f>VLOOKUP(C297,Sheet2!A:D,2, FALSE)</f>
        <v>44195</v>
      </c>
      <c r="F297" s="3">
        <f>VLOOKUP(C297,Sheet2!A:D,4, FALSE)</f>
        <v>10</v>
      </c>
      <c r="G297">
        <f t="shared" si="8"/>
        <v>1</v>
      </c>
      <c r="H297" s="3">
        <f t="shared" si="9"/>
        <v>0</v>
      </c>
      <c r="I297" s="2">
        <f>VLOOKUP(C297,'2020-12-17-advisors'!A:M,5,FALSE)</f>
        <v>44164.846273148149</v>
      </c>
      <c r="J297">
        <f>VLOOKUP(C297,'2020-12-17-advisors'!A:M,9,FALSE)</f>
        <v>10</v>
      </c>
      <c r="K297" t="str">
        <f>VLOOKUP(C297,'2020-12-17-advisors'!A:M,7,FALSE)</f>
        <v>{active}</v>
      </c>
      <c r="L297" t="s">
        <v>1698</v>
      </c>
    </row>
    <row r="298" spans="1:12" hidden="1" x14ac:dyDescent="0.35">
      <c r="A298">
        <v>10</v>
      </c>
      <c r="B298" s="1">
        <v>44205</v>
      </c>
      <c r="C298" t="s">
        <v>235</v>
      </c>
      <c r="D298" t="s">
        <v>1304</v>
      </c>
      <c r="E298" s="2">
        <f>VLOOKUP(C298,Sheet2!A:D,2, FALSE)</f>
        <v>44204</v>
      </c>
      <c r="F298" s="3">
        <f>VLOOKUP(C298,Sheet2!A:D,4, FALSE)</f>
        <v>10</v>
      </c>
      <c r="G298">
        <f t="shared" si="8"/>
        <v>1</v>
      </c>
      <c r="H298" s="3">
        <f t="shared" si="9"/>
        <v>0</v>
      </c>
      <c r="I298" s="2">
        <f>VLOOKUP(C298,'2020-12-17-advisors'!A:M,5,FALSE)</f>
        <v>44172.608796296299</v>
      </c>
      <c r="J298">
        <f>VLOOKUP(C298,'2020-12-17-advisors'!A:M,9,FALSE)</f>
        <v>10</v>
      </c>
      <c r="K298" t="str">
        <f>VLOOKUP(C298,'2020-12-17-advisors'!A:M,7,FALSE)</f>
        <v>{active}</v>
      </c>
      <c r="L298" t="s">
        <v>1698</v>
      </c>
    </row>
    <row r="299" spans="1:12" hidden="1" x14ac:dyDescent="0.35">
      <c r="A299">
        <v>10</v>
      </c>
      <c r="B299" s="1">
        <v>44203</v>
      </c>
      <c r="C299" t="s">
        <v>188</v>
      </c>
      <c r="D299" t="s">
        <v>1303</v>
      </c>
      <c r="E299" s="2">
        <f>VLOOKUP(C299,Sheet2!A:D,2, FALSE)</f>
        <v>44202</v>
      </c>
      <c r="F299" s="3">
        <f>VLOOKUP(C299,Sheet2!A:D,4, FALSE)</f>
        <v>10</v>
      </c>
      <c r="G299">
        <f t="shared" si="8"/>
        <v>1</v>
      </c>
      <c r="H299" s="3">
        <f t="shared" si="9"/>
        <v>0</v>
      </c>
      <c r="I299" s="2">
        <f>VLOOKUP(C299,'2020-12-17-advisors'!A:M,5,FALSE)</f>
        <v>44170.549490740741</v>
      </c>
      <c r="J299">
        <f>VLOOKUP(C299,'2020-12-17-advisors'!A:M,9,FALSE)</f>
        <v>10</v>
      </c>
      <c r="K299" t="str">
        <f>VLOOKUP(C299,'2020-12-17-advisors'!A:M,7,FALSE)</f>
        <v>{active}</v>
      </c>
      <c r="L299" t="s">
        <v>1698</v>
      </c>
    </row>
    <row r="300" spans="1:12" hidden="1" x14ac:dyDescent="0.35">
      <c r="A300">
        <v>10</v>
      </c>
      <c r="B300" s="1">
        <v>44191</v>
      </c>
      <c r="C300" t="s">
        <v>190</v>
      </c>
      <c r="D300" t="s">
        <v>1303</v>
      </c>
      <c r="E300" s="2">
        <f>VLOOKUP(C300,Sheet2!A:D,2, FALSE)</f>
        <v>44190</v>
      </c>
      <c r="F300" s="3">
        <f>VLOOKUP(C300,Sheet2!A:D,4, FALSE)</f>
        <v>10</v>
      </c>
      <c r="G300">
        <f t="shared" si="8"/>
        <v>1</v>
      </c>
      <c r="H300" s="3">
        <f t="shared" si="9"/>
        <v>0</v>
      </c>
      <c r="I300" s="2">
        <f>VLOOKUP(C300,'2020-12-17-advisors'!A:M,5,FALSE)</f>
        <v>44159.628935185188</v>
      </c>
      <c r="J300">
        <f>VLOOKUP(C300,'2020-12-17-advisors'!A:M,9,FALSE)</f>
        <v>10</v>
      </c>
      <c r="K300" t="str">
        <f>VLOOKUP(C300,'2020-12-17-advisors'!A:M,7,FALSE)</f>
        <v>{active}</v>
      </c>
      <c r="L300" t="s">
        <v>1698</v>
      </c>
    </row>
    <row r="301" spans="1:12" hidden="1" x14ac:dyDescent="0.35">
      <c r="A301">
        <v>10</v>
      </c>
      <c r="B301" s="1">
        <v>44200</v>
      </c>
      <c r="C301" t="s">
        <v>122</v>
      </c>
      <c r="D301" t="s">
        <v>1303</v>
      </c>
      <c r="E301" s="2">
        <f>VLOOKUP(C301,Sheet2!A:D,2, FALSE)</f>
        <v>44199</v>
      </c>
      <c r="F301" s="3">
        <f>VLOOKUP(C301,Sheet2!A:D,4, FALSE)</f>
        <v>10</v>
      </c>
      <c r="G301">
        <f t="shared" si="8"/>
        <v>1</v>
      </c>
      <c r="H301" s="3">
        <f t="shared" si="9"/>
        <v>0</v>
      </c>
      <c r="I301" s="2">
        <f>VLOOKUP(C301,'2020-12-17-advisors'!A:M,5,FALSE)</f>
        <v>44167.820509259262</v>
      </c>
      <c r="J301">
        <f>VLOOKUP(C301,'2020-12-17-advisors'!A:M,9,FALSE)</f>
        <v>10</v>
      </c>
      <c r="K301" t="str">
        <f>VLOOKUP(C301,'2020-12-17-advisors'!A:M,7,FALSE)</f>
        <v>{active}</v>
      </c>
      <c r="L301" t="s">
        <v>1698</v>
      </c>
    </row>
    <row r="302" spans="1:12" hidden="1" x14ac:dyDescent="0.35">
      <c r="A302">
        <v>2</v>
      </c>
      <c r="B302" s="1">
        <v>44182</v>
      </c>
      <c r="C302" t="s">
        <v>21</v>
      </c>
      <c r="D302" t="s">
        <v>1303</v>
      </c>
      <c r="E302" s="2">
        <f>VLOOKUP(C302,Sheet2!A:D,2, FALSE)</f>
        <v>44208</v>
      </c>
      <c r="F302" s="3">
        <f>VLOOKUP(C302,Sheet2!A:D,4, FALSE)</f>
        <v>10</v>
      </c>
      <c r="G302">
        <f t="shared" si="8"/>
        <v>-26</v>
      </c>
      <c r="H302" s="3">
        <f t="shared" si="9"/>
        <v>-8</v>
      </c>
      <c r="I302" s="2">
        <f>VLOOKUP(C302,'2020-12-17-advisors'!A:M,5,FALSE)</f>
        <v>44176.849027777775</v>
      </c>
      <c r="J302">
        <f>VLOOKUP(C302,'2020-12-17-advisors'!A:M,9,FALSE)</f>
        <v>0</v>
      </c>
      <c r="K302" t="str">
        <f>VLOOKUP(C302,'2020-12-17-advisors'!A:M,7,FALSE)</f>
        <v>{active}</v>
      </c>
    </row>
    <row r="303" spans="1:12" hidden="1" x14ac:dyDescent="0.35">
      <c r="A303">
        <v>10</v>
      </c>
      <c r="B303" s="1">
        <v>44202</v>
      </c>
      <c r="C303" t="s">
        <v>75</v>
      </c>
      <c r="D303" t="s">
        <v>1304</v>
      </c>
      <c r="E303" s="2">
        <f>VLOOKUP(C303,Sheet2!A:D,2, FALSE)</f>
        <v>44200</v>
      </c>
      <c r="F303" s="3">
        <f>VLOOKUP(C303,Sheet2!A:D,4, FALSE)</f>
        <v>10</v>
      </c>
      <c r="G303">
        <f t="shared" si="8"/>
        <v>2</v>
      </c>
      <c r="H303" s="3">
        <f t="shared" si="9"/>
        <v>0</v>
      </c>
      <c r="I303" s="2">
        <f>VLOOKUP(C303,'2020-12-17-advisors'!A:M,5,FALSE)</f>
        <v>44169.205127314817</v>
      </c>
      <c r="J303">
        <f>VLOOKUP(C303,'2020-12-17-advisors'!A:M,9,FALSE)</f>
        <v>0</v>
      </c>
      <c r="K303" t="str">
        <f>VLOOKUP(C303,'2020-12-17-advisors'!A:M,7,FALSE)</f>
        <v>{active}</v>
      </c>
      <c r="L303" t="s">
        <v>1698</v>
      </c>
    </row>
    <row r="304" spans="1:12" hidden="1" x14ac:dyDescent="0.35">
      <c r="C304" t="s">
        <v>177</v>
      </c>
      <c r="D304" t="s">
        <v>1303</v>
      </c>
      <c r="E304" s="2">
        <f>VLOOKUP(C304,Sheet2!A:D,2, FALSE)</f>
        <v>44184</v>
      </c>
      <c r="F304" s="3">
        <f>VLOOKUP(C304,Sheet2!A:D,4, FALSE)</f>
        <v>10</v>
      </c>
      <c r="G304">
        <f t="shared" si="8"/>
        <v>-44184</v>
      </c>
      <c r="H304" s="3">
        <f t="shared" si="9"/>
        <v>-10</v>
      </c>
      <c r="I304" s="2">
        <f>VLOOKUP(C304,'2020-12-17-advisors'!A:M,5,FALSE)</f>
        <v>44153.729988425926</v>
      </c>
      <c r="J304">
        <f>VLOOKUP(C304,'2020-12-17-advisors'!A:M,9,FALSE)</f>
        <v>10</v>
      </c>
      <c r="K304" t="str">
        <f>VLOOKUP(C304,'2020-12-17-advisors'!A:M,7,FALSE)</f>
        <v>{active}</v>
      </c>
    </row>
    <row r="305" spans="1:12" hidden="1" x14ac:dyDescent="0.35">
      <c r="C305" t="s">
        <v>1253</v>
      </c>
      <c r="D305" t="s">
        <v>1307</v>
      </c>
      <c r="E305" s="2" t="e">
        <f>VLOOKUP(C305,Sheet2!A:D,2, FALSE)</f>
        <v>#N/A</v>
      </c>
      <c r="F305" s="3" t="e">
        <f>VLOOKUP(C305,Sheet2!A:D,4, FALSE)</f>
        <v>#N/A</v>
      </c>
      <c r="G305" t="e">
        <f t="shared" si="8"/>
        <v>#N/A</v>
      </c>
      <c r="H305" s="3" t="e">
        <f t="shared" si="9"/>
        <v>#N/A</v>
      </c>
      <c r="I305" s="2">
        <f>VLOOKUP(C305,'2020-12-17-advisors'!A:M,5,FALSE)</f>
        <v>44157.166666666664</v>
      </c>
      <c r="J305">
        <f>VLOOKUP(C305,'2020-12-17-advisors'!A:M,9,FALSE)</f>
        <v>0</v>
      </c>
      <c r="K305" t="str">
        <f>VLOOKUP(C305,'2020-12-17-advisors'!A:M,7,FALSE)</f>
        <v>{active}</v>
      </c>
    </row>
    <row r="306" spans="1:12" hidden="1" x14ac:dyDescent="0.35">
      <c r="A306">
        <v>2</v>
      </c>
      <c r="B306" s="1">
        <v>44182</v>
      </c>
      <c r="C306" t="s">
        <v>158</v>
      </c>
      <c r="D306" t="s">
        <v>1304</v>
      </c>
      <c r="E306" s="2">
        <f>VLOOKUP(C306,Sheet2!A:D,2, FALSE)</f>
        <v>44211</v>
      </c>
      <c r="F306" s="3">
        <f>VLOOKUP(C306,Sheet2!A:D,4, FALSE)</f>
        <v>10</v>
      </c>
      <c r="G306">
        <f t="shared" si="8"/>
        <v>-29</v>
      </c>
      <c r="H306" s="3">
        <f t="shared" si="9"/>
        <v>-8</v>
      </c>
      <c r="I306" s="2">
        <f>VLOOKUP(C306,'2020-12-17-advisors'!A:M,5,FALSE)</f>
        <v>44179.730567129627</v>
      </c>
      <c r="J306">
        <f>VLOOKUP(C306,'2020-12-17-advisors'!A:M,9,FALSE)</f>
        <v>0</v>
      </c>
      <c r="K306" t="str">
        <f>VLOOKUP(C306,'2020-12-17-advisors'!A:M,7,FALSE)</f>
        <v>{active}</v>
      </c>
    </row>
    <row r="307" spans="1:12" hidden="1" x14ac:dyDescent="0.35">
      <c r="C307" t="s">
        <v>1252</v>
      </c>
      <c r="D307" t="s">
        <v>1307</v>
      </c>
      <c r="E307" s="2" t="e">
        <f>VLOOKUP(C307,Sheet2!A:D,2, FALSE)</f>
        <v>#N/A</v>
      </c>
      <c r="F307" s="3" t="e">
        <f>VLOOKUP(C307,Sheet2!A:D,4, FALSE)</f>
        <v>#N/A</v>
      </c>
      <c r="G307" t="e">
        <f t="shared" si="8"/>
        <v>#N/A</v>
      </c>
      <c r="H307" s="3" t="e">
        <f t="shared" si="9"/>
        <v>#N/A</v>
      </c>
      <c r="I307" s="2">
        <f>VLOOKUP(C307,'2020-12-17-advisors'!A:M,5,FALSE)</f>
        <v>44163.166666666664</v>
      </c>
      <c r="J307">
        <f>VLOOKUP(C307,'2020-12-17-advisors'!A:M,9,FALSE)</f>
        <v>0</v>
      </c>
      <c r="K307" t="str">
        <f>VLOOKUP(C307,'2020-12-17-advisors'!A:M,7,FALSE)</f>
        <v>{active}</v>
      </c>
    </row>
    <row r="308" spans="1:12" hidden="1" x14ac:dyDescent="0.35">
      <c r="C308" t="s">
        <v>1251</v>
      </c>
      <c r="D308" t="s">
        <v>1307</v>
      </c>
      <c r="E308" s="2" t="e">
        <f>VLOOKUP(C308,Sheet2!A:D,2, FALSE)</f>
        <v>#N/A</v>
      </c>
      <c r="F308" s="3" t="e">
        <f>VLOOKUP(C308,Sheet2!A:D,4, FALSE)</f>
        <v>#N/A</v>
      </c>
      <c r="G308" t="e">
        <f t="shared" si="8"/>
        <v>#N/A</v>
      </c>
      <c r="H308" s="3" t="e">
        <f t="shared" si="9"/>
        <v>#N/A</v>
      </c>
      <c r="I308" s="2">
        <f>VLOOKUP(C308,'2020-12-17-advisors'!A:M,5,FALSE)</f>
        <v>44164.581643518519</v>
      </c>
      <c r="J308">
        <f>VLOOKUP(C308,'2020-12-17-advisors'!A:M,9,FALSE)</f>
        <v>0</v>
      </c>
      <c r="K308" t="str">
        <f>VLOOKUP(C308,'2020-12-17-advisors'!A:M,7,FALSE)</f>
        <v>{active}</v>
      </c>
    </row>
    <row r="309" spans="1:12" hidden="1" x14ac:dyDescent="0.35">
      <c r="C309" t="s">
        <v>1250</v>
      </c>
      <c r="D309" t="s">
        <v>1307</v>
      </c>
      <c r="E309" s="2" t="e">
        <f>VLOOKUP(C309,Sheet2!A:D,2, FALSE)</f>
        <v>#N/A</v>
      </c>
      <c r="F309" s="3" t="e">
        <f>VLOOKUP(C309,Sheet2!A:D,4, FALSE)</f>
        <v>#N/A</v>
      </c>
      <c r="G309" t="e">
        <f t="shared" si="8"/>
        <v>#N/A</v>
      </c>
      <c r="H309" s="3" t="e">
        <f t="shared" si="9"/>
        <v>#N/A</v>
      </c>
      <c r="I309" s="2">
        <f>VLOOKUP(C309,'2020-12-17-advisors'!A:M,5,FALSE)</f>
        <v>44165.576631944445</v>
      </c>
      <c r="J309">
        <f>VLOOKUP(C309,'2020-12-17-advisors'!A:M,9,FALSE)</f>
        <v>0</v>
      </c>
      <c r="K309" t="str">
        <f>VLOOKUP(C309,'2020-12-17-advisors'!A:M,7,FALSE)</f>
        <v>{active}</v>
      </c>
    </row>
    <row r="310" spans="1:12" hidden="1" x14ac:dyDescent="0.35">
      <c r="A310">
        <v>10</v>
      </c>
      <c r="B310" s="1">
        <v>44206</v>
      </c>
      <c r="C310" t="s">
        <v>40</v>
      </c>
      <c r="D310" t="s">
        <v>1303</v>
      </c>
      <c r="E310" s="2">
        <f>VLOOKUP(C310,Sheet2!A:D,2, FALSE)</f>
        <v>44204</v>
      </c>
      <c r="F310" s="3">
        <f>VLOOKUP(C310,Sheet2!A:D,4, FALSE)</f>
        <v>10</v>
      </c>
      <c r="G310">
        <f t="shared" si="8"/>
        <v>2</v>
      </c>
      <c r="H310" s="3">
        <f t="shared" si="9"/>
        <v>0</v>
      </c>
      <c r="I310" s="2">
        <f>VLOOKUP(C310,'2020-12-17-advisors'!A:M,5,FALSE)</f>
        <v>44173.119050925925</v>
      </c>
      <c r="J310">
        <f>VLOOKUP(C310,'2020-12-17-advisors'!A:M,9,FALSE)</f>
        <v>0</v>
      </c>
      <c r="K310" t="str">
        <f>VLOOKUP(C310,'2020-12-17-advisors'!A:M,7,FALSE)</f>
        <v>{active}</v>
      </c>
      <c r="L310" t="s">
        <v>1698</v>
      </c>
    </row>
    <row r="311" spans="1:12" hidden="1" x14ac:dyDescent="0.35">
      <c r="A311">
        <v>10</v>
      </c>
      <c r="B311" s="1">
        <v>44196</v>
      </c>
      <c r="C311" t="s">
        <v>281</v>
      </c>
      <c r="D311" t="s">
        <v>1303</v>
      </c>
      <c r="E311" s="2">
        <f>VLOOKUP(C311,Sheet2!A:D,2, FALSE)</f>
        <v>44195</v>
      </c>
      <c r="F311" s="3">
        <f>VLOOKUP(C311,Sheet2!A:D,4, FALSE)</f>
        <v>10</v>
      </c>
      <c r="G311">
        <f t="shared" si="8"/>
        <v>1</v>
      </c>
      <c r="H311" s="3">
        <f t="shared" si="9"/>
        <v>0</v>
      </c>
      <c r="I311" s="2">
        <f>VLOOKUP(C311,'2020-12-17-advisors'!A:M,5,FALSE)</f>
        <v>44164.917442129627</v>
      </c>
      <c r="J311">
        <f>VLOOKUP(C311,'2020-12-17-advisors'!A:M,9,FALSE)</f>
        <v>10</v>
      </c>
      <c r="K311" t="str">
        <f>VLOOKUP(C311,'2020-12-17-advisors'!A:M,7,FALSE)</f>
        <v>{active}</v>
      </c>
      <c r="L311" t="s">
        <v>1698</v>
      </c>
    </row>
    <row r="312" spans="1:12" hidden="1" x14ac:dyDescent="0.35">
      <c r="A312">
        <v>10</v>
      </c>
      <c r="B312" s="1">
        <v>44199</v>
      </c>
      <c r="C312" t="s">
        <v>117</v>
      </c>
      <c r="D312" t="s">
        <v>1303</v>
      </c>
      <c r="E312" s="2">
        <f>VLOOKUP(C312,Sheet2!A:D,2, FALSE)</f>
        <v>44198</v>
      </c>
      <c r="F312" s="3">
        <f>VLOOKUP(C312,Sheet2!A:D,4, FALSE)</f>
        <v>10</v>
      </c>
      <c r="G312">
        <f t="shared" si="8"/>
        <v>1</v>
      </c>
      <c r="H312" s="3">
        <f t="shared" si="9"/>
        <v>0</v>
      </c>
      <c r="I312" s="2">
        <f>VLOOKUP(C312,'2020-12-17-advisors'!A:M,5,FALSE)</f>
        <v>44166.684560185182</v>
      </c>
      <c r="J312">
        <f>VLOOKUP(C312,'2020-12-17-advisors'!A:M,9,FALSE)</f>
        <v>10</v>
      </c>
      <c r="K312" t="str">
        <f>VLOOKUP(C312,'2020-12-17-advisors'!A:M,7,FALSE)</f>
        <v>{active}</v>
      </c>
      <c r="L312" t="s">
        <v>1698</v>
      </c>
    </row>
    <row r="313" spans="1:12" hidden="1" x14ac:dyDescent="0.35">
      <c r="A313">
        <v>10</v>
      </c>
      <c r="B313" s="1">
        <v>44191</v>
      </c>
      <c r="C313" t="s">
        <v>260</v>
      </c>
      <c r="D313" t="s">
        <v>1303</v>
      </c>
      <c r="E313" s="2">
        <f>VLOOKUP(C313,Sheet2!A:D,2, FALSE)</f>
        <v>44190</v>
      </c>
      <c r="F313" s="3">
        <f>VLOOKUP(C313,Sheet2!A:D,4, FALSE)</f>
        <v>10</v>
      </c>
      <c r="G313">
        <f t="shared" si="8"/>
        <v>1</v>
      </c>
      <c r="H313" s="3">
        <f t="shared" si="9"/>
        <v>0</v>
      </c>
      <c r="I313" s="2">
        <f>VLOOKUP(C313,'2020-12-17-advisors'!A:M,5,FALSE)</f>
        <v>44159.673101851855</v>
      </c>
      <c r="J313">
        <f>VLOOKUP(C313,'2020-12-17-advisors'!A:M,9,FALSE)</f>
        <v>10</v>
      </c>
      <c r="K313" t="str">
        <f>VLOOKUP(C313,'2020-12-17-advisors'!A:M,7,FALSE)</f>
        <v>{active}</v>
      </c>
      <c r="L313" t="s">
        <v>1698</v>
      </c>
    </row>
    <row r="314" spans="1:12" hidden="1" x14ac:dyDescent="0.35">
      <c r="A314">
        <v>2</v>
      </c>
      <c r="B314" s="1">
        <v>44182</v>
      </c>
      <c r="C314" t="s">
        <v>279</v>
      </c>
      <c r="D314" t="s">
        <v>1304</v>
      </c>
      <c r="E314" s="2">
        <f>VLOOKUP(C314,Sheet2!A:D,2, FALSE)</f>
        <v>44212</v>
      </c>
      <c r="F314" s="3">
        <f>VLOOKUP(C314,Sheet2!A:D,4, FALSE)</f>
        <v>10</v>
      </c>
      <c r="G314">
        <f t="shared" si="8"/>
        <v>-30</v>
      </c>
      <c r="H314" s="3">
        <f t="shared" si="9"/>
        <v>-8</v>
      </c>
      <c r="I314" s="2">
        <f>VLOOKUP(C314,'2020-12-17-advisors'!A:M,5,FALSE)</f>
        <v>44180.859085648146</v>
      </c>
      <c r="J314">
        <f>VLOOKUP(C314,'2020-12-17-advisors'!A:M,9,FALSE)</f>
        <v>0</v>
      </c>
      <c r="K314" t="str">
        <f>VLOOKUP(C314,'2020-12-17-advisors'!A:M,7,FALSE)</f>
        <v>{active}</v>
      </c>
    </row>
  </sheetData>
  <autoFilter ref="A1:L314" xr:uid="{74BEB0CD-D781-4F32-A901-D022548C4555}">
    <filterColumn colId="11">
      <filters>
        <filter val="Paused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83A0-4ECE-4A7D-9CF6-5A4B6B5618FD}">
  <dimension ref="A1:M249"/>
  <sheetViews>
    <sheetView workbookViewId="0">
      <selection activeCell="F215" sqref="F215"/>
    </sheetView>
  </sheetViews>
  <sheetFormatPr defaultRowHeight="14.5" x14ac:dyDescent="0.35"/>
  <cols>
    <col min="11" max="11" width="12.36328125" bestFit="1" customWidth="1"/>
  </cols>
  <sheetData>
    <row r="1" spans="1:13" x14ac:dyDescent="0.35">
      <c r="A1" t="s">
        <v>1249</v>
      </c>
      <c r="B1" t="s">
        <v>1248</v>
      </c>
      <c r="C1" t="s">
        <v>1247</v>
      </c>
      <c r="D1" t="s">
        <v>1246</v>
      </c>
      <c r="E1" t="s">
        <v>1245</v>
      </c>
      <c r="F1" t="s">
        <v>1244</v>
      </c>
      <c r="G1" t="s">
        <v>1243</v>
      </c>
      <c r="H1" t="s">
        <v>1242</v>
      </c>
      <c r="I1" t="s">
        <v>1241</v>
      </c>
      <c r="J1" t="s">
        <v>1240</v>
      </c>
      <c r="K1" t="s">
        <v>1239</v>
      </c>
      <c r="L1" t="s">
        <v>1238</v>
      </c>
      <c r="M1" t="s">
        <v>1237</v>
      </c>
    </row>
    <row r="2" spans="1:13" x14ac:dyDescent="0.35">
      <c r="A2" t="s">
        <v>1236</v>
      </c>
      <c r="B2" t="s">
        <v>1235</v>
      </c>
      <c r="C2" t="s">
        <v>513</v>
      </c>
      <c r="D2" t="s">
        <v>1234</v>
      </c>
      <c r="H2" t="s">
        <v>306</v>
      </c>
      <c r="I2" t="s">
        <v>1233</v>
      </c>
      <c r="J2" t="s">
        <v>306</v>
      </c>
      <c r="L2">
        <v>44168</v>
      </c>
    </row>
    <row r="3" spans="1:13" x14ac:dyDescent="0.35">
      <c r="A3" t="s">
        <v>1232</v>
      </c>
      <c r="B3" t="s">
        <v>147</v>
      </c>
      <c r="C3" t="s">
        <v>616</v>
      </c>
      <c r="D3" t="s">
        <v>1231</v>
      </c>
      <c r="H3" t="s">
        <v>306</v>
      </c>
      <c r="I3" t="s">
        <v>1230</v>
      </c>
      <c r="J3" t="s">
        <v>306</v>
      </c>
      <c r="L3">
        <v>44169</v>
      </c>
    </row>
    <row r="4" spans="1:13" x14ac:dyDescent="0.35">
      <c r="A4" t="s">
        <v>1229</v>
      </c>
      <c r="B4" t="s">
        <v>1228</v>
      </c>
      <c r="C4" t="s">
        <v>1227</v>
      </c>
      <c r="D4" t="s">
        <v>1226</v>
      </c>
      <c r="H4" t="s">
        <v>306</v>
      </c>
      <c r="I4" t="s">
        <v>1225</v>
      </c>
      <c r="J4" t="s">
        <v>306</v>
      </c>
      <c r="L4">
        <v>44169</v>
      </c>
    </row>
    <row r="5" spans="1:13" x14ac:dyDescent="0.35">
      <c r="A5" t="s">
        <v>1224</v>
      </c>
      <c r="B5" t="s">
        <v>201</v>
      </c>
      <c r="C5" t="s">
        <v>1223</v>
      </c>
      <c r="D5" t="s">
        <v>1222</v>
      </c>
      <c r="H5" t="s">
        <v>306</v>
      </c>
      <c r="I5" t="s">
        <v>1221</v>
      </c>
      <c r="J5" t="s">
        <v>1207</v>
      </c>
      <c r="L5">
        <v>44172</v>
      </c>
    </row>
    <row r="6" spans="1:13" x14ac:dyDescent="0.35">
      <c r="A6" t="s">
        <v>1220</v>
      </c>
      <c r="B6" t="s">
        <v>283</v>
      </c>
      <c r="C6" t="s">
        <v>364</v>
      </c>
      <c r="D6" t="s">
        <v>1219</v>
      </c>
      <c r="H6" t="s">
        <v>306</v>
      </c>
      <c r="I6" t="s">
        <v>999</v>
      </c>
      <c r="J6" t="s">
        <v>1207</v>
      </c>
      <c r="L6">
        <v>44170</v>
      </c>
    </row>
    <row r="7" spans="1:13" x14ac:dyDescent="0.35">
      <c r="A7" t="s">
        <v>1218</v>
      </c>
      <c r="B7" t="s">
        <v>17</v>
      </c>
      <c r="C7" t="s">
        <v>548</v>
      </c>
      <c r="D7" t="s">
        <v>1217</v>
      </c>
      <c r="H7" t="s">
        <v>306</v>
      </c>
      <c r="I7" t="s">
        <v>1216</v>
      </c>
      <c r="J7" t="s">
        <v>1207</v>
      </c>
      <c r="L7">
        <v>44171</v>
      </c>
    </row>
    <row r="8" spans="1:13" x14ac:dyDescent="0.35">
      <c r="A8" t="s">
        <v>1215</v>
      </c>
      <c r="B8" t="s">
        <v>277</v>
      </c>
      <c r="C8" t="s">
        <v>1214</v>
      </c>
      <c r="D8" t="s">
        <v>1213</v>
      </c>
      <c r="H8" t="s">
        <v>306</v>
      </c>
      <c r="I8" t="s">
        <v>1212</v>
      </c>
      <c r="J8" t="s">
        <v>1207</v>
      </c>
      <c r="L8">
        <v>44161</v>
      </c>
      <c r="M8">
        <v>25</v>
      </c>
    </row>
    <row r="9" spans="1:13" x14ac:dyDescent="0.35">
      <c r="A9" t="s">
        <v>1211</v>
      </c>
      <c r="B9" t="s">
        <v>159</v>
      </c>
      <c r="C9" t="s">
        <v>1210</v>
      </c>
      <c r="D9" t="s">
        <v>1209</v>
      </c>
      <c r="H9" t="s">
        <v>306</v>
      </c>
      <c r="I9" t="s">
        <v>1208</v>
      </c>
      <c r="J9" t="s">
        <v>1207</v>
      </c>
    </row>
    <row r="10" spans="1:13" x14ac:dyDescent="0.35">
      <c r="A10" t="s">
        <v>1206</v>
      </c>
      <c r="B10" t="s">
        <v>61</v>
      </c>
      <c r="C10" t="s">
        <v>1205</v>
      </c>
      <c r="D10" t="s">
        <v>1204</v>
      </c>
      <c r="H10" t="s">
        <v>306</v>
      </c>
      <c r="I10" t="s">
        <v>1203</v>
      </c>
      <c r="J10" t="s">
        <v>805</v>
      </c>
      <c r="L10">
        <v>44161</v>
      </c>
    </row>
    <row r="11" spans="1:13" x14ac:dyDescent="0.35">
      <c r="A11" t="s">
        <v>1202</v>
      </c>
      <c r="B11" t="s">
        <v>248</v>
      </c>
      <c r="C11" t="s">
        <v>1113</v>
      </c>
      <c r="D11" t="s">
        <v>1201</v>
      </c>
      <c r="H11" t="s">
        <v>306</v>
      </c>
      <c r="I11" t="s">
        <v>1200</v>
      </c>
      <c r="J11" t="s">
        <v>805</v>
      </c>
      <c r="L11">
        <v>44166</v>
      </c>
    </row>
    <row r="12" spans="1:13" x14ac:dyDescent="0.35">
      <c r="A12" t="s">
        <v>1199</v>
      </c>
      <c r="B12" t="s">
        <v>21</v>
      </c>
      <c r="C12" t="s">
        <v>776</v>
      </c>
      <c r="D12" t="s">
        <v>1198</v>
      </c>
      <c r="H12" t="s">
        <v>306</v>
      </c>
      <c r="I12" t="s">
        <v>1197</v>
      </c>
      <c r="J12" t="s">
        <v>805</v>
      </c>
      <c r="L12">
        <v>44176</v>
      </c>
    </row>
    <row r="13" spans="1:13" x14ac:dyDescent="0.35">
      <c r="A13" t="s">
        <v>1196</v>
      </c>
      <c r="B13" t="s">
        <v>140</v>
      </c>
      <c r="C13" t="s">
        <v>947</v>
      </c>
      <c r="D13" t="s">
        <v>1195</v>
      </c>
      <c r="H13" t="s">
        <v>306</v>
      </c>
      <c r="I13" t="s">
        <v>1194</v>
      </c>
      <c r="J13" t="s">
        <v>805</v>
      </c>
      <c r="L13">
        <v>44179</v>
      </c>
    </row>
    <row r="14" spans="1:13" x14ac:dyDescent="0.35">
      <c r="A14" t="s">
        <v>1193</v>
      </c>
      <c r="B14" t="s">
        <v>22</v>
      </c>
      <c r="C14" t="s">
        <v>776</v>
      </c>
      <c r="D14" t="s">
        <v>1192</v>
      </c>
      <c r="H14" t="s">
        <v>306</v>
      </c>
      <c r="I14" t="s">
        <v>1191</v>
      </c>
      <c r="J14" t="s">
        <v>805</v>
      </c>
      <c r="L14">
        <v>44179</v>
      </c>
    </row>
    <row r="15" spans="1:13" x14ac:dyDescent="0.35">
      <c r="A15" t="s">
        <v>1190</v>
      </c>
      <c r="B15" t="s">
        <v>275</v>
      </c>
      <c r="C15" t="s">
        <v>722</v>
      </c>
      <c r="D15" t="s">
        <v>1189</v>
      </c>
      <c r="H15" t="s">
        <v>306</v>
      </c>
      <c r="I15" t="s">
        <v>1188</v>
      </c>
      <c r="J15" t="s">
        <v>805</v>
      </c>
      <c r="L15">
        <v>44180</v>
      </c>
    </row>
    <row r="16" spans="1:13" x14ac:dyDescent="0.35">
      <c r="A16" t="s">
        <v>1187</v>
      </c>
      <c r="B16" t="s">
        <v>100</v>
      </c>
      <c r="C16" t="s">
        <v>1186</v>
      </c>
      <c r="D16" t="s">
        <v>1185</v>
      </c>
      <c r="H16" t="s">
        <v>306</v>
      </c>
      <c r="I16" t="s">
        <v>829</v>
      </c>
      <c r="J16" t="s">
        <v>805</v>
      </c>
      <c r="L16">
        <v>44180</v>
      </c>
    </row>
    <row r="17" spans="1:11" x14ac:dyDescent="0.35">
      <c r="A17" t="s">
        <v>1184</v>
      </c>
      <c r="B17" t="s">
        <v>1183</v>
      </c>
      <c r="C17" t="s">
        <v>566</v>
      </c>
      <c r="D17" t="s">
        <v>1182</v>
      </c>
      <c r="H17" t="s">
        <v>306</v>
      </c>
      <c r="I17" t="s">
        <v>1181</v>
      </c>
      <c r="J17" t="s">
        <v>805</v>
      </c>
    </row>
    <row r="18" spans="1:11" x14ac:dyDescent="0.35">
      <c r="A18" t="s">
        <v>1180</v>
      </c>
      <c r="B18" t="s">
        <v>124</v>
      </c>
      <c r="C18" t="s">
        <v>1179</v>
      </c>
      <c r="D18" t="s">
        <v>1178</v>
      </c>
      <c r="H18" t="s">
        <v>306</v>
      </c>
      <c r="I18" t="s">
        <v>1177</v>
      </c>
      <c r="J18" t="s">
        <v>805</v>
      </c>
    </row>
    <row r="19" spans="1:11" x14ac:dyDescent="0.35">
      <c r="A19" t="s">
        <v>1176</v>
      </c>
      <c r="B19" t="s">
        <v>266</v>
      </c>
      <c r="C19" t="s">
        <v>345</v>
      </c>
      <c r="D19" t="s">
        <v>1175</v>
      </c>
      <c r="H19" t="s">
        <v>306</v>
      </c>
      <c r="I19" t="s">
        <v>1174</v>
      </c>
      <c r="J19" t="s">
        <v>805</v>
      </c>
    </row>
    <row r="20" spans="1:11" x14ac:dyDescent="0.35">
      <c r="A20" t="s">
        <v>1173</v>
      </c>
      <c r="B20" t="s">
        <v>45</v>
      </c>
      <c r="C20" t="s">
        <v>1172</v>
      </c>
      <c r="D20" t="s">
        <v>1171</v>
      </c>
      <c r="H20" t="s">
        <v>306</v>
      </c>
      <c r="I20" t="s">
        <v>1170</v>
      </c>
      <c r="J20" t="s">
        <v>805</v>
      </c>
    </row>
    <row r="21" spans="1:11" x14ac:dyDescent="0.35">
      <c r="A21" t="s">
        <v>1169</v>
      </c>
      <c r="B21" t="s">
        <v>206</v>
      </c>
      <c r="C21" t="s">
        <v>1168</v>
      </c>
      <c r="D21" t="s">
        <v>1167</v>
      </c>
      <c r="H21" t="s">
        <v>306</v>
      </c>
      <c r="I21" t="s">
        <v>1166</v>
      </c>
      <c r="J21" t="s">
        <v>805</v>
      </c>
    </row>
    <row r="22" spans="1:11" x14ac:dyDescent="0.35">
      <c r="A22" t="s">
        <v>1165</v>
      </c>
      <c r="B22" t="s">
        <v>177</v>
      </c>
      <c r="C22" t="s">
        <v>513</v>
      </c>
      <c r="D22" t="s">
        <v>1164</v>
      </c>
      <c r="H22" t="s">
        <v>306</v>
      </c>
      <c r="I22" t="s">
        <v>1163</v>
      </c>
      <c r="J22" t="s">
        <v>805</v>
      </c>
    </row>
    <row r="23" spans="1:11" x14ac:dyDescent="0.35">
      <c r="A23" t="s">
        <v>1162</v>
      </c>
      <c r="B23" t="s">
        <v>183</v>
      </c>
      <c r="C23" t="s">
        <v>1161</v>
      </c>
      <c r="D23" t="s">
        <v>1160</v>
      </c>
      <c r="H23" t="s">
        <v>306</v>
      </c>
      <c r="I23" t="s">
        <v>1159</v>
      </c>
      <c r="J23" t="s">
        <v>805</v>
      </c>
    </row>
    <row r="24" spans="1:11" x14ac:dyDescent="0.35">
      <c r="A24" t="s">
        <v>1158</v>
      </c>
      <c r="B24" t="s">
        <v>298</v>
      </c>
      <c r="C24" t="s">
        <v>1157</v>
      </c>
      <c r="D24" t="s">
        <v>1156</v>
      </c>
      <c r="H24" t="s">
        <v>306</v>
      </c>
      <c r="I24" t="s">
        <v>1155</v>
      </c>
      <c r="J24" t="s">
        <v>805</v>
      </c>
    </row>
    <row r="25" spans="1:11" x14ac:dyDescent="0.35">
      <c r="A25" t="s">
        <v>1154</v>
      </c>
      <c r="B25" t="s">
        <v>38</v>
      </c>
      <c r="C25" t="s">
        <v>1153</v>
      </c>
      <c r="D25" t="s">
        <v>1152</v>
      </c>
      <c r="H25" t="s">
        <v>306</v>
      </c>
      <c r="I25" t="s">
        <v>1151</v>
      </c>
      <c r="J25" t="s">
        <v>805</v>
      </c>
    </row>
    <row r="26" spans="1:11" x14ac:dyDescent="0.35">
      <c r="A26" t="s">
        <v>1150</v>
      </c>
      <c r="B26" t="s">
        <v>208</v>
      </c>
      <c r="C26" t="s">
        <v>1149</v>
      </c>
      <c r="D26" t="s">
        <v>1148</v>
      </c>
      <c r="H26" t="s">
        <v>306</v>
      </c>
      <c r="I26" t="s">
        <v>1147</v>
      </c>
      <c r="J26" t="s">
        <v>805</v>
      </c>
    </row>
    <row r="27" spans="1:11" x14ac:dyDescent="0.35">
      <c r="A27" t="s">
        <v>1146</v>
      </c>
      <c r="B27" t="s">
        <v>199</v>
      </c>
      <c r="C27" t="s">
        <v>1145</v>
      </c>
      <c r="D27" t="s">
        <v>1144</v>
      </c>
      <c r="H27" t="s">
        <v>306</v>
      </c>
      <c r="I27" t="s">
        <v>1143</v>
      </c>
      <c r="J27" t="s">
        <v>805</v>
      </c>
    </row>
    <row r="28" spans="1:11" x14ac:dyDescent="0.35">
      <c r="A28" t="s">
        <v>1142</v>
      </c>
      <c r="B28" t="s">
        <v>284</v>
      </c>
      <c r="C28" t="s">
        <v>364</v>
      </c>
      <c r="D28" t="s">
        <v>1141</v>
      </c>
      <c r="H28" t="s">
        <v>306</v>
      </c>
      <c r="I28" t="s">
        <v>1140</v>
      </c>
      <c r="J28" t="s">
        <v>805</v>
      </c>
    </row>
    <row r="29" spans="1:11" x14ac:dyDescent="0.35">
      <c r="A29" t="s">
        <v>1139</v>
      </c>
      <c r="B29" t="s">
        <v>197</v>
      </c>
      <c r="C29" t="s">
        <v>861</v>
      </c>
      <c r="D29" t="s">
        <v>1138</v>
      </c>
      <c r="H29" t="s">
        <v>306</v>
      </c>
      <c r="I29" t="s">
        <v>1137</v>
      </c>
      <c r="J29" t="s">
        <v>805</v>
      </c>
      <c r="K29" s="1">
        <v>44186</v>
      </c>
    </row>
    <row r="30" spans="1:11" x14ac:dyDescent="0.35">
      <c r="A30" t="s">
        <v>1136</v>
      </c>
      <c r="B30" t="s">
        <v>115</v>
      </c>
      <c r="C30" t="s">
        <v>1135</v>
      </c>
      <c r="D30" t="s">
        <v>1134</v>
      </c>
      <c r="H30" t="s">
        <v>306</v>
      </c>
      <c r="I30" t="s">
        <v>1133</v>
      </c>
      <c r="J30" t="s">
        <v>805</v>
      </c>
    </row>
    <row r="31" spans="1:11" x14ac:dyDescent="0.35">
      <c r="A31" t="s">
        <v>1132</v>
      </c>
      <c r="B31" t="s">
        <v>218</v>
      </c>
      <c r="C31" t="s">
        <v>1131</v>
      </c>
      <c r="D31" t="s">
        <v>1130</v>
      </c>
      <c r="H31" t="s">
        <v>306</v>
      </c>
      <c r="I31" t="s">
        <v>1129</v>
      </c>
      <c r="J31" t="s">
        <v>805</v>
      </c>
    </row>
    <row r="32" spans="1:11" x14ac:dyDescent="0.35">
      <c r="A32" t="s">
        <v>1128</v>
      </c>
      <c r="B32" t="s">
        <v>99</v>
      </c>
      <c r="C32" t="s">
        <v>420</v>
      </c>
      <c r="D32" t="s">
        <v>1127</v>
      </c>
      <c r="H32" t="s">
        <v>306</v>
      </c>
      <c r="I32" t="s">
        <v>1126</v>
      </c>
      <c r="J32" t="s">
        <v>805</v>
      </c>
      <c r="K32" s="1">
        <v>44188</v>
      </c>
    </row>
    <row r="33" spans="1:13" x14ac:dyDescent="0.35">
      <c r="A33" t="s">
        <v>1125</v>
      </c>
      <c r="B33" t="s">
        <v>12</v>
      </c>
      <c r="C33" t="s">
        <v>1124</v>
      </c>
      <c r="D33" t="s">
        <v>1123</v>
      </c>
      <c r="H33" t="s">
        <v>306</v>
      </c>
      <c r="I33" t="s">
        <v>1122</v>
      </c>
      <c r="J33" t="s">
        <v>805</v>
      </c>
    </row>
    <row r="34" spans="1:13" x14ac:dyDescent="0.35">
      <c r="A34" t="s">
        <v>1121</v>
      </c>
      <c r="B34" t="s">
        <v>98</v>
      </c>
      <c r="C34" t="s">
        <v>1120</v>
      </c>
      <c r="D34" t="s">
        <v>1119</v>
      </c>
      <c r="H34" t="s">
        <v>306</v>
      </c>
      <c r="I34" t="s">
        <v>1118</v>
      </c>
      <c r="J34" t="s">
        <v>805</v>
      </c>
      <c r="L34">
        <v>44159</v>
      </c>
    </row>
    <row r="35" spans="1:13" x14ac:dyDescent="0.35">
      <c r="A35" t="s">
        <v>1117</v>
      </c>
      <c r="B35" t="s">
        <v>68</v>
      </c>
      <c r="C35" t="s">
        <v>420</v>
      </c>
      <c r="D35" t="s">
        <v>1116</v>
      </c>
      <c r="H35" t="s">
        <v>306</v>
      </c>
      <c r="I35" t="s">
        <v>1115</v>
      </c>
      <c r="J35" t="s">
        <v>805</v>
      </c>
    </row>
    <row r="36" spans="1:13" x14ac:dyDescent="0.35">
      <c r="A36" t="s">
        <v>1114</v>
      </c>
      <c r="B36" t="s">
        <v>249</v>
      </c>
      <c r="C36" t="s">
        <v>1113</v>
      </c>
      <c r="D36" t="s">
        <v>1112</v>
      </c>
      <c r="H36" t="s">
        <v>306</v>
      </c>
      <c r="I36" t="s">
        <v>1111</v>
      </c>
      <c r="J36" t="s">
        <v>805</v>
      </c>
      <c r="L36">
        <v>44160</v>
      </c>
    </row>
    <row r="37" spans="1:13" x14ac:dyDescent="0.35">
      <c r="A37" t="s">
        <v>1110</v>
      </c>
      <c r="B37" t="s">
        <v>34</v>
      </c>
      <c r="C37" t="s">
        <v>1109</v>
      </c>
      <c r="D37" t="s">
        <v>1108</v>
      </c>
      <c r="H37" t="s">
        <v>306</v>
      </c>
      <c r="I37" t="s">
        <v>1107</v>
      </c>
      <c r="J37" t="s">
        <v>805</v>
      </c>
      <c r="L37">
        <v>44160</v>
      </c>
    </row>
    <row r="38" spans="1:13" x14ac:dyDescent="0.35">
      <c r="A38" t="s">
        <v>1106</v>
      </c>
      <c r="B38" t="s">
        <v>272</v>
      </c>
      <c r="C38" t="s">
        <v>1105</v>
      </c>
      <c r="D38" t="s">
        <v>1104</v>
      </c>
      <c r="H38" t="s">
        <v>306</v>
      </c>
      <c r="I38" t="s">
        <v>1103</v>
      </c>
      <c r="J38" t="s">
        <v>805</v>
      </c>
      <c r="L38">
        <v>44163</v>
      </c>
    </row>
    <row r="39" spans="1:13" x14ac:dyDescent="0.35">
      <c r="A39" t="s">
        <v>1102</v>
      </c>
      <c r="B39" t="s">
        <v>232</v>
      </c>
      <c r="C39" t="s">
        <v>456</v>
      </c>
      <c r="D39" t="s">
        <v>1101</v>
      </c>
      <c r="H39" t="s">
        <v>306</v>
      </c>
      <c r="I39" t="s">
        <v>1100</v>
      </c>
      <c r="J39" t="s">
        <v>805</v>
      </c>
      <c r="L39">
        <v>44163</v>
      </c>
    </row>
    <row r="40" spans="1:13" x14ac:dyDescent="0.35">
      <c r="A40" t="s">
        <v>1099</v>
      </c>
      <c r="B40" t="s">
        <v>165</v>
      </c>
      <c r="C40" t="s">
        <v>752</v>
      </c>
      <c r="D40" t="s">
        <v>1098</v>
      </c>
      <c r="H40" t="s">
        <v>306</v>
      </c>
      <c r="I40" t="s">
        <v>1097</v>
      </c>
      <c r="J40" t="s">
        <v>805</v>
      </c>
      <c r="L40">
        <v>44163</v>
      </c>
    </row>
    <row r="41" spans="1:13" x14ac:dyDescent="0.35">
      <c r="A41" t="s">
        <v>1096</v>
      </c>
      <c r="B41" t="s">
        <v>7</v>
      </c>
      <c r="C41" t="s">
        <v>1095</v>
      </c>
      <c r="D41" t="s">
        <v>1094</v>
      </c>
      <c r="H41" t="s">
        <v>306</v>
      </c>
      <c r="I41" t="s">
        <v>1093</v>
      </c>
      <c r="J41" t="s">
        <v>805</v>
      </c>
      <c r="L41">
        <v>44164</v>
      </c>
    </row>
    <row r="42" spans="1:13" x14ac:dyDescent="0.35">
      <c r="A42" t="s">
        <v>1092</v>
      </c>
      <c r="B42" t="s">
        <v>91</v>
      </c>
      <c r="C42" t="s">
        <v>1091</v>
      </c>
      <c r="D42" t="s">
        <v>1090</v>
      </c>
      <c r="H42" t="s">
        <v>306</v>
      </c>
      <c r="I42" t="s">
        <v>1089</v>
      </c>
      <c r="J42" t="s">
        <v>805</v>
      </c>
      <c r="L42">
        <v>44164</v>
      </c>
      <c r="M42">
        <v>10</v>
      </c>
    </row>
    <row r="43" spans="1:13" x14ac:dyDescent="0.35">
      <c r="A43" t="s">
        <v>1088</v>
      </c>
      <c r="B43" t="s">
        <v>225</v>
      </c>
      <c r="C43" t="s">
        <v>1087</v>
      </c>
      <c r="D43" t="s">
        <v>1086</v>
      </c>
      <c r="H43" t="s">
        <v>306</v>
      </c>
      <c r="I43" t="s">
        <v>1085</v>
      </c>
      <c r="J43" t="s">
        <v>805</v>
      </c>
      <c r="L43">
        <v>44164</v>
      </c>
    </row>
    <row r="44" spans="1:13" x14ac:dyDescent="0.35">
      <c r="A44" t="s">
        <v>1084</v>
      </c>
      <c r="B44" t="s">
        <v>62</v>
      </c>
      <c r="C44" t="s">
        <v>685</v>
      </c>
      <c r="D44" t="s">
        <v>1083</v>
      </c>
      <c r="H44" t="s">
        <v>306</v>
      </c>
      <c r="I44" t="s">
        <v>1082</v>
      </c>
      <c r="J44" t="s">
        <v>805</v>
      </c>
      <c r="L44">
        <v>44164</v>
      </c>
    </row>
    <row r="45" spans="1:13" x14ac:dyDescent="0.35">
      <c r="A45" t="s">
        <v>1081</v>
      </c>
      <c r="B45" t="s">
        <v>136</v>
      </c>
      <c r="C45" t="s">
        <v>722</v>
      </c>
      <c r="D45" t="s">
        <v>1080</v>
      </c>
      <c r="H45" t="s">
        <v>306</v>
      </c>
      <c r="I45" t="s">
        <v>1079</v>
      </c>
      <c r="J45" t="s">
        <v>805</v>
      </c>
      <c r="L45">
        <v>44164</v>
      </c>
    </row>
    <row r="46" spans="1:13" x14ac:dyDescent="0.35">
      <c r="A46" t="s">
        <v>1078</v>
      </c>
      <c r="B46" t="s">
        <v>174</v>
      </c>
      <c r="C46" t="s">
        <v>1077</v>
      </c>
      <c r="D46" t="s">
        <v>1076</v>
      </c>
      <c r="H46" t="s">
        <v>306</v>
      </c>
      <c r="I46" t="s">
        <v>1075</v>
      </c>
      <c r="J46" t="s">
        <v>805</v>
      </c>
      <c r="L46">
        <v>44164</v>
      </c>
    </row>
    <row r="47" spans="1:13" x14ac:dyDescent="0.35">
      <c r="A47" t="s">
        <v>1074</v>
      </c>
      <c r="B47" t="s">
        <v>281</v>
      </c>
      <c r="C47" t="s">
        <v>1073</v>
      </c>
      <c r="D47" t="s">
        <v>1072</v>
      </c>
      <c r="H47" t="s">
        <v>306</v>
      </c>
      <c r="I47" t="s">
        <v>1071</v>
      </c>
      <c r="J47" t="s">
        <v>805</v>
      </c>
      <c r="L47">
        <v>44164</v>
      </c>
    </row>
    <row r="48" spans="1:13" x14ac:dyDescent="0.35">
      <c r="A48" t="s">
        <v>1070</v>
      </c>
      <c r="B48" t="s">
        <v>299</v>
      </c>
      <c r="C48" t="s">
        <v>1069</v>
      </c>
      <c r="D48" t="s">
        <v>1068</v>
      </c>
      <c r="H48" t="s">
        <v>306</v>
      </c>
      <c r="I48" t="s">
        <v>1067</v>
      </c>
      <c r="J48" t="s">
        <v>805</v>
      </c>
      <c r="L48">
        <v>44164</v>
      </c>
    </row>
    <row r="49" spans="1:13" x14ac:dyDescent="0.35">
      <c r="A49" t="s">
        <v>1066</v>
      </c>
      <c r="B49" t="s">
        <v>219</v>
      </c>
      <c r="C49" t="s">
        <v>1065</v>
      </c>
      <c r="D49" t="s">
        <v>1064</v>
      </c>
      <c r="H49" t="s">
        <v>306</v>
      </c>
      <c r="I49" t="s">
        <v>1063</v>
      </c>
      <c r="J49" t="s">
        <v>805</v>
      </c>
      <c r="L49">
        <v>44172</v>
      </c>
      <c r="M49">
        <v>10</v>
      </c>
    </row>
    <row r="50" spans="1:13" x14ac:dyDescent="0.35">
      <c r="A50" t="s">
        <v>1062</v>
      </c>
      <c r="B50" t="s">
        <v>162</v>
      </c>
      <c r="C50" t="s">
        <v>1061</v>
      </c>
      <c r="D50" t="s">
        <v>1060</v>
      </c>
      <c r="H50" t="s">
        <v>306</v>
      </c>
      <c r="I50" t="s">
        <v>1059</v>
      </c>
      <c r="J50" t="s">
        <v>805</v>
      </c>
      <c r="L50">
        <v>44172</v>
      </c>
    </row>
    <row r="51" spans="1:13" x14ac:dyDescent="0.35">
      <c r="A51" t="s">
        <v>1058</v>
      </c>
      <c r="B51" t="s">
        <v>185</v>
      </c>
      <c r="C51" t="s">
        <v>1057</v>
      </c>
      <c r="D51" t="s">
        <v>1056</v>
      </c>
      <c r="H51" t="s">
        <v>306</v>
      </c>
      <c r="I51" t="s">
        <v>1055</v>
      </c>
      <c r="J51" t="s">
        <v>805</v>
      </c>
      <c r="L51">
        <v>44172</v>
      </c>
    </row>
    <row r="52" spans="1:13" x14ac:dyDescent="0.35">
      <c r="A52" t="s">
        <v>1054</v>
      </c>
      <c r="B52" t="s">
        <v>214</v>
      </c>
      <c r="C52" t="s">
        <v>416</v>
      </c>
      <c r="D52" t="s">
        <v>1053</v>
      </c>
      <c r="H52" t="s">
        <v>306</v>
      </c>
      <c r="I52" t="s">
        <v>1052</v>
      </c>
      <c r="J52" t="s">
        <v>805</v>
      </c>
      <c r="L52">
        <v>44172</v>
      </c>
    </row>
    <row r="53" spans="1:13" x14ac:dyDescent="0.35">
      <c r="A53" t="s">
        <v>1051</v>
      </c>
      <c r="B53" t="s">
        <v>40</v>
      </c>
      <c r="C53" t="s">
        <v>444</v>
      </c>
      <c r="D53" t="s">
        <v>1050</v>
      </c>
      <c r="H53" t="s">
        <v>306</v>
      </c>
      <c r="I53" t="s">
        <v>1049</v>
      </c>
      <c r="J53" t="s">
        <v>805</v>
      </c>
      <c r="L53">
        <v>44172</v>
      </c>
    </row>
    <row r="54" spans="1:13" x14ac:dyDescent="0.35">
      <c r="A54" t="s">
        <v>1048</v>
      </c>
      <c r="B54" t="s">
        <v>117</v>
      </c>
      <c r="C54" t="s">
        <v>776</v>
      </c>
      <c r="D54" t="s">
        <v>1047</v>
      </c>
      <c r="H54" t="s">
        <v>306</v>
      </c>
      <c r="I54" t="s">
        <v>1046</v>
      </c>
      <c r="J54" t="s">
        <v>805</v>
      </c>
      <c r="L54">
        <v>44166</v>
      </c>
    </row>
    <row r="55" spans="1:13" x14ac:dyDescent="0.35">
      <c r="A55" t="s">
        <v>1045</v>
      </c>
      <c r="B55" t="s">
        <v>31</v>
      </c>
      <c r="C55" t="s">
        <v>1044</v>
      </c>
      <c r="D55" t="s">
        <v>1043</v>
      </c>
      <c r="H55" t="s">
        <v>306</v>
      </c>
      <c r="I55" t="s">
        <v>1042</v>
      </c>
      <c r="J55" t="s">
        <v>805</v>
      </c>
      <c r="L55">
        <v>44166</v>
      </c>
    </row>
    <row r="56" spans="1:13" x14ac:dyDescent="0.35">
      <c r="A56" t="s">
        <v>1041</v>
      </c>
      <c r="B56" t="s">
        <v>211</v>
      </c>
      <c r="C56" t="s">
        <v>1040</v>
      </c>
      <c r="D56" t="s">
        <v>1039</v>
      </c>
      <c r="H56" t="s">
        <v>306</v>
      </c>
      <c r="I56" t="s">
        <v>1038</v>
      </c>
      <c r="J56" t="s">
        <v>805</v>
      </c>
      <c r="L56">
        <v>44166</v>
      </c>
    </row>
    <row r="57" spans="1:13" x14ac:dyDescent="0.35">
      <c r="A57" t="s">
        <v>1037</v>
      </c>
      <c r="B57" t="s">
        <v>164</v>
      </c>
      <c r="C57" t="s">
        <v>1036</v>
      </c>
      <c r="D57" t="s">
        <v>1035</v>
      </c>
      <c r="H57" t="s">
        <v>306</v>
      </c>
      <c r="I57" t="s">
        <v>1034</v>
      </c>
      <c r="J57" t="s">
        <v>805</v>
      </c>
      <c r="L57">
        <v>44167</v>
      </c>
    </row>
    <row r="58" spans="1:13" x14ac:dyDescent="0.35">
      <c r="A58" t="s">
        <v>1033</v>
      </c>
      <c r="B58" t="s">
        <v>188</v>
      </c>
      <c r="C58" t="s">
        <v>392</v>
      </c>
      <c r="D58" t="s">
        <v>1032</v>
      </c>
      <c r="H58" t="s">
        <v>306</v>
      </c>
      <c r="I58" t="s">
        <v>1031</v>
      </c>
      <c r="J58" t="s">
        <v>805</v>
      </c>
      <c r="L58">
        <v>44170</v>
      </c>
    </row>
    <row r="59" spans="1:13" x14ac:dyDescent="0.35">
      <c r="A59" t="s">
        <v>1030</v>
      </c>
      <c r="B59" t="s">
        <v>237</v>
      </c>
      <c r="C59" t="s">
        <v>472</v>
      </c>
      <c r="D59" t="s">
        <v>1029</v>
      </c>
      <c r="H59" t="s">
        <v>306</v>
      </c>
      <c r="I59" t="s">
        <v>1028</v>
      </c>
      <c r="J59" t="s">
        <v>805</v>
      </c>
      <c r="L59">
        <v>44170</v>
      </c>
    </row>
    <row r="60" spans="1:13" x14ac:dyDescent="0.35">
      <c r="A60" t="s">
        <v>1027</v>
      </c>
      <c r="B60" t="s">
        <v>230</v>
      </c>
      <c r="C60" t="s">
        <v>400</v>
      </c>
      <c r="D60" t="s">
        <v>1026</v>
      </c>
      <c r="H60" t="s">
        <v>306</v>
      </c>
      <c r="I60" t="s">
        <v>1025</v>
      </c>
      <c r="J60" t="s">
        <v>805</v>
      </c>
      <c r="L60">
        <v>44170</v>
      </c>
    </row>
    <row r="61" spans="1:13" x14ac:dyDescent="0.35">
      <c r="A61" t="s">
        <v>1024</v>
      </c>
      <c r="B61" t="s">
        <v>252</v>
      </c>
      <c r="C61" t="s">
        <v>1023</v>
      </c>
      <c r="D61" t="s">
        <v>1022</v>
      </c>
      <c r="H61" t="s">
        <v>306</v>
      </c>
      <c r="I61" t="s">
        <v>1021</v>
      </c>
      <c r="J61" t="s">
        <v>805</v>
      </c>
      <c r="L61">
        <v>44170</v>
      </c>
    </row>
    <row r="62" spans="1:13" x14ac:dyDescent="0.35">
      <c r="A62" t="s">
        <v>1020</v>
      </c>
      <c r="B62" t="s">
        <v>224</v>
      </c>
      <c r="C62" t="s">
        <v>1019</v>
      </c>
      <c r="D62" t="s">
        <v>1018</v>
      </c>
      <c r="H62" t="s">
        <v>306</v>
      </c>
      <c r="I62" t="s">
        <v>1017</v>
      </c>
      <c r="J62" t="s">
        <v>805</v>
      </c>
      <c r="L62">
        <v>44170</v>
      </c>
    </row>
    <row r="63" spans="1:13" x14ac:dyDescent="0.35">
      <c r="A63" t="s">
        <v>1016</v>
      </c>
      <c r="B63" t="s">
        <v>106</v>
      </c>
      <c r="C63" t="s">
        <v>1015</v>
      </c>
      <c r="D63" t="s">
        <v>1014</v>
      </c>
      <c r="H63" t="s">
        <v>306</v>
      </c>
      <c r="I63" t="s">
        <v>1013</v>
      </c>
      <c r="J63" t="s">
        <v>805</v>
      </c>
      <c r="L63">
        <v>44171</v>
      </c>
    </row>
    <row r="64" spans="1:13" x14ac:dyDescent="0.35">
      <c r="A64" t="s">
        <v>1012</v>
      </c>
      <c r="B64" t="s">
        <v>156</v>
      </c>
      <c r="C64" t="s">
        <v>1011</v>
      </c>
      <c r="D64" t="s">
        <v>1010</v>
      </c>
      <c r="H64" t="s">
        <v>306</v>
      </c>
      <c r="I64" t="s">
        <v>1009</v>
      </c>
      <c r="J64" t="s">
        <v>805</v>
      </c>
      <c r="L64">
        <v>44171</v>
      </c>
    </row>
    <row r="65" spans="1:12" x14ac:dyDescent="0.35">
      <c r="A65" t="s">
        <v>1008</v>
      </c>
      <c r="B65" t="s">
        <v>189</v>
      </c>
      <c r="C65" t="s">
        <v>392</v>
      </c>
      <c r="D65" t="s">
        <v>1007</v>
      </c>
      <c r="H65" t="s">
        <v>306</v>
      </c>
      <c r="I65" t="s">
        <v>1006</v>
      </c>
      <c r="J65" t="s">
        <v>805</v>
      </c>
      <c r="L65">
        <v>44172</v>
      </c>
    </row>
    <row r="66" spans="1:12" x14ac:dyDescent="0.35">
      <c r="A66" t="s">
        <v>1005</v>
      </c>
      <c r="B66" t="s">
        <v>10</v>
      </c>
      <c r="C66" t="s">
        <v>1004</v>
      </c>
      <c r="D66" t="s">
        <v>1003</v>
      </c>
      <c r="H66" t="s">
        <v>306</v>
      </c>
      <c r="I66" t="s">
        <v>1002</v>
      </c>
      <c r="J66" t="s">
        <v>805</v>
      </c>
      <c r="L66">
        <v>44172</v>
      </c>
    </row>
    <row r="67" spans="1:12" x14ac:dyDescent="0.35">
      <c r="A67" t="s">
        <v>1001</v>
      </c>
      <c r="B67" t="s">
        <v>69</v>
      </c>
      <c r="C67" t="s">
        <v>420</v>
      </c>
      <c r="D67" t="s">
        <v>1000</v>
      </c>
      <c r="H67" t="s">
        <v>306</v>
      </c>
      <c r="I67" t="s">
        <v>999</v>
      </c>
      <c r="J67" t="s">
        <v>805</v>
      </c>
      <c r="L67">
        <v>44174</v>
      </c>
    </row>
    <row r="68" spans="1:12" x14ac:dyDescent="0.35">
      <c r="A68" t="s">
        <v>998</v>
      </c>
      <c r="B68" t="s">
        <v>13</v>
      </c>
      <c r="C68" t="s">
        <v>997</v>
      </c>
      <c r="D68" t="s">
        <v>996</v>
      </c>
      <c r="H68" t="s">
        <v>306</v>
      </c>
      <c r="I68" t="s">
        <v>995</v>
      </c>
      <c r="J68" t="s">
        <v>805</v>
      </c>
      <c r="L68">
        <v>44174</v>
      </c>
    </row>
    <row r="69" spans="1:12" x14ac:dyDescent="0.35">
      <c r="A69" t="s">
        <v>994</v>
      </c>
      <c r="B69" t="s">
        <v>76</v>
      </c>
      <c r="C69" t="s">
        <v>993</v>
      </c>
      <c r="D69" t="s">
        <v>992</v>
      </c>
      <c r="H69" t="s">
        <v>306</v>
      </c>
      <c r="I69" t="s">
        <v>991</v>
      </c>
      <c r="J69" t="s">
        <v>805</v>
      </c>
      <c r="L69">
        <v>44174</v>
      </c>
    </row>
    <row r="70" spans="1:12" x14ac:dyDescent="0.35">
      <c r="A70" t="s">
        <v>990</v>
      </c>
      <c r="B70" t="s">
        <v>271</v>
      </c>
      <c r="C70" t="s">
        <v>989</v>
      </c>
      <c r="D70" t="s">
        <v>988</v>
      </c>
      <c r="H70" t="s">
        <v>306</v>
      </c>
      <c r="I70" t="s">
        <v>987</v>
      </c>
      <c r="J70" t="s">
        <v>805</v>
      </c>
      <c r="L70">
        <v>44179</v>
      </c>
    </row>
    <row r="71" spans="1:12" x14ac:dyDescent="0.35">
      <c r="A71" t="s">
        <v>986</v>
      </c>
      <c r="B71" t="s">
        <v>133</v>
      </c>
      <c r="C71" t="s">
        <v>985</v>
      </c>
      <c r="D71" t="s">
        <v>984</v>
      </c>
      <c r="H71" t="s">
        <v>306</v>
      </c>
      <c r="I71" t="s">
        <v>983</v>
      </c>
      <c r="J71" t="s">
        <v>805</v>
      </c>
      <c r="L71">
        <v>44179</v>
      </c>
    </row>
    <row r="72" spans="1:12" x14ac:dyDescent="0.35">
      <c r="A72" t="s">
        <v>982</v>
      </c>
      <c r="B72" t="s">
        <v>217</v>
      </c>
      <c r="C72" t="s">
        <v>981</v>
      </c>
      <c r="D72" t="s">
        <v>980</v>
      </c>
      <c r="H72" t="s">
        <v>306</v>
      </c>
      <c r="I72" t="s">
        <v>979</v>
      </c>
      <c r="J72" t="s">
        <v>805</v>
      </c>
      <c r="L72">
        <v>44180</v>
      </c>
    </row>
    <row r="73" spans="1:12" x14ac:dyDescent="0.35">
      <c r="A73" t="s">
        <v>978</v>
      </c>
      <c r="B73" t="s">
        <v>5</v>
      </c>
      <c r="C73" t="s">
        <v>977</v>
      </c>
      <c r="D73" t="s">
        <v>976</v>
      </c>
      <c r="H73" t="s">
        <v>306</v>
      </c>
      <c r="I73" t="s">
        <v>975</v>
      </c>
      <c r="J73" t="s">
        <v>805</v>
      </c>
      <c r="L73">
        <v>44181</v>
      </c>
    </row>
    <row r="74" spans="1:12" x14ac:dyDescent="0.35">
      <c r="A74" t="s">
        <v>974</v>
      </c>
      <c r="B74" t="s">
        <v>87</v>
      </c>
      <c r="C74" t="s">
        <v>973</v>
      </c>
      <c r="D74" t="s">
        <v>972</v>
      </c>
      <c r="H74" t="s">
        <v>306</v>
      </c>
      <c r="I74" t="s">
        <v>971</v>
      </c>
      <c r="J74" t="s">
        <v>805</v>
      </c>
      <c r="L74">
        <v>44181</v>
      </c>
    </row>
    <row r="75" spans="1:12" x14ac:dyDescent="0.35">
      <c r="A75" t="s">
        <v>970</v>
      </c>
      <c r="B75" t="s">
        <v>56</v>
      </c>
      <c r="C75" t="s">
        <v>969</v>
      </c>
      <c r="D75" t="s">
        <v>968</v>
      </c>
      <c r="H75" t="s">
        <v>306</v>
      </c>
      <c r="I75" t="s">
        <v>967</v>
      </c>
      <c r="J75" t="s">
        <v>805</v>
      </c>
    </row>
    <row r="76" spans="1:12" x14ac:dyDescent="0.35">
      <c r="A76" t="s">
        <v>966</v>
      </c>
      <c r="B76" t="s">
        <v>105</v>
      </c>
      <c r="C76" t="s">
        <v>965</v>
      </c>
      <c r="D76" t="s">
        <v>964</v>
      </c>
      <c r="H76" t="s">
        <v>306</v>
      </c>
      <c r="I76" t="s">
        <v>963</v>
      </c>
      <c r="J76" t="s">
        <v>805</v>
      </c>
      <c r="L76">
        <v>44166</v>
      </c>
    </row>
    <row r="77" spans="1:12" x14ac:dyDescent="0.35">
      <c r="A77" t="s">
        <v>962</v>
      </c>
      <c r="B77" t="s">
        <v>137</v>
      </c>
      <c r="C77" t="s">
        <v>722</v>
      </c>
      <c r="D77" t="s">
        <v>961</v>
      </c>
      <c r="H77" t="s">
        <v>306</v>
      </c>
      <c r="I77" t="s">
        <v>960</v>
      </c>
      <c r="J77" t="s">
        <v>805</v>
      </c>
    </row>
    <row r="78" spans="1:12" x14ac:dyDescent="0.35">
      <c r="A78" t="s">
        <v>959</v>
      </c>
      <c r="B78" t="s">
        <v>109</v>
      </c>
      <c r="C78" t="s">
        <v>513</v>
      </c>
      <c r="D78" t="s">
        <v>958</v>
      </c>
      <c r="H78" t="s">
        <v>306</v>
      </c>
      <c r="I78" t="s">
        <v>957</v>
      </c>
      <c r="J78" t="s">
        <v>805</v>
      </c>
    </row>
    <row r="79" spans="1:12" x14ac:dyDescent="0.35">
      <c r="A79" t="s">
        <v>956</v>
      </c>
      <c r="B79" t="s">
        <v>9</v>
      </c>
      <c r="C79" t="s">
        <v>955</v>
      </c>
      <c r="D79" t="s">
        <v>954</v>
      </c>
      <c r="H79" t="s">
        <v>306</v>
      </c>
      <c r="I79" t="s">
        <v>953</v>
      </c>
      <c r="J79" t="s">
        <v>805</v>
      </c>
    </row>
    <row r="80" spans="1:12" x14ac:dyDescent="0.35">
      <c r="A80" t="s">
        <v>952</v>
      </c>
      <c r="B80" t="s">
        <v>139</v>
      </c>
      <c r="C80" t="s">
        <v>951</v>
      </c>
      <c r="D80" t="s">
        <v>950</v>
      </c>
      <c r="H80" t="s">
        <v>306</v>
      </c>
      <c r="I80" t="s">
        <v>949</v>
      </c>
      <c r="J80" t="s">
        <v>805</v>
      </c>
      <c r="L80">
        <v>44160</v>
      </c>
    </row>
    <row r="81" spans="1:12" x14ac:dyDescent="0.35">
      <c r="A81" t="s">
        <v>948</v>
      </c>
      <c r="B81" t="s">
        <v>141</v>
      </c>
      <c r="C81" t="s">
        <v>947</v>
      </c>
      <c r="D81" t="s">
        <v>946</v>
      </c>
      <c r="H81" t="s">
        <v>306</v>
      </c>
      <c r="I81" t="s">
        <v>945</v>
      </c>
      <c r="J81" t="s">
        <v>805</v>
      </c>
      <c r="L81">
        <v>44162</v>
      </c>
    </row>
    <row r="82" spans="1:12" x14ac:dyDescent="0.35">
      <c r="A82" t="s">
        <v>944</v>
      </c>
      <c r="B82" t="s">
        <v>6</v>
      </c>
      <c r="C82" t="s">
        <v>464</v>
      </c>
      <c r="D82" t="s">
        <v>943</v>
      </c>
      <c r="H82" t="s">
        <v>306</v>
      </c>
      <c r="I82" t="s">
        <v>942</v>
      </c>
      <c r="J82" t="s">
        <v>805</v>
      </c>
      <c r="L82">
        <v>44162</v>
      </c>
    </row>
    <row r="83" spans="1:12" x14ac:dyDescent="0.35">
      <c r="A83" t="s">
        <v>941</v>
      </c>
      <c r="B83" t="s">
        <v>278</v>
      </c>
      <c r="C83" t="s">
        <v>940</v>
      </c>
      <c r="D83" t="s">
        <v>939</v>
      </c>
      <c r="H83" t="s">
        <v>306</v>
      </c>
      <c r="I83" t="s">
        <v>938</v>
      </c>
      <c r="J83" t="s">
        <v>805</v>
      </c>
      <c r="L83">
        <v>44163</v>
      </c>
    </row>
    <row r="84" spans="1:12" x14ac:dyDescent="0.35">
      <c r="A84" t="s">
        <v>937</v>
      </c>
      <c r="B84" t="s">
        <v>258</v>
      </c>
      <c r="C84" t="s">
        <v>936</v>
      </c>
      <c r="D84" t="s">
        <v>935</v>
      </c>
      <c r="H84" t="s">
        <v>306</v>
      </c>
      <c r="I84" t="s">
        <v>934</v>
      </c>
      <c r="J84" t="s">
        <v>805</v>
      </c>
      <c r="L84">
        <v>44165</v>
      </c>
    </row>
    <row r="85" spans="1:12" x14ac:dyDescent="0.35">
      <c r="A85" t="s">
        <v>933</v>
      </c>
      <c r="B85" t="s">
        <v>153</v>
      </c>
      <c r="C85" t="s">
        <v>932</v>
      </c>
      <c r="D85" t="s">
        <v>931</v>
      </c>
      <c r="H85" t="s">
        <v>306</v>
      </c>
      <c r="I85" t="s">
        <v>930</v>
      </c>
      <c r="J85" t="s">
        <v>805</v>
      </c>
      <c r="L85">
        <v>44165</v>
      </c>
    </row>
    <row r="86" spans="1:12" x14ac:dyDescent="0.35">
      <c r="A86" t="s">
        <v>929</v>
      </c>
      <c r="B86" t="s">
        <v>181</v>
      </c>
      <c r="C86" t="s">
        <v>513</v>
      </c>
      <c r="D86" t="s">
        <v>928</v>
      </c>
      <c r="H86" t="s">
        <v>306</v>
      </c>
      <c r="I86" t="s">
        <v>927</v>
      </c>
      <c r="J86" t="s">
        <v>805</v>
      </c>
      <c r="L86">
        <v>44168</v>
      </c>
    </row>
    <row r="87" spans="1:12" x14ac:dyDescent="0.35">
      <c r="A87" t="s">
        <v>926</v>
      </c>
      <c r="B87" t="s">
        <v>276</v>
      </c>
      <c r="C87" t="s">
        <v>925</v>
      </c>
      <c r="D87" t="s">
        <v>924</v>
      </c>
      <c r="H87" t="s">
        <v>306</v>
      </c>
      <c r="I87" t="s">
        <v>923</v>
      </c>
      <c r="J87" t="s">
        <v>805</v>
      </c>
      <c r="L87">
        <v>44171</v>
      </c>
    </row>
    <row r="88" spans="1:12" x14ac:dyDescent="0.35">
      <c r="A88" t="s">
        <v>922</v>
      </c>
      <c r="B88" t="s">
        <v>131</v>
      </c>
      <c r="C88" t="s">
        <v>872</v>
      </c>
      <c r="D88" t="s">
        <v>921</v>
      </c>
      <c r="H88" t="s">
        <v>306</v>
      </c>
      <c r="I88" t="s">
        <v>920</v>
      </c>
      <c r="J88" t="s">
        <v>805</v>
      </c>
      <c r="L88">
        <v>44175</v>
      </c>
    </row>
    <row r="89" spans="1:12" x14ac:dyDescent="0.35">
      <c r="A89" t="s">
        <v>919</v>
      </c>
      <c r="B89" t="s">
        <v>161</v>
      </c>
      <c r="C89" t="s">
        <v>918</v>
      </c>
      <c r="D89" t="s">
        <v>917</v>
      </c>
      <c r="H89" t="s">
        <v>306</v>
      </c>
      <c r="I89" t="s">
        <v>916</v>
      </c>
      <c r="J89" t="s">
        <v>805</v>
      </c>
      <c r="L89">
        <v>44175</v>
      </c>
    </row>
    <row r="90" spans="1:12" x14ac:dyDescent="0.35">
      <c r="A90" t="s">
        <v>915</v>
      </c>
      <c r="B90" t="s">
        <v>291</v>
      </c>
      <c r="C90" t="s">
        <v>914</v>
      </c>
      <c r="D90" t="s">
        <v>913</v>
      </c>
      <c r="H90" t="s">
        <v>306</v>
      </c>
      <c r="I90" t="s">
        <v>912</v>
      </c>
      <c r="J90" t="s">
        <v>805</v>
      </c>
      <c r="L90">
        <v>44177</v>
      </c>
    </row>
    <row r="91" spans="1:12" x14ac:dyDescent="0.35">
      <c r="A91" t="s">
        <v>911</v>
      </c>
      <c r="B91" t="s">
        <v>216</v>
      </c>
      <c r="C91" t="s">
        <v>624</v>
      </c>
      <c r="D91" t="s">
        <v>910</v>
      </c>
      <c r="H91" t="s">
        <v>306</v>
      </c>
      <c r="I91" t="s">
        <v>909</v>
      </c>
      <c r="J91" t="s">
        <v>805</v>
      </c>
      <c r="L91">
        <v>44177</v>
      </c>
    </row>
    <row r="92" spans="1:12" x14ac:dyDescent="0.35">
      <c r="A92" t="s">
        <v>908</v>
      </c>
      <c r="B92" t="s">
        <v>35</v>
      </c>
      <c r="C92" t="s">
        <v>907</v>
      </c>
      <c r="D92" t="s">
        <v>906</v>
      </c>
      <c r="H92" t="s">
        <v>306</v>
      </c>
      <c r="I92" t="s">
        <v>905</v>
      </c>
      <c r="J92" t="s">
        <v>805</v>
      </c>
      <c r="L92">
        <v>44178</v>
      </c>
    </row>
    <row r="93" spans="1:12" x14ac:dyDescent="0.35">
      <c r="A93" t="s">
        <v>904</v>
      </c>
      <c r="B93" t="s">
        <v>172</v>
      </c>
      <c r="C93" t="s">
        <v>903</v>
      </c>
      <c r="D93" t="s">
        <v>902</v>
      </c>
      <c r="H93" t="s">
        <v>306</v>
      </c>
      <c r="I93" t="s">
        <v>901</v>
      </c>
      <c r="J93" t="s">
        <v>805</v>
      </c>
      <c r="L93">
        <v>44181</v>
      </c>
    </row>
    <row r="94" spans="1:12" x14ac:dyDescent="0.35">
      <c r="A94" t="s">
        <v>900</v>
      </c>
      <c r="B94" t="s">
        <v>47</v>
      </c>
      <c r="C94" t="s">
        <v>899</v>
      </c>
      <c r="D94" t="s">
        <v>898</v>
      </c>
      <c r="H94" t="s">
        <v>306</v>
      </c>
      <c r="I94" t="s">
        <v>897</v>
      </c>
      <c r="J94" t="s">
        <v>805</v>
      </c>
    </row>
    <row r="95" spans="1:12" x14ac:dyDescent="0.35">
      <c r="A95" t="s">
        <v>896</v>
      </c>
      <c r="B95" t="s">
        <v>195</v>
      </c>
      <c r="C95" t="s">
        <v>566</v>
      </c>
      <c r="D95" t="s">
        <v>895</v>
      </c>
      <c r="H95" t="s">
        <v>306</v>
      </c>
      <c r="I95" t="s">
        <v>894</v>
      </c>
      <c r="J95" t="s">
        <v>805</v>
      </c>
      <c r="K95" s="1">
        <v>44182</v>
      </c>
    </row>
    <row r="96" spans="1:12" x14ac:dyDescent="0.35">
      <c r="A96" t="s">
        <v>893</v>
      </c>
      <c r="B96" t="s">
        <v>82</v>
      </c>
      <c r="C96" t="s">
        <v>846</v>
      </c>
      <c r="D96" t="s">
        <v>892</v>
      </c>
      <c r="H96" t="s">
        <v>306</v>
      </c>
      <c r="I96" t="s">
        <v>891</v>
      </c>
      <c r="J96" t="s">
        <v>805</v>
      </c>
    </row>
    <row r="97" spans="1:13" x14ac:dyDescent="0.35">
      <c r="A97" t="s">
        <v>890</v>
      </c>
      <c r="B97" t="s">
        <v>155</v>
      </c>
      <c r="C97" t="s">
        <v>889</v>
      </c>
      <c r="D97" t="s">
        <v>888</v>
      </c>
      <c r="H97" t="s">
        <v>306</v>
      </c>
      <c r="I97" t="s">
        <v>887</v>
      </c>
      <c r="J97" t="s">
        <v>805</v>
      </c>
    </row>
    <row r="98" spans="1:13" x14ac:dyDescent="0.35">
      <c r="A98" t="s">
        <v>886</v>
      </c>
      <c r="B98" t="s">
        <v>182</v>
      </c>
      <c r="C98" t="s">
        <v>513</v>
      </c>
      <c r="D98" t="s">
        <v>885</v>
      </c>
      <c r="H98" t="s">
        <v>306</v>
      </c>
      <c r="I98" t="s">
        <v>884</v>
      </c>
      <c r="J98" t="s">
        <v>805</v>
      </c>
    </row>
    <row r="99" spans="1:13" x14ac:dyDescent="0.35">
      <c r="A99" t="s">
        <v>883</v>
      </c>
      <c r="B99" t="s">
        <v>36</v>
      </c>
      <c r="C99" t="s">
        <v>882</v>
      </c>
      <c r="D99" t="s">
        <v>881</v>
      </c>
      <c r="H99" t="s">
        <v>306</v>
      </c>
      <c r="I99" t="s">
        <v>880</v>
      </c>
      <c r="J99" t="s">
        <v>805</v>
      </c>
    </row>
    <row r="100" spans="1:13" x14ac:dyDescent="0.35">
      <c r="A100" t="s">
        <v>879</v>
      </c>
      <c r="B100" t="s">
        <v>241</v>
      </c>
      <c r="C100" t="s">
        <v>651</v>
      </c>
      <c r="D100" t="s">
        <v>878</v>
      </c>
      <c r="H100" t="s">
        <v>306</v>
      </c>
      <c r="I100" t="s">
        <v>877</v>
      </c>
      <c r="J100" t="s">
        <v>805</v>
      </c>
    </row>
    <row r="101" spans="1:13" x14ac:dyDescent="0.35">
      <c r="A101" t="s">
        <v>876</v>
      </c>
      <c r="B101" t="s">
        <v>190</v>
      </c>
      <c r="C101" t="s">
        <v>392</v>
      </c>
      <c r="D101" t="s">
        <v>875</v>
      </c>
      <c r="H101" t="s">
        <v>306</v>
      </c>
      <c r="I101" t="s">
        <v>874</v>
      </c>
      <c r="J101" t="s">
        <v>805</v>
      </c>
    </row>
    <row r="102" spans="1:13" x14ac:dyDescent="0.35">
      <c r="A102" t="s">
        <v>873</v>
      </c>
      <c r="B102" t="s">
        <v>260</v>
      </c>
      <c r="C102" t="s">
        <v>872</v>
      </c>
      <c r="D102" t="s">
        <v>871</v>
      </c>
      <c r="H102" t="s">
        <v>306</v>
      </c>
      <c r="I102" t="s">
        <v>870</v>
      </c>
      <c r="J102" t="s">
        <v>805</v>
      </c>
    </row>
    <row r="103" spans="1:13" x14ac:dyDescent="0.35">
      <c r="A103" t="s">
        <v>869</v>
      </c>
      <c r="B103" t="s">
        <v>149</v>
      </c>
      <c r="C103" t="s">
        <v>349</v>
      </c>
      <c r="D103" t="s">
        <v>868</v>
      </c>
      <c r="H103" t="s">
        <v>306</v>
      </c>
      <c r="I103" t="s">
        <v>867</v>
      </c>
      <c r="J103" t="s">
        <v>805</v>
      </c>
    </row>
    <row r="104" spans="1:13" x14ac:dyDescent="0.35">
      <c r="A104" t="s">
        <v>866</v>
      </c>
      <c r="B104" t="s">
        <v>108</v>
      </c>
      <c r="C104" t="s">
        <v>865</v>
      </c>
      <c r="D104" t="s">
        <v>864</v>
      </c>
      <c r="H104" t="s">
        <v>306</v>
      </c>
      <c r="I104" t="s">
        <v>863</v>
      </c>
      <c r="J104" t="s">
        <v>805</v>
      </c>
    </row>
    <row r="105" spans="1:13" x14ac:dyDescent="0.35">
      <c r="A105" t="s">
        <v>862</v>
      </c>
      <c r="B105" t="s">
        <v>198</v>
      </c>
      <c r="C105" t="s">
        <v>861</v>
      </c>
      <c r="D105" t="s">
        <v>860</v>
      </c>
      <c r="H105" t="s">
        <v>306</v>
      </c>
      <c r="I105" t="s">
        <v>859</v>
      </c>
      <c r="J105" t="s">
        <v>805</v>
      </c>
    </row>
    <row r="106" spans="1:13" x14ac:dyDescent="0.35">
      <c r="A106" t="s">
        <v>858</v>
      </c>
      <c r="B106" t="s">
        <v>65</v>
      </c>
      <c r="C106" t="s">
        <v>857</v>
      </c>
      <c r="D106" t="s">
        <v>856</v>
      </c>
      <c r="H106" t="s">
        <v>306</v>
      </c>
      <c r="I106" t="s">
        <v>855</v>
      </c>
      <c r="J106" t="s">
        <v>805</v>
      </c>
    </row>
    <row r="107" spans="1:13" x14ac:dyDescent="0.35">
      <c r="A107" t="s">
        <v>854</v>
      </c>
      <c r="B107" t="s">
        <v>173</v>
      </c>
      <c r="C107" t="s">
        <v>853</v>
      </c>
      <c r="D107" t="s">
        <v>852</v>
      </c>
      <c r="F107">
        <v>5</v>
      </c>
      <c r="H107" t="s">
        <v>306</v>
      </c>
      <c r="I107" t="s">
        <v>851</v>
      </c>
      <c r="J107" t="s">
        <v>805</v>
      </c>
      <c r="M107">
        <v>10</v>
      </c>
    </row>
    <row r="108" spans="1:13" x14ac:dyDescent="0.35">
      <c r="A108" t="s">
        <v>850</v>
      </c>
      <c r="B108" t="s">
        <v>231</v>
      </c>
      <c r="C108" t="s">
        <v>364</v>
      </c>
      <c r="D108" t="s">
        <v>849</v>
      </c>
      <c r="H108" t="s">
        <v>306</v>
      </c>
      <c r="I108" t="s">
        <v>848</v>
      </c>
      <c r="J108" t="s">
        <v>805</v>
      </c>
    </row>
    <row r="109" spans="1:13" x14ac:dyDescent="0.35">
      <c r="A109" t="s">
        <v>847</v>
      </c>
      <c r="B109" t="s">
        <v>83</v>
      </c>
      <c r="C109" t="s">
        <v>846</v>
      </c>
      <c r="D109" t="s">
        <v>845</v>
      </c>
      <c r="H109" t="s">
        <v>306</v>
      </c>
      <c r="I109" t="s">
        <v>844</v>
      </c>
      <c r="J109" t="s">
        <v>805</v>
      </c>
    </row>
    <row r="110" spans="1:13" x14ac:dyDescent="0.35">
      <c r="A110" t="s">
        <v>843</v>
      </c>
      <c r="B110" t="s">
        <v>128</v>
      </c>
      <c r="C110" t="s">
        <v>597</v>
      </c>
      <c r="D110" t="s">
        <v>842</v>
      </c>
      <c r="H110" t="s">
        <v>306</v>
      </c>
      <c r="I110" t="s">
        <v>841</v>
      </c>
      <c r="J110" t="s">
        <v>805</v>
      </c>
    </row>
    <row r="111" spans="1:13" x14ac:dyDescent="0.35">
      <c r="A111" t="s">
        <v>840</v>
      </c>
      <c r="B111" t="s">
        <v>171</v>
      </c>
      <c r="C111" t="s">
        <v>839</v>
      </c>
      <c r="D111" t="s">
        <v>838</v>
      </c>
      <c r="H111" t="s">
        <v>306</v>
      </c>
      <c r="I111" t="s">
        <v>837</v>
      </c>
      <c r="J111" t="s">
        <v>805</v>
      </c>
    </row>
    <row r="112" spans="1:13" x14ac:dyDescent="0.35">
      <c r="A112" t="s">
        <v>836</v>
      </c>
      <c r="B112" t="s">
        <v>132</v>
      </c>
      <c r="C112" t="s">
        <v>835</v>
      </c>
      <c r="D112" t="s">
        <v>834</v>
      </c>
      <c r="H112" t="s">
        <v>306</v>
      </c>
      <c r="I112" t="s">
        <v>833</v>
      </c>
      <c r="J112" t="s">
        <v>805</v>
      </c>
    </row>
    <row r="113" spans="1:13" x14ac:dyDescent="0.35">
      <c r="A113" t="s">
        <v>832</v>
      </c>
      <c r="B113" t="s">
        <v>122</v>
      </c>
      <c r="C113" t="s">
        <v>831</v>
      </c>
      <c r="D113" t="s">
        <v>830</v>
      </c>
      <c r="H113" t="s">
        <v>306</v>
      </c>
      <c r="I113" t="s">
        <v>829</v>
      </c>
      <c r="J113" t="s">
        <v>805</v>
      </c>
    </row>
    <row r="114" spans="1:13" x14ac:dyDescent="0.35">
      <c r="A114" t="s">
        <v>828</v>
      </c>
      <c r="B114" t="s">
        <v>228</v>
      </c>
      <c r="C114" t="s">
        <v>456</v>
      </c>
      <c r="D114" t="s">
        <v>827</v>
      </c>
      <c r="F114">
        <v>5</v>
      </c>
      <c r="H114" t="s">
        <v>306</v>
      </c>
      <c r="I114" t="s">
        <v>826</v>
      </c>
      <c r="J114" t="s">
        <v>805</v>
      </c>
      <c r="M114">
        <v>10</v>
      </c>
    </row>
    <row r="115" spans="1:13" x14ac:dyDescent="0.35">
      <c r="A115" t="s">
        <v>825</v>
      </c>
      <c r="B115" t="s">
        <v>207</v>
      </c>
      <c r="C115" t="s">
        <v>824</v>
      </c>
      <c r="D115" t="s">
        <v>823</v>
      </c>
      <c r="H115" t="s">
        <v>306</v>
      </c>
      <c r="I115" t="s">
        <v>822</v>
      </c>
      <c r="J115" t="s">
        <v>805</v>
      </c>
    </row>
    <row r="116" spans="1:13" x14ac:dyDescent="0.35">
      <c r="A116" t="s">
        <v>821</v>
      </c>
      <c r="B116" t="s">
        <v>273</v>
      </c>
      <c r="C116" t="s">
        <v>820</v>
      </c>
      <c r="D116" t="s">
        <v>819</v>
      </c>
      <c r="F116">
        <v>5</v>
      </c>
      <c r="H116" t="s">
        <v>306</v>
      </c>
      <c r="I116" t="s">
        <v>818</v>
      </c>
      <c r="J116" t="s">
        <v>805</v>
      </c>
      <c r="M116">
        <v>10</v>
      </c>
    </row>
    <row r="117" spans="1:13" x14ac:dyDescent="0.35">
      <c r="A117" t="s">
        <v>817</v>
      </c>
      <c r="B117" t="s">
        <v>280</v>
      </c>
      <c r="C117" t="s">
        <v>816</v>
      </c>
      <c r="D117" t="s">
        <v>815</v>
      </c>
      <c r="F117">
        <v>5</v>
      </c>
      <c r="H117" t="s">
        <v>306</v>
      </c>
      <c r="I117" t="s">
        <v>814</v>
      </c>
      <c r="J117" t="s">
        <v>805</v>
      </c>
    </row>
    <row r="118" spans="1:13" x14ac:dyDescent="0.35">
      <c r="A118" t="s">
        <v>813</v>
      </c>
      <c r="B118" t="s">
        <v>256</v>
      </c>
      <c r="C118" t="s">
        <v>812</v>
      </c>
      <c r="D118" t="s">
        <v>811</v>
      </c>
      <c r="F118">
        <v>5</v>
      </c>
      <c r="H118" t="s">
        <v>306</v>
      </c>
      <c r="I118" t="s">
        <v>810</v>
      </c>
      <c r="J118" t="s">
        <v>805</v>
      </c>
    </row>
    <row r="119" spans="1:13" x14ac:dyDescent="0.35">
      <c r="A119" t="s">
        <v>809</v>
      </c>
      <c r="B119" t="s">
        <v>28</v>
      </c>
      <c r="C119" t="s">
        <v>808</v>
      </c>
      <c r="D119" t="s">
        <v>807</v>
      </c>
      <c r="F119">
        <v>5</v>
      </c>
      <c r="H119" t="s">
        <v>306</v>
      </c>
      <c r="I119" t="s">
        <v>806</v>
      </c>
      <c r="J119" t="s">
        <v>805</v>
      </c>
      <c r="M119">
        <v>10</v>
      </c>
    </row>
    <row r="120" spans="1:13" x14ac:dyDescent="0.35">
      <c r="A120" t="s">
        <v>804</v>
      </c>
      <c r="B120" t="s">
        <v>210</v>
      </c>
      <c r="C120" t="s">
        <v>491</v>
      </c>
      <c r="D120" t="s">
        <v>803</v>
      </c>
      <c r="H120" t="s">
        <v>306</v>
      </c>
      <c r="I120" t="s">
        <v>802</v>
      </c>
      <c r="J120" t="s">
        <v>801</v>
      </c>
      <c r="L120">
        <v>44173</v>
      </c>
    </row>
    <row r="121" spans="1:13" x14ac:dyDescent="0.35">
      <c r="A121" t="s">
        <v>800</v>
      </c>
      <c r="B121" t="s">
        <v>270</v>
      </c>
      <c r="C121" t="s">
        <v>799</v>
      </c>
      <c r="D121" t="s">
        <v>798</v>
      </c>
      <c r="H121" t="s">
        <v>306</v>
      </c>
      <c r="I121" t="s">
        <v>797</v>
      </c>
      <c r="J121" t="s">
        <v>766</v>
      </c>
      <c r="M121">
        <v>10</v>
      </c>
    </row>
    <row r="122" spans="1:13" x14ac:dyDescent="0.35">
      <c r="A122" t="s">
        <v>796</v>
      </c>
      <c r="B122" t="s">
        <v>160</v>
      </c>
      <c r="C122" t="s">
        <v>795</v>
      </c>
      <c r="D122" t="s">
        <v>794</v>
      </c>
      <c r="H122" t="s">
        <v>306</v>
      </c>
      <c r="I122" t="s">
        <v>793</v>
      </c>
      <c r="J122" t="s">
        <v>766</v>
      </c>
    </row>
    <row r="123" spans="1:13" x14ac:dyDescent="0.35">
      <c r="A123" t="s">
        <v>792</v>
      </c>
      <c r="B123" t="s">
        <v>292</v>
      </c>
      <c r="C123" t="s">
        <v>791</v>
      </c>
      <c r="D123" t="s">
        <v>790</v>
      </c>
      <c r="H123" t="s">
        <v>306</v>
      </c>
      <c r="I123" t="s">
        <v>789</v>
      </c>
      <c r="J123" t="s">
        <v>766</v>
      </c>
    </row>
    <row r="124" spans="1:13" x14ac:dyDescent="0.35">
      <c r="A124" t="s">
        <v>788</v>
      </c>
      <c r="B124" t="s">
        <v>14</v>
      </c>
      <c r="C124" t="s">
        <v>787</v>
      </c>
      <c r="D124" t="s">
        <v>786</v>
      </c>
      <c r="H124" t="s">
        <v>306</v>
      </c>
      <c r="I124" t="s">
        <v>785</v>
      </c>
      <c r="J124" t="s">
        <v>766</v>
      </c>
    </row>
    <row r="125" spans="1:13" x14ac:dyDescent="0.35">
      <c r="A125" t="s">
        <v>784</v>
      </c>
      <c r="B125" t="s">
        <v>287</v>
      </c>
      <c r="C125" t="s">
        <v>308</v>
      </c>
      <c r="D125" t="s">
        <v>783</v>
      </c>
      <c r="H125" t="s">
        <v>306</v>
      </c>
      <c r="I125" t="s">
        <v>782</v>
      </c>
      <c r="J125" t="s">
        <v>766</v>
      </c>
    </row>
    <row r="126" spans="1:13" x14ac:dyDescent="0.35">
      <c r="A126" t="s">
        <v>781</v>
      </c>
      <c r="B126" t="s">
        <v>246</v>
      </c>
      <c r="C126" t="s">
        <v>780</v>
      </c>
      <c r="D126" t="s">
        <v>779</v>
      </c>
      <c r="H126" t="s">
        <v>306</v>
      </c>
      <c r="I126" t="s">
        <v>778</v>
      </c>
      <c r="J126" t="s">
        <v>766</v>
      </c>
      <c r="L126">
        <v>44170</v>
      </c>
    </row>
    <row r="127" spans="1:13" x14ac:dyDescent="0.35">
      <c r="A127" t="s">
        <v>777</v>
      </c>
      <c r="B127" t="s">
        <v>142</v>
      </c>
      <c r="C127" t="s">
        <v>776</v>
      </c>
      <c r="D127" t="s">
        <v>775</v>
      </c>
      <c r="H127" t="s">
        <v>306</v>
      </c>
      <c r="I127" t="s">
        <v>774</v>
      </c>
      <c r="J127" t="s">
        <v>766</v>
      </c>
      <c r="L127">
        <v>44171</v>
      </c>
    </row>
    <row r="128" spans="1:13" x14ac:dyDescent="0.35">
      <c r="A128" t="s">
        <v>773</v>
      </c>
      <c r="B128" t="s">
        <v>290</v>
      </c>
      <c r="C128" t="s">
        <v>308</v>
      </c>
      <c r="D128" t="s">
        <v>772</v>
      </c>
      <c r="H128" t="s">
        <v>306</v>
      </c>
      <c r="I128" t="s">
        <v>771</v>
      </c>
      <c r="J128" t="s">
        <v>766</v>
      </c>
      <c r="L128">
        <v>44171</v>
      </c>
    </row>
    <row r="129" spans="1:13" x14ac:dyDescent="0.35">
      <c r="A129" t="s">
        <v>770</v>
      </c>
      <c r="B129" t="s">
        <v>269</v>
      </c>
      <c r="C129" t="s">
        <v>769</v>
      </c>
      <c r="D129" t="s">
        <v>768</v>
      </c>
      <c r="H129" t="s">
        <v>306</v>
      </c>
      <c r="I129" t="s">
        <v>767</v>
      </c>
      <c r="J129" t="s">
        <v>766</v>
      </c>
      <c r="L129">
        <v>44171</v>
      </c>
    </row>
    <row r="130" spans="1:13" x14ac:dyDescent="0.35">
      <c r="A130" t="s">
        <v>765</v>
      </c>
      <c r="B130" t="s">
        <v>204</v>
      </c>
      <c r="C130" t="s">
        <v>764</v>
      </c>
      <c r="D130" t="s">
        <v>763</v>
      </c>
      <c r="H130" t="s">
        <v>306</v>
      </c>
      <c r="I130" t="s">
        <v>343</v>
      </c>
      <c r="J130" t="s">
        <v>762</v>
      </c>
    </row>
    <row r="131" spans="1:13" x14ac:dyDescent="0.35">
      <c r="A131" t="s">
        <v>761</v>
      </c>
      <c r="B131" t="s">
        <v>16</v>
      </c>
      <c r="C131" t="s">
        <v>548</v>
      </c>
      <c r="D131" t="s">
        <v>760</v>
      </c>
      <c r="H131" t="s">
        <v>306</v>
      </c>
      <c r="I131" t="s">
        <v>759</v>
      </c>
      <c r="J131" t="s">
        <v>758</v>
      </c>
      <c r="L131">
        <v>44171</v>
      </c>
    </row>
    <row r="132" spans="1:13" x14ac:dyDescent="0.35">
      <c r="A132" t="s">
        <v>757</v>
      </c>
      <c r="B132" t="s">
        <v>254</v>
      </c>
      <c r="C132" t="s">
        <v>756</v>
      </c>
      <c r="D132" t="s">
        <v>755</v>
      </c>
      <c r="F132">
        <v>10</v>
      </c>
      <c r="H132" t="s">
        <v>306</v>
      </c>
      <c r="I132" t="s">
        <v>754</v>
      </c>
      <c r="J132" t="s">
        <v>741</v>
      </c>
      <c r="M132">
        <v>10</v>
      </c>
    </row>
    <row r="133" spans="1:13" x14ac:dyDescent="0.35">
      <c r="A133" t="s">
        <v>753</v>
      </c>
      <c r="B133" t="s">
        <v>166</v>
      </c>
      <c r="C133" t="s">
        <v>752</v>
      </c>
      <c r="D133" t="s">
        <v>751</v>
      </c>
      <c r="F133">
        <v>5</v>
      </c>
      <c r="H133" t="s">
        <v>306</v>
      </c>
      <c r="I133" t="s">
        <v>750</v>
      </c>
      <c r="J133" t="s">
        <v>741</v>
      </c>
    </row>
    <row r="134" spans="1:13" x14ac:dyDescent="0.35">
      <c r="A134" t="s">
        <v>749</v>
      </c>
      <c r="B134" t="s">
        <v>154</v>
      </c>
      <c r="C134" t="s">
        <v>748</v>
      </c>
      <c r="D134" t="s">
        <v>747</v>
      </c>
      <c r="F134">
        <v>5</v>
      </c>
      <c r="H134" t="s">
        <v>306</v>
      </c>
      <c r="I134" t="s">
        <v>746</v>
      </c>
      <c r="J134" t="s">
        <v>741</v>
      </c>
    </row>
    <row r="135" spans="1:13" x14ac:dyDescent="0.35">
      <c r="A135" t="s">
        <v>745</v>
      </c>
      <c r="B135" t="s">
        <v>103</v>
      </c>
      <c r="C135" t="s">
        <v>744</v>
      </c>
      <c r="D135" t="s">
        <v>743</v>
      </c>
      <c r="F135">
        <v>5</v>
      </c>
      <c r="H135" t="s">
        <v>306</v>
      </c>
      <c r="I135" t="s">
        <v>742</v>
      </c>
      <c r="J135" t="s">
        <v>741</v>
      </c>
    </row>
    <row r="136" spans="1:13" x14ac:dyDescent="0.35">
      <c r="A136" t="s">
        <v>740</v>
      </c>
      <c r="B136" t="s">
        <v>64</v>
      </c>
      <c r="C136" t="s">
        <v>739</v>
      </c>
      <c r="D136" t="s">
        <v>738</v>
      </c>
      <c r="H136" t="s">
        <v>306</v>
      </c>
      <c r="I136" t="s">
        <v>737</v>
      </c>
      <c r="J136" t="s">
        <v>712</v>
      </c>
      <c r="L136">
        <v>44169</v>
      </c>
    </row>
    <row r="137" spans="1:13" x14ac:dyDescent="0.35">
      <c r="A137" t="s">
        <v>736</v>
      </c>
      <c r="B137" t="s">
        <v>27</v>
      </c>
      <c r="C137" t="s">
        <v>735</v>
      </c>
      <c r="D137" t="s">
        <v>734</v>
      </c>
      <c r="H137" t="s">
        <v>306</v>
      </c>
      <c r="I137" t="s">
        <v>733</v>
      </c>
      <c r="J137" t="s">
        <v>712</v>
      </c>
      <c r="L137">
        <v>44167</v>
      </c>
    </row>
    <row r="138" spans="1:13" x14ac:dyDescent="0.35">
      <c r="A138" t="s">
        <v>732</v>
      </c>
      <c r="B138" t="s">
        <v>293</v>
      </c>
      <c r="C138" t="s">
        <v>400</v>
      </c>
      <c r="D138" t="s">
        <v>731</v>
      </c>
      <c r="H138" t="s">
        <v>306</v>
      </c>
      <c r="I138" t="s">
        <v>730</v>
      </c>
      <c r="J138" t="s">
        <v>712</v>
      </c>
      <c r="L138">
        <v>44165</v>
      </c>
    </row>
    <row r="139" spans="1:13" x14ac:dyDescent="0.35">
      <c r="A139" t="s">
        <v>729</v>
      </c>
      <c r="B139" t="s">
        <v>178</v>
      </c>
      <c r="C139" t="s">
        <v>513</v>
      </c>
      <c r="D139" t="s">
        <v>728</v>
      </c>
      <c r="H139" t="s">
        <v>306</v>
      </c>
      <c r="I139" t="s">
        <v>727</v>
      </c>
      <c r="J139" t="s">
        <v>712</v>
      </c>
      <c r="L139">
        <v>44163</v>
      </c>
    </row>
    <row r="140" spans="1:13" x14ac:dyDescent="0.35">
      <c r="A140" t="s">
        <v>726</v>
      </c>
      <c r="B140" t="s">
        <v>187</v>
      </c>
      <c r="C140" t="s">
        <v>392</v>
      </c>
      <c r="D140" t="s">
        <v>725</v>
      </c>
      <c r="H140" t="s">
        <v>306</v>
      </c>
      <c r="I140" t="s">
        <v>724</v>
      </c>
      <c r="J140" t="s">
        <v>712</v>
      </c>
      <c r="L140">
        <v>44163</v>
      </c>
    </row>
    <row r="141" spans="1:13" x14ac:dyDescent="0.35">
      <c r="A141" t="s">
        <v>723</v>
      </c>
      <c r="B141" t="s">
        <v>135</v>
      </c>
      <c r="C141" t="s">
        <v>722</v>
      </c>
      <c r="D141" t="s">
        <v>721</v>
      </c>
      <c r="H141" t="s">
        <v>306</v>
      </c>
      <c r="I141" t="s">
        <v>720</v>
      </c>
      <c r="J141" t="s">
        <v>712</v>
      </c>
      <c r="L141">
        <v>44169</v>
      </c>
    </row>
    <row r="142" spans="1:13" x14ac:dyDescent="0.35">
      <c r="A142" t="s">
        <v>719</v>
      </c>
      <c r="B142" t="s">
        <v>52</v>
      </c>
      <c r="C142" t="s">
        <v>643</v>
      </c>
      <c r="D142" t="s">
        <v>718</v>
      </c>
      <c r="H142" t="s">
        <v>306</v>
      </c>
      <c r="I142" t="s">
        <v>717</v>
      </c>
      <c r="J142" t="s">
        <v>712</v>
      </c>
      <c r="L142">
        <v>44165</v>
      </c>
    </row>
    <row r="143" spans="1:13" x14ac:dyDescent="0.35">
      <c r="A143" t="s">
        <v>716</v>
      </c>
      <c r="B143" t="s">
        <v>84</v>
      </c>
      <c r="C143" t="s">
        <v>715</v>
      </c>
      <c r="D143" t="s">
        <v>714</v>
      </c>
      <c r="H143" t="s">
        <v>306</v>
      </c>
      <c r="I143" t="s">
        <v>713</v>
      </c>
      <c r="J143" t="s">
        <v>712</v>
      </c>
    </row>
    <row r="144" spans="1:13" x14ac:dyDescent="0.35">
      <c r="A144" t="s">
        <v>711</v>
      </c>
      <c r="B144" t="s">
        <v>54</v>
      </c>
      <c r="C144" t="s">
        <v>710</v>
      </c>
      <c r="D144" t="s">
        <v>709</v>
      </c>
      <c r="H144" t="s">
        <v>306</v>
      </c>
      <c r="I144" t="s">
        <v>708</v>
      </c>
      <c r="J144" t="s">
        <v>338</v>
      </c>
    </row>
    <row r="145" spans="1:13" x14ac:dyDescent="0.35">
      <c r="A145" t="s">
        <v>707</v>
      </c>
      <c r="B145" t="s">
        <v>42</v>
      </c>
      <c r="C145" t="s">
        <v>412</v>
      </c>
      <c r="D145" t="s">
        <v>706</v>
      </c>
      <c r="H145" t="s">
        <v>306</v>
      </c>
      <c r="I145" t="s">
        <v>705</v>
      </c>
      <c r="J145" t="s">
        <v>338</v>
      </c>
      <c r="L145">
        <v>44169</v>
      </c>
    </row>
    <row r="146" spans="1:13" x14ac:dyDescent="0.35">
      <c r="A146" t="s">
        <v>704</v>
      </c>
      <c r="B146" t="s">
        <v>32</v>
      </c>
      <c r="C146" t="s">
        <v>380</v>
      </c>
      <c r="D146" t="s">
        <v>703</v>
      </c>
      <c r="H146" t="s">
        <v>306</v>
      </c>
      <c r="I146" t="s">
        <v>702</v>
      </c>
      <c r="J146" t="s">
        <v>338</v>
      </c>
    </row>
    <row r="147" spans="1:13" x14ac:dyDescent="0.35">
      <c r="A147" t="s">
        <v>701</v>
      </c>
      <c r="B147" t="s">
        <v>191</v>
      </c>
      <c r="C147" t="s">
        <v>392</v>
      </c>
      <c r="D147" t="s">
        <v>700</v>
      </c>
      <c r="H147" t="s">
        <v>306</v>
      </c>
      <c r="I147" t="s">
        <v>699</v>
      </c>
      <c r="J147" t="s">
        <v>338</v>
      </c>
      <c r="L147">
        <v>44169</v>
      </c>
    </row>
    <row r="148" spans="1:13" x14ac:dyDescent="0.35">
      <c r="A148" t="s">
        <v>698</v>
      </c>
      <c r="B148" t="s">
        <v>49</v>
      </c>
      <c r="C148" t="s">
        <v>697</v>
      </c>
      <c r="D148" t="s">
        <v>696</v>
      </c>
      <c r="H148" t="s">
        <v>306</v>
      </c>
      <c r="I148" t="s">
        <v>695</v>
      </c>
      <c r="J148" t="s">
        <v>338</v>
      </c>
      <c r="L148">
        <v>44166</v>
      </c>
    </row>
    <row r="149" spans="1:13" x14ac:dyDescent="0.35">
      <c r="A149" t="s">
        <v>694</v>
      </c>
      <c r="B149" t="s">
        <v>244</v>
      </c>
      <c r="C149" t="s">
        <v>693</v>
      </c>
      <c r="D149" t="s">
        <v>692</v>
      </c>
      <c r="H149" t="s">
        <v>306</v>
      </c>
      <c r="I149" t="s">
        <v>691</v>
      </c>
      <c r="J149" t="s">
        <v>338</v>
      </c>
      <c r="L149">
        <v>44169</v>
      </c>
    </row>
    <row r="150" spans="1:13" x14ac:dyDescent="0.35">
      <c r="A150" t="s">
        <v>690</v>
      </c>
      <c r="B150" t="s">
        <v>286</v>
      </c>
      <c r="C150" t="s">
        <v>689</v>
      </c>
      <c r="D150" t="s">
        <v>688</v>
      </c>
      <c r="H150" t="s">
        <v>306</v>
      </c>
      <c r="I150" t="s">
        <v>687</v>
      </c>
      <c r="J150" t="s">
        <v>338</v>
      </c>
      <c r="L150">
        <v>44169</v>
      </c>
    </row>
    <row r="151" spans="1:13" x14ac:dyDescent="0.35">
      <c r="A151" t="s">
        <v>686</v>
      </c>
      <c r="B151" t="s">
        <v>63</v>
      </c>
      <c r="C151" t="s">
        <v>685</v>
      </c>
      <c r="D151" t="s">
        <v>684</v>
      </c>
      <c r="H151" t="s">
        <v>306</v>
      </c>
      <c r="I151" t="s">
        <v>683</v>
      </c>
      <c r="J151" t="s">
        <v>338</v>
      </c>
      <c r="L151">
        <v>44167</v>
      </c>
    </row>
    <row r="152" spans="1:13" x14ac:dyDescent="0.35">
      <c r="A152" t="s">
        <v>682</v>
      </c>
      <c r="B152" t="s">
        <v>79</v>
      </c>
      <c r="C152" t="s">
        <v>681</v>
      </c>
      <c r="D152" t="s">
        <v>680</v>
      </c>
      <c r="H152" t="s">
        <v>306</v>
      </c>
      <c r="I152" t="s">
        <v>679</v>
      </c>
      <c r="J152" t="s">
        <v>338</v>
      </c>
      <c r="L152">
        <v>44169</v>
      </c>
    </row>
    <row r="153" spans="1:13" x14ac:dyDescent="0.35">
      <c r="A153" t="s">
        <v>678</v>
      </c>
      <c r="B153" t="s">
        <v>267</v>
      </c>
      <c r="C153" t="s">
        <v>677</v>
      </c>
      <c r="D153" t="s">
        <v>676</v>
      </c>
      <c r="H153" t="s">
        <v>306</v>
      </c>
      <c r="I153" t="s">
        <v>675</v>
      </c>
      <c r="J153" t="s">
        <v>338</v>
      </c>
    </row>
    <row r="154" spans="1:13" x14ac:dyDescent="0.35">
      <c r="A154" t="s">
        <v>674</v>
      </c>
      <c r="B154" t="s">
        <v>196</v>
      </c>
      <c r="C154" t="s">
        <v>673</v>
      </c>
      <c r="D154" t="s">
        <v>672</v>
      </c>
      <c r="H154" t="s">
        <v>306</v>
      </c>
      <c r="I154" t="s">
        <v>671</v>
      </c>
      <c r="J154" t="s">
        <v>338</v>
      </c>
      <c r="L154">
        <v>44180</v>
      </c>
    </row>
    <row r="155" spans="1:13" x14ac:dyDescent="0.35">
      <c r="A155" t="s">
        <v>670</v>
      </c>
      <c r="B155" t="s">
        <v>58</v>
      </c>
      <c r="C155" t="s">
        <v>669</v>
      </c>
      <c r="D155" t="s">
        <v>668</v>
      </c>
      <c r="H155" t="s">
        <v>306</v>
      </c>
      <c r="I155" t="s">
        <v>667</v>
      </c>
      <c r="J155" t="s">
        <v>338</v>
      </c>
      <c r="L155">
        <v>44180</v>
      </c>
      <c r="M155">
        <v>10</v>
      </c>
    </row>
    <row r="156" spans="1:13" x14ac:dyDescent="0.35">
      <c r="A156" t="s">
        <v>666</v>
      </c>
      <c r="B156" t="s">
        <v>102</v>
      </c>
      <c r="C156" t="s">
        <v>665</v>
      </c>
      <c r="D156" t="s">
        <v>664</v>
      </c>
      <c r="H156" t="s">
        <v>306</v>
      </c>
      <c r="I156" t="s">
        <v>663</v>
      </c>
      <c r="J156" t="s">
        <v>338</v>
      </c>
    </row>
    <row r="157" spans="1:13" x14ac:dyDescent="0.35">
      <c r="A157" t="s">
        <v>662</v>
      </c>
      <c r="B157" t="s">
        <v>44</v>
      </c>
      <c r="C157" t="s">
        <v>651</v>
      </c>
      <c r="D157" t="s">
        <v>661</v>
      </c>
      <c r="H157" t="s">
        <v>306</v>
      </c>
      <c r="I157" t="s">
        <v>660</v>
      </c>
      <c r="J157" t="s">
        <v>338</v>
      </c>
    </row>
    <row r="158" spans="1:13" x14ac:dyDescent="0.35">
      <c r="A158" t="s">
        <v>659</v>
      </c>
      <c r="B158" t="s">
        <v>227</v>
      </c>
      <c r="C158" t="s">
        <v>651</v>
      </c>
      <c r="D158" t="s">
        <v>658</v>
      </c>
      <c r="H158" t="s">
        <v>306</v>
      </c>
      <c r="I158" t="s">
        <v>657</v>
      </c>
      <c r="J158" t="s">
        <v>338</v>
      </c>
    </row>
    <row r="159" spans="1:13" x14ac:dyDescent="0.35">
      <c r="A159" t="s">
        <v>656</v>
      </c>
      <c r="B159" t="s">
        <v>200</v>
      </c>
      <c r="C159" t="s">
        <v>655</v>
      </c>
      <c r="D159" t="s">
        <v>654</v>
      </c>
      <c r="H159" t="s">
        <v>306</v>
      </c>
      <c r="I159" t="s">
        <v>653</v>
      </c>
      <c r="J159" t="s">
        <v>338</v>
      </c>
      <c r="L159">
        <v>44164</v>
      </c>
    </row>
    <row r="160" spans="1:13" x14ac:dyDescent="0.35">
      <c r="A160" t="s">
        <v>652</v>
      </c>
      <c r="B160" t="s">
        <v>240</v>
      </c>
      <c r="C160" t="s">
        <v>651</v>
      </c>
      <c r="D160" t="s">
        <v>650</v>
      </c>
      <c r="H160" t="s">
        <v>306</v>
      </c>
      <c r="I160" t="s">
        <v>649</v>
      </c>
      <c r="J160" t="s">
        <v>338</v>
      </c>
      <c r="L160">
        <v>44165</v>
      </c>
    </row>
    <row r="161" spans="1:12" x14ac:dyDescent="0.35">
      <c r="A161" t="s">
        <v>648</v>
      </c>
      <c r="B161" t="s">
        <v>212</v>
      </c>
      <c r="C161" t="s">
        <v>647</v>
      </c>
      <c r="D161" t="s">
        <v>646</v>
      </c>
      <c r="H161" t="s">
        <v>306</v>
      </c>
      <c r="I161" t="s">
        <v>645</v>
      </c>
      <c r="J161" t="s">
        <v>338</v>
      </c>
      <c r="L161">
        <v>44165</v>
      </c>
    </row>
    <row r="162" spans="1:12" x14ac:dyDescent="0.35">
      <c r="A162" t="s">
        <v>644</v>
      </c>
      <c r="B162" t="s">
        <v>51</v>
      </c>
      <c r="C162" t="s">
        <v>643</v>
      </c>
      <c r="D162" t="s">
        <v>642</v>
      </c>
      <c r="H162" t="s">
        <v>306</v>
      </c>
      <c r="I162" t="s">
        <v>641</v>
      </c>
      <c r="J162" t="s">
        <v>338</v>
      </c>
      <c r="L162">
        <v>44181</v>
      </c>
    </row>
    <row r="163" spans="1:12" x14ac:dyDescent="0.35">
      <c r="A163" t="s">
        <v>640</v>
      </c>
      <c r="B163" t="s">
        <v>85</v>
      </c>
      <c r="C163" t="s">
        <v>639</v>
      </c>
      <c r="D163" t="s">
        <v>638</v>
      </c>
      <c r="H163" t="s">
        <v>306</v>
      </c>
      <c r="I163" t="s">
        <v>637</v>
      </c>
      <c r="J163" t="s">
        <v>338</v>
      </c>
      <c r="L163">
        <v>44182</v>
      </c>
    </row>
    <row r="164" spans="1:12" x14ac:dyDescent="0.35">
      <c r="A164" t="s">
        <v>636</v>
      </c>
      <c r="B164" t="s">
        <v>282</v>
      </c>
      <c r="C164" t="s">
        <v>635</v>
      </c>
      <c r="D164" t="s">
        <v>634</v>
      </c>
      <c r="H164" t="s">
        <v>306</v>
      </c>
      <c r="I164" t="s">
        <v>633</v>
      </c>
      <c r="J164" t="s">
        <v>338</v>
      </c>
    </row>
    <row r="165" spans="1:12" x14ac:dyDescent="0.35">
      <c r="A165" t="s">
        <v>632</v>
      </c>
      <c r="B165" t="s">
        <v>41</v>
      </c>
      <c r="C165" t="s">
        <v>412</v>
      </c>
      <c r="D165" t="s">
        <v>631</v>
      </c>
      <c r="H165" t="s">
        <v>306</v>
      </c>
      <c r="I165" t="s">
        <v>630</v>
      </c>
      <c r="J165" t="s">
        <v>338</v>
      </c>
      <c r="L165">
        <v>44169</v>
      </c>
    </row>
    <row r="166" spans="1:12" x14ac:dyDescent="0.35">
      <c r="A166" t="s">
        <v>629</v>
      </c>
      <c r="B166" t="s">
        <v>60</v>
      </c>
      <c r="C166" t="s">
        <v>628</v>
      </c>
      <c r="D166" t="s">
        <v>627</v>
      </c>
      <c r="H166" t="s">
        <v>306</v>
      </c>
      <c r="I166" t="s">
        <v>626</v>
      </c>
      <c r="J166" t="s">
        <v>338</v>
      </c>
    </row>
    <row r="167" spans="1:12" x14ac:dyDescent="0.35">
      <c r="A167" t="s">
        <v>625</v>
      </c>
      <c r="B167" t="s">
        <v>215</v>
      </c>
      <c r="C167" t="s">
        <v>624</v>
      </c>
      <c r="D167" t="s">
        <v>623</v>
      </c>
      <c r="H167" t="s">
        <v>306</v>
      </c>
      <c r="I167" t="s">
        <v>622</v>
      </c>
      <c r="J167" t="s">
        <v>338</v>
      </c>
    </row>
    <row r="168" spans="1:12" x14ac:dyDescent="0.35">
      <c r="A168" t="s">
        <v>621</v>
      </c>
      <c r="B168" t="s">
        <v>123</v>
      </c>
      <c r="C168" t="s">
        <v>620</v>
      </c>
      <c r="D168" t="s">
        <v>619</v>
      </c>
      <c r="H168" t="s">
        <v>306</v>
      </c>
      <c r="I168" t="s">
        <v>618</v>
      </c>
      <c r="J168" t="s">
        <v>338</v>
      </c>
    </row>
    <row r="169" spans="1:12" x14ac:dyDescent="0.35">
      <c r="A169" t="s">
        <v>617</v>
      </c>
      <c r="B169" t="s">
        <v>146</v>
      </c>
      <c r="C169" t="s">
        <v>616</v>
      </c>
      <c r="D169" t="s">
        <v>615</v>
      </c>
      <c r="H169" t="s">
        <v>306</v>
      </c>
      <c r="I169" t="s">
        <v>614</v>
      </c>
      <c r="J169" t="s">
        <v>338</v>
      </c>
    </row>
    <row r="170" spans="1:12" x14ac:dyDescent="0.35">
      <c r="A170" t="s">
        <v>613</v>
      </c>
      <c r="B170" t="s">
        <v>265</v>
      </c>
      <c r="C170" t="s">
        <v>345</v>
      </c>
      <c r="D170" t="s">
        <v>612</v>
      </c>
      <c r="H170" t="s">
        <v>306</v>
      </c>
      <c r="I170" t="s">
        <v>611</v>
      </c>
      <c r="J170" t="s">
        <v>338</v>
      </c>
    </row>
    <row r="171" spans="1:12" x14ac:dyDescent="0.35">
      <c r="A171" t="s">
        <v>610</v>
      </c>
      <c r="B171" t="s">
        <v>30</v>
      </c>
      <c r="C171" t="s">
        <v>609</v>
      </c>
      <c r="D171" t="s">
        <v>608</v>
      </c>
      <c r="H171" t="s">
        <v>306</v>
      </c>
      <c r="I171" t="s">
        <v>607</v>
      </c>
      <c r="J171" t="s">
        <v>338</v>
      </c>
    </row>
    <row r="172" spans="1:12" x14ac:dyDescent="0.35">
      <c r="A172" t="s">
        <v>606</v>
      </c>
      <c r="B172" t="s">
        <v>111</v>
      </c>
      <c r="C172" t="s">
        <v>605</v>
      </c>
      <c r="D172" t="s">
        <v>604</v>
      </c>
      <c r="H172" t="s">
        <v>306</v>
      </c>
      <c r="I172" t="s">
        <v>603</v>
      </c>
      <c r="J172" t="s">
        <v>338</v>
      </c>
    </row>
    <row r="173" spans="1:12" x14ac:dyDescent="0.35">
      <c r="A173" t="s">
        <v>602</v>
      </c>
      <c r="B173" t="s">
        <v>57</v>
      </c>
      <c r="C173" t="s">
        <v>601</v>
      </c>
      <c r="D173" t="s">
        <v>600</v>
      </c>
      <c r="H173" t="s">
        <v>306</v>
      </c>
      <c r="I173" t="s">
        <v>599</v>
      </c>
      <c r="J173" t="s">
        <v>338</v>
      </c>
    </row>
    <row r="174" spans="1:12" x14ac:dyDescent="0.35">
      <c r="A174" t="s">
        <v>598</v>
      </c>
      <c r="B174" t="s">
        <v>127</v>
      </c>
      <c r="C174" t="s">
        <v>597</v>
      </c>
      <c r="D174" t="s">
        <v>596</v>
      </c>
      <c r="H174" t="s">
        <v>306</v>
      </c>
      <c r="I174" t="s">
        <v>595</v>
      </c>
      <c r="J174" t="s">
        <v>338</v>
      </c>
      <c r="L174">
        <v>44159</v>
      </c>
    </row>
    <row r="175" spans="1:12" x14ac:dyDescent="0.35">
      <c r="A175" t="s">
        <v>594</v>
      </c>
      <c r="B175" t="s">
        <v>110</v>
      </c>
      <c r="C175" t="s">
        <v>593</v>
      </c>
      <c r="D175" t="s">
        <v>592</v>
      </c>
      <c r="H175" t="s">
        <v>306</v>
      </c>
      <c r="I175" t="s">
        <v>591</v>
      </c>
      <c r="J175" t="s">
        <v>338</v>
      </c>
      <c r="L175">
        <v>44162</v>
      </c>
    </row>
    <row r="176" spans="1:12" x14ac:dyDescent="0.35">
      <c r="A176" t="s">
        <v>590</v>
      </c>
      <c r="B176" t="s">
        <v>78</v>
      </c>
      <c r="C176" t="s">
        <v>589</v>
      </c>
      <c r="D176" t="s">
        <v>588</v>
      </c>
      <c r="H176" t="s">
        <v>306</v>
      </c>
      <c r="I176" t="s">
        <v>587</v>
      </c>
      <c r="J176" t="s">
        <v>338</v>
      </c>
      <c r="L176">
        <v>44162</v>
      </c>
    </row>
    <row r="177" spans="1:13" x14ac:dyDescent="0.35">
      <c r="A177" t="s">
        <v>586</v>
      </c>
      <c r="B177" t="s">
        <v>186</v>
      </c>
      <c r="C177" t="s">
        <v>392</v>
      </c>
      <c r="D177" t="s">
        <v>585</v>
      </c>
      <c r="H177" t="s">
        <v>306</v>
      </c>
      <c r="I177" t="s">
        <v>584</v>
      </c>
      <c r="J177" t="s">
        <v>338</v>
      </c>
      <c r="L177">
        <v>44162</v>
      </c>
    </row>
    <row r="178" spans="1:13" x14ac:dyDescent="0.35">
      <c r="A178" t="s">
        <v>583</v>
      </c>
      <c r="B178" t="s">
        <v>125</v>
      </c>
      <c r="C178" t="s">
        <v>582</v>
      </c>
      <c r="D178" t="s">
        <v>581</v>
      </c>
      <c r="H178" t="s">
        <v>306</v>
      </c>
      <c r="I178" t="s">
        <v>580</v>
      </c>
      <c r="J178" t="s">
        <v>338</v>
      </c>
      <c r="L178">
        <v>44162</v>
      </c>
    </row>
    <row r="179" spans="1:13" x14ac:dyDescent="0.35">
      <c r="A179" t="s">
        <v>579</v>
      </c>
      <c r="B179" t="s">
        <v>238</v>
      </c>
      <c r="C179" t="s">
        <v>578</v>
      </c>
      <c r="D179" t="s">
        <v>577</v>
      </c>
      <c r="H179" t="s">
        <v>306</v>
      </c>
      <c r="I179" t="s">
        <v>576</v>
      </c>
      <c r="J179" t="s">
        <v>338</v>
      </c>
      <c r="L179">
        <v>44163</v>
      </c>
    </row>
    <row r="180" spans="1:13" x14ac:dyDescent="0.35">
      <c r="A180" t="s">
        <v>575</v>
      </c>
      <c r="B180" t="s">
        <v>120</v>
      </c>
      <c r="C180" t="s">
        <v>574</v>
      </c>
      <c r="D180" t="s">
        <v>573</v>
      </c>
      <c r="H180" t="s">
        <v>306</v>
      </c>
      <c r="I180" t="s">
        <v>572</v>
      </c>
      <c r="J180" t="s">
        <v>338</v>
      </c>
      <c r="L180">
        <v>44163</v>
      </c>
    </row>
    <row r="181" spans="1:13" x14ac:dyDescent="0.35">
      <c r="A181" t="s">
        <v>571</v>
      </c>
      <c r="B181" t="s">
        <v>169</v>
      </c>
      <c r="C181" t="s">
        <v>570</v>
      </c>
      <c r="D181" t="s">
        <v>569</v>
      </c>
      <c r="H181" t="s">
        <v>306</v>
      </c>
      <c r="I181" t="s">
        <v>568</v>
      </c>
      <c r="J181" t="s">
        <v>338</v>
      </c>
      <c r="K181" s="1">
        <v>44194</v>
      </c>
      <c r="L181">
        <v>44164</v>
      </c>
    </row>
    <row r="182" spans="1:13" x14ac:dyDescent="0.35">
      <c r="A182" t="s">
        <v>567</v>
      </c>
      <c r="B182" t="s">
        <v>262</v>
      </c>
      <c r="C182" t="s">
        <v>566</v>
      </c>
      <c r="D182" t="s">
        <v>565</v>
      </c>
      <c r="H182" t="s">
        <v>306</v>
      </c>
      <c r="I182" t="s">
        <v>564</v>
      </c>
      <c r="J182" t="s">
        <v>338</v>
      </c>
      <c r="L182">
        <v>44169</v>
      </c>
    </row>
    <row r="183" spans="1:13" x14ac:dyDescent="0.35">
      <c r="A183" t="s">
        <v>563</v>
      </c>
      <c r="B183" t="s">
        <v>179</v>
      </c>
      <c r="C183" t="s">
        <v>513</v>
      </c>
      <c r="D183" t="s">
        <v>562</v>
      </c>
      <c r="H183" t="s">
        <v>306</v>
      </c>
      <c r="I183" t="s">
        <v>561</v>
      </c>
      <c r="J183" t="s">
        <v>338</v>
      </c>
      <c r="L183">
        <v>44175</v>
      </c>
    </row>
    <row r="184" spans="1:13" x14ac:dyDescent="0.35">
      <c r="A184" t="s">
        <v>560</v>
      </c>
      <c r="B184" t="s">
        <v>70</v>
      </c>
      <c r="C184" t="s">
        <v>420</v>
      </c>
      <c r="D184" t="s">
        <v>559</v>
      </c>
      <c r="H184" t="s">
        <v>306</v>
      </c>
      <c r="I184" t="s">
        <v>558</v>
      </c>
      <c r="J184" t="s">
        <v>338</v>
      </c>
      <c r="L184">
        <v>44168</v>
      </c>
    </row>
    <row r="185" spans="1:13" x14ac:dyDescent="0.35">
      <c r="A185" t="s">
        <v>557</v>
      </c>
      <c r="B185" t="s">
        <v>112</v>
      </c>
      <c r="C185" t="s">
        <v>556</v>
      </c>
      <c r="D185" t="s">
        <v>555</v>
      </c>
      <c r="H185" t="s">
        <v>306</v>
      </c>
      <c r="I185" t="s">
        <v>554</v>
      </c>
      <c r="J185" t="s">
        <v>338</v>
      </c>
      <c r="L185">
        <v>44168</v>
      </c>
    </row>
    <row r="186" spans="1:13" x14ac:dyDescent="0.35">
      <c r="A186" t="s">
        <v>553</v>
      </c>
      <c r="B186" t="s">
        <v>93</v>
      </c>
      <c r="C186" t="s">
        <v>552</v>
      </c>
      <c r="D186" t="s">
        <v>551</v>
      </c>
      <c r="H186" t="s">
        <v>306</v>
      </c>
      <c r="I186" t="s">
        <v>550</v>
      </c>
      <c r="J186" t="s">
        <v>338</v>
      </c>
      <c r="L186">
        <v>44171</v>
      </c>
    </row>
    <row r="187" spans="1:13" x14ac:dyDescent="0.35">
      <c r="A187" t="s">
        <v>549</v>
      </c>
      <c r="B187" t="s">
        <v>167</v>
      </c>
      <c r="C187" t="s">
        <v>548</v>
      </c>
      <c r="D187" t="s">
        <v>547</v>
      </c>
      <c r="H187" t="s">
        <v>306</v>
      </c>
      <c r="I187" t="s">
        <v>546</v>
      </c>
      <c r="J187" t="s">
        <v>338</v>
      </c>
      <c r="L187">
        <v>44171</v>
      </c>
    </row>
    <row r="188" spans="1:13" x14ac:dyDescent="0.35">
      <c r="A188" t="s">
        <v>545</v>
      </c>
      <c r="B188" t="s">
        <v>71</v>
      </c>
      <c r="C188" t="s">
        <v>420</v>
      </c>
      <c r="D188" t="s">
        <v>544</v>
      </c>
      <c r="H188" t="s">
        <v>306</v>
      </c>
      <c r="I188" t="s">
        <v>543</v>
      </c>
      <c r="J188" t="s">
        <v>338</v>
      </c>
      <c r="L188">
        <v>44170</v>
      </c>
    </row>
    <row r="189" spans="1:13" x14ac:dyDescent="0.35">
      <c r="A189" t="s">
        <v>542</v>
      </c>
      <c r="B189" t="s">
        <v>145</v>
      </c>
      <c r="C189" t="s">
        <v>328</v>
      </c>
      <c r="D189" t="s">
        <v>541</v>
      </c>
      <c r="H189" t="s">
        <v>306</v>
      </c>
      <c r="I189" t="s">
        <v>540</v>
      </c>
      <c r="J189" t="s">
        <v>338</v>
      </c>
      <c r="L189">
        <v>44172</v>
      </c>
    </row>
    <row r="190" spans="1:13" x14ac:dyDescent="0.35">
      <c r="A190" t="s">
        <v>539</v>
      </c>
      <c r="B190" t="s">
        <v>296</v>
      </c>
      <c r="C190" t="s">
        <v>368</v>
      </c>
      <c r="D190" t="s">
        <v>538</v>
      </c>
      <c r="H190" t="s">
        <v>306</v>
      </c>
      <c r="I190" t="s">
        <v>537</v>
      </c>
      <c r="J190" t="s">
        <v>338</v>
      </c>
      <c r="L190">
        <v>44179</v>
      </c>
    </row>
    <row r="191" spans="1:13" x14ac:dyDescent="0.35">
      <c r="A191" t="s">
        <v>536</v>
      </c>
      <c r="B191" t="s">
        <v>158</v>
      </c>
      <c r="C191" t="s">
        <v>535</v>
      </c>
      <c r="D191" t="s">
        <v>534</v>
      </c>
      <c r="H191" t="s">
        <v>306</v>
      </c>
      <c r="I191" t="s">
        <v>533</v>
      </c>
      <c r="J191" t="s">
        <v>338</v>
      </c>
      <c r="L191">
        <v>44179</v>
      </c>
      <c r="M191">
        <v>10</v>
      </c>
    </row>
    <row r="192" spans="1:13" x14ac:dyDescent="0.35">
      <c r="A192" t="s">
        <v>532</v>
      </c>
      <c r="B192" t="s">
        <v>24</v>
      </c>
      <c r="C192" t="s">
        <v>531</v>
      </c>
      <c r="D192" t="s">
        <v>530</v>
      </c>
      <c r="H192" t="s">
        <v>306</v>
      </c>
      <c r="I192" t="s">
        <v>529</v>
      </c>
      <c r="J192" t="s">
        <v>338</v>
      </c>
      <c r="L192">
        <v>44182</v>
      </c>
    </row>
    <row r="193" spans="1:13" x14ac:dyDescent="0.35">
      <c r="A193" t="s">
        <v>528</v>
      </c>
      <c r="B193" t="s">
        <v>72</v>
      </c>
      <c r="C193" t="s">
        <v>420</v>
      </c>
      <c r="D193" t="s">
        <v>527</v>
      </c>
      <c r="H193" t="s">
        <v>306</v>
      </c>
      <c r="I193" t="s">
        <v>526</v>
      </c>
      <c r="J193" t="s">
        <v>338</v>
      </c>
      <c r="L193">
        <v>44182</v>
      </c>
    </row>
    <row r="194" spans="1:13" x14ac:dyDescent="0.35">
      <c r="A194" t="s">
        <v>525</v>
      </c>
      <c r="B194" t="s">
        <v>55</v>
      </c>
      <c r="C194" t="s">
        <v>524</v>
      </c>
      <c r="D194" t="s">
        <v>523</v>
      </c>
      <c r="H194" t="s">
        <v>306</v>
      </c>
      <c r="I194" t="s">
        <v>522</v>
      </c>
      <c r="J194" t="s">
        <v>338</v>
      </c>
      <c r="L194">
        <v>44182</v>
      </c>
    </row>
    <row r="195" spans="1:13" x14ac:dyDescent="0.35">
      <c r="A195" t="s">
        <v>521</v>
      </c>
      <c r="B195" t="s">
        <v>20</v>
      </c>
      <c r="C195" t="s">
        <v>336</v>
      </c>
      <c r="D195" t="s">
        <v>520</v>
      </c>
      <c r="H195" t="s">
        <v>306</v>
      </c>
      <c r="I195" t="s">
        <v>519</v>
      </c>
      <c r="J195" t="s">
        <v>338</v>
      </c>
    </row>
    <row r="196" spans="1:13" x14ac:dyDescent="0.35">
      <c r="A196" t="s">
        <v>518</v>
      </c>
      <c r="B196" t="s">
        <v>96</v>
      </c>
      <c r="C196" t="s">
        <v>517</v>
      </c>
      <c r="D196" t="s">
        <v>516</v>
      </c>
      <c r="H196" t="s">
        <v>306</v>
      </c>
      <c r="I196" t="s">
        <v>515</v>
      </c>
      <c r="J196" t="s">
        <v>338</v>
      </c>
      <c r="M196">
        <v>10</v>
      </c>
    </row>
    <row r="197" spans="1:13" x14ac:dyDescent="0.35">
      <c r="A197" t="s">
        <v>514</v>
      </c>
      <c r="B197" t="s">
        <v>180</v>
      </c>
      <c r="C197" t="s">
        <v>513</v>
      </c>
      <c r="D197" t="s">
        <v>512</v>
      </c>
      <c r="H197" t="s">
        <v>306</v>
      </c>
      <c r="I197" t="s">
        <v>511</v>
      </c>
      <c r="J197" t="s">
        <v>338</v>
      </c>
    </row>
    <row r="198" spans="1:13" x14ac:dyDescent="0.35">
      <c r="A198" t="s">
        <v>510</v>
      </c>
      <c r="B198" t="s">
        <v>221</v>
      </c>
      <c r="C198" t="s">
        <v>509</v>
      </c>
      <c r="D198" t="s">
        <v>508</v>
      </c>
      <c r="H198" t="s">
        <v>306</v>
      </c>
      <c r="I198" t="s">
        <v>507</v>
      </c>
      <c r="J198" t="s">
        <v>338</v>
      </c>
      <c r="M198">
        <v>10</v>
      </c>
    </row>
    <row r="199" spans="1:13" x14ac:dyDescent="0.35">
      <c r="A199" t="s">
        <v>506</v>
      </c>
      <c r="B199" t="s">
        <v>73</v>
      </c>
      <c r="C199" t="s">
        <v>420</v>
      </c>
      <c r="D199" t="s">
        <v>505</v>
      </c>
      <c r="H199" t="s">
        <v>306</v>
      </c>
      <c r="I199" t="s">
        <v>504</v>
      </c>
      <c r="J199" t="s">
        <v>338</v>
      </c>
    </row>
    <row r="200" spans="1:13" x14ac:dyDescent="0.35">
      <c r="A200" t="s">
        <v>503</v>
      </c>
      <c r="B200" t="s">
        <v>95</v>
      </c>
      <c r="C200" t="s">
        <v>502</v>
      </c>
      <c r="D200" t="s">
        <v>501</v>
      </c>
      <c r="H200" t="s">
        <v>306</v>
      </c>
      <c r="I200" t="s">
        <v>500</v>
      </c>
      <c r="J200" t="s">
        <v>338</v>
      </c>
    </row>
    <row r="201" spans="1:13" x14ac:dyDescent="0.35">
      <c r="A201" t="s">
        <v>499</v>
      </c>
      <c r="B201" t="s">
        <v>48</v>
      </c>
      <c r="C201" t="s">
        <v>498</v>
      </c>
      <c r="D201" t="s">
        <v>497</v>
      </c>
      <c r="H201" t="s">
        <v>306</v>
      </c>
      <c r="I201" t="s">
        <v>496</v>
      </c>
      <c r="J201" t="s">
        <v>338</v>
      </c>
    </row>
    <row r="202" spans="1:13" x14ac:dyDescent="0.35">
      <c r="A202" t="s">
        <v>495</v>
      </c>
      <c r="B202" t="s">
        <v>220</v>
      </c>
      <c r="C202" t="s">
        <v>412</v>
      </c>
      <c r="D202" t="s">
        <v>494</v>
      </c>
      <c r="H202" t="s">
        <v>306</v>
      </c>
      <c r="I202" t="s">
        <v>493</v>
      </c>
      <c r="J202" t="s">
        <v>338</v>
      </c>
    </row>
    <row r="203" spans="1:13" x14ac:dyDescent="0.35">
      <c r="A203" t="s">
        <v>492</v>
      </c>
      <c r="B203" t="s">
        <v>209</v>
      </c>
      <c r="C203" t="s">
        <v>491</v>
      </c>
      <c r="D203" t="s">
        <v>490</v>
      </c>
      <c r="H203" t="s">
        <v>306</v>
      </c>
      <c r="I203" t="s">
        <v>489</v>
      </c>
      <c r="J203" t="s">
        <v>338</v>
      </c>
      <c r="L203">
        <v>44160</v>
      </c>
    </row>
    <row r="204" spans="1:13" x14ac:dyDescent="0.35">
      <c r="A204" t="s">
        <v>488</v>
      </c>
      <c r="B204" t="s">
        <v>114</v>
      </c>
      <c r="C204" t="s">
        <v>487</v>
      </c>
      <c r="D204" t="s">
        <v>486</v>
      </c>
      <c r="H204" t="s">
        <v>306</v>
      </c>
      <c r="I204" t="s">
        <v>485</v>
      </c>
      <c r="J204" t="s">
        <v>338</v>
      </c>
      <c r="L204">
        <v>44160</v>
      </c>
    </row>
    <row r="205" spans="1:13" x14ac:dyDescent="0.35">
      <c r="A205" t="s">
        <v>484</v>
      </c>
      <c r="B205" t="s">
        <v>89</v>
      </c>
      <c r="C205" t="s">
        <v>483</v>
      </c>
      <c r="D205" t="s">
        <v>482</v>
      </c>
      <c r="H205" t="s">
        <v>306</v>
      </c>
      <c r="I205" t="s">
        <v>481</v>
      </c>
      <c r="J205" t="s">
        <v>338</v>
      </c>
      <c r="L205">
        <v>44160</v>
      </c>
    </row>
    <row r="206" spans="1:13" x14ac:dyDescent="0.35">
      <c r="A206" t="s">
        <v>480</v>
      </c>
      <c r="B206" t="s">
        <v>80</v>
      </c>
      <c r="C206" t="s">
        <v>479</v>
      </c>
      <c r="D206" t="s">
        <v>478</v>
      </c>
      <c r="H206" t="s">
        <v>306</v>
      </c>
      <c r="I206" t="s">
        <v>477</v>
      </c>
      <c r="J206" t="s">
        <v>338</v>
      </c>
      <c r="L206">
        <v>44161</v>
      </c>
    </row>
    <row r="207" spans="1:13" x14ac:dyDescent="0.35">
      <c r="A207" t="s">
        <v>476</v>
      </c>
      <c r="B207" t="s">
        <v>288</v>
      </c>
      <c r="C207" t="s">
        <v>308</v>
      </c>
      <c r="D207" t="s">
        <v>475</v>
      </c>
      <c r="H207" t="s">
        <v>306</v>
      </c>
      <c r="I207" t="s">
        <v>474</v>
      </c>
      <c r="J207" t="s">
        <v>338</v>
      </c>
      <c r="L207">
        <v>44162</v>
      </c>
    </row>
    <row r="208" spans="1:13" x14ac:dyDescent="0.35">
      <c r="A208" t="s">
        <v>473</v>
      </c>
      <c r="B208" t="s">
        <v>236</v>
      </c>
      <c r="C208" t="s">
        <v>472</v>
      </c>
      <c r="D208" t="s">
        <v>471</v>
      </c>
      <c r="H208" t="s">
        <v>306</v>
      </c>
      <c r="I208" t="s">
        <v>470</v>
      </c>
      <c r="J208" t="s">
        <v>338</v>
      </c>
      <c r="L208">
        <v>44162</v>
      </c>
    </row>
    <row r="209" spans="1:13" x14ac:dyDescent="0.35">
      <c r="A209" t="s">
        <v>469</v>
      </c>
      <c r="B209" t="s">
        <v>250</v>
      </c>
      <c r="C209" t="s">
        <v>468</v>
      </c>
      <c r="D209" t="s">
        <v>467</v>
      </c>
      <c r="H209" t="s">
        <v>306</v>
      </c>
      <c r="I209" t="s">
        <v>466</v>
      </c>
      <c r="J209" t="s">
        <v>338</v>
      </c>
      <c r="L209">
        <v>44168</v>
      </c>
    </row>
    <row r="210" spans="1:13" x14ac:dyDescent="0.35">
      <c r="A210" t="s">
        <v>465</v>
      </c>
      <c r="B210" t="s">
        <v>90</v>
      </c>
      <c r="C210" t="s">
        <v>464</v>
      </c>
      <c r="D210" t="s">
        <v>463</v>
      </c>
      <c r="H210" t="s">
        <v>306</v>
      </c>
      <c r="I210" t="s">
        <v>462</v>
      </c>
      <c r="J210" t="s">
        <v>338</v>
      </c>
      <c r="L210">
        <v>44162</v>
      </c>
    </row>
    <row r="211" spans="1:13" x14ac:dyDescent="0.35">
      <c r="A211" t="s">
        <v>461</v>
      </c>
      <c r="B211" t="s">
        <v>226</v>
      </c>
      <c r="C211" t="s">
        <v>460</v>
      </c>
      <c r="D211" t="s">
        <v>459</v>
      </c>
      <c r="H211" t="s">
        <v>306</v>
      </c>
      <c r="I211" t="s">
        <v>458</v>
      </c>
      <c r="J211" t="s">
        <v>338</v>
      </c>
      <c r="L211">
        <v>44162</v>
      </c>
    </row>
    <row r="212" spans="1:13" x14ac:dyDescent="0.35">
      <c r="A212" t="s">
        <v>457</v>
      </c>
      <c r="B212" t="s">
        <v>233</v>
      </c>
      <c r="C212" t="s">
        <v>456</v>
      </c>
      <c r="D212" t="s">
        <v>455</v>
      </c>
      <c r="H212" t="s">
        <v>306</v>
      </c>
      <c r="I212" t="s">
        <v>454</v>
      </c>
      <c r="J212" t="s">
        <v>338</v>
      </c>
      <c r="L212">
        <v>44163</v>
      </c>
    </row>
    <row r="213" spans="1:13" x14ac:dyDescent="0.35">
      <c r="A213" t="s">
        <v>453</v>
      </c>
      <c r="B213" t="s">
        <v>175</v>
      </c>
      <c r="C213" t="s">
        <v>452</v>
      </c>
      <c r="D213" t="s">
        <v>451</v>
      </c>
      <c r="H213" t="s">
        <v>306</v>
      </c>
      <c r="I213" t="s">
        <v>450</v>
      </c>
      <c r="J213" t="s">
        <v>338</v>
      </c>
      <c r="L213">
        <v>44163</v>
      </c>
    </row>
    <row r="214" spans="1:13" x14ac:dyDescent="0.35">
      <c r="A214" t="s">
        <v>449</v>
      </c>
      <c r="B214" t="s">
        <v>29</v>
      </c>
      <c r="C214" t="s">
        <v>448</v>
      </c>
      <c r="D214" t="s">
        <v>447</v>
      </c>
      <c r="H214" t="s">
        <v>306</v>
      </c>
      <c r="I214" t="s">
        <v>446</v>
      </c>
      <c r="J214" t="s">
        <v>338</v>
      </c>
      <c r="L214">
        <v>44163</v>
      </c>
    </row>
    <row r="215" spans="1:13" x14ac:dyDescent="0.35">
      <c r="A215" t="s">
        <v>445</v>
      </c>
      <c r="B215" t="s">
        <v>39</v>
      </c>
      <c r="C215" t="s">
        <v>444</v>
      </c>
      <c r="D215" t="s">
        <v>443</v>
      </c>
      <c r="H215" t="s">
        <v>306</v>
      </c>
      <c r="I215" t="s">
        <v>442</v>
      </c>
      <c r="J215" t="s">
        <v>338</v>
      </c>
      <c r="L215">
        <v>44163</v>
      </c>
    </row>
    <row r="216" spans="1:13" x14ac:dyDescent="0.35">
      <c r="A216" t="s">
        <v>441</v>
      </c>
      <c r="B216" t="s">
        <v>26</v>
      </c>
      <c r="C216" t="s">
        <v>440</v>
      </c>
      <c r="D216" t="s">
        <v>439</v>
      </c>
      <c r="H216" t="s">
        <v>306</v>
      </c>
      <c r="I216" t="s">
        <v>438</v>
      </c>
      <c r="J216" t="s">
        <v>338</v>
      </c>
      <c r="L216">
        <v>44168</v>
      </c>
    </row>
    <row r="217" spans="1:13" x14ac:dyDescent="0.35">
      <c r="A217" t="s">
        <v>437</v>
      </c>
      <c r="B217" t="s">
        <v>170</v>
      </c>
      <c r="C217" t="s">
        <v>436</v>
      </c>
      <c r="D217" t="s">
        <v>435</v>
      </c>
      <c r="H217" t="s">
        <v>306</v>
      </c>
      <c r="I217" t="s">
        <v>434</v>
      </c>
      <c r="J217" t="s">
        <v>338</v>
      </c>
      <c r="L217">
        <v>44165</v>
      </c>
    </row>
    <row r="218" spans="1:13" x14ac:dyDescent="0.35">
      <c r="A218" t="s">
        <v>433</v>
      </c>
      <c r="B218" t="s">
        <v>223</v>
      </c>
      <c r="C218" t="s">
        <v>432</v>
      </c>
      <c r="D218" t="s">
        <v>431</v>
      </c>
      <c r="H218" t="s">
        <v>306</v>
      </c>
      <c r="I218" t="s">
        <v>430</v>
      </c>
      <c r="J218" t="s">
        <v>338</v>
      </c>
      <c r="L218">
        <v>44168</v>
      </c>
    </row>
    <row r="219" spans="1:13" x14ac:dyDescent="0.35">
      <c r="A219" t="s">
        <v>429</v>
      </c>
      <c r="B219" t="s">
        <v>234</v>
      </c>
      <c r="C219" t="s">
        <v>428</v>
      </c>
      <c r="D219" t="s">
        <v>427</v>
      </c>
      <c r="H219" t="s">
        <v>306</v>
      </c>
      <c r="I219" t="s">
        <v>426</v>
      </c>
      <c r="J219" t="s">
        <v>338</v>
      </c>
      <c r="L219">
        <v>44169</v>
      </c>
    </row>
    <row r="220" spans="1:13" x14ac:dyDescent="0.35">
      <c r="A220" t="s">
        <v>425</v>
      </c>
      <c r="B220" t="s">
        <v>261</v>
      </c>
      <c r="C220" t="s">
        <v>424</v>
      </c>
      <c r="D220" t="s">
        <v>423</v>
      </c>
      <c r="H220" t="s">
        <v>306</v>
      </c>
      <c r="I220" t="s">
        <v>422</v>
      </c>
      <c r="J220" t="s">
        <v>338</v>
      </c>
      <c r="L220">
        <v>44169</v>
      </c>
    </row>
    <row r="221" spans="1:13" x14ac:dyDescent="0.35">
      <c r="A221" t="s">
        <v>421</v>
      </c>
      <c r="B221" t="s">
        <v>75</v>
      </c>
      <c r="C221" t="s">
        <v>420</v>
      </c>
      <c r="D221" t="s">
        <v>419</v>
      </c>
      <c r="H221" t="s">
        <v>306</v>
      </c>
      <c r="I221" t="s">
        <v>418</v>
      </c>
      <c r="J221" t="s">
        <v>338</v>
      </c>
      <c r="L221">
        <v>44169</v>
      </c>
    </row>
    <row r="222" spans="1:13" x14ac:dyDescent="0.35">
      <c r="A222" t="s">
        <v>417</v>
      </c>
      <c r="B222" t="s">
        <v>213</v>
      </c>
      <c r="C222" t="s">
        <v>416</v>
      </c>
      <c r="D222" t="s">
        <v>415</v>
      </c>
      <c r="H222" t="s">
        <v>306</v>
      </c>
      <c r="I222" t="s">
        <v>414</v>
      </c>
      <c r="J222" t="s">
        <v>338</v>
      </c>
      <c r="L222">
        <v>44169</v>
      </c>
    </row>
    <row r="223" spans="1:13" x14ac:dyDescent="0.35">
      <c r="A223" t="s">
        <v>413</v>
      </c>
      <c r="B223" t="s">
        <v>43</v>
      </c>
      <c r="C223" t="s">
        <v>412</v>
      </c>
      <c r="D223" t="s">
        <v>411</v>
      </c>
      <c r="H223" t="s">
        <v>306</v>
      </c>
      <c r="I223" t="s">
        <v>410</v>
      </c>
      <c r="J223" t="s">
        <v>338</v>
      </c>
      <c r="L223">
        <v>44169</v>
      </c>
    </row>
    <row r="224" spans="1:13" x14ac:dyDescent="0.35">
      <c r="A224" t="s">
        <v>409</v>
      </c>
      <c r="B224" t="s">
        <v>255</v>
      </c>
      <c r="C224" t="s">
        <v>408</v>
      </c>
      <c r="D224" t="s">
        <v>407</v>
      </c>
      <c r="H224" t="s">
        <v>306</v>
      </c>
      <c r="I224" t="s">
        <v>406</v>
      </c>
      <c r="J224" t="s">
        <v>338</v>
      </c>
      <c r="L224">
        <v>44165</v>
      </c>
      <c r="M224">
        <v>10</v>
      </c>
    </row>
    <row r="225" spans="1:13" x14ac:dyDescent="0.35">
      <c r="A225" t="s">
        <v>405</v>
      </c>
      <c r="B225" t="s">
        <v>66</v>
      </c>
      <c r="C225" t="s">
        <v>404</v>
      </c>
      <c r="D225" t="s">
        <v>403</v>
      </c>
      <c r="H225" t="s">
        <v>306</v>
      </c>
      <c r="I225" t="s">
        <v>402</v>
      </c>
      <c r="J225" t="s">
        <v>338</v>
      </c>
      <c r="L225">
        <v>44168</v>
      </c>
    </row>
    <row r="226" spans="1:13" x14ac:dyDescent="0.35">
      <c r="A226" t="s">
        <v>401</v>
      </c>
      <c r="B226" t="s">
        <v>229</v>
      </c>
      <c r="C226" t="s">
        <v>400</v>
      </c>
      <c r="D226" t="s">
        <v>399</v>
      </c>
      <c r="H226" t="s">
        <v>306</v>
      </c>
      <c r="I226" t="s">
        <v>398</v>
      </c>
      <c r="J226" t="s">
        <v>338</v>
      </c>
      <c r="L226">
        <v>44176</v>
      </c>
    </row>
    <row r="227" spans="1:13" x14ac:dyDescent="0.35">
      <c r="A227" t="s">
        <v>397</v>
      </c>
      <c r="B227" t="s">
        <v>134</v>
      </c>
      <c r="C227" t="s">
        <v>396</v>
      </c>
      <c r="D227" t="s">
        <v>395</v>
      </c>
      <c r="H227" t="s">
        <v>306</v>
      </c>
      <c r="I227" t="s">
        <v>394</v>
      </c>
      <c r="J227" t="s">
        <v>338</v>
      </c>
      <c r="L227">
        <v>44165</v>
      </c>
    </row>
    <row r="228" spans="1:13" x14ac:dyDescent="0.35">
      <c r="A228" t="s">
        <v>393</v>
      </c>
      <c r="B228" t="s">
        <v>193</v>
      </c>
      <c r="C228" t="s">
        <v>392</v>
      </c>
      <c r="D228" t="s">
        <v>391</v>
      </c>
      <c r="H228" t="s">
        <v>306</v>
      </c>
      <c r="I228" t="s">
        <v>390</v>
      </c>
      <c r="J228" t="s">
        <v>338</v>
      </c>
      <c r="L228">
        <v>44167</v>
      </c>
    </row>
    <row r="229" spans="1:13" x14ac:dyDescent="0.35">
      <c r="A229" t="s">
        <v>389</v>
      </c>
      <c r="B229" t="s">
        <v>77</v>
      </c>
      <c r="C229" t="s">
        <v>388</v>
      </c>
      <c r="D229" t="s">
        <v>387</v>
      </c>
      <c r="H229" t="s">
        <v>306</v>
      </c>
      <c r="I229" t="s">
        <v>386</v>
      </c>
      <c r="J229" t="s">
        <v>338</v>
      </c>
      <c r="L229">
        <v>44167</v>
      </c>
    </row>
    <row r="230" spans="1:13" x14ac:dyDescent="0.35">
      <c r="A230" t="s">
        <v>385</v>
      </c>
      <c r="B230" t="s">
        <v>192</v>
      </c>
      <c r="C230" t="s">
        <v>384</v>
      </c>
      <c r="D230" t="s">
        <v>383</v>
      </c>
      <c r="H230" t="s">
        <v>306</v>
      </c>
      <c r="I230" t="s">
        <v>382</v>
      </c>
      <c r="J230" t="s">
        <v>338</v>
      </c>
      <c r="L230">
        <v>44167</v>
      </c>
    </row>
    <row r="231" spans="1:13" x14ac:dyDescent="0.35">
      <c r="A231" t="s">
        <v>381</v>
      </c>
      <c r="B231" t="s">
        <v>25</v>
      </c>
      <c r="C231" t="s">
        <v>380</v>
      </c>
      <c r="D231" t="s">
        <v>379</v>
      </c>
      <c r="H231" t="s">
        <v>306</v>
      </c>
      <c r="I231" t="s">
        <v>378</v>
      </c>
      <c r="J231" t="s">
        <v>338</v>
      </c>
      <c r="L231">
        <v>44168</v>
      </c>
    </row>
    <row r="232" spans="1:13" x14ac:dyDescent="0.35">
      <c r="A232" t="s">
        <v>377</v>
      </c>
      <c r="B232" t="s">
        <v>152</v>
      </c>
      <c r="C232" t="s">
        <v>376</v>
      </c>
      <c r="D232" t="s">
        <v>375</v>
      </c>
      <c r="H232" t="s">
        <v>306</v>
      </c>
      <c r="I232" t="s">
        <v>374</v>
      </c>
      <c r="J232" t="s">
        <v>338</v>
      </c>
      <c r="L232">
        <v>44169</v>
      </c>
    </row>
    <row r="233" spans="1:13" x14ac:dyDescent="0.35">
      <c r="A233" t="s">
        <v>373</v>
      </c>
      <c r="B233" t="s">
        <v>239</v>
      </c>
      <c r="C233" t="s">
        <v>372</v>
      </c>
      <c r="D233" t="s">
        <v>371</v>
      </c>
      <c r="H233" t="s">
        <v>306</v>
      </c>
      <c r="I233" t="s">
        <v>370</v>
      </c>
      <c r="J233" t="s">
        <v>338</v>
      </c>
      <c r="L233">
        <v>44169</v>
      </c>
    </row>
    <row r="234" spans="1:13" x14ac:dyDescent="0.35">
      <c r="A234" t="s">
        <v>369</v>
      </c>
      <c r="B234" t="s">
        <v>297</v>
      </c>
      <c r="C234" t="s">
        <v>368</v>
      </c>
      <c r="D234" t="s">
        <v>367</v>
      </c>
      <c r="H234" t="s">
        <v>306</v>
      </c>
      <c r="I234" t="s">
        <v>366</v>
      </c>
      <c r="J234" t="s">
        <v>338</v>
      </c>
      <c r="L234">
        <v>44170</v>
      </c>
    </row>
    <row r="235" spans="1:13" x14ac:dyDescent="0.35">
      <c r="A235" t="s">
        <v>365</v>
      </c>
      <c r="B235" t="s">
        <v>279</v>
      </c>
      <c r="C235" t="s">
        <v>364</v>
      </c>
      <c r="D235" t="s">
        <v>363</v>
      </c>
      <c r="H235" t="s">
        <v>306</v>
      </c>
      <c r="I235" t="s">
        <v>362</v>
      </c>
      <c r="J235" t="s">
        <v>338</v>
      </c>
      <c r="L235">
        <v>44180</v>
      </c>
      <c r="M235">
        <v>10</v>
      </c>
    </row>
    <row r="236" spans="1:13" x14ac:dyDescent="0.35">
      <c r="A236" t="s">
        <v>361</v>
      </c>
      <c r="B236" t="s">
        <v>205</v>
      </c>
      <c r="C236" t="s">
        <v>360</v>
      </c>
      <c r="D236" t="s">
        <v>359</v>
      </c>
      <c r="H236" t="s">
        <v>306</v>
      </c>
      <c r="I236" t="s">
        <v>343</v>
      </c>
      <c r="J236" t="s">
        <v>338</v>
      </c>
      <c r="L236">
        <v>44164</v>
      </c>
    </row>
    <row r="237" spans="1:13" x14ac:dyDescent="0.35">
      <c r="A237" t="s">
        <v>358</v>
      </c>
      <c r="B237" t="s">
        <v>113</v>
      </c>
      <c r="C237" t="s">
        <v>357</v>
      </c>
      <c r="D237" t="s">
        <v>356</v>
      </c>
      <c r="H237" t="s">
        <v>306</v>
      </c>
      <c r="I237" t="s">
        <v>355</v>
      </c>
      <c r="J237" t="s">
        <v>338</v>
      </c>
      <c r="L237">
        <v>44172</v>
      </c>
    </row>
    <row r="238" spans="1:13" x14ac:dyDescent="0.35">
      <c r="A238" t="s">
        <v>354</v>
      </c>
      <c r="B238" t="s">
        <v>235</v>
      </c>
      <c r="C238" t="s">
        <v>353</v>
      </c>
      <c r="D238" t="s">
        <v>352</v>
      </c>
      <c r="H238" t="s">
        <v>306</v>
      </c>
      <c r="I238" t="s">
        <v>351</v>
      </c>
      <c r="J238" t="s">
        <v>338</v>
      </c>
      <c r="L238">
        <v>44172</v>
      </c>
    </row>
    <row r="239" spans="1:13" x14ac:dyDescent="0.35">
      <c r="A239" t="s">
        <v>350</v>
      </c>
      <c r="B239" t="s">
        <v>148</v>
      </c>
      <c r="C239" t="s">
        <v>349</v>
      </c>
      <c r="D239" t="s">
        <v>348</v>
      </c>
      <c r="H239" t="s">
        <v>306</v>
      </c>
      <c r="I239" t="s">
        <v>347</v>
      </c>
      <c r="J239" t="s">
        <v>338</v>
      </c>
      <c r="L239">
        <v>44173</v>
      </c>
    </row>
    <row r="240" spans="1:13" x14ac:dyDescent="0.35">
      <c r="A240" t="s">
        <v>346</v>
      </c>
      <c r="B240" t="s">
        <v>264</v>
      </c>
      <c r="C240" t="s">
        <v>345</v>
      </c>
      <c r="D240" t="s">
        <v>344</v>
      </c>
      <c r="H240" t="s">
        <v>306</v>
      </c>
      <c r="I240" t="s">
        <v>343</v>
      </c>
      <c r="J240" t="s">
        <v>338</v>
      </c>
      <c r="L240">
        <v>44166</v>
      </c>
    </row>
    <row r="241" spans="1:12" x14ac:dyDescent="0.35">
      <c r="A241" t="s">
        <v>342</v>
      </c>
      <c r="B241" t="s">
        <v>163</v>
      </c>
      <c r="C241" t="s">
        <v>341</v>
      </c>
      <c r="D241" t="s">
        <v>340</v>
      </c>
      <c r="H241" t="s">
        <v>306</v>
      </c>
      <c r="I241" t="s">
        <v>339</v>
      </c>
      <c r="J241" t="s">
        <v>338</v>
      </c>
      <c r="L241">
        <v>44180</v>
      </c>
    </row>
    <row r="242" spans="1:12" x14ac:dyDescent="0.35">
      <c r="A242" t="s">
        <v>337</v>
      </c>
      <c r="B242" t="s">
        <v>19</v>
      </c>
      <c r="C242" t="s">
        <v>336</v>
      </c>
      <c r="D242" t="s">
        <v>335</v>
      </c>
      <c r="H242" t="s">
        <v>306</v>
      </c>
      <c r="I242" t="s">
        <v>334</v>
      </c>
      <c r="J242" t="s">
        <v>304</v>
      </c>
      <c r="L242">
        <v>44182</v>
      </c>
    </row>
    <row r="243" spans="1:12" x14ac:dyDescent="0.35">
      <c r="A243" t="s">
        <v>333</v>
      </c>
      <c r="B243" t="s">
        <v>53</v>
      </c>
      <c r="C243" t="s">
        <v>332</v>
      </c>
      <c r="D243" t="s">
        <v>331</v>
      </c>
      <c r="H243" t="s">
        <v>306</v>
      </c>
      <c r="I243" t="s">
        <v>330</v>
      </c>
      <c r="J243" t="s">
        <v>304</v>
      </c>
      <c r="L243">
        <v>44165</v>
      </c>
    </row>
    <row r="244" spans="1:12" x14ac:dyDescent="0.35">
      <c r="A244" t="s">
        <v>329</v>
      </c>
      <c r="B244" t="s">
        <v>144</v>
      </c>
      <c r="C244" t="s">
        <v>328</v>
      </c>
      <c r="D244" t="s">
        <v>327</v>
      </c>
      <c r="H244" t="s">
        <v>306</v>
      </c>
      <c r="I244" t="s">
        <v>326</v>
      </c>
      <c r="J244" t="s">
        <v>304</v>
      </c>
    </row>
    <row r="245" spans="1:12" x14ac:dyDescent="0.35">
      <c r="A245" t="s">
        <v>325</v>
      </c>
      <c r="B245" t="s">
        <v>203</v>
      </c>
      <c r="C245" t="s">
        <v>324</v>
      </c>
      <c r="D245" t="s">
        <v>323</v>
      </c>
      <c r="H245" t="s">
        <v>306</v>
      </c>
      <c r="I245" t="s">
        <v>322</v>
      </c>
      <c r="J245" t="s">
        <v>304</v>
      </c>
      <c r="L245">
        <v>44165</v>
      </c>
    </row>
    <row r="246" spans="1:12" x14ac:dyDescent="0.35">
      <c r="A246" t="s">
        <v>321</v>
      </c>
      <c r="B246" t="s">
        <v>150</v>
      </c>
      <c r="C246" t="s">
        <v>320</v>
      </c>
      <c r="D246" t="s">
        <v>319</v>
      </c>
      <c r="H246" t="s">
        <v>306</v>
      </c>
      <c r="I246" t="s">
        <v>318</v>
      </c>
      <c r="J246" t="s">
        <v>304</v>
      </c>
      <c r="L246">
        <v>44172</v>
      </c>
    </row>
    <row r="247" spans="1:12" x14ac:dyDescent="0.35">
      <c r="A247" t="s">
        <v>317</v>
      </c>
      <c r="B247" t="s">
        <v>107</v>
      </c>
      <c r="C247" t="s">
        <v>316</v>
      </c>
      <c r="D247" t="s">
        <v>315</v>
      </c>
      <c r="H247" t="s">
        <v>306</v>
      </c>
      <c r="I247" t="s">
        <v>314</v>
      </c>
      <c r="J247" t="s">
        <v>304</v>
      </c>
      <c r="L247">
        <v>44167</v>
      </c>
    </row>
    <row r="248" spans="1:12" x14ac:dyDescent="0.35">
      <c r="A248" t="s">
        <v>313</v>
      </c>
      <c r="B248" t="s">
        <v>50</v>
      </c>
      <c r="C248" t="s">
        <v>312</v>
      </c>
      <c r="D248" t="s">
        <v>311</v>
      </c>
      <c r="H248" t="s">
        <v>306</v>
      </c>
      <c r="I248" t="s">
        <v>310</v>
      </c>
      <c r="J248" t="s">
        <v>304</v>
      </c>
      <c r="K248" s="1">
        <v>44193</v>
      </c>
      <c r="L248">
        <v>44163</v>
      </c>
    </row>
    <row r="249" spans="1:12" x14ac:dyDescent="0.35">
      <c r="A249" t="s">
        <v>309</v>
      </c>
      <c r="B249" t="s">
        <v>289</v>
      </c>
      <c r="C249" t="s">
        <v>308</v>
      </c>
      <c r="D249" t="s">
        <v>307</v>
      </c>
      <c r="H249" t="s">
        <v>306</v>
      </c>
      <c r="I249" t="s">
        <v>305</v>
      </c>
      <c r="J249" t="s">
        <v>304</v>
      </c>
      <c r="L249">
        <v>44165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482D-6DFE-4161-9D51-5CD267616942}">
  <dimension ref="A1:M347"/>
  <sheetViews>
    <sheetView workbookViewId="0">
      <selection activeCell="I1" sqref="I1"/>
    </sheetView>
  </sheetViews>
  <sheetFormatPr defaultRowHeight="14.5" x14ac:dyDescent="0.35"/>
  <cols>
    <col min="3" max="3" width="15.54296875" bestFit="1" customWidth="1"/>
    <col min="5" max="5" width="16.7265625" bestFit="1" customWidth="1"/>
  </cols>
  <sheetData>
    <row r="1" spans="1:13" x14ac:dyDescent="0.35">
      <c r="A1" t="s">
        <v>1686</v>
      </c>
      <c r="B1" t="s">
        <v>1249</v>
      </c>
      <c r="C1" t="s">
        <v>1685</v>
      </c>
      <c r="D1" t="s">
        <v>1684</v>
      </c>
      <c r="E1" t="s">
        <v>1683</v>
      </c>
      <c r="F1" t="s">
        <v>1682</v>
      </c>
      <c r="G1" t="s">
        <v>1681</v>
      </c>
      <c r="H1" t="s">
        <v>1680</v>
      </c>
      <c r="I1" t="s">
        <v>1679</v>
      </c>
      <c r="J1" t="s">
        <v>1678</v>
      </c>
      <c r="K1" t="s">
        <v>1677</v>
      </c>
      <c r="L1" t="s">
        <v>1676</v>
      </c>
      <c r="M1" t="s">
        <v>1675</v>
      </c>
    </row>
    <row r="2" spans="1:13" x14ac:dyDescent="0.35">
      <c r="A2" t="s">
        <v>4</v>
      </c>
      <c r="B2" t="s">
        <v>1674</v>
      </c>
      <c r="C2" s="4">
        <v>44069.891840277778</v>
      </c>
      <c r="D2" t="s">
        <v>1463</v>
      </c>
      <c r="E2" s="4">
        <v>44161.891840277778</v>
      </c>
      <c r="F2">
        <v>25</v>
      </c>
      <c r="G2" t="s">
        <v>1313</v>
      </c>
      <c r="H2">
        <v>25</v>
      </c>
      <c r="I2">
        <v>25</v>
      </c>
      <c r="J2">
        <v>0</v>
      </c>
      <c r="K2">
        <v>106</v>
      </c>
      <c r="L2">
        <v>100</v>
      </c>
      <c r="M2">
        <v>5</v>
      </c>
    </row>
    <row r="3" spans="1:13" x14ac:dyDescent="0.35">
      <c r="A3" t="s">
        <v>5</v>
      </c>
      <c r="B3" t="s">
        <v>978</v>
      </c>
      <c r="C3" s="4">
        <v>44120.624131944445</v>
      </c>
      <c r="D3" t="s">
        <v>1673</v>
      </c>
      <c r="E3" s="4">
        <v>44181.624143518522</v>
      </c>
      <c r="F3">
        <v>10</v>
      </c>
      <c r="G3" t="s">
        <v>1313</v>
      </c>
      <c r="H3">
        <v>10</v>
      </c>
      <c r="I3">
        <v>10</v>
      </c>
      <c r="J3">
        <v>0</v>
      </c>
      <c r="K3">
        <v>36</v>
      </c>
      <c r="L3">
        <v>30</v>
      </c>
      <c r="M3">
        <v>5</v>
      </c>
    </row>
    <row r="4" spans="1:13" x14ac:dyDescent="0.35">
      <c r="A4" t="s">
        <v>6</v>
      </c>
      <c r="B4" t="s">
        <v>944</v>
      </c>
      <c r="C4" s="4">
        <v>44131.915891203702</v>
      </c>
      <c r="D4" t="s">
        <v>1672</v>
      </c>
      <c r="E4" s="4">
        <v>44162.915891203702</v>
      </c>
      <c r="F4">
        <v>10</v>
      </c>
      <c r="G4" t="s">
        <v>1313</v>
      </c>
      <c r="H4">
        <v>10</v>
      </c>
      <c r="I4">
        <v>10</v>
      </c>
      <c r="J4">
        <v>0</v>
      </c>
      <c r="K4">
        <v>26</v>
      </c>
      <c r="L4">
        <v>20</v>
      </c>
      <c r="M4">
        <v>5</v>
      </c>
    </row>
    <row r="5" spans="1:13" x14ac:dyDescent="0.35">
      <c r="A5" t="s">
        <v>7</v>
      </c>
      <c r="B5" t="s">
        <v>1096</v>
      </c>
      <c r="C5" s="4">
        <v>44103.758055555554</v>
      </c>
      <c r="D5" t="s">
        <v>1671</v>
      </c>
      <c r="E5" s="4">
        <v>44164.758055555554</v>
      </c>
      <c r="F5">
        <v>10</v>
      </c>
      <c r="G5" t="s">
        <v>1313</v>
      </c>
      <c r="H5">
        <v>10</v>
      </c>
      <c r="I5">
        <v>10</v>
      </c>
      <c r="J5">
        <v>0</v>
      </c>
      <c r="K5">
        <v>36</v>
      </c>
      <c r="L5">
        <v>30</v>
      </c>
      <c r="M5">
        <v>5</v>
      </c>
    </row>
    <row r="6" spans="1:13" x14ac:dyDescent="0.35">
      <c r="A6" t="s">
        <v>1271</v>
      </c>
      <c r="B6" t="s">
        <v>1670</v>
      </c>
      <c r="C6" s="4">
        <v>44104.720069444447</v>
      </c>
      <c r="D6" t="s">
        <v>1493</v>
      </c>
      <c r="E6" s="4">
        <v>44173.208333333336</v>
      </c>
      <c r="F6">
        <v>0</v>
      </c>
      <c r="G6" t="s">
        <v>1313</v>
      </c>
      <c r="H6">
        <v>0</v>
      </c>
      <c r="I6">
        <v>0</v>
      </c>
      <c r="J6">
        <v>0</v>
      </c>
      <c r="K6">
        <v>34</v>
      </c>
      <c r="L6">
        <v>20</v>
      </c>
      <c r="M6">
        <v>13</v>
      </c>
    </row>
    <row r="7" spans="1:13" x14ac:dyDescent="0.35">
      <c r="A7" t="s">
        <v>8</v>
      </c>
      <c r="B7" t="s">
        <v>1669</v>
      </c>
      <c r="C7" s="4">
        <v>44067.743414351855</v>
      </c>
      <c r="D7" t="s">
        <v>1668</v>
      </c>
      <c r="E7" s="4">
        <v>44159.166666666664</v>
      </c>
      <c r="F7">
        <v>50</v>
      </c>
      <c r="G7" t="s">
        <v>1313</v>
      </c>
      <c r="H7">
        <v>0</v>
      </c>
      <c r="I7">
        <v>0</v>
      </c>
      <c r="J7">
        <v>0</v>
      </c>
      <c r="K7">
        <v>121</v>
      </c>
      <c r="L7">
        <v>110</v>
      </c>
      <c r="M7">
        <v>10</v>
      </c>
    </row>
    <row r="8" spans="1:13" x14ac:dyDescent="0.35">
      <c r="A8" t="s">
        <v>9</v>
      </c>
      <c r="B8" t="s">
        <v>956</v>
      </c>
      <c r="C8" s="4">
        <v>44127.898541666669</v>
      </c>
      <c r="D8" t="s">
        <v>1667</v>
      </c>
      <c r="E8" s="4">
        <v>44158.898541666669</v>
      </c>
      <c r="F8">
        <v>10</v>
      </c>
      <c r="G8" t="s">
        <v>1313</v>
      </c>
      <c r="H8">
        <v>10</v>
      </c>
      <c r="I8">
        <v>10</v>
      </c>
      <c r="J8">
        <v>0</v>
      </c>
      <c r="K8">
        <v>36</v>
      </c>
      <c r="L8">
        <v>20</v>
      </c>
      <c r="M8">
        <v>16</v>
      </c>
    </row>
    <row r="9" spans="1:13" x14ac:dyDescent="0.35">
      <c r="A9" t="s">
        <v>10</v>
      </c>
      <c r="B9" t="s">
        <v>1005</v>
      </c>
      <c r="C9" s="4">
        <v>44111.726504629631</v>
      </c>
      <c r="D9" t="s">
        <v>1355</v>
      </c>
      <c r="E9" s="4">
        <v>44172.7265162037</v>
      </c>
      <c r="F9">
        <v>10</v>
      </c>
      <c r="G9" t="s">
        <v>1313</v>
      </c>
      <c r="H9">
        <v>12</v>
      </c>
      <c r="I9">
        <v>10</v>
      </c>
      <c r="J9">
        <v>2</v>
      </c>
      <c r="K9">
        <v>46</v>
      </c>
      <c r="L9">
        <v>30</v>
      </c>
      <c r="M9">
        <v>15</v>
      </c>
    </row>
    <row r="10" spans="1:13" x14ac:dyDescent="0.35">
      <c r="A10" t="s">
        <v>11</v>
      </c>
      <c r="B10" t="s">
        <v>1666</v>
      </c>
      <c r="C10" s="4">
        <v>44133.541712962964</v>
      </c>
      <c r="D10" t="s">
        <v>1665</v>
      </c>
      <c r="E10" s="4">
        <v>44164.541712962964</v>
      </c>
      <c r="F10">
        <v>10</v>
      </c>
      <c r="G10" t="s">
        <v>1332</v>
      </c>
      <c r="H10">
        <v>0</v>
      </c>
      <c r="I10">
        <v>0</v>
      </c>
      <c r="J10">
        <v>0</v>
      </c>
      <c r="K10">
        <v>16</v>
      </c>
      <c r="L10">
        <v>10</v>
      </c>
      <c r="M10">
        <v>5</v>
      </c>
    </row>
    <row r="11" spans="1:13" x14ac:dyDescent="0.35">
      <c r="A11" t="s">
        <v>12</v>
      </c>
      <c r="B11" t="s">
        <v>1125</v>
      </c>
      <c r="C11" s="4">
        <v>44098.687476851854</v>
      </c>
      <c r="D11" t="s">
        <v>1664</v>
      </c>
      <c r="E11" s="4">
        <v>44159.687476851854</v>
      </c>
      <c r="F11">
        <v>10</v>
      </c>
      <c r="G11" t="s">
        <v>1313</v>
      </c>
      <c r="H11">
        <v>10</v>
      </c>
      <c r="I11">
        <v>10</v>
      </c>
      <c r="J11">
        <v>0</v>
      </c>
      <c r="K11">
        <v>41</v>
      </c>
      <c r="L11">
        <v>30</v>
      </c>
      <c r="M11">
        <v>10</v>
      </c>
    </row>
    <row r="12" spans="1:13" x14ac:dyDescent="0.35">
      <c r="A12" t="s">
        <v>13</v>
      </c>
      <c r="B12" t="s">
        <v>998</v>
      </c>
      <c r="C12" s="4">
        <v>44113.809837962966</v>
      </c>
      <c r="D12" t="s">
        <v>1663</v>
      </c>
      <c r="E12" s="4">
        <v>44174.809837962966</v>
      </c>
      <c r="F12">
        <v>10</v>
      </c>
      <c r="G12" t="s">
        <v>1313</v>
      </c>
      <c r="H12">
        <v>10</v>
      </c>
      <c r="I12">
        <v>10</v>
      </c>
      <c r="J12">
        <v>0</v>
      </c>
      <c r="K12">
        <v>37</v>
      </c>
      <c r="L12">
        <v>31</v>
      </c>
      <c r="M12">
        <v>5</v>
      </c>
    </row>
    <row r="13" spans="1:13" x14ac:dyDescent="0.35">
      <c r="A13" t="s">
        <v>14</v>
      </c>
      <c r="B13" t="s">
        <v>788</v>
      </c>
      <c r="C13" s="4">
        <v>43941.90902777778</v>
      </c>
      <c r="D13" t="s">
        <v>1662</v>
      </c>
      <c r="E13" s="4">
        <v>44157.5</v>
      </c>
      <c r="F13">
        <v>10</v>
      </c>
      <c r="G13" t="s">
        <v>1313</v>
      </c>
      <c r="H13">
        <v>10</v>
      </c>
      <c r="I13">
        <v>10</v>
      </c>
      <c r="J13">
        <v>0</v>
      </c>
      <c r="K13">
        <v>95</v>
      </c>
      <c r="L13">
        <v>92</v>
      </c>
      <c r="M13">
        <v>2</v>
      </c>
    </row>
    <row r="14" spans="1:13" x14ac:dyDescent="0.35">
      <c r="A14" t="s">
        <v>15</v>
      </c>
      <c r="B14" t="s">
        <v>1661</v>
      </c>
      <c r="C14" s="4">
        <v>44095.729618055557</v>
      </c>
      <c r="D14" t="s">
        <v>1660</v>
      </c>
      <c r="E14" s="4">
        <v>44156.729618055557</v>
      </c>
      <c r="F14">
        <v>10</v>
      </c>
      <c r="G14" t="s">
        <v>1322</v>
      </c>
      <c r="H14">
        <v>10</v>
      </c>
      <c r="I14">
        <v>10</v>
      </c>
      <c r="J14">
        <v>0</v>
      </c>
      <c r="K14">
        <v>37</v>
      </c>
      <c r="L14">
        <v>30</v>
      </c>
      <c r="M14">
        <v>6</v>
      </c>
    </row>
    <row r="15" spans="1:13" x14ac:dyDescent="0.35">
      <c r="A15" t="s">
        <v>16</v>
      </c>
      <c r="B15" t="s">
        <v>761</v>
      </c>
      <c r="C15" s="4">
        <v>43955.072222222225</v>
      </c>
      <c r="D15" t="s">
        <v>1659</v>
      </c>
      <c r="E15" s="4">
        <v>44171.774756944447</v>
      </c>
      <c r="F15">
        <v>30</v>
      </c>
      <c r="G15" t="s">
        <v>1313</v>
      </c>
      <c r="H15">
        <v>20</v>
      </c>
      <c r="I15">
        <v>20</v>
      </c>
      <c r="J15">
        <v>0</v>
      </c>
      <c r="K15">
        <v>298</v>
      </c>
      <c r="L15">
        <v>255</v>
      </c>
      <c r="M15">
        <v>41</v>
      </c>
    </row>
    <row r="16" spans="1:13" x14ac:dyDescent="0.35">
      <c r="A16" t="s">
        <v>1291</v>
      </c>
      <c r="B16" t="s">
        <v>1658</v>
      </c>
      <c r="C16" s="4">
        <v>44092.687222222223</v>
      </c>
      <c r="D16" t="s">
        <v>1657</v>
      </c>
      <c r="E16" s="4">
        <v>44154.166666666664</v>
      </c>
      <c r="F16">
        <v>0</v>
      </c>
      <c r="G16" t="s">
        <v>1313</v>
      </c>
      <c r="H16">
        <v>0</v>
      </c>
      <c r="I16">
        <v>0</v>
      </c>
      <c r="J16">
        <v>0</v>
      </c>
      <c r="K16">
        <v>16</v>
      </c>
      <c r="L16">
        <v>10</v>
      </c>
      <c r="M16">
        <v>5</v>
      </c>
    </row>
    <row r="17" spans="1:13" x14ac:dyDescent="0.35">
      <c r="A17" t="s">
        <v>17</v>
      </c>
      <c r="B17" t="s">
        <v>1218</v>
      </c>
      <c r="C17" s="4">
        <v>44098.819236111114</v>
      </c>
      <c r="D17" t="s">
        <v>1656</v>
      </c>
      <c r="E17" s="4">
        <v>44171.815775462965</v>
      </c>
      <c r="F17">
        <v>25</v>
      </c>
      <c r="G17" t="s">
        <v>1313</v>
      </c>
      <c r="H17">
        <v>20</v>
      </c>
      <c r="I17">
        <v>20</v>
      </c>
      <c r="J17">
        <v>0</v>
      </c>
      <c r="K17">
        <v>76</v>
      </c>
      <c r="L17">
        <v>70</v>
      </c>
      <c r="M17">
        <v>5</v>
      </c>
    </row>
    <row r="18" spans="1:13" x14ac:dyDescent="0.35">
      <c r="A18" t="s">
        <v>1655</v>
      </c>
      <c r="B18" t="s">
        <v>1654</v>
      </c>
      <c r="C18" s="4">
        <v>44063.58798611111</v>
      </c>
      <c r="D18" t="s">
        <v>1384</v>
      </c>
      <c r="E18" s="4">
        <v>44156.166666666664</v>
      </c>
      <c r="F18">
        <v>0</v>
      </c>
      <c r="G18" t="s">
        <v>1322</v>
      </c>
      <c r="H18">
        <v>0</v>
      </c>
      <c r="I18">
        <v>0</v>
      </c>
      <c r="J18">
        <v>0</v>
      </c>
      <c r="K18">
        <v>16</v>
      </c>
      <c r="L18">
        <v>10</v>
      </c>
      <c r="M18">
        <v>5</v>
      </c>
    </row>
    <row r="19" spans="1:13" x14ac:dyDescent="0.35">
      <c r="A19" t="s">
        <v>18</v>
      </c>
      <c r="B19" t="s">
        <v>1653</v>
      </c>
      <c r="C19" s="4">
        <v>44159.888715277775</v>
      </c>
      <c r="D19" t="s">
        <v>1652</v>
      </c>
      <c r="E19" s="4">
        <v>44159.888715277775</v>
      </c>
      <c r="F19">
        <v>10</v>
      </c>
      <c r="G19" t="s">
        <v>1322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t="s">
        <v>19</v>
      </c>
      <c r="B20" t="s">
        <v>337</v>
      </c>
      <c r="C20" s="4">
        <v>43955.084722222222</v>
      </c>
      <c r="D20" t="s">
        <v>1428</v>
      </c>
      <c r="E20" s="4">
        <v>44182.292175925926</v>
      </c>
      <c r="F20">
        <v>50</v>
      </c>
      <c r="G20" t="s">
        <v>1313</v>
      </c>
      <c r="H20">
        <v>0</v>
      </c>
      <c r="I20">
        <v>0</v>
      </c>
      <c r="J20">
        <v>0</v>
      </c>
      <c r="K20">
        <v>242</v>
      </c>
      <c r="L20">
        <v>225</v>
      </c>
      <c r="M20">
        <v>11</v>
      </c>
    </row>
    <row r="21" spans="1:13" x14ac:dyDescent="0.35">
      <c r="A21" t="s">
        <v>20</v>
      </c>
      <c r="B21" t="s">
        <v>521</v>
      </c>
      <c r="C21" s="4">
        <v>44061.898634259262</v>
      </c>
      <c r="D21" t="s">
        <v>1449</v>
      </c>
      <c r="E21" s="4">
        <v>44153.898634259262</v>
      </c>
      <c r="F21">
        <v>10</v>
      </c>
      <c r="G21" t="s">
        <v>1313</v>
      </c>
      <c r="H21">
        <v>10</v>
      </c>
      <c r="I21">
        <v>10</v>
      </c>
      <c r="J21">
        <v>0</v>
      </c>
      <c r="K21">
        <v>51</v>
      </c>
      <c r="L21">
        <v>40</v>
      </c>
      <c r="M21">
        <v>10</v>
      </c>
    </row>
    <row r="22" spans="1:13" x14ac:dyDescent="0.35">
      <c r="A22" t="s">
        <v>21</v>
      </c>
      <c r="B22" t="s">
        <v>1199</v>
      </c>
      <c r="C22" s="4">
        <v>44085.849016203705</v>
      </c>
      <c r="D22" t="s">
        <v>1651</v>
      </c>
      <c r="E22" s="4">
        <v>44176.849027777775</v>
      </c>
      <c r="F22">
        <v>10</v>
      </c>
      <c r="G22" t="s">
        <v>1313</v>
      </c>
      <c r="H22">
        <v>0</v>
      </c>
      <c r="I22">
        <v>0</v>
      </c>
      <c r="J22">
        <v>0</v>
      </c>
      <c r="K22">
        <v>36</v>
      </c>
      <c r="L22">
        <v>30</v>
      </c>
      <c r="M22">
        <v>5</v>
      </c>
    </row>
    <row r="23" spans="1:13" x14ac:dyDescent="0.35">
      <c r="A23" t="s">
        <v>22</v>
      </c>
      <c r="B23" t="s">
        <v>1193</v>
      </c>
      <c r="C23" s="4">
        <v>44088.958171296297</v>
      </c>
      <c r="D23" t="s">
        <v>1650</v>
      </c>
      <c r="E23" s="4">
        <v>44179.958182870374</v>
      </c>
      <c r="F23">
        <v>10</v>
      </c>
      <c r="G23" t="s">
        <v>1313</v>
      </c>
      <c r="H23">
        <v>10</v>
      </c>
      <c r="I23">
        <v>10</v>
      </c>
      <c r="J23">
        <v>0</v>
      </c>
      <c r="K23">
        <v>46</v>
      </c>
      <c r="L23">
        <v>40</v>
      </c>
      <c r="M23">
        <v>5</v>
      </c>
    </row>
    <row r="24" spans="1:13" x14ac:dyDescent="0.35">
      <c r="A24" t="s">
        <v>23</v>
      </c>
      <c r="B24" t="s">
        <v>1649</v>
      </c>
      <c r="C24" s="4">
        <v>44155.869490740741</v>
      </c>
      <c r="D24" t="s">
        <v>1648</v>
      </c>
      <c r="E24" s="4">
        <v>44155.869502314818</v>
      </c>
      <c r="F24">
        <v>10</v>
      </c>
      <c r="G24" t="s">
        <v>1322</v>
      </c>
      <c r="H24">
        <v>15</v>
      </c>
      <c r="I24">
        <v>10</v>
      </c>
      <c r="J24">
        <v>5</v>
      </c>
      <c r="K24">
        <v>16</v>
      </c>
      <c r="L24">
        <v>10</v>
      </c>
      <c r="M24">
        <v>5</v>
      </c>
    </row>
    <row r="25" spans="1:13" x14ac:dyDescent="0.35">
      <c r="A25" t="s">
        <v>24</v>
      </c>
      <c r="B25" t="s">
        <v>532</v>
      </c>
      <c r="C25" s="4">
        <v>44060.673483796294</v>
      </c>
      <c r="D25" t="s">
        <v>1647</v>
      </c>
      <c r="E25" s="4">
        <v>44182.673483796294</v>
      </c>
      <c r="F25">
        <v>10</v>
      </c>
      <c r="G25" t="s">
        <v>1313</v>
      </c>
      <c r="H25">
        <v>0</v>
      </c>
      <c r="I25">
        <v>0</v>
      </c>
      <c r="J25">
        <v>0</v>
      </c>
      <c r="K25">
        <v>46</v>
      </c>
      <c r="L25">
        <v>40</v>
      </c>
      <c r="M25">
        <v>5</v>
      </c>
    </row>
    <row r="26" spans="1:13" x14ac:dyDescent="0.35">
      <c r="A26" t="s">
        <v>1646</v>
      </c>
      <c r="B26" t="s">
        <v>1645</v>
      </c>
      <c r="C26" s="4">
        <v>44083.02884259259</v>
      </c>
      <c r="D26" t="s">
        <v>1462</v>
      </c>
      <c r="E26" s="4">
        <v>44178.625011574077</v>
      </c>
      <c r="F26">
        <v>0</v>
      </c>
      <c r="G26" t="s">
        <v>1332</v>
      </c>
      <c r="H26">
        <v>0</v>
      </c>
      <c r="I26">
        <v>0</v>
      </c>
      <c r="J26">
        <v>0</v>
      </c>
      <c r="K26">
        <v>21</v>
      </c>
      <c r="L26">
        <v>10</v>
      </c>
      <c r="M26">
        <v>10</v>
      </c>
    </row>
    <row r="27" spans="1:13" x14ac:dyDescent="0.35">
      <c r="A27" t="s">
        <v>1285</v>
      </c>
      <c r="B27" t="s">
        <v>1644</v>
      </c>
      <c r="C27" s="4">
        <v>44057.741585648146</v>
      </c>
      <c r="D27" t="s">
        <v>1643</v>
      </c>
      <c r="E27" s="4">
        <v>44180.208333333336</v>
      </c>
      <c r="F27">
        <v>0</v>
      </c>
      <c r="G27" t="s">
        <v>1313</v>
      </c>
      <c r="H27">
        <v>0</v>
      </c>
      <c r="I27">
        <v>0</v>
      </c>
      <c r="J27">
        <v>0</v>
      </c>
      <c r="K27">
        <v>37</v>
      </c>
      <c r="L27">
        <v>31</v>
      </c>
      <c r="M27">
        <v>5</v>
      </c>
    </row>
    <row r="28" spans="1:13" x14ac:dyDescent="0.35">
      <c r="A28" t="s">
        <v>25</v>
      </c>
      <c r="B28" t="s">
        <v>381</v>
      </c>
      <c r="C28" s="4">
        <v>44077.750613425924</v>
      </c>
      <c r="D28" t="s">
        <v>1642</v>
      </c>
      <c r="E28" s="4">
        <v>44168.750625000001</v>
      </c>
      <c r="F28">
        <v>10</v>
      </c>
      <c r="G28" t="s">
        <v>1313</v>
      </c>
      <c r="H28">
        <v>10</v>
      </c>
      <c r="I28">
        <v>10</v>
      </c>
      <c r="J28">
        <v>0</v>
      </c>
      <c r="K28">
        <v>48</v>
      </c>
      <c r="L28">
        <v>40</v>
      </c>
      <c r="M28">
        <v>7</v>
      </c>
    </row>
    <row r="29" spans="1:13" x14ac:dyDescent="0.35">
      <c r="A29" t="s">
        <v>1641</v>
      </c>
      <c r="B29" t="s">
        <v>1640</v>
      </c>
      <c r="C29" s="4">
        <v>44088.671053240738</v>
      </c>
      <c r="D29" t="s">
        <v>1639</v>
      </c>
      <c r="E29" s="4">
        <v>44180.208333333336</v>
      </c>
      <c r="F29">
        <v>0</v>
      </c>
      <c r="G29" t="s">
        <v>1332</v>
      </c>
      <c r="H29">
        <v>0</v>
      </c>
      <c r="I29">
        <v>0</v>
      </c>
      <c r="J29">
        <v>0</v>
      </c>
      <c r="K29">
        <v>38</v>
      </c>
      <c r="L29">
        <v>30</v>
      </c>
      <c r="M29">
        <v>7</v>
      </c>
    </row>
    <row r="30" spans="1:13" x14ac:dyDescent="0.35">
      <c r="A30" t="s">
        <v>26</v>
      </c>
      <c r="B30" t="s">
        <v>441</v>
      </c>
      <c r="C30" s="4">
        <v>44074.60050925926</v>
      </c>
      <c r="D30" t="s">
        <v>1638</v>
      </c>
      <c r="E30" s="4">
        <v>44168.199479166666</v>
      </c>
      <c r="F30">
        <v>10</v>
      </c>
      <c r="G30" t="s">
        <v>1313</v>
      </c>
      <c r="H30">
        <v>0</v>
      </c>
      <c r="I30">
        <v>0</v>
      </c>
      <c r="J30">
        <v>0</v>
      </c>
      <c r="K30">
        <v>46</v>
      </c>
      <c r="L30">
        <v>40</v>
      </c>
      <c r="M30">
        <v>5</v>
      </c>
    </row>
    <row r="31" spans="1:13" x14ac:dyDescent="0.35">
      <c r="A31" t="s">
        <v>27</v>
      </c>
      <c r="B31" t="s">
        <v>736</v>
      </c>
      <c r="C31" s="4">
        <v>44011.822222222225</v>
      </c>
      <c r="D31" t="s">
        <v>1488</v>
      </c>
      <c r="E31" s="4">
        <v>44164.822476851848</v>
      </c>
      <c r="F31">
        <v>25</v>
      </c>
      <c r="G31" t="s">
        <v>1313</v>
      </c>
      <c r="H31">
        <v>15</v>
      </c>
      <c r="I31">
        <v>15</v>
      </c>
      <c r="J31">
        <v>0</v>
      </c>
      <c r="K31">
        <v>123</v>
      </c>
      <c r="L31">
        <v>112</v>
      </c>
      <c r="M31">
        <v>10</v>
      </c>
    </row>
    <row r="32" spans="1:13" x14ac:dyDescent="0.35">
      <c r="A32" t="s">
        <v>28</v>
      </c>
      <c r="B32" t="s">
        <v>809</v>
      </c>
      <c r="C32" s="4">
        <v>44174.068298611113</v>
      </c>
      <c r="D32" t="s">
        <v>1637</v>
      </c>
      <c r="E32" s="4">
        <v>44174.068298611113</v>
      </c>
      <c r="F32">
        <v>10</v>
      </c>
      <c r="G32" t="s">
        <v>1313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</row>
    <row r="33" spans="1:13" x14ac:dyDescent="0.35">
      <c r="A33" t="s">
        <v>29</v>
      </c>
      <c r="B33" t="s">
        <v>449</v>
      </c>
      <c r="C33" s="4">
        <v>44071.66611111111</v>
      </c>
      <c r="D33" t="s">
        <v>1636</v>
      </c>
      <c r="E33" s="4">
        <v>44163.66611111111</v>
      </c>
      <c r="F33">
        <v>10</v>
      </c>
      <c r="G33" t="s">
        <v>1313</v>
      </c>
      <c r="H33">
        <v>10</v>
      </c>
      <c r="I33">
        <v>10</v>
      </c>
      <c r="J33">
        <v>0</v>
      </c>
      <c r="K33">
        <v>46</v>
      </c>
      <c r="L33">
        <v>40</v>
      </c>
      <c r="M33">
        <v>5</v>
      </c>
    </row>
    <row r="34" spans="1:13" x14ac:dyDescent="0.35">
      <c r="A34" t="s">
        <v>30</v>
      </c>
      <c r="B34" t="s">
        <v>610</v>
      </c>
      <c r="C34" s="4">
        <v>44035.713194444441</v>
      </c>
      <c r="D34" t="s">
        <v>1635</v>
      </c>
      <c r="E34" s="4">
        <v>44158.713564814818</v>
      </c>
      <c r="F34">
        <v>10</v>
      </c>
      <c r="G34" t="s">
        <v>1313</v>
      </c>
      <c r="H34">
        <v>10</v>
      </c>
      <c r="I34">
        <v>10</v>
      </c>
      <c r="J34">
        <v>0</v>
      </c>
      <c r="K34">
        <v>57</v>
      </c>
      <c r="L34">
        <v>50</v>
      </c>
      <c r="M34">
        <v>6</v>
      </c>
    </row>
    <row r="35" spans="1:13" x14ac:dyDescent="0.35">
      <c r="A35" t="s">
        <v>31</v>
      </c>
      <c r="B35" t="s">
        <v>1045</v>
      </c>
      <c r="C35" s="4">
        <v>44105.756215277775</v>
      </c>
      <c r="D35" t="s">
        <v>1634</v>
      </c>
      <c r="E35" s="4">
        <v>44166.756215277775</v>
      </c>
      <c r="F35">
        <v>10</v>
      </c>
      <c r="G35" t="s">
        <v>1313</v>
      </c>
      <c r="H35">
        <v>10</v>
      </c>
      <c r="I35">
        <v>10</v>
      </c>
      <c r="J35">
        <v>0</v>
      </c>
      <c r="K35">
        <v>36</v>
      </c>
      <c r="L35">
        <v>30</v>
      </c>
      <c r="M35">
        <v>5</v>
      </c>
    </row>
    <row r="36" spans="1:13" x14ac:dyDescent="0.35">
      <c r="A36" t="s">
        <v>32</v>
      </c>
      <c r="B36" t="s">
        <v>704</v>
      </c>
      <c r="C36" s="4">
        <v>43980.022916666669</v>
      </c>
      <c r="D36" t="s">
        <v>1633</v>
      </c>
      <c r="E36" s="4">
        <v>44169.463958333334</v>
      </c>
      <c r="F36">
        <v>10</v>
      </c>
      <c r="G36" t="s">
        <v>1313</v>
      </c>
      <c r="H36">
        <v>10</v>
      </c>
      <c r="I36">
        <v>10</v>
      </c>
      <c r="J36">
        <v>0</v>
      </c>
      <c r="K36">
        <v>70</v>
      </c>
      <c r="L36">
        <v>61</v>
      </c>
      <c r="M36">
        <v>8</v>
      </c>
    </row>
    <row r="37" spans="1:13" x14ac:dyDescent="0.35">
      <c r="A37" t="s">
        <v>33</v>
      </c>
      <c r="B37" t="s">
        <v>1632</v>
      </c>
      <c r="C37" s="4">
        <v>44067.655324074076</v>
      </c>
      <c r="D37" t="s">
        <v>1587</v>
      </c>
      <c r="E37" s="4">
        <v>44159.166666666664</v>
      </c>
      <c r="F37">
        <v>25</v>
      </c>
      <c r="G37" t="s">
        <v>1322</v>
      </c>
      <c r="H37">
        <v>0</v>
      </c>
      <c r="I37">
        <v>0</v>
      </c>
      <c r="J37">
        <v>0</v>
      </c>
      <c r="K37">
        <v>81</v>
      </c>
      <c r="L37">
        <v>60</v>
      </c>
      <c r="M37">
        <v>20</v>
      </c>
    </row>
    <row r="38" spans="1:13" x14ac:dyDescent="0.35">
      <c r="A38" t="s">
        <v>34</v>
      </c>
      <c r="B38" t="s">
        <v>1110</v>
      </c>
      <c r="C38" s="4">
        <v>44099.898738425924</v>
      </c>
      <c r="D38" t="s">
        <v>1631</v>
      </c>
      <c r="E38" s="4">
        <v>44160.89875</v>
      </c>
      <c r="F38">
        <v>10</v>
      </c>
      <c r="G38" t="s">
        <v>1313</v>
      </c>
      <c r="H38">
        <v>10</v>
      </c>
      <c r="I38">
        <v>10</v>
      </c>
      <c r="J38">
        <v>0</v>
      </c>
      <c r="K38">
        <v>36</v>
      </c>
      <c r="L38">
        <v>30</v>
      </c>
      <c r="M38">
        <v>5</v>
      </c>
    </row>
    <row r="39" spans="1:13" x14ac:dyDescent="0.35">
      <c r="A39" t="s">
        <v>1279</v>
      </c>
      <c r="B39" t="s">
        <v>1630</v>
      </c>
      <c r="C39" s="4">
        <v>44012.780555555553</v>
      </c>
      <c r="D39" t="s">
        <v>1629</v>
      </c>
      <c r="E39" s="4">
        <v>44165.780925925923</v>
      </c>
      <c r="F39">
        <v>0</v>
      </c>
      <c r="G39" t="s">
        <v>1313</v>
      </c>
      <c r="H39">
        <v>1</v>
      </c>
      <c r="I39">
        <v>1</v>
      </c>
      <c r="J39">
        <v>0</v>
      </c>
      <c r="K39">
        <v>29</v>
      </c>
      <c r="L39">
        <v>23</v>
      </c>
      <c r="M39">
        <v>5</v>
      </c>
    </row>
    <row r="40" spans="1:13" x14ac:dyDescent="0.35">
      <c r="A40" t="s">
        <v>35</v>
      </c>
      <c r="B40" t="s">
        <v>908</v>
      </c>
      <c r="C40" s="4">
        <v>44148.774282407408</v>
      </c>
      <c r="D40" t="s">
        <v>1602</v>
      </c>
      <c r="E40" s="4">
        <v>44178.774293981478</v>
      </c>
      <c r="F40">
        <v>10</v>
      </c>
      <c r="G40" t="s">
        <v>1313</v>
      </c>
      <c r="H40">
        <v>10</v>
      </c>
      <c r="I40">
        <v>10</v>
      </c>
      <c r="J40">
        <v>0</v>
      </c>
      <c r="K40">
        <v>26</v>
      </c>
      <c r="L40">
        <v>20</v>
      </c>
      <c r="M40">
        <v>5</v>
      </c>
    </row>
    <row r="41" spans="1:13" x14ac:dyDescent="0.35">
      <c r="A41" t="s">
        <v>36</v>
      </c>
      <c r="B41" t="s">
        <v>883</v>
      </c>
      <c r="C41" s="4">
        <v>44158.924675925926</v>
      </c>
      <c r="D41" t="s">
        <v>1628</v>
      </c>
      <c r="E41" s="4">
        <v>44158.924675925926</v>
      </c>
      <c r="F41">
        <v>10</v>
      </c>
      <c r="G41" t="s">
        <v>1313</v>
      </c>
      <c r="H41">
        <v>20</v>
      </c>
      <c r="I41">
        <v>10</v>
      </c>
      <c r="J41">
        <v>10</v>
      </c>
      <c r="K41">
        <v>21</v>
      </c>
      <c r="L41">
        <v>10</v>
      </c>
      <c r="M41">
        <v>10</v>
      </c>
    </row>
    <row r="42" spans="1:13" x14ac:dyDescent="0.35">
      <c r="A42" t="s">
        <v>37</v>
      </c>
      <c r="B42" t="s">
        <v>1627</v>
      </c>
      <c r="C42" s="4">
        <v>44078.818888888891</v>
      </c>
      <c r="D42" t="s">
        <v>1626</v>
      </c>
      <c r="E42" s="4">
        <v>44173.662974537037</v>
      </c>
      <c r="F42">
        <v>10</v>
      </c>
      <c r="G42" t="s">
        <v>1322</v>
      </c>
      <c r="H42">
        <v>10</v>
      </c>
      <c r="I42">
        <v>10</v>
      </c>
      <c r="J42">
        <v>0</v>
      </c>
      <c r="K42">
        <v>51</v>
      </c>
      <c r="L42">
        <v>40</v>
      </c>
      <c r="M42">
        <v>10</v>
      </c>
    </row>
    <row r="43" spans="1:13" x14ac:dyDescent="0.35">
      <c r="A43" t="s">
        <v>38</v>
      </c>
      <c r="B43" t="s">
        <v>1154</v>
      </c>
      <c r="C43" s="4">
        <v>44093.105555555558</v>
      </c>
      <c r="D43" t="s">
        <v>1151</v>
      </c>
      <c r="E43" s="4">
        <v>44154.105555555558</v>
      </c>
      <c r="F43">
        <v>10</v>
      </c>
      <c r="G43" t="s">
        <v>1313</v>
      </c>
      <c r="H43">
        <v>0</v>
      </c>
      <c r="I43">
        <v>0</v>
      </c>
      <c r="J43">
        <v>0</v>
      </c>
      <c r="K43">
        <v>37</v>
      </c>
      <c r="L43">
        <v>30</v>
      </c>
      <c r="M43">
        <v>6</v>
      </c>
    </row>
    <row r="44" spans="1:13" x14ac:dyDescent="0.35">
      <c r="A44" t="s">
        <v>39</v>
      </c>
      <c r="B44" t="s">
        <v>445</v>
      </c>
      <c r="C44" s="4">
        <v>44071.776423611111</v>
      </c>
      <c r="D44" t="s">
        <v>1323</v>
      </c>
      <c r="E44" s="4">
        <v>44163.776423611111</v>
      </c>
      <c r="F44">
        <v>10</v>
      </c>
      <c r="G44" t="s">
        <v>1313</v>
      </c>
      <c r="H44">
        <v>11</v>
      </c>
      <c r="I44">
        <v>11</v>
      </c>
      <c r="J44">
        <v>0</v>
      </c>
      <c r="K44">
        <v>51</v>
      </c>
      <c r="L44">
        <v>41</v>
      </c>
      <c r="M44">
        <v>9</v>
      </c>
    </row>
    <row r="45" spans="1:13" x14ac:dyDescent="0.35">
      <c r="A45" t="s">
        <v>40</v>
      </c>
      <c r="B45" t="s">
        <v>1051</v>
      </c>
      <c r="C45" s="4">
        <v>44104.933287037034</v>
      </c>
      <c r="D45" t="s">
        <v>1403</v>
      </c>
      <c r="E45" s="4">
        <v>44173.119050925925</v>
      </c>
      <c r="F45">
        <v>10</v>
      </c>
      <c r="G45" t="s">
        <v>1313</v>
      </c>
      <c r="H45">
        <v>0</v>
      </c>
      <c r="I45">
        <v>0</v>
      </c>
      <c r="J45">
        <v>0</v>
      </c>
      <c r="K45">
        <v>40</v>
      </c>
      <c r="L45">
        <v>30</v>
      </c>
      <c r="M45">
        <v>9</v>
      </c>
    </row>
    <row r="46" spans="1:13" x14ac:dyDescent="0.35">
      <c r="A46" t="s">
        <v>41</v>
      </c>
      <c r="B46" t="s">
        <v>632</v>
      </c>
      <c r="C46" s="4">
        <v>44032.765972222223</v>
      </c>
      <c r="D46" t="s">
        <v>1590</v>
      </c>
      <c r="E46" s="4">
        <v>44169.571736111109</v>
      </c>
      <c r="F46">
        <v>10</v>
      </c>
      <c r="G46" t="s">
        <v>1313</v>
      </c>
      <c r="H46">
        <v>10</v>
      </c>
      <c r="I46">
        <v>10</v>
      </c>
      <c r="J46">
        <v>0</v>
      </c>
      <c r="K46">
        <v>58</v>
      </c>
      <c r="L46">
        <v>50</v>
      </c>
      <c r="M46">
        <v>7</v>
      </c>
    </row>
    <row r="47" spans="1:13" x14ac:dyDescent="0.35">
      <c r="A47" t="s">
        <v>42</v>
      </c>
      <c r="B47" t="s">
        <v>707</v>
      </c>
      <c r="C47" s="4">
        <v>43978.652083333334</v>
      </c>
      <c r="D47" t="s">
        <v>1625</v>
      </c>
      <c r="E47" s="4">
        <v>44169.462453703702</v>
      </c>
      <c r="F47">
        <v>10</v>
      </c>
      <c r="G47" t="s">
        <v>1313</v>
      </c>
      <c r="H47">
        <v>10</v>
      </c>
      <c r="I47">
        <v>10</v>
      </c>
      <c r="J47">
        <v>0</v>
      </c>
      <c r="K47">
        <v>61</v>
      </c>
      <c r="L47">
        <v>60</v>
      </c>
      <c r="M47">
        <v>0</v>
      </c>
    </row>
    <row r="48" spans="1:13" x14ac:dyDescent="0.35">
      <c r="A48" t="s">
        <v>43</v>
      </c>
      <c r="B48" t="s">
        <v>413</v>
      </c>
      <c r="C48" s="4">
        <v>44074.858981481484</v>
      </c>
      <c r="D48" t="s">
        <v>1469</v>
      </c>
      <c r="E48" s="4">
        <v>44169.208460648151</v>
      </c>
      <c r="F48">
        <v>10</v>
      </c>
      <c r="G48" t="s">
        <v>1313</v>
      </c>
      <c r="H48">
        <v>10</v>
      </c>
      <c r="I48">
        <v>10</v>
      </c>
      <c r="J48">
        <v>0</v>
      </c>
      <c r="K48">
        <v>46</v>
      </c>
      <c r="L48">
        <v>40</v>
      </c>
      <c r="M48">
        <v>5</v>
      </c>
    </row>
    <row r="49" spans="1:13" x14ac:dyDescent="0.35">
      <c r="A49" t="s">
        <v>44</v>
      </c>
      <c r="B49" t="s">
        <v>662</v>
      </c>
      <c r="C49" s="4">
        <v>43999.978472222225</v>
      </c>
      <c r="D49" t="s">
        <v>1486</v>
      </c>
      <c r="E49" s="4">
        <v>44152.978784722225</v>
      </c>
      <c r="F49">
        <v>10</v>
      </c>
      <c r="G49" t="s">
        <v>1313</v>
      </c>
      <c r="H49">
        <v>10</v>
      </c>
      <c r="I49">
        <v>10</v>
      </c>
      <c r="J49">
        <v>0</v>
      </c>
      <c r="K49">
        <v>62</v>
      </c>
      <c r="L49">
        <v>60</v>
      </c>
      <c r="M49">
        <v>1</v>
      </c>
    </row>
    <row r="50" spans="1:13" x14ac:dyDescent="0.35">
      <c r="A50" t="s">
        <v>45</v>
      </c>
      <c r="B50" t="s">
        <v>1173</v>
      </c>
      <c r="C50" s="4">
        <v>44092.611527777779</v>
      </c>
      <c r="D50" t="s">
        <v>1170</v>
      </c>
      <c r="E50" s="4">
        <v>44153.611527777779</v>
      </c>
      <c r="F50">
        <v>10</v>
      </c>
      <c r="G50" t="s">
        <v>1313</v>
      </c>
      <c r="H50">
        <v>10</v>
      </c>
      <c r="I50">
        <v>10</v>
      </c>
      <c r="J50">
        <v>0</v>
      </c>
      <c r="K50">
        <v>36</v>
      </c>
      <c r="L50">
        <v>30</v>
      </c>
      <c r="M50">
        <v>5</v>
      </c>
    </row>
    <row r="51" spans="1:13" x14ac:dyDescent="0.35">
      <c r="A51" t="s">
        <v>46</v>
      </c>
      <c r="B51" t="s">
        <v>1624</v>
      </c>
      <c r="C51" s="4">
        <v>44102.874965277777</v>
      </c>
      <c r="D51" t="s">
        <v>1623</v>
      </c>
      <c r="E51" s="4">
        <v>44163.874965277777</v>
      </c>
      <c r="F51">
        <v>10</v>
      </c>
      <c r="G51" t="s">
        <v>1332</v>
      </c>
      <c r="H51">
        <v>0</v>
      </c>
      <c r="I51">
        <v>0</v>
      </c>
      <c r="J51">
        <v>0</v>
      </c>
      <c r="K51">
        <v>31</v>
      </c>
      <c r="L51">
        <v>20</v>
      </c>
      <c r="M51">
        <v>10</v>
      </c>
    </row>
    <row r="52" spans="1:13" x14ac:dyDescent="0.35">
      <c r="A52" t="s">
        <v>47</v>
      </c>
      <c r="B52" t="s">
        <v>900</v>
      </c>
      <c r="C52" s="4">
        <v>44152.821261574078</v>
      </c>
      <c r="D52" t="s">
        <v>1622</v>
      </c>
      <c r="E52" s="4">
        <v>44182.821261574078</v>
      </c>
      <c r="F52">
        <v>10</v>
      </c>
      <c r="G52" t="s">
        <v>1313</v>
      </c>
      <c r="H52">
        <v>0</v>
      </c>
      <c r="I52">
        <v>0</v>
      </c>
      <c r="J52">
        <v>0</v>
      </c>
      <c r="K52">
        <v>21</v>
      </c>
      <c r="L52">
        <v>10</v>
      </c>
      <c r="M52">
        <v>10</v>
      </c>
    </row>
    <row r="53" spans="1:13" x14ac:dyDescent="0.35">
      <c r="A53" t="s">
        <v>48</v>
      </c>
      <c r="B53" t="s">
        <v>499</v>
      </c>
      <c r="C53" s="4">
        <v>44063.476435185185</v>
      </c>
      <c r="D53" t="s">
        <v>1621</v>
      </c>
      <c r="E53" s="4">
        <v>44155.476435185185</v>
      </c>
      <c r="F53">
        <v>10</v>
      </c>
      <c r="G53" t="s">
        <v>1313</v>
      </c>
      <c r="H53">
        <v>10</v>
      </c>
      <c r="I53">
        <v>10</v>
      </c>
      <c r="J53">
        <v>0</v>
      </c>
      <c r="K53">
        <v>46</v>
      </c>
      <c r="L53">
        <v>40</v>
      </c>
      <c r="M53">
        <v>5</v>
      </c>
    </row>
    <row r="54" spans="1:13" x14ac:dyDescent="0.35">
      <c r="A54" t="s">
        <v>49</v>
      </c>
      <c r="B54" t="s">
        <v>698</v>
      </c>
      <c r="C54" s="4">
        <v>43983.79583333333</v>
      </c>
      <c r="D54" t="s">
        <v>1414</v>
      </c>
      <c r="E54" s="4">
        <v>44166.166666666664</v>
      </c>
      <c r="F54">
        <v>10</v>
      </c>
      <c r="G54" t="s">
        <v>1313</v>
      </c>
      <c r="H54">
        <v>0</v>
      </c>
      <c r="I54">
        <v>0</v>
      </c>
      <c r="J54">
        <v>0</v>
      </c>
      <c r="K54">
        <v>44</v>
      </c>
      <c r="L54">
        <v>40</v>
      </c>
      <c r="M54">
        <v>3</v>
      </c>
    </row>
    <row r="55" spans="1:13" x14ac:dyDescent="0.35">
      <c r="A55" t="s">
        <v>50</v>
      </c>
      <c r="B55" t="s">
        <v>313</v>
      </c>
      <c r="C55" s="4">
        <v>44071.662175925929</v>
      </c>
      <c r="D55" t="s">
        <v>1620</v>
      </c>
      <c r="E55" s="4">
        <v>44163.662175925929</v>
      </c>
      <c r="F55">
        <v>50</v>
      </c>
      <c r="G55" t="s">
        <v>1313</v>
      </c>
      <c r="H55">
        <v>35</v>
      </c>
      <c r="I55">
        <v>35</v>
      </c>
      <c r="J55">
        <v>0</v>
      </c>
      <c r="K55">
        <v>178</v>
      </c>
      <c r="L55">
        <v>170</v>
      </c>
      <c r="M55">
        <v>7</v>
      </c>
    </row>
    <row r="56" spans="1:13" x14ac:dyDescent="0.35">
      <c r="A56" t="s">
        <v>1287</v>
      </c>
      <c r="B56" t="s">
        <v>1619</v>
      </c>
      <c r="C56" s="4">
        <v>43972.881249999999</v>
      </c>
      <c r="D56" t="s">
        <v>1618</v>
      </c>
      <c r="E56" s="4">
        <v>44169.166666666664</v>
      </c>
      <c r="F56">
        <v>0</v>
      </c>
      <c r="G56" t="s">
        <v>1313</v>
      </c>
      <c r="H56">
        <v>0</v>
      </c>
      <c r="I56">
        <v>0</v>
      </c>
      <c r="J56">
        <v>0</v>
      </c>
      <c r="K56">
        <v>56</v>
      </c>
      <c r="L56">
        <v>55</v>
      </c>
      <c r="M56">
        <v>0</v>
      </c>
    </row>
    <row r="57" spans="1:13" x14ac:dyDescent="0.35">
      <c r="A57" t="s">
        <v>51</v>
      </c>
      <c r="B57" t="s">
        <v>644</v>
      </c>
      <c r="C57" s="4">
        <v>44028.84097222222</v>
      </c>
      <c r="D57" t="s">
        <v>1617</v>
      </c>
      <c r="E57" s="4">
        <v>44181.84165509259</v>
      </c>
      <c r="F57">
        <v>10</v>
      </c>
      <c r="G57" t="s">
        <v>1313</v>
      </c>
      <c r="H57">
        <v>10</v>
      </c>
      <c r="I57">
        <v>10</v>
      </c>
      <c r="J57">
        <v>0</v>
      </c>
      <c r="K57">
        <v>77</v>
      </c>
      <c r="L57">
        <v>60</v>
      </c>
      <c r="M57">
        <v>16</v>
      </c>
    </row>
    <row r="58" spans="1:13" x14ac:dyDescent="0.35">
      <c r="A58" t="s">
        <v>52</v>
      </c>
      <c r="B58" t="s">
        <v>719</v>
      </c>
      <c r="C58" s="4">
        <v>44074.763553240744</v>
      </c>
      <c r="D58" t="s">
        <v>1616</v>
      </c>
      <c r="E58" s="4">
        <v>44165.763553240744</v>
      </c>
      <c r="F58">
        <v>25</v>
      </c>
      <c r="G58" t="s">
        <v>1313</v>
      </c>
      <c r="H58">
        <v>25</v>
      </c>
      <c r="I58">
        <v>25</v>
      </c>
      <c r="J58">
        <v>0</v>
      </c>
      <c r="K58">
        <v>109</v>
      </c>
      <c r="L58">
        <v>100</v>
      </c>
      <c r="M58">
        <v>8</v>
      </c>
    </row>
    <row r="59" spans="1:13" x14ac:dyDescent="0.35">
      <c r="A59" t="s">
        <v>53</v>
      </c>
      <c r="B59" t="s">
        <v>333</v>
      </c>
      <c r="C59" s="4">
        <v>44012.526388888888</v>
      </c>
      <c r="D59" t="s">
        <v>1615</v>
      </c>
      <c r="E59" s="4">
        <v>44165.166666666664</v>
      </c>
      <c r="F59">
        <v>50</v>
      </c>
      <c r="G59" t="s">
        <v>1313</v>
      </c>
      <c r="H59">
        <v>36</v>
      </c>
      <c r="I59">
        <v>36</v>
      </c>
      <c r="J59">
        <v>0</v>
      </c>
      <c r="K59">
        <v>177</v>
      </c>
      <c r="L59">
        <v>166</v>
      </c>
      <c r="M59">
        <v>8</v>
      </c>
    </row>
    <row r="60" spans="1:13" x14ac:dyDescent="0.35">
      <c r="A60" t="s">
        <v>54</v>
      </c>
      <c r="B60" t="s">
        <v>711</v>
      </c>
      <c r="C60" s="4">
        <v>43971.942361111112</v>
      </c>
      <c r="D60" t="s">
        <v>1409</v>
      </c>
      <c r="E60" s="4">
        <v>44156.789155092592</v>
      </c>
      <c r="F60">
        <v>10</v>
      </c>
      <c r="G60" t="s">
        <v>1313</v>
      </c>
      <c r="H60">
        <v>10</v>
      </c>
      <c r="I60">
        <v>10</v>
      </c>
      <c r="J60">
        <v>0</v>
      </c>
      <c r="K60">
        <v>64</v>
      </c>
      <c r="L60">
        <v>63</v>
      </c>
      <c r="M60">
        <v>0</v>
      </c>
    </row>
    <row r="61" spans="1:13" x14ac:dyDescent="0.35">
      <c r="A61" t="s">
        <v>1293</v>
      </c>
      <c r="B61" t="s">
        <v>1614</v>
      </c>
      <c r="C61" s="4">
        <v>43984.707638888889</v>
      </c>
      <c r="D61" t="s">
        <v>1613</v>
      </c>
      <c r="E61" s="4">
        <v>44169.166666666664</v>
      </c>
      <c r="F61">
        <v>0</v>
      </c>
      <c r="G61" t="s">
        <v>1313</v>
      </c>
      <c r="H61">
        <v>0</v>
      </c>
      <c r="I61">
        <v>0</v>
      </c>
      <c r="J61">
        <v>0</v>
      </c>
      <c r="K61">
        <v>145</v>
      </c>
      <c r="L61">
        <v>137</v>
      </c>
      <c r="M61">
        <v>7</v>
      </c>
    </row>
    <row r="62" spans="1:13" x14ac:dyDescent="0.35">
      <c r="A62" t="s">
        <v>55</v>
      </c>
      <c r="B62" t="s">
        <v>525</v>
      </c>
      <c r="C62" s="4">
        <v>44060.796770833331</v>
      </c>
      <c r="D62" t="s">
        <v>1558</v>
      </c>
      <c r="E62" s="4">
        <v>44182.796770833331</v>
      </c>
      <c r="F62">
        <v>10</v>
      </c>
      <c r="G62" t="s">
        <v>1313</v>
      </c>
      <c r="H62">
        <v>0</v>
      </c>
      <c r="I62">
        <v>0</v>
      </c>
      <c r="J62">
        <v>0</v>
      </c>
      <c r="K62">
        <v>46</v>
      </c>
      <c r="L62">
        <v>40</v>
      </c>
      <c r="M62">
        <v>5</v>
      </c>
    </row>
    <row r="63" spans="1:13" x14ac:dyDescent="0.35">
      <c r="A63" t="s">
        <v>56</v>
      </c>
      <c r="B63" t="s">
        <v>970</v>
      </c>
      <c r="C63" s="4">
        <v>44122.930949074071</v>
      </c>
      <c r="D63" t="s">
        <v>1612</v>
      </c>
      <c r="E63" s="4">
        <v>44153.930949074071</v>
      </c>
      <c r="F63">
        <v>10</v>
      </c>
      <c r="G63" t="s">
        <v>1313</v>
      </c>
      <c r="H63">
        <v>10</v>
      </c>
      <c r="I63">
        <v>10</v>
      </c>
      <c r="J63">
        <v>0</v>
      </c>
      <c r="K63">
        <v>27</v>
      </c>
      <c r="L63">
        <v>21</v>
      </c>
      <c r="M63">
        <v>5</v>
      </c>
    </row>
    <row r="64" spans="1:13" x14ac:dyDescent="0.35">
      <c r="A64" t="s">
        <v>57</v>
      </c>
      <c r="B64" t="s">
        <v>602</v>
      </c>
      <c r="C64" s="4">
        <v>44036.74722222222</v>
      </c>
      <c r="D64" t="s">
        <v>1611</v>
      </c>
      <c r="E64" s="4">
        <v>44159.747812499998</v>
      </c>
      <c r="F64">
        <v>10</v>
      </c>
      <c r="G64" t="s">
        <v>1313</v>
      </c>
      <c r="H64">
        <v>10</v>
      </c>
      <c r="I64">
        <v>10</v>
      </c>
      <c r="J64">
        <v>0</v>
      </c>
      <c r="K64">
        <v>58</v>
      </c>
      <c r="L64">
        <v>51</v>
      </c>
      <c r="M64">
        <v>6</v>
      </c>
    </row>
    <row r="65" spans="1:13" x14ac:dyDescent="0.35">
      <c r="A65" t="s">
        <v>58</v>
      </c>
      <c r="B65" t="s">
        <v>670</v>
      </c>
      <c r="C65" s="4">
        <v>43997.961805555555</v>
      </c>
      <c r="D65" t="s">
        <v>1610</v>
      </c>
      <c r="E65" s="4">
        <v>44180.5</v>
      </c>
      <c r="F65">
        <v>10</v>
      </c>
      <c r="G65" t="s">
        <v>1313</v>
      </c>
      <c r="H65">
        <v>10</v>
      </c>
      <c r="I65">
        <v>10</v>
      </c>
      <c r="J65">
        <v>0</v>
      </c>
      <c r="K65">
        <v>63</v>
      </c>
      <c r="L65">
        <v>60</v>
      </c>
      <c r="M65">
        <v>2</v>
      </c>
    </row>
    <row r="66" spans="1:13" x14ac:dyDescent="0.35">
      <c r="A66" t="s">
        <v>59</v>
      </c>
      <c r="B66" t="s">
        <v>1609</v>
      </c>
      <c r="C66" s="4">
        <v>44130.70621527778</v>
      </c>
      <c r="D66" t="s">
        <v>1608</v>
      </c>
      <c r="E66" s="4">
        <v>44161.70621527778</v>
      </c>
      <c r="F66">
        <v>10</v>
      </c>
      <c r="G66" t="s">
        <v>1322</v>
      </c>
      <c r="H66">
        <v>0</v>
      </c>
      <c r="I66">
        <v>0</v>
      </c>
      <c r="J66">
        <v>0</v>
      </c>
      <c r="K66">
        <v>16</v>
      </c>
      <c r="L66">
        <v>10</v>
      </c>
      <c r="M66">
        <v>5</v>
      </c>
    </row>
    <row r="67" spans="1:13" x14ac:dyDescent="0.35">
      <c r="A67" t="s">
        <v>60</v>
      </c>
      <c r="B67" t="s">
        <v>629</v>
      </c>
      <c r="C67" s="4">
        <v>44032.799305555556</v>
      </c>
      <c r="D67" t="s">
        <v>1430</v>
      </c>
      <c r="E67" s="4">
        <v>44155.799745370372</v>
      </c>
      <c r="F67">
        <v>10</v>
      </c>
      <c r="G67" t="s">
        <v>1313</v>
      </c>
      <c r="H67">
        <v>10</v>
      </c>
      <c r="I67">
        <v>10</v>
      </c>
      <c r="J67">
        <v>0</v>
      </c>
      <c r="K67">
        <v>57</v>
      </c>
      <c r="L67">
        <v>50</v>
      </c>
      <c r="M67">
        <v>6</v>
      </c>
    </row>
    <row r="68" spans="1:13" x14ac:dyDescent="0.35">
      <c r="A68" t="s">
        <v>61</v>
      </c>
      <c r="B68" t="s">
        <v>1206</v>
      </c>
      <c r="C68" s="4">
        <v>44070.640763888892</v>
      </c>
      <c r="D68" t="s">
        <v>1381</v>
      </c>
      <c r="E68" s="4">
        <v>44161.609618055554</v>
      </c>
      <c r="F68">
        <v>10</v>
      </c>
      <c r="G68" t="s">
        <v>1313</v>
      </c>
      <c r="H68">
        <v>15</v>
      </c>
      <c r="I68">
        <v>10</v>
      </c>
      <c r="J68">
        <v>5</v>
      </c>
      <c r="K68">
        <v>16</v>
      </c>
      <c r="L68">
        <v>10</v>
      </c>
      <c r="M68">
        <v>5</v>
      </c>
    </row>
    <row r="69" spans="1:13" x14ac:dyDescent="0.35">
      <c r="A69" t="s">
        <v>62</v>
      </c>
      <c r="B69" t="s">
        <v>1084</v>
      </c>
      <c r="C69" s="4">
        <v>44103.846261574072</v>
      </c>
      <c r="D69" t="s">
        <v>1607</v>
      </c>
      <c r="E69" s="4">
        <v>44164.846273148149</v>
      </c>
      <c r="F69">
        <v>10</v>
      </c>
      <c r="G69" t="s">
        <v>1313</v>
      </c>
      <c r="H69">
        <v>10</v>
      </c>
      <c r="I69">
        <v>10</v>
      </c>
      <c r="J69">
        <v>0</v>
      </c>
      <c r="K69">
        <v>36</v>
      </c>
      <c r="L69">
        <v>30</v>
      </c>
      <c r="M69">
        <v>5</v>
      </c>
    </row>
    <row r="70" spans="1:13" x14ac:dyDescent="0.35">
      <c r="A70" t="s">
        <v>63</v>
      </c>
      <c r="B70" t="s">
        <v>686</v>
      </c>
      <c r="C70" s="4">
        <v>43984.81527777778</v>
      </c>
      <c r="D70" t="s">
        <v>1326</v>
      </c>
      <c r="E70" s="4">
        <v>44167.815694444442</v>
      </c>
      <c r="F70">
        <v>10</v>
      </c>
      <c r="G70" t="s">
        <v>1313</v>
      </c>
      <c r="H70">
        <v>10</v>
      </c>
      <c r="I70">
        <v>10</v>
      </c>
      <c r="J70">
        <v>0</v>
      </c>
      <c r="K70">
        <v>71</v>
      </c>
      <c r="L70">
        <v>70</v>
      </c>
      <c r="M70">
        <v>0</v>
      </c>
    </row>
    <row r="71" spans="1:13" x14ac:dyDescent="0.35">
      <c r="A71" t="s">
        <v>64</v>
      </c>
      <c r="B71" t="s">
        <v>740</v>
      </c>
      <c r="C71" s="4">
        <v>43979.859027777777</v>
      </c>
      <c r="D71" t="s">
        <v>1606</v>
      </c>
      <c r="E71" s="4">
        <v>44169.463692129626</v>
      </c>
      <c r="F71">
        <v>25</v>
      </c>
      <c r="G71" t="s">
        <v>1313</v>
      </c>
      <c r="H71">
        <v>20</v>
      </c>
      <c r="I71">
        <v>20</v>
      </c>
      <c r="J71">
        <v>0</v>
      </c>
      <c r="K71">
        <v>145</v>
      </c>
      <c r="L71">
        <v>136</v>
      </c>
      <c r="M71">
        <v>8</v>
      </c>
    </row>
    <row r="72" spans="1:13" x14ac:dyDescent="0.35">
      <c r="A72" t="s">
        <v>65</v>
      </c>
      <c r="B72" t="s">
        <v>858</v>
      </c>
      <c r="C72" s="4">
        <v>44161.8049537037</v>
      </c>
      <c r="D72" t="s">
        <v>1605</v>
      </c>
      <c r="E72" s="4">
        <v>44161.8049537037</v>
      </c>
      <c r="F72">
        <v>10</v>
      </c>
      <c r="G72" t="s">
        <v>1313</v>
      </c>
      <c r="H72">
        <v>15</v>
      </c>
      <c r="I72">
        <v>10</v>
      </c>
      <c r="J72">
        <v>5</v>
      </c>
      <c r="K72">
        <v>16</v>
      </c>
      <c r="L72">
        <v>11</v>
      </c>
      <c r="M72">
        <v>5</v>
      </c>
    </row>
    <row r="73" spans="1:13" x14ac:dyDescent="0.35">
      <c r="A73" t="s">
        <v>66</v>
      </c>
      <c r="B73" t="s">
        <v>405</v>
      </c>
      <c r="C73" s="4">
        <v>44074.91128472222</v>
      </c>
      <c r="D73" t="s">
        <v>1604</v>
      </c>
      <c r="E73" s="4">
        <v>44168.5</v>
      </c>
      <c r="F73">
        <v>10</v>
      </c>
      <c r="G73" t="s">
        <v>1313</v>
      </c>
      <c r="H73">
        <v>10</v>
      </c>
      <c r="I73">
        <v>10</v>
      </c>
      <c r="J73">
        <v>0</v>
      </c>
      <c r="K73">
        <v>48</v>
      </c>
      <c r="L73">
        <v>40</v>
      </c>
      <c r="M73">
        <v>7</v>
      </c>
    </row>
    <row r="74" spans="1:13" x14ac:dyDescent="0.35">
      <c r="A74" t="s">
        <v>67</v>
      </c>
      <c r="B74" t="s">
        <v>1603</v>
      </c>
      <c r="C74" s="4">
        <v>44075.038460648146</v>
      </c>
      <c r="D74" t="s">
        <v>1375</v>
      </c>
      <c r="E74" s="4">
        <v>44166.038460648146</v>
      </c>
      <c r="F74">
        <v>10</v>
      </c>
      <c r="G74" t="s">
        <v>1346</v>
      </c>
      <c r="H74">
        <v>0</v>
      </c>
      <c r="I74">
        <v>0</v>
      </c>
      <c r="J74">
        <v>0</v>
      </c>
      <c r="K74">
        <v>16</v>
      </c>
      <c r="L74">
        <v>10</v>
      </c>
      <c r="M74">
        <v>5</v>
      </c>
    </row>
    <row r="75" spans="1:13" x14ac:dyDescent="0.35">
      <c r="A75" t="s">
        <v>68</v>
      </c>
      <c r="B75" t="s">
        <v>1117</v>
      </c>
      <c r="C75" s="4">
        <v>44099.698182870372</v>
      </c>
      <c r="D75" t="s">
        <v>1602</v>
      </c>
      <c r="E75" s="4">
        <v>44160.698182870372</v>
      </c>
      <c r="F75">
        <v>10</v>
      </c>
      <c r="G75" t="s">
        <v>1313</v>
      </c>
      <c r="H75">
        <v>10</v>
      </c>
      <c r="I75">
        <v>10</v>
      </c>
      <c r="J75">
        <v>0</v>
      </c>
      <c r="K75">
        <v>36</v>
      </c>
      <c r="L75">
        <v>30</v>
      </c>
      <c r="M75">
        <v>5</v>
      </c>
    </row>
    <row r="76" spans="1:13" x14ac:dyDescent="0.35">
      <c r="A76" t="s">
        <v>69</v>
      </c>
      <c r="B76" t="s">
        <v>1001</v>
      </c>
      <c r="C76" s="4">
        <v>44113.645821759259</v>
      </c>
      <c r="D76" t="s">
        <v>1335</v>
      </c>
      <c r="E76" s="4">
        <v>44174.645833333336</v>
      </c>
      <c r="F76">
        <v>10</v>
      </c>
      <c r="G76" t="s">
        <v>1313</v>
      </c>
      <c r="H76">
        <v>10</v>
      </c>
      <c r="I76">
        <v>10</v>
      </c>
      <c r="J76">
        <v>0</v>
      </c>
      <c r="K76">
        <v>36</v>
      </c>
      <c r="L76">
        <v>30</v>
      </c>
      <c r="M76">
        <v>5</v>
      </c>
    </row>
    <row r="77" spans="1:13" x14ac:dyDescent="0.35">
      <c r="A77" t="s">
        <v>1292</v>
      </c>
      <c r="B77" t="s">
        <v>1601</v>
      </c>
      <c r="C77" s="4">
        <v>44020.868055555555</v>
      </c>
      <c r="D77" t="s">
        <v>1600</v>
      </c>
      <c r="E77" s="4">
        <v>44173.166666666664</v>
      </c>
      <c r="F77">
        <v>0</v>
      </c>
      <c r="G77" t="s">
        <v>1313</v>
      </c>
      <c r="H77">
        <v>0</v>
      </c>
      <c r="I77">
        <v>0</v>
      </c>
      <c r="J77">
        <v>0</v>
      </c>
      <c r="K77">
        <v>107</v>
      </c>
      <c r="L77">
        <v>100</v>
      </c>
      <c r="M77">
        <v>6</v>
      </c>
    </row>
    <row r="78" spans="1:13" x14ac:dyDescent="0.35">
      <c r="A78" t="s">
        <v>70</v>
      </c>
      <c r="B78" t="s">
        <v>560</v>
      </c>
      <c r="C78" s="4">
        <v>44043.634027777778</v>
      </c>
      <c r="D78" t="s">
        <v>1519</v>
      </c>
      <c r="E78" s="4">
        <v>44168.198229166665</v>
      </c>
      <c r="F78">
        <v>10</v>
      </c>
      <c r="G78" t="s">
        <v>1313</v>
      </c>
      <c r="H78">
        <v>0</v>
      </c>
      <c r="I78">
        <v>0</v>
      </c>
      <c r="J78">
        <v>0</v>
      </c>
      <c r="K78">
        <v>56</v>
      </c>
      <c r="L78">
        <v>50</v>
      </c>
      <c r="M78">
        <v>5</v>
      </c>
    </row>
    <row r="79" spans="1:13" x14ac:dyDescent="0.35">
      <c r="A79" t="s">
        <v>71</v>
      </c>
      <c r="B79" t="s">
        <v>545</v>
      </c>
      <c r="C79" s="4">
        <v>44049.044652777775</v>
      </c>
      <c r="D79" t="s">
        <v>1599</v>
      </c>
      <c r="E79" s="4">
        <v>44171.044664351852</v>
      </c>
      <c r="F79">
        <v>10</v>
      </c>
      <c r="G79" t="s">
        <v>1313</v>
      </c>
      <c r="H79">
        <v>10</v>
      </c>
      <c r="I79">
        <v>10</v>
      </c>
      <c r="J79">
        <v>0</v>
      </c>
      <c r="K79">
        <v>57</v>
      </c>
      <c r="L79">
        <v>51</v>
      </c>
      <c r="M79">
        <v>5</v>
      </c>
    </row>
    <row r="80" spans="1:13" x14ac:dyDescent="0.35">
      <c r="A80" t="s">
        <v>72</v>
      </c>
      <c r="B80" t="s">
        <v>528</v>
      </c>
      <c r="C80" s="4">
        <v>44060.700937499998</v>
      </c>
      <c r="D80" t="s">
        <v>1373</v>
      </c>
      <c r="E80" s="4">
        <v>44182.700937499998</v>
      </c>
      <c r="F80">
        <v>10</v>
      </c>
      <c r="G80" t="s">
        <v>1313</v>
      </c>
      <c r="H80">
        <v>0</v>
      </c>
      <c r="I80">
        <v>0</v>
      </c>
      <c r="J80">
        <v>0</v>
      </c>
      <c r="K80">
        <v>53</v>
      </c>
      <c r="L80">
        <v>40</v>
      </c>
      <c r="M80">
        <v>12</v>
      </c>
    </row>
    <row r="81" spans="1:13" x14ac:dyDescent="0.35">
      <c r="A81" t="s">
        <v>73</v>
      </c>
      <c r="B81" t="s">
        <v>506</v>
      </c>
      <c r="C81" s="4">
        <v>44062.816307870373</v>
      </c>
      <c r="D81" t="s">
        <v>1598</v>
      </c>
      <c r="E81" s="4">
        <v>44154.816319444442</v>
      </c>
      <c r="F81">
        <v>10</v>
      </c>
      <c r="G81" t="s">
        <v>1313</v>
      </c>
      <c r="H81">
        <v>10</v>
      </c>
      <c r="I81">
        <v>10</v>
      </c>
      <c r="J81">
        <v>0</v>
      </c>
      <c r="K81">
        <v>52</v>
      </c>
      <c r="L81">
        <v>40</v>
      </c>
      <c r="M81">
        <v>11</v>
      </c>
    </row>
    <row r="82" spans="1:13" x14ac:dyDescent="0.35">
      <c r="A82" t="s">
        <v>74</v>
      </c>
      <c r="B82" t="s">
        <v>1597</v>
      </c>
      <c r="C82" s="4">
        <v>44070.553437499999</v>
      </c>
      <c r="D82" t="s">
        <v>1454</v>
      </c>
      <c r="E82" s="4">
        <v>44169.826504629629</v>
      </c>
      <c r="F82">
        <v>10</v>
      </c>
      <c r="G82" t="s">
        <v>1446</v>
      </c>
      <c r="H82">
        <v>0</v>
      </c>
      <c r="I82">
        <v>0</v>
      </c>
      <c r="J82">
        <v>0</v>
      </c>
      <c r="K82">
        <v>41</v>
      </c>
      <c r="L82">
        <v>30</v>
      </c>
      <c r="M82">
        <v>10</v>
      </c>
    </row>
    <row r="83" spans="1:13" x14ac:dyDescent="0.35">
      <c r="A83" t="s">
        <v>75</v>
      </c>
      <c r="B83" t="s">
        <v>421</v>
      </c>
      <c r="C83" s="4">
        <v>44074.811898148146</v>
      </c>
      <c r="D83" t="s">
        <v>1596</v>
      </c>
      <c r="E83" s="4">
        <v>44169.205127314817</v>
      </c>
      <c r="F83">
        <v>10</v>
      </c>
      <c r="G83" t="s">
        <v>1313</v>
      </c>
      <c r="H83">
        <v>0</v>
      </c>
      <c r="I83">
        <v>0</v>
      </c>
      <c r="J83">
        <v>0</v>
      </c>
      <c r="K83">
        <v>46</v>
      </c>
      <c r="L83">
        <v>40</v>
      </c>
      <c r="M83">
        <v>5</v>
      </c>
    </row>
    <row r="84" spans="1:13" x14ac:dyDescent="0.35">
      <c r="A84" t="s">
        <v>76</v>
      </c>
      <c r="B84" t="s">
        <v>994</v>
      </c>
      <c r="C84" s="4">
        <v>44113.884016203701</v>
      </c>
      <c r="D84" t="s">
        <v>1595</v>
      </c>
      <c r="E84" s="4">
        <v>44174.884016203701</v>
      </c>
      <c r="F84">
        <v>10</v>
      </c>
      <c r="G84" t="s">
        <v>1313</v>
      </c>
      <c r="H84">
        <v>10</v>
      </c>
      <c r="I84">
        <v>10</v>
      </c>
      <c r="J84">
        <v>0</v>
      </c>
      <c r="K84">
        <v>36</v>
      </c>
      <c r="L84">
        <v>30</v>
      </c>
      <c r="M84">
        <v>5</v>
      </c>
    </row>
    <row r="85" spans="1:13" x14ac:dyDescent="0.35">
      <c r="A85" t="s">
        <v>1228</v>
      </c>
      <c r="B85" t="s">
        <v>1229</v>
      </c>
      <c r="C85" s="4">
        <v>44021.882638888892</v>
      </c>
      <c r="D85" t="s">
        <v>1594</v>
      </c>
      <c r="E85" s="4">
        <v>44165.807881944442</v>
      </c>
      <c r="F85">
        <v>0</v>
      </c>
      <c r="G85" t="s">
        <v>1313</v>
      </c>
      <c r="H85">
        <v>0</v>
      </c>
      <c r="I85">
        <v>0</v>
      </c>
      <c r="J85">
        <v>0</v>
      </c>
      <c r="K85">
        <v>43</v>
      </c>
      <c r="L85">
        <v>29</v>
      </c>
      <c r="M85">
        <v>13</v>
      </c>
    </row>
    <row r="86" spans="1:13" x14ac:dyDescent="0.35">
      <c r="A86" t="s">
        <v>77</v>
      </c>
      <c r="B86" t="s">
        <v>389</v>
      </c>
      <c r="C86" s="4">
        <v>44076.803657407407</v>
      </c>
      <c r="D86" t="s">
        <v>1593</v>
      </c>
      <c r="E86" s="4">
        <v>44167.803668981483</v>
      </c>
      <c r="F86">
        <v>10</v>
      </c>
      <c r="G86" t="s">
        <v>1313</v>
      </c>
      <c r="H86">
        <v>10</v>
      </c>
      <c r="I86">
        <v>10</v>
      </c>
      <c r="J86">
        <v>0</v>
      </c>
      <c r="K86">
        <v>46</v>
      </c>
      <c r="L86">
        <v>40</v>
      </c>
      <c r="M86">
        <v>5</v>
      </c>
    </row>
    <row r="87" spans="1:13" x14ac:dyDescent="0.35">
      <c r="A87" t="s">
        <v>78</v>
      </c>
      <c r="B87" t="s">
        <v>590</v>
      </c>
      <c r="C87" s="4">
        <v>44039.749305555553</v>
      </c>
      <c r="D87" t="s">
        <v>1592</v>
      </c>
      <c r="E87" s="4">
        <v>44162.749884259261</v>
      </c>
      <c r="F87">
        <v>10</v>
      </c>
      <c r="G87" t="s">
        <v>1313</v>
      </c>
      <c r="H87">
        <v>10</v>
      </c>
      <c r="I87">
        <v>10</v>
      </c>
      <c r="J87">
        <v>0</v>
      </c>
      <c r="K87">
        <v>56</v>
      </c>
      <c r="L87">
        <v>50</v>
      </c>
      <c r="M87">
        <v>5</v>
      </c>
    </row>
    <row r="88" spans="1:13" x14ac:dyDescent="0.35">
      <c r="A88" t="s">
        <v>79</v>
      </c>
      <c r="B88" t="s">
        <v>682</v>
      </c>
      <c r="C88" s="4">
        <v>43985.605555555558</v>
      </c>
      <c r="D88" t="s">
        <v>1591</v>
      </c>
      <c r="E88" s="4">
        <v>44169.5</v>
      </c>
      <c r="F88">
        <v>10</v>
      </c>
      <c r="G88" t="s">
        <v>1313</v>
      </c>
      <c r="H88">
        <v>10</v>
      </c>
      <c r="I88">
        <v>10</v>
      </c>
      <c r="J88">
        <v>0</v>
      </c>
      <c r="K88">
        <v>61</v>
      </c>
      <c r="L88">
        <v>60</v>
      </c>
      <c r="M88">
        <v>0</v>
      </c>
    </row>
    <row r="89" spans="1:13" x14ac:dyDescent="0.35">
      <c r="A89" t="s">
        <v>80</v>
      </c>
      <c r="B89" t="s">
        <v>480</v>
      </c>
      <c r="C89" s="4">
        <v>44069.93273148148</v>
      </c>
      <c r="D89" t="s">
        <v>1590</v>
      </c>
      <c r="E89" s="4">
        <v>44161.93273148148</v>
      </c>
      <c r="F89">
        <v>10</v>
      </c>
      <c r="G89" t="s">
        <v>1313</v>
      </c>
      <c r="H89">
        <v>10</v>
      </c>
      <c r="I89">
        <v>10</v>
      </c>
      <c r="J89">
        <v>0</v>
      </c>
      <c r="K89">
        <v>46</v>
      </c>
      <c r="L89">
        <v>43</v>
      </c>
      <c r="M89">
        <v>2</v>
      </c>
    </row>
    <row r="90" spans="1:13" x14ac:dyDescent="0.35">
      <c r="A90" t="s">
        <v>81</v>
      </c>
      <c r="B90" t="s">
        <v>1589</v>
      </c>
      <c r="C90" s="4">
        <v>44111.869050925925</v>
      </c>
      <c r="D90" t="s">
        <v>1588</v>
      </c>
      <c r="E90" s="4">
        <v>44172.869062500002</v>
      </c>
      <c r="F90">
        <v>10</v>
      </c>
      <c r="G90" t="s">
        <v>1322</v>
      </c>
      <c r="H90">
        <v>0</v>
      </c>
      <c r="I90">
        <v>0</v>
      </c>
      <c r="J90">
        <v>0</v>
      </c>
      <c r="K90">
        <v>28</v>
      </c>
      <c r="L90">
        <v>20</v>
      </c>
      <c r="M90">
        <v>7</v>
      </c>
    </row>
    <row r="91" spans="1:13" x14ac:dyDescent="0.35">
      <c r="A91" t="s">
        <v>82</v>
      </c>
      <c r="B91" t="s">
        <v>893</v>
      </c>
      <c r="C91" s="4">
        <v>44154.830069444448</v>
      </c>
      <c r="D91" t="s">
        <v>1373</v>
      </c>
      <c r="E91" s="4">
        <v>44154.830069444448</v>
      </c>
      <c r="F91">
        <v>10</v>
      </c>
      <c r="G91" t="s">
        <v>1313</v>
      </c>
      <c r="H91">
        <v>15</v>
      </c>
      <c r="I91">
        <v>10</v>
      </c>
      <c r="J91">
        <v>5</v>
      </c>
      <c r="K91">
        <v>16</v>
      </c>
      <c r="L91">
        <v>10</v>
      </c>
      <c r="M91">
        <v>5</v>
      </c>
    </row>
    <row r="92" spans="1:13" x14ac:dyDescent="0.35">
      <c r="A92" t="s">
        <v>83</v>
      </c>
      <c r="B92" t="s">
        <v>847</v>
      </c>
      <c r="C92" s="4">
        <v>44162.74145833333</v>
      </c>
      <c r="D92" t="s">
        <v>1525</v>
      </c>
      <c r="E92" s="4">
        <v>44162.74145833333</v>
      </c>
      <c r="F92">
        <v>10</v>
      </c>
      <c r="G92" t="s">
        <v>1313</v>
      </c>
      <c r="H92">
        <v>10</v>
      </c>
      <c r="I92">
        <v>10</v>
      </c>
      <c r="J92">
        <v>0</v>
      </c>
      <c r="K92">
        <v>11</v>
      </c>
      <c r="L92">
        <v>10</v>
      </c>
      <c r="M92">
        <v>0</v>
      </c>
    </row>
    <row r="93" spans="1:13" x14ac:dyDescent="0.35">
      <c r="A93" t="s">
        <v>84</v>
      </c>
      <c r="B93" t="s">
        <v>716</v>
      </c>
      <c r="C93" s="4">
        <v>44097.681875000002</v>
      </c>
      <c r="D93" t="s">
        <v>1587</v>
      </c>
      <c r="E93" s="4">
        <v>44158.681886574072</v>
      </c>
      <c r="F93">
        <v>25</v>
      </c>
      <c r="G93" t="s">
        <v>1313</v>
      </c>
      <c r="H93">
        <v>25</v>
      </c>
      <c r="I93">
        <v>25</v>
      </c>
      <c r="J93">
        <v>0</v>
      </c>
      <c r="K93">
        <v>86</v>
      </c>
      <c r="L93">
        <v>75</v>
      </c>
      <c r="M93">
        <v>10</v>
      </c>
    </row>
    <row r="94" spans="1:13" x14ac:dyDescent="0.35">
      <c r="A94" t="s">
        <v>85</v>
      </c>
      <c r="B94" t="s">
        <v>640</v>
      </c>
      <c r="C94" s="4">
        <v>44029.775000000001</v>
      </c>
      <c r="D94" t="s">
        <v>1586</v>
      </c>
      <c r="E94" s="4">
        <v>44182.77547453704</v>
      </c>
      <c r="F94">
        <v>10</v>
      </c>
      <c r="G94" t="s">
        <v>1313</v>
      </c>
      <c r="H94">
        <v>0</v>
      </c>
      <c r="I94">
        <v>0</v>
      </c>
      <c r="J94">
        <v>0</v>
      </c>
      <c r="K94">
        <v>58</v>
      </c>
      <c r="L94">
        <v>50</v>
      </c>
      <c r="M94">
        <v>7</v>
      </c>
    </row>
    <row r="95" spans="1:13" x14ac:dyDescent="0.35">
      <c r="A95" t="s">
        <v>86</v>
      </c>
      <c r="B95" t="s">
        <v>1585</v>
      </c>
      <c r="C95" s="4">
        <v>44159.759791666664</v>
      </c>
      <c r="D95" t="s">
        <v>1584</v>
      </c>
      <c r="E95" s="4">
        <v>44159.759791666664</v>
      </c>
      <c r="F95">
        <v>10</v>
      </c>
      <c r="G95" t="s">
        <v>1313</v>
      </c>
      <c r="H95">
        <v>10</v>
      </c>
      <c r="I95">
        <v>10</v>
      </c>
      <c r="J95">
        <v>0</v>
      </c>
      <c r="K95">
        <v>11</v>
      </c>
      <c r="L95">
        <v>10</v>
      </c>
      <c r="M95">
        <v>0</v>
      </c>
    </row>
    <row r="96" spans="1:13" x14ac:dyDescent="0.35">
      <c r="A96" t="s">
        <v>87</v>
      </c>
      <c r="B96" t="s">
        <v>974</v>
      </c>
      <c r="C96" s="4">
        <v>44120.77815972222</v>
      </c>
      <c r="D96" t="s">
        <v>1583</v>
      </c>
      <c r="E96" s="4">
        <v>44181.77815972222</v>
      </c>
      <c r="F96">
        <v>10</v>
      </c>
      <c r="G96" t="s">
        <v>1313</v>
      </c>
      <c r="H96">
        <v>0</v>
      </c>
      <c r="I96">
        <v>0</v>
      </c>
      <c r="J96">
        <v>0</v>
      </c>
      <c r="K96">
        <v>26</v>
      </c>
      <c r="L96">
        <v>20</v>
      </c>
      <c r="M96">
        <v>5</v>
      </c>
    </row>
    <row r="97" spans="1:13" x14ac:dyDescent="0.35">
      <c r="A97" t="s">
        <v>88</v>
      </c>
      <c r="B97" t="s">
        <v>1582</v>
      </c>
      <c r="C97" s="4">
        <v>43984.785416666666</v>
      </c>
      <c r="D97" t="s">
        <v>1581</v>
      </c>
      <c r="E97" s="4">
        <v>44169.5</v>
      </c>
      <c r="F97">
        <v>50</v>
      </c>
      <c r="G97" t="s">
        <v>1313</v>
      </c>
      <c r="H97">
        <v>0</v>
      </c>
      <c r="I97">
        <v>0</v>
      </c>
      <c r="J97">
        <v>0</v>
      </c>
      <c r="K97">
        <v>70</v>
      </c>
      <c r="L97">
        <v>66</v>
      </c>
      <c r="M97">
        <v>2</v>
      </c>
    </row>
    <row r="98" spans="1:13" x14ac:dyDescent="0.35">
      <c r="A98" t="s">
        <v>89</v>
      </c>
      <c r="B98" t="s">
        <v>484</v>
      </c>
      <c r="C98" s="4">
        <v>44068.812847222223</v>
      </c>
      <c r="D98" t="s">
        <v>1580</v>
      </c>
      <c r="E98" s="4">
        <v>44160.812847222223</v>
      </c>
      <c r="F98">
        <v>10</v>
      </c>
      <c r="G98" t="s">
        <v>1313</v>
      </c>
      <c r="H98">
        <v>10</v>
      </c>
      <c r="I98">
        <v>10</v>
      </c>
      <c r="J98">
        <v>0</v>
      </c>
      <c r="K98">
        <v>46</v>
      </c>
      <c r="L98">
        <v>40</v>
      </c>
      <c r="M98">
        <v>5</v>
      </c>
    </row>
    <row r="99" spans="1:13" x14ac:dyDescent="0.35">
      <c r="A99" t="s">
        <v>90</v>
      </c>
      <c r="B99" t="s">
        <v>465</v>
      </c>
      <c r="C99" s="4">
        <v>44070.839988425927</v>
      </c>
      <c r="D99" t="s">
        <v>1579</v>
      </c>
      <c r="E99" s="4">
        <v>44162.839988425927</v>
      </c>
      <c r="F99">
        <v>10</v>
      </c>
      <c r="G99" t="s">
        <v>1313</v>
      </c>
      <c r="H99">
        <v>10</v>
      </c>
      <c r="I99">
        <v>10</v>
      </c>
      <c r="J99">
        <v>0</v>
      </c>
      <c r="K99">
        <v>46</v>
      </c>
      <c r="L99">
        <v>40</v>
      </c>
      <c r="M99">
        <v>5</v>
      </c>
    </row>
    <row r="100" spans="1:13" x14ac:dyDescent="0.35">
      <c r="A100" t="s">
        <v>91</v>
      </c>
      <c r="B100" t="s">
        <v>1092</v>
      </c>
      <c r="C100" s="4">
        <v>44103.812777777777</v>
      </c>
      <c r="D100" t="s">
        <v>1578</v>
      </c>
      <c r="E100" s="4">
        <v>44164.812789351854</v>
      </c>
      <c r="F100">
        <v>10</v>
      </c>
      <c r="G100" t="s">
        <v>1313</v>
      </c>
      <c r="H100">
        <v>10</v>
      </c>
      <c r="I100">
        <v>10</v>
      </c>
      <c r="J100">
        <v>0</v>
      </c>
      <c r="K100">
        <v>41</v>
      </c>
      <c r="L100">
        <v>30</v>
      </c>
      <c r="M100">
        <v>10</v>
      </c>
    </row>
    <row r="101" spans="1:13" x14ac:dyDescent="0.35">
      <c r="A101" t="s">
        <v>1252</v>
      </c>
      <c r="B101" t="s">
        <v>1577</v>
      </c>
      <c r="C101" s="4">
        <v>44070.648449074077</v>
      </c>
      <c r="D101" t="s">
        <v>1576</v>
      </c>
      <c r="E101" s="4">
        <v>44163.166666666664</v>
      </c>
      <c r="F101">
        <v>0</v>
      </c>
      <c r="G101" t="s">
        <v>1313</v>
      </c>
      <c r="H101">
        <v>0</v>
      </c>
      <c r="I101">
        <v>0</v>
      </c>
      <c r="J101">
        <v>0</v>
      </c>
      <c r="K101">
        <v>33</v>
      </c>
      <c r="L101">
        <v>20</v>
      </c>
      <c r="M101">
        <v>12</v>
      </c>
    </row>
    <row r="102" spans="1:13" x14ac:dyDescent="0.35">
      <c r="A102" t="s">
        <v>1265</v>
      </c>
      <c r="B102" t="s">
        <v>1575</v>
      </c>
      <c r="C102" s="4">
        <v>44076.774895833332</v>
      </c>
      <c r="D102" t="s">
        <v>1574</v>
      </c>
      <c r="E102" s="4">
        <v>44168.208333333336</v>
      </c>
      <c r="F102">
        <v>0</v>
      </c>
      <c r="G102" t="s">
        <v>1313</v>
      </c>
      <c r="H102">
        <v>0</v>
      </c>
      <c r="I102">
        <v>0</v>
      </c>
      <c r="J102">
        <v>0</v>
      </c>
      <c r="K102">
        <v>36</v>
      </c>
      <c r="L102">
        <v>30</v>
      </c>
      <c r="M102">
        <v>5</v>
      </c>
    </row>
    <row r="103" spans="1:13" x14ac:dyDescent="0.35">
      <c r="A103" t="s">
        <v>92</v>
      </c>
      <c r="B103" t="s">
        <v>1573</v>
      </c>
      <c r="C103" s="4">
        <v>44077.772499999999</v>
      </c>
      <c r="D103" t="s">
        <v>1572</v>
      </c>
      <c r="E103" s="4">
        <v>44168.772499999999</v>
      </c>
      <c r="F103">
        <v>10</v>
      </c>
      <c r="G103" t="s">
        <v>1313</v>
      </c>
      <c r="H103">
        <v>0</v>
      </c>
      <c r="I103">
        <v>0</v>
      </c>
      <c r="J103">
        <v>0</v>
      </c>
      <c r="K103">
        <v>36</v>
      </c>
      <c r="L103">
        <v>30</v>
      </c>
      <c r="M103">
        <v>5</v>
      </c>
    </row>
    <row r="104" spans="1:13" x14ac:dyDescent="0.35">
      <c r="A104" t="s">
        <v>1253</v>
      </c>
      <c r="B104" t="s">
        <v>1571</v>
      </c>
      <c r="C104" s="4">
        <v>44033.907638888886</v>
      </c>
      <c r="D104" t="s">
        <v>1570</v>
      </c>
      <c r="E104" s="4">
        <v>44157.166666666664</v>
      </c>
      <c r="F104">
        <v>0</v>
      </c>
      <c r="G104" t="s">
        <v>1313</v>
      </c>
      <c r="H104">
        <v>0</v>
      </c>
      <c r="I104">
        <v>0</v>
      </c>
      <c r="J104">
        <v>0</v>
      </c>
      <c r="K104">
        <v>36</v>
      </c>
      <c r="L104">
        <v>30</v>
      </c>
      <c r="M104">
        <v>5</v>
      </c>
    </row>
    <row r="105" spans="1:13" x14ac:dyDescent="0.35">
      <c r="A105" t="s">
        <v>1290</v>
      </c>
      <c r="B105" t="s">
        <v>1569</v>
      </c>
      <c r="C105" s="4">
        <v>44069.791886574072</v>
      </c>
      <c r="D105" t="s">
        <v>1568</v>
      </c>
      <c r="E105" s="4">
        <v>44161.656782407408</v>
      </c>
      <c r="F105">
        <v>0</v>
      </c>
      <c r="G105" t="s">
        <v>1313</v>
      </c>
      <c r="H105">
        <v>0</v>
      </c>
      <c r="I105">
        <v>0</v>
      </c>
      <c r="J105">
        <v>0</v>
      </c>
      <c r="K105">
        <v>36</v>
      </c>
      <c r="L105">
        <v>30</v>
      </c>
      <c r="M105">
        <v>5</v>
      </c>
    </row>
    <row r="106" spans="1:13" x14ac:dyDescent="0.35">
      <c r="A106" t="s">
        <v>93</v>
      </c>
      <c r="B106" t="s">
        <v>553</v>
      </c>
      <c r="C106" s="4">
        <v>44049.788344907407</v>
      </c>
      <c r="D106" t="s">
        <v>1567</v>
      </c>
      <c r="E106" s="4">
        <v>44171.788356481484</v>
      </c>
      <c r="F106">
        <v>10</v>
      </c>
      <c r="G106" t="s">
        <v>1313</v>
      </c>
      <c r="H106">
        <v>10</v>
      </c>
      <c r="I106">
        <v>10</v>
      </c>
      <c r="J106">
        <v>0</v>
      </c>
      <c r="K106">
        <v>41</v>
      </c>
      <c r="L106">
        <v>40</v>
      </c>
      <c r="M106">
        <v>0</v>
      </c>
    </row>
    <row r="107" spans="1:13" x14ac:dyDescent="0.35">
      <c r="A107" t="s">
        <v>1288</v>
      </c>
      <c r="B107" t="s">
        <v>1566</v>
      </c>
      <c r="C107" s="4">
        <v>44015.684027777781</v>
      </c>
      <c r="D107" t="s">
        <v>1564</v>
      </c>
      <c r="E107" s="4">
        <v>44169.208333333336</v>
      </c>
      <c r="F107">
        <v>0</v>
      </c>
      <c r="G107" t="s">
        <v>1313</v>
      </c>
      <c r="H107">
        <v>0</v>
      </c>
      <c r="I107">
        <v>0</v>
      </c>
      <c r="J107">
        <v>0</v>
      </c>
      <c r="K107">
        <v>66</v>
      </c>
      <c r="L107">
        <v>50</v>
      </c>
      <c r="M107">
        <v>15</v>
      </c>
    </row>
    <row r="108" spans="1:13" x14ac:dyDescent="0.35">
      <c r="A108" t="s">
        <v>94</v>
      </c>
      <c r="B108" t="s">
        <v>1565</v>
      </c>
      <c r="C108" s="4">
        <v>44008.878472222219</v>
      </c>
      <c r="D108" t="s">
        <v>1430</v>
      </c>
      <c r="E108" s="4">
        <v>44161.879143518519</v>
      </c>
      <c r="F108">
        <v>10</v>
      </c>
      <c r="G108" t="s">
        <v>1332</v>
      </c>
      <c r="H108">
        <v>0</v>
      </c>
      <c r="I108">
        <v>0</v>
      </c>
      <c r="J108">
        <v>0</v>
      </c>
      <c r="K108">
        <v>34</v>
      </c>
      <c r="L108">
        <v>30</v>
      </c>
      <c r="M108">
        <v>3</v>
      </c>
    </row>
    <row r="109" spans="1:13" x14ac:dyDescent="0.35">
      <c r="A109" t="s">
        <v>95</v>
      </c>
      <c r="B109" t="s">
        <v>503</v>
      </c>
      <c r="C109" s="4">
        <v>44062.860381944447</v>
      </c>
      <c r="D109" t="s">
        <v>1564</v>
      </c>
      <c r="E109" s="4">
        <v>44154.860381944447</v>
      </c>
      <c r="F109">
        <v>10</v>
      </c>
      <c r="G109" t="s">
        <v>1313</v>
      </c>
      <c r="H109">
        <v>10</v>
      </c>
      <c r="I109">
        <v>10</v>
      </c>
      <c r="J109">
        <v>0</v>
      </c>
      <c r="K109">
        <v>46</v>
      </c>
      <c r="L109">
        <v>40</v>
      </c>
      <c r="M109">
        <v>5</v>
      </c>
    </row>
    <row r="110" spans="1:13" x14ac:dyDescent="0.35">
      <c r="A110" t="s">
        <v>96</v>
      </c>
      <c r="B110" t="s">
        <v>518</v>
      </c>
      <c r="C110" s="4">
        <v>44061.778055555558</v>
      </c>
      <c r="D110" t="s">
        <v>1353</v>
      </c>
      <c r="E110" s="4">
        <v>44153.778055555558</v>
      </c>
      <c r="F110">
        <v>10</v>
      </c>
      <c r="G110" t="s">
        <v>1313</v>
      </c>
      <c r="H110">
        <v>10</v>
      </c>
      <c r="I110">
        <v>10</v>
      </c>
      <c r="J110">
        <v>0</v>
      </c>
      <c r="K110">
        <v>47</v>
      </c>
      <c r="L110">
        <v>40</v>
      </c>
      <c r="M110">
        <v>6</v>
      </c>
    </row>
    <row r="111" spans="1:13" x14ac:dyDescent="0.35">
      <c r="A111" t="s">
        <v>97</v>
      </c>
      <c r="B111" t="s">
        <v>1563</v>
      </c>
      <c r="C111" s="4">
        <v>44082.62871527778</v>
      </c>
      <c r="D111" t="s">
        <v>1562</v>
      </c>
      <c r="E111" s="4">
        <v>44173.166666666664</v>
      </c>
      <c r="F111">
        <v>25</v>
      </c>
      <c r="G111" t="s">
        <v>1322</v>
      </c>
      <c r="H111">
        <v>0</v>
      </c>
      <c r="I111">
        <v>0</v>
      </c>
      <c r="J111">
        <v>0</v>
      </c>
      <c r="K111">
        <v>71</v>
      </c>
      <c r="L111">
        <v>60</v>
      </c>
      <c r="M111">
        <v>10</v>
      </c>
    </row>
    <row r="112" spans="1:13" x14ac:dyDescent="0.35">
      <c r="A112" t="s">
        <v>98</v>
      </c>
      <c r="B112" t="s">
        <v>1121</v>
      </c>
      <c r="C112" s="4">
        <v>44098.790543981479</v>
      </c>
      <c r="D112" t="s">
        <v>1540</v>
      </c>
      <c r="E112" s="4">
        <v>44159.790543981479</v>
      </c>
      <c r="F112">
        <v>10</v>
      </c>
      <c r="G112" t="s">
        <v>1313</v>
      </c>
      <c r="H112">
        <v>10</v>
      </c>
      <c r="I112">
        <v>10</v>
      </c>
      <c r="J112">
        <v>0</v>
      </c>
      <c r="K112">
        <v>36</v>
      </c>
      <c r="L112">
        <v>30</v>
      </c>
      <c r="M112">
        <v>5</v>
      </c>
    </row>
    <row r="113" spans="1:13" x14ac:dyDescent="0.35">
      <c r="A113" t="s">
        <v>1261</v>
      </c>
      <c r="B113" t="s">
        <v>1561</v>
      </c>
      <c r="C113" s="4">
        <v>44131.844363425924</v>
      </c>
      <c r="D113" t="s">
        <v>1560</v>
      </c>
      <c r="E113" s="4">
        <v>44163.208333333336</v>
      </c>
      <c r="F113">
        <v>0</v>
      </c>
      <c r="G113" t="s">
        <v>1313</v>
      </c>
      <c r="H113">
        <v>0</v>
      </c>
      <c r="I113">
        <v>0</v>
      </c>
      <c r="J113">
        <v>0</v>
      </c>
      <c r="K113">
        <v>16</v>
      </c>
      <c r="L113">
        <v>10</v>
      </c>
      <c r="M113">
        <v>5</v>
      </c>
    </row>
    <row r="114" spans="1:13" x14ac:dyDescent="0.35">
      <c r="A114" t="s">
        <v>1282</v>
      </c>
      <c r="B114" t="s">
        <v>1559</v>
      </c>
      <c r="C114" s="4">
        <v>44068.674328703702</v>
      </c>
      <c r="D114" t="s">
        <v>1558</v>
      </c>
      <c r="E114" s="4">
        <v>44161.208333333336</v>
      </c>
      <c r="F114">
        <v>0</v>
      </c>
      <c r="G114" t="s">
        <v>1313</v>
      </c>
      <c r="H114">
        <v>0</v>
      </c>
      <c r="I114">
        <v>0</v>
      </c>
      <c r="J114">
        <v>0</v>
      </c>
      <c r="K114">
        <v>36</v>
      </c>
      <c r="L114">
        <v>30</v>
      </c>
      <c r="M114">
        <v>5</v>
      </c>
    </row>
    <row r="115" spans="1:13" x14ac:dyDescent="0.35">
      <c r="A115" t="s">
        <v>99</v>
      </c>
      <c r="B115" t="s">
        <v>1128</v>
      </c>
      <c r="C115" s="4">
        <v>44097.950023148151</v>
      </c>
      <c r="D115" t="s">
        <v>1557</v>
      </c>
      <c r="E115" s="4">
        <v>44158.950023148151</v>
      </c>
      <c r="F115">
        <v>10</v>
      </c>
      <c r="G115" t="s">
        <v>1313</v>
      </c>
      <c r="H115">
        <v>10</v>
      </c>
      <c r="I115">
        <v>10</v>
      </c>
      <c r="J115">
        <v>0</v>
      </c>
      <c r="K115">
        <v>41</v>
      </c>
      <c r="L115">
        <v>30</v>
      </c>
      <c r="M115">
        <v>10</v>
      </c>
    </row>
    <row r="116" spans="1:13" x14ac:dyDescent="0.35">
      <c r="A116" t="s">
        <v>100</v>
      </c>
      <c r="B116" t="s">
        <v>1187</v>
      </c>
      <c r="C116" s="4">
        <v>44089.884664351855</v>
      </c>
      <c r="D116" t="s">
        <v>829</v>
      </c>
      <c r="E116" s="4">
        <v>44180.884675925925</v>
      </c>
      <c r="F116">
        <v>10</v>
      </c>
      <c r="G116" t="s">
        <v>1313</v>
      </c>
      <c r="H116">
        <v>10</v>
      </c>
      <c r="I116">
        <v>10</v>
      </c>
      <c r="J116">
        <v>0</v>
      </c>
      <c r="K116">
        <v>53</v>
      </c>
      <c r="L116">
        <v>47</v>
      </c>
      <c r="M116">
        <v>5</v>
      </c>
    </row>
    <row r="117" spans="1:13" x14ac:dyDescent="0.35">
      <c r="A117" t="s">
        <v>1289</v>
      </c>
      <c r="B117" t="s">
        <v>1556</v>
      </c>
      <c r="C117" s="4">
        <v>44012.719444444447</v>
      </c>
      <c r="D117" t="s">
        <v>1435</v>
      </c>
      <c r="E117" s="4">
        <v>44165.166666666664</v>
      </c>
      <c r="F117">
        <v>0</v>
      </c>
      <c r="G117" t="s">
        <v>1313</v>
      </c>
      <c r="H117">
        <v>0</v>
      </c>
      <c r="I117">
        <v>0</v>
      </c>
      <c r="J117">
        <v>0</v>
      </c>
      <c r="K117">
        <v>47</v>
      </c>
      <c r="L117">
        <v>40</v>
      </c>
      <c r="M117">
        <v>6</v>
      </c>
    </row>
    <row r="118" spans="1:13" x14ac:dyDescent="0.35">
      <c r="A118" t="s">
        <v>101</v>
      </c>
      <c r="B118" t="s">
        <v>1555</v>
      </c>
      <c r="C118" s="4">
        <v>44074.690243055556</v>
      </c>
      <c r="D118" t="s">
        <v>1554</v>
      </c>
      <c r="E118" s="4">
        <v>44165.690254629626</v>
      </c>
      <c r="F118">
        <v>10</v>
      </c>
      <c r="G118" t="s">
        <v>1313</v>
      </c>
      <c r="H118">
        <v>10</v>
      </c>
      <c r="I118">
        <v>10</v>
      </c>
      <c r="J118">
        <v>0</v>
      </c>
      <c r="K118">
        <v>47</v>
      </c>
      <c r="L118">
        <v>41</v>
      </c>
      <c r="M118">
        <v>6</v>
      </c>
    </row>
    <row r="119" spans="1:13" x14ac:dyDescent="0.35">
      <c r="A119" t="s">
        <v>102</v>
      </c>
      <c r="B119" t="s">
        <v>666</v>
      </c>
      <c r="C119" s="4">
        <v>43999.962500000001</v>
      </c>
      <c r="D119" t="s">
        <v>1375</v>
      </c>
      <c r="E119" s="4">
        <v>44152.962858796294</v>
      </c>
      <c r="F119">
        <v>10</v>
      </c>
      <c r="G119" t="s">
        <v>1313</v>
      </c>
      <c r="H119">
        <v>10</v>
      </c>
      <c r="I119">
        <v>10</v>
      </c>
      <c r="J119">
        <v>0</v>
      </c>
      <c r="K119">
        <v>67</v>
      </c>
      <c r="L119">
        <v>61</v>
      </c>
      <c r="M119">
        <v>5</v>
      </c>
    </row>
    <row r="120" spans="1:13" x14ac:dyDescent="0.35">
      <c r="A120" t="s">
        <v>103</v>
      </c>
      <c r="B120" t="s">
        <v>745</v>
      </c>
      <c r="C120" s="4">
        <v>44180.85533564815</v>
      </c>
      <c r="D120" t="s">
        <v>742</v>
      </c>
      <c r="E120" s="4">
        <v>44180.85533564815</v>
      </c>
      <c r="F120">
        <v>10</v>
      </c>
      <c r="G120" t="s">
        <v>1313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</row>
    <row r="121" spans="1:13" x14ac:dyDescent="0.35">
      <c r="A121" t="s">
        <v>1275</v>
      </c>
      <c r="B121" t="s">
        <v>1553</v>
      </c>
      <c r="C121" s="4">
        <v>44075.958310185182</v>
      </c>
      <c r="D121" t="s">
        <v>1552</v>
      </c>
      <c r="E121" s="4">
        <v>44167.208333333336</v>
      </c>
      <c r="F121">
        <v>0</v>
      </c>
      <c r="G121" t="s">
        <v>1313</v>
      </c>
      <c r="H121">
        <v>0</v>
      </c>
      <c r="I121">
        <v>0</v>
      </c>
      <c r="J121">
        <v>0</v>
      </c>
      <c r="K121">
        <v>40</v>
      </c>
      <c r="L121">
        <v>30</v>
      </c>
      <c r="M121">
        <v>9</v>
      </c>
    </row>
    <row r="122" spans="1:13" x14ac:dyDescent="0.35">
      <c r="A122" t="s">
        <v>104</v>
      </c>
      <c r="B122" t="s">
        <v>1551</v>
      </c>
      <c r="C122" s="4">
        <v>43951.118750000001</v>
      </c>
      <c r="D122" t="s">
        <v>1550</v>
      </c>
      <c r="E122" s="4">
        <v>44171.5</v>
      </c>
      <c r="F122">
        <v>10</v>
      </c>
      <c r="G122" t="s">
        <v>1313</v>
      </c>
      <c r="H122">
        <v>0</v>
      </c>
      <c r="I122">
        <v>0</v>
      </c>
      <c r="J122">
        <v>0</v>
      </c>
      <c r="K122">
        <v>52</v>
      </c>
      <c r="L122">
        <v>51</v>
      </c>
      <c r="M122">
        <v>0</v>
      </c>
    </row>
    <row r="123" spans="1:13" x14ac:dyDescent="0.35">
      <c r="A123" t="s">
        <v>105</v>
      </c>
      <c r="B123" t="s">
        <v>966</v>
      </c>
      <c r="C123" s="4">
        <v>44123.637523148151</v>
      </c>
      <c r="D123" t="s">
        <v>1549</v>
      </c>
      <c r="E123" s="4">
        <v>44166.5</v>
      </c>
      <c r="F123">
        <v>10</v>
      </c>
      <c r="G123" t="s">
        <v>1313</v>
      </c>
      <c r="H123">
        <v>10</v>
      </c>
      <c r="I123">
        <v>10</v>
      </c>
      <c r="J123">
        <v>0</v>
      </c>
      <c r="K123">
        <v>36</v>
      </c>
      <c r="L123">
        <v>30</v>
      </c>
      <c r="M123">
        <v>5</v>
      </c>
    </row>
    <row r="124" spans="1:13" x14ac:dyDescent="0.35">
      <c r="A124" t="s">
        <v>106</v>
      </c>
      <c r="B124" t="s">
        <v>1016</v>
      </c>
      <c r="C124" s="4">
        <v>44110.867951388886</v>
      </c>
      <c r="D124" t="s">
        <v>1523</v>
      </c>
      <c r="E124" s="4">
        <v>44171.867951388886</v>
      </c>
      <c r="F124">
        <v>10</v>
      </c>
      <c r="G124" t="s">
        <v>1313</v>
      </c>
      <c r="H124">
        <v>10</v>
      </c>
      <c r="I124">
        <v>10</v>
      </c>
      <c r="J124">
        <v>0</v>
      </c>
      <c r="K124">
        <v>36</v>
      </c>
      <c r="L124">
        <v>30</v>
      </c>
      <c r="M124">
        <v>5</v>
      </c>
    </row>
    <row r="125" spans="1:13" x14ac:dyDescent="0.35">
      <c r="A125" t="s">
        <v>1274</v>
      </c>
      <c r="B125" t="s">
        <v>1548</v>
      </c>
      <c r="C125" s="4">
        <v>44088.671458333331</v>
      </c>
      <c r="D125" t="s">
        <v>1547</v>
      </c>
      <c r="E125" s="4">
        <v>44180.208333333336</v>
      </c>
      <c r="F125">
        <v>0</v>
      </c>
      <c r="G125" t="s">
        <v>1313</v>
      </c>
      <c r="H125">
        <v>0</v>
      </c>
      <c r="I125">
        <v>0</v>
      </c>
      <c r="J125">
        <v>0</v>
      </c>
      <c r="K125">
        <v>46</v>
      </c>
      <c r="L125">
        <v>30</v>
      </c>
      <c r="M125">
        <v>15</v>
      </c>
    </row>
    <row r="126" spans="1:13" x14ac:dyDescent="0.35">
      <c r="A126" t="s">
        <v>107</v>
      </c>
      <c r="B126" t="s">
        <v>317</v>
      </c>
      <c r="C126" s="4">
        <v>44067.713449074072</v>
      </c>
      <c r="D126" t="s">
        <v>1546</v>
      </c>
      <c r="E126" s="4">
        <v>44159.166666666664</v>
      </c>
      <c r="F126">
        <v>50</v>
      </c>
      <c r="G126" t="s">
        <v>1313</v>
      </c>
      <c r="H126">
        <v>25</v>
      </c>
      <c r="I126">
        <v>25</v>
      </c>
      <c r="J126">
        <v>0</v>
      </c>
      <c r="K126">
        <v>193</v>
      </c>
      <c r="L126">
        <v>176</v>
      </c>
      <c r="M126">
        <v>16</v>
      </c>
    </row>
    <row r="127" spans="1:13" x14ac:dyDescent="0.35">
      <c r="A127" t="s">
        <v>1257</v>
      </c>
      <c r="B127" t="s">
        <v>1545</v>
      </c>
      <c r="C127" s="4">
        <v>44057.753645833334</v>
      </c>
      <c r="D127" t="s">
        <v>1544</v>
      </c>
      <c r="E127" s="4">
        <v>44169.208333333336</v>
      </c>
      <c r="F127">
        <v>0</v>
      </c>
      <c r="G127" t="s">
        <v>1313</v>
      </c>
      <c r="H127">
        <v>0</v>
      </c>
      <c r="I127">
        <v>0</v>
      </c>
      <c r="J127">
        <v>0</v>
      </c>
      <c r="K127">
        <v>48</v>
      </c>
      <c r="L127">
        <v>40</v>
      </c>
      <c r="M127">
        <v>7</v>
      </c>
    </row>
    <row r="128" spans="1:13" x14ac:dyDescent="0.35">
      <c r="A128" t="s">
        <v>1270</v>
      </c>
      <c r="B128" t="s">
        <v>1543</v>
      </c>
      <c r="C128" s="4">
        <v>44105.628842592596</v>
      </c>
      <c r="D128" t="s">
        <v>1542</v>
      </c>
      <c r="E128" s="4">
        <v>44167.208333333336</v>
      </c>
      <c r="F128">
        <v>0</v>
      </c>
      <c r="G128" t="s">
        <v>1313</v>
      </c>
      <c r="H128">
        <v>0</v>
      </c>
      <c r="I128">
        <v>0</v>
      </c>
      <c r="J128">
        <v>0</v>
      </c>
      <c r="K128">
        <v>28</v>
      </c>
      <c r="L128">
        <v>20</v>
      </c>
      <c r="M128">
        <v>7</v>
      </c>
    </row>
    <row r="129" spans="1:13" x14ac:dyDescent="0.35">
      <c r="A129" t="s">
        <v>108</v>
      </c>
      <c r="B129" t="s">
        <v>866</v>
      </c>
      <c r="C129" s="4">
        <v>44160.873935185184</v>
      </c>
      <c r="D129" t="s">
        <v>1458</v>
      </c>
      <c r="E129" s="4">
        <v>44160.873935185184</v>
      </c>
      <c r="F129">
        <v>10</v>
      </c>
      <c r="G129" t="s">
        <v>1313</v>
      </c>
      <c r="H129">
        <v>10</v>
      </c>
      <c r="I129">
        <v>10</v>
      </c>
      <c r="J129">
        <v>0</v>
      </c>
      <c r="K129">
        <v>11</v>
      </c>
      <c r="L129">
        <v>10</v>
      </c>
      <c r="M129">
        <v>0</v>
      </c>
    </row>
    <row r="130" spans="1:13" x14ac:dyDescent="0.35">
      <c r="A130" t="s">
        <v>1263</v>
      </c>
      <c r="B130" t="s">
        <v>1541</v>
      </c>
      <c r="C130" s="4">
        <v>44033.563194444447</v>
      </c>
      <c r="D130" t="s">
        <v>1442</v>
      </c>
      <c r="E130" s="4">
        <v>44156.563483796293</v>
      </c>
      <c r="F130">
        <v>0</v>
      </c>
      <c r="G130" t="s">
        <v>1313</v>
      </c>
      <c r="H130">
        <v>0</v>
      </c>
      <c r="I130">
        <v>0</v>
      </c>
      <c r="J130">
        <v>0</v>
      </c>
      <c r="K130">
        <v>56</v>
      </c>
      <c r="L130">
        <v>50</v>
      </c>
      <c r="M130">
        <v>5</v>
      </c>
    </row>
    <row r="131" spans="1:13" x14ac:dyDescent="0.35">
      <c r="A131" t="s">
        <v>109</v>
      </c>
      <c r="B131" t="s">
        <v>959</v>
      </c>
      <c r="C131" s="4">
        <v>44123.804803240739</v>
      </c>
      <c r="D131" t="s">
        <v>1540</v>
      </c>
      <c r="E131" s="4">
        <v>44154.804803240739</v>
      </c>
      <c r="F131">
        <v>10</v>
      </c>
      <c r="G131" t="s">
        <v>1313</v>
      </c>
      <c r="H131">
        <v>10</v>
      </c>
      <c r="I131">
        <v>10</v>
      </c>
      <c r="J131">
        <v>0</v>
      </c>
      <c r="K131">
        <v>26</v>
      </c>
      <c r="L131">
        <v>20</v>
      </c>
      <c r="M131">
        <v>5</v>
      </c>
    </row>
    <row r="132" spans="1:13" x14ac:dyDescent="0.35">
      <c r="A132" t="s">
        <v>110</v>
      </c>
      <c r="B132" t="s">
        <v>594</v>
      </c>
      <c r="C132" s="4">
        <v>44039.652083333334</v>
      </c>
      <c r="D132" t="s">
        <v>1499</v>
      </c>
      <c r="E132" s="4">
        <v>44162.652569444443</v>
      </c>
      <c r="F132">
        <v>10</v>
      </c>
      <c r="G132" t="s">
        <v>1313</v>
      </c>
      <c r="H132">
        <v>10</v>
      </c>
      <c r="I132">
        <v>10</v>
      </c>
      <c r="J132">
        <v>0</v>
      </c>
      <c r="K132">
        <v>66</v>
      </c>
      <c r="L132">
        <v>60</v>
      </c>
      <c r="M132">
        <v>5</v>
      </c>
    </row>
    <row r="133" spans="1:13" x14ac:dyDescent="0.35">
      <c r="A133" t="s">
        <v>1251</v>
      </c>
      <c r="B133" t="s">
        <v>1539</v>
      </c>
      <c r="C133" s="4">
        <v>44102.54583333333</v>
      </c>
      <c r="D133" t="s">
        <v>1538</v>
      </c>
      <c r="E133" s="4">
        <v>44164.581643518519</v>
      </c>
      <c r="F133">
        <v>0</v>
      </c>
      <c r="G133" t="s">
        <v>1313</v>
      </c>
      <c r="H133">
        <v>0</v>
      </c>
      <c r="I133">
        <v>0</v>
      </c>
      <c r="J133">
        <v>0</v>
      </c>
      <c r="K133">
        <v>21</v>
      </c>
      <c r="L133">
        <v>10</v>
      </c>
      <c r="M133">
        <v>10</v>
      </c>
    </row>
    <row r="134" spans="1:13" x14ac:dyDescent="0.35">
      <c r="A134" t="s">
        <v>111</v>
      </c>
      <c r="B134" t="s">
        <v>606</v>
      </c>
      <c r="C134" s="4">
        <v>44035.772916666669</v>
      </c>
      <c r="D134" t="s">
        <v>1440</v>
      </c>
      <c r="E134" s="4">
        <v>44158.773379629631</v>
      </c>
      <c r="F134">
        <v>10</v>
      </c>
      <c r="G134" t="s">
        <v>1313</v>
      </c>
      <c r="H134">
        <v>9</v>
      </c>
      <c r="I134">
        <v>9</v>
      </c>
      <c r="J134">
        <v>0</v>
      </c>
      <c r="K134">
        <v>45</v>
      </c>
      <c r="L134">
        <v>39</v>
      </c>
      <c r="M134">
        <v>5</v>
      </c>
    </row>
    <row r="135" spans="1:13" x14ac:dyDescent="0.35">
      <c r="A135" t="s">
        <v>112</v>
      </c>
      <c r="B135" t="s">
        <v>557</v>
      </c>
      <c r="C135" s="4">
        <v>44043.822222222225</v>
      </c>
      <c r="D135" t="s">
        <v>1452</v>
      </c>
      <c r="E135" s="4">
        <v>44168.198819444442</v>
      </c>
      <c r="F135">
        <v>10</v>
      </c>
      <c r="G135" t="s">
        <v>1313</v>
      </c>
      <c r="H135">
        <v>0</v>
      </c>
      <c r="I135">
        <v>0</v>
      </c>
      <c r="J135">
        <v>0</v>
      </c>
      <c r="K135">
        <v>58</v>
      </c>
      <c r="L135">
        <v>52</v>
      </c>
      <c r="M135">
        <v>5</v>
      </c>
    </row>
    <row r="136" spans="1:13" x14ac:dyDescent="0.35">
      <c r="A136" t="s">
        <v>113</v>
      </c>
      <c r="B136" t="s">
        <v>358</v>
      </c>
      <c r="C136" s="4">
        <v>44104.73704861111</v>
      </c>
      <c r="D136" t="s">
        <v>1537</v>
      </c>
      <c r="E136" s="4">
        <v>44173.117442129631</v>
      </c>
      <c r="F136">
        <v>10</v>
      </c>
      <c r="G136" t="s">
        <v>1313</v>
      </c>
      <c r="H136">
        <v>0</v>
      </c>
      <c r="I136">
        <v>0</v>
      </c>
      <c r="J136">
        <v>0</v>
      </c>
      <c r="K136">
        <v>36</v>
      </c>
      <c r="L136">
        <v>30</v>
      </c>
      <c r="M136">
        <v>5</v>
      </c>
    </row>
    <row r="137" spans="1:13" x14ac:dyDescent="0.35">
      <c r="A137" t="s">
        <v>114</v>
      </c>
      <c r="B137" t="s">
        <v>488</v>
      </c>
      <c r="C137" s="4">
        <v>44068.711956018517</v>
      </c>
      <c r="D137" t="s">
        <v>1536</v>
      </c>
      <c r="E137" s="4">
        <v>44160.711956018517</v>
      </c>
      <c r="F137">
        <v>10</v>
      </c>
      <c r="G137" t="s">
        <v>1313</v>
      </c>
      <c r="H137">
        <v>10</v>
      </c>
      <c r="I137">
        <v>10</v>
      </c>
      <c r="J137">
        <v>0</v>
      </c>
      <c r="K137">
        <v>46</v>
      </c>
      <c r="L137">
        <v>40</v>
      </c>
      <c r="M137">
        <v>5</v>
      </c>
    </row>
    <row r="138" spans="1:13" x14ac:dyDescent="0.35">
      <c r="A138" t="s">
        <v>115</v>
      </c>
      <c r="B138" t="s">
        <v>1136</v>
      </c>
      <c r="C138" s="4">
        <v>44096.868530092594</v>
      </c>
      <c r="D138" t="s">
        <v>1133</v>
      </c>
      <c r="E138" s="4">
        <v>44157.868530092594</v>
      </c>
      <c r="F138">
        <v>10</v>
      </c>
      <c r="G138" t="s">
        <v>1313</v>
      </c>
      <c r="H138">
        <v>10</v>
      </c>
      <c r="I138">
        <v>10</v>
      </c>
      <c r="J138">
        <v>0</v>
      </c>
      <c r="K138">
        <v>48</v>
      </c>
      <c r="L138">
        <v>40</v>
      </c>
      <c r="M138">
        <v>7</v>
      </c>
    </row>
    <row r="139" spans="1:13" x14ac:dyDescent="0.35">
      <c r="A139" t="s">
        <v>116</v>
      </c>
      <c r="B139" t="s">
        <v>1535</v>
      </c>
      <c r="C139" s="4">
        <v>44012.620138888888</v>
      </c>
      <c r="D139" t="s">
        <v>1463</v>
      </c>
      <c r="E139" s="4">
        <v>44173.5</v>
      </c>
      <c r="F139">
        <v>10</v>
      </c>
      <c r="G139" t="s">
        <v>1313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5">
      <c r="A140" t="s">
        <v>117</v>
      </c>
      <c r="B140" t="s">
        <v>1048</v>
      </c>
      <c r="C140" s="4">
        <v>44105.684560185182</v>
      </c>
      <c r="D140" t="s">
        <v>1373</v>
      </c>
      <c r="E140" s="4">
        <v>44166.684560185182</v>
      </c>
      <c r="F140">
        <v>10</v>
      </c>
      <c r="G140" t="s">
        <v>1313</v>
      </c>
      <c r="H140">
        <v>10</v>
      </c>
      <c r="I140">
        <v>10</v>
      </c>
      <c r="J140">
        <v>0</v>
      </c>
      <c r="K140">
        <v>36</v>
      </c>
      <c r="L140">
        <v>30</v>
      </c>
      <c r="M140">
        <v>5</v>
      </c>
    </row>
    <row r="141" spans="1:13" x14ac:dyDescent="0.35">
      <c r="A141" t="s">
        <v>118</v>
      </c>
      <c r="B141" t="s">
        <v>1534</v>
      </c>
      <c r="C141" s="4">
        <v>43955.707638888889</v>
      </c>
      <c r="D141" t="s">
        <v>1533</v>
      </c>
      <c r="E141" s="4">
        <v>44171.77621527778</v>
      </c>
      <c r="F141">
        <v>10</v>
      </c>
      <c r="G141" t="s">
        <v>1332</v>
      </c>
      <c r="H141">
        <v>0</v>
      </c>
      <c r="I141">
        <v>0</v>
      </c>
      <c r="J141">
        <v>0</v>
      </c>
      <c r="K141">
        <v>11</v>
      </c>
      <c r="L141">
        <v>10</v>
      </c>
      <c r="M141">
        <v>0</v>
      </c>
    </row>
    <row r="142" spans="1:13" x14ac:dyDescent="0.35">
      <c r="A142" t="s">
        <v>119</v>
      </c>
      <c r="B142" t="s">
        <v>1532</v>
      </c>
      <c r="C142" s="4">
        <v>44104.784907407404</v>
      </c>
      <c r="D142" t="s">
        <v>1531</v>
      </c>
      <c r="E142" s="4">
        <v>44173.118263888886</v>
      </c>
      <c r="F142">
        <v>10</v>
      </c>
      <c r="G142" t="s">
        <v>1313</v>
      </c>
      <c r="H142">
        <v>0</v>
      </c>
      <c r="I142">
        <v>0</v>
      </c>
      <c r="J142">
        <v>0</v>
      </c>
      <c r="K142">
        <v>38</v>
      </c>
      <c r="L142">
        <v>30</v>
      </c>
      <c r="M142">
        <v>7</v>
      </c>
    </row>
    <row r="143" spans="1:13" x14ac:dyDescent="0.35">
      <c r="A143" t="s">
        <v>120</v>
      </c>
      <c r="B143" t="s">
        <v>575</v>
      </c>
      <c r="C143" s="4">
        <v>44040.57916666667</v>
      </c>
      <c r="D143" t="s">
        <v>1530</v>
      </c>
      <c r="E143" s="4">
        <v>44163.579375000001</v>
      </c>
      <c r="F143">
        <v>10</v>
      </c>
      <c r="G143" t="s">
        <v>1313</v>
      </c>
      <c r="H143">
        <v>10</v>
      </c>
      <c r="I143">
        <v>10</v>
      </c>
      <c r="J143">
        <v>0</v>
      </c>
      <c r="K143">
        <v>56</v>
      </c>
      <c r="L143">
        <v>50</v>
      </c>
      <c r="M143">
        <v>5</v>
      </c>
    </row>
    <row r="144" spans="1:13" x14ac:dyDescent="0.35">
      <c r="A144" t="s">
        <v>121</v>
      </c>
      <c r="B144" t="s">
        <v>1529</v>
      </c>
      <c r="C144" s="4">
        <v>44047.614583333336</v>
      </c>
      <c r="D144" t="s">
        <v>1414</v>
      </c>
      <c r="E144" s="4">
        <v>44169.614733796298</v>
      </c>
      <c r="F144">
        <v>50</v>
      </c>
      <c r="G144" t="s">
        <v>1313</v>
      </c>
      <c r="H144">
        <v>0</v>
      </c>
      <c r="I144">
        <v>0</v>
      </c>
      <c r="J144">
        <v>0</v>
      </c>
      <c r="K144">
        <v>107</v>
      </c>
      <c r="L144">
        <v>100</v>
      </c>
      <c r="M144">
        <v>6</v>
      </c>
    </row>
    <row r="145" spans="1:13" x14ac:dyDescent="0.35">
      <c r="A145" t="s">
        <v>1267</v>
      </c>
      <c r="B145" t="s">
        <v>1528</v>
      </c>
      <c r="C145" s="4">
        <v>43970.535416666666</v>
      </c>
      <c r="D145" t="s">
        <v>1360</v>
      </c>
      <c r="E145" s="4">
        <v>44156.782557870371</v>
      </c>
      <c r="F145">
        <v>0</v>
      </c>
      <c r="G145" t="s">
        <v>1313</v>
      </c>
      <c r="H145">
        <v>0</v>
      </c>
      <c r="I145">
        <v>0</v>
      </c>
      <c r="J145">
        <v>0</v>
      </c>
      <c r="K145">
        <v>21</v>
      </c>
      <c r="L145">
        <v>20</v>
      </c>
      <c r="M145">
        <v>0</v>
      </c>
    </row>
    <row r="146" spans="1:13" x14ac:dyDescent="0.35">
      <c r="A146" t="s">
        <v>1269</v>
      </c>
      <c r="B146" t="s">
        <v>1527</v>
      </c>
      <c r="C146" s="4">
        <v>44106.774918981479</v>
      </c>
      <c r="D146" t="s">
        <v>1526</v>
      </c>
      <c r="E146" s="4">
        <v>44168.208333333336</v>
      </c>
      <c r="F146">
        <v>0</v>
      </c>
      <c r="G146" t="s">
        <v>1313</v>
      </c>
      <c r="H146">
        <v>0</v>
      </c>
      <c r="I146">
        <v>0</v>
      </c>
      <c r="J146">
        <v>0</v>
      </c>
      <c r="K146">
        <v>28</v>
      </c>
      <c r="L146">
        <v>20</v>
      </c>
      <c r="M146">
        <v>7</v>
      </c>
    </row>
    <row r="147" spans="1:13" x14ac:dyDescent="0.35">
      <c r="A147" t="s">
        <v>122</v>
      </c>
      <c r="B147" t="s">
        <v>832</v>
      </c>
      <c r="C147" s="4">
        <v>44167.820509259262</v>
      </c>
      <c r="D147" t="s">
        <v>1507</v>
      </c>
      <c r="E147" s="4">
        <v>44167.820509259262</v>
      </c>
      <c r="F147">
        <v>10</v>
      </c>
      <c r="G147" t="s">
        <v>1313</v>
      </c>
      <c r="H147">
        <v>21</v>
      </c>
      <c r="I147">
        <v>10</v>
      </c>
      <c r="J147">
        <v>10</v>
      </c>
      <c r="K147">
        <v>21</v>
      </c>
      <c r="L147">
        <v>10</v>
      </c>
      <c r="M147">
        <v>10</v>
      </c>
    </row>
    <row r="148" spans="1:13" x14ac:dyDescent="0.35">
      <c r="A148" t="s">
        <v>123</v>
      </c>
      <c r="B148" t="s">
        <v>621</v>
      </c>
      <c r="C148" s="4">
        <v>44033.788888888892</v>
      </c>
      <c r="D148" t="s">
        <v>1469</v>
      </c>
      <c r="E148" s="4">
        <v>44156.789050925923</v>
      </c>
      <c r="F148">
        <v>10</v>
      </c>
      <c r="G148" t="s">
        <v>1313</v>
      </c>
      <c r="H148">
        <v>10</v>
      </c>
      <c r="I148">
        <v>10</v>
      </c>
      <c r="J148">
        <v>0</v>
      </c>
      <c r="K148">
        <v>56</v>
      </c>
      <c r="L148">
        <v>50</v>
      </c>
      <c r="M148">
        <v>5</v>
      </c>
    </row>
    <row r="149" spans="1:13" x14ac:dyDescent="0.35">
      <c r="A149" t="s">
        <v>124</v>
      </c>
      <c r="B149" t="s">
        <v>1180</v>
      </c>
      <c r="C149" s="4">
        <v>44091.873680555553</v>
      </c>
      <c r="D149" t="s">
        <v>1177</v>
      </c>
      <c r="E149" s="4">
        <v>44152.873680555553</v>
      </c>
      <c r="F149">
        <v>10</v>
      </c>
      <c r="G149" t="s">
        <v>1313</v>
      </c>
      <c r="H149">
        <v>10</v>
      </c>
      <c r="I149">
        <v>10</v>
      </c>
      <c r="J149">
        <v>0</v>
      </c>
      <c r="K149">
        <v>41</v>
      </c>
      <c r="L149">
        <v>33</v>
      </c>
      <c r="M149">
        <v>7</v>
      </c>
    </row>
    <row r="150" spans="1:13" x14ac:dyDescent="0.35">
      <c r="A150" t="s">
        <v>125</v>
      </c>
      <c r="B150" t="s">
        <v>583</v>
      </c>
      <c r="C150" s="4">
        <v>44039.739583333336</v>
      </c>
      <c r="D150" t="s">
        <v>1525</v>
      </c>
      <c r="E150" s="4">
        <v>44162.740046296298</v>
      </c>
      <c r="F150">
        <v>10</v>
      </c>
      <c r="G150" t="s">
        <v>1313</v>
      </c>
      <c r="H150">
        <v>10</v>
      </c>
      <c r="I150">
        <v>10</v>
      </c>
      <c r="J150">
        <v>0</v>
      </c>
      <c r="K150">
        <v>66</v>
      </c>
      <c r="L150">
        <v>60</v>
      </c>
      <c r="M150">
        <v>5</v>
      </c>
    </row>
    <row r="151" spans="1:13" x14ac:dyDescent="0.35">
      <c r="A151" t="s">
        <v>126</v>
      </c>
      <c r="B151" t="s">
        <v>1524</v>
      </c>
      <c r="C151" s="4">
        <v>44123.705451388887</v>
      </c>
      <c r="D151" t="s">
        <v>1351</v>
      </c>
      <c r="E151" s="4">
        <v>44154.705462962964</v>
      </c>
      <c r="F151">
        <v>10</v>
      </c>
      <c r="G151" t="s">
        <v>1322</v>
      </c>
      <c r="H151">
        <v>10</v>
      </c>
      <c r="I151">
        <v>10</v>
      </c>
      <c r="J151">
        <v>0</v>
      </c>
      <c r="K151">
        <v>26</v>
      </c>
      <c r="L151">
        <v>20</v>
      </c>
      <c r="M151">
        <v>5</v>
      </c>
    </row>
    <row r="152" spans="1:13" x14ac:dyDescent="0.35">
      <c r="A152" t="s">
        <v>127</v>
      </c>
      <c r="B152" t="s">
        <v>598</v>
      </c>
      <c r="C152" s="4">
        <v>44036.786111111112</v>
      </c>
      <c r="D152" t="s">
        <v>1384</v>
      </c>
      <c r="E152" s="4">
        <v>44159.786712962959</v>
      </c>
      <c r="F152">
        <v>10</v>
      </c>
      <c r="G152" t="s">
        <v>1313</v>
      </c>
      <c r="H152">
        <v>10</v>
      </c>
      <c r="I152">
        <v>10</v>
      </c>
      <c r="J152">
        <v>0</v>
      </c>
      <c r="K152">
        <v>58</v>
      </c>
      <c r="L152">
        <v>50</v>
      </c>
      <c r="M152">
        <v>6</v>
      </c>
    </row>
    <row r="153" spans="1:13" x14ac:dyDescent="0.35">
      <c r="A153" t="s">
        <v>128</v>
      </c>
      <c r="B153" t="s">
        <v>843</v>
      </c>
      <c r="C153" s="4">
        <v>44162.929039351853</v>
      </c>
      <c r="D153" t="s">
        <v>1523</v>
      </c>
      <c r="E153" s="4">
        <v>44162.929039351853</v>
      </c>
      <c r="F153">
        <v>10</v>
      </c>
      <c r="G153" t="s">
        <v>1313</v>
      </c>
      <c r="H153">
        <v>15</v>
      </c>
      <c r="I153">
        <v>10</v>
      </c>
      <c r="J153">
        <v>5</v>
      </c>
      <c r="K153">
        <v>16</v>
      </c>
      <c r="L153">
        <v>10</v>
      </c>
      <c r="M153">
        <v>5</v>
      </c>
    </row>
    <row r="154" spans="1:13" x14ac:dyDescent="0.35">
      <c r="A154" t="s">
        <v>129</v>
      </c>
      <c r="B154" t="s">
        <v>1522</v>
      </c>
      <c r="C154" s="4">
        <v>44074.888645833336</v>
      </c>
      <c r="D154" t="s">
        <v>1521</v>
      </c>
      <c r="E154" s="4">
        <v>44168.213900462964</v>
      </c>
      <c r="F154">
        <v>10</v>
      </c>
      <c r="G154" t="s">
        <v>1322</v>
      </c>
      <c r="H154">
        <v>0</v>
      </c>
      <c r="I154">
        <v>0</v>
      </c>
      <c r="J154">
        <v>0</v>
      </c>
      <c r="K154">
        <v>38</v>
      </c>
      <c r="L154">
        <v>30</v>
      </c>
      <c r="M154">
        <v>7</v>
      </c>
    </row>
    <row r="155" spans="1:13" x14ac:dyDescent="0.35">
      <c r="A155" t="s">
        <v>130</v>
      </c>
      <c r="B155" t="s">
        <v>1520</v>
      </c>
      <c r="C155" s="4">
        <v>44118.821122685185</v>
      </c>
      <c r="D155" t="s">
        <v>1519</v>
      </c>
      <c r="E155" s="4">
        <v>44179.821134259262</v>
      </c>
      <c r="F155">
        <v>10</v>
      </c>
      <c r="G155" t="s">
        <v>1346</v>
      </c>
      <c r="H155">
        <v>0</v>
      </c>
      <c r="I155">
        <v>0</v>
      </c>
      <c r="J155">
        <v>0</v>
      </c>
      <c r="K155">
        <v>26</v>
      </c>
      <c r="L155">
        <v>20</v>
      </c>
      <c r="M155">
        <v>5</v>
      </c>
    </row>
    <row r="156" spans="1:13" x14ac:dyDescent="0.35">
      <c r="A156" t="s">
        <v>131</v>
      </c>
      <c r="B156" t="s">
        <v>922</v>
      </c>
      <c r="C156" s="4">
        <v>44145.63857638889</v>
      </c>
      <c r="D156" t="s">
        <v>1518</v>
      </c>
      <c r="E156" s="4">
        <v>44175.63858796296</v>
      </c>
      <c r="F156">
        <v>10</v>
      </c>
      <c r="G156" t="s">
        <v>1313</v>
      </c>
      <c r="H156">
        <v>10</v>
      </c>
      <c r="I156">
        <v>10</v>
      </c>
      <c r="J156">
        <v>0</v>
      </c>
      <c r="K156">
        <v>27</v>
      </c>
      <c r="L156">
        <v>20</v>
      </c>
      <c r="M156">
        <v>6</v>
      </c>
    </row>
    <row r="157" spans="1:13" x14ac:dyDescent="0.35">
      <c r="A157" t="s">
        <v>1273</v>
      </c>
      <c r="B157" t="s">
        <v>1517</v>
      </c>
      <c r="C157" s="4">
        <v>44095.711145833331</v>
      </c>
      <c r="D157" t="s">
        <v>1516</v>
      </c>
      <c r="E157" s="4">
        <v>44157.166666666664</v>
      </c>
      <c r="F157">
        <v>0</v>
      </c>
      <c r="G157" t="s">
        <v>1313</v>
      </c>
      <c r="H157">
        <v>0</v>
      </c>
      <c r="I157">
        <v>0</v>
      </c>
      <c r="J157">
        <v>0</v>
      </c>
      <c r="K157">
        <v>16</v>
      </c>
      <c r="L157">
        <v>10</v>
      </c>
      <c r="M157">
        <v>5</v>
      </c>
    </row>
    <row r="158" spans="1:13" x14ac:dyDescent="0.35">
      <c r="A158" t="s">
        <v>132</v>
      </c>
      <c r="B158" t="s">
        <v>836</v>
      </c>
      <c r="C158" s="4">
        <v>44167.814780092594</v>
      </c>
      <c r="D158" t="s">
        <v>1515</v>
      </c>
      <c r="E158" s="4">
        <v>44167.814791666664</v>
      </c>
      <c r="F158">
        <v>10</v>
      </c>
      <c r="G158" t="s">
        <v>1313</v>
      </c>
      <c r="H158">
        <v>15</v>
      </c>
      <c r="I158">
        <v>10</v>
      </c>
      <c r="J158">
        <v>5</v>
      </c>
      <c r="K158">
        <v>16</v>
      </c>
      <c r="L158">
        <v>10</v>
      </c>
      <c r="M158">
        <v>5</v>
      </c>
    </row>
    <row r="159" spans="1:13" x14ac:dyDescent="0.35">
      <c r="A159" t="s">
        <v>133</v>
      </c>
      <c r="B159" t="s">
        <v>986</v>
      </c>
      <c r="C159" s="4">
        <v>44118.709872685184</v>
      </c>
      <c r="D159" t="s">
        <v>1514</v>
      </c>
      <c r="E159" s="4">
        <v>44179.709872685184</v>
      </c>
      <c r="F159">
        <v>10</v>
      </c>
      <c r="G159" t="s">
        <v>1313</v>
      </c>
      <c r="H159">
        <v>15</v>
      </c>
      <c r="I159">
        <v>10</v>
      </c>
      <c r="J159">
        <v>5</v>
      </c>
      <c r="K159">
        <v>49</v>
      </c>
      <c r="L159">
        <v>30</v>
      </c>
      <c r="M159">
        <v>18</v>
      </c>
    </row>
    <row r="160" spans="1:13" x14ac:dyDescent="0.35">
      <c r="A160" t="s">
        <v>134</v>
      </c>
      <c r="B160" t="s">
        <v>397</v>
      </c>
      <c r="C160" s="4">
        <v>44075.110289351855</v>
      </c>
      <c r="D160" t="s">
        <v>1513</v>
      </c>
      <c r="E160" s="4">
        <v>44166.110300925924</v>
      </c>
      <c r="F160">
        <v>10</v>
      </c>
      <c r="G160" t="s">
        <v>1313</v>
      </c>
      <c r="H160">
        <v>1</v>
      </c>
      <c r="I160">
        <v>0</v>
      </c>
      <c r="J160">
        <v>1</v>
      </c>
      <c r="K160">
        <v>78</v>
      </c>
      <c r="L160">
        <v>40</v>
      </c>
      <c r="M160">
        <v>37</v>
      </c>
    </row>
    <row r="161" spans="1:13" x14ac:dyDescent="0.35">
      <c r="A161" t="s">
        <v>1256</v>
      </c>
      <c r="B161" t="s">
        <v>1512</v>
      </c>
      <c r="C161" s="4">
        <v>44060.782685185186</v>
      </c>
      <c r="D161" t="s">
        <v>1511</v>
      </c>
      <c r="E161" s="4">
        <v>44154.92627314815</v>
      </c>
      <c r="F161">
        <v>0</v>
      </c>
      <c r="G161" t="s">
        <v>1313</v>
      </c>
      <c r="H161">
        <v>0</v>
      </c>
      <c r="I161">
        <v>0</v>
      </c>
      <c r="J161">
        <v>0</v>
      </c>
      <c r="K161">
        <v>36</v>
      </c>
      <c r="L161">
        <v>30</v>
      </c>
      <c r="M161">
        <v>5</v>
      </c>
    </row>
    <row r="162" spans="1:13" x14ac:dyDescent="0.35">
      <c r="A162" t="s">
        <v>135</v>
      </c>
      <c r="B162" t="s">
        <v>723</v>
      </c>
      <c r="C162" s="4">
        <v>44070.587905092594</v>
      </c>
      <c r="D162" t="s">
        <v>1510</v>
      </c>
      <c r="E162" s="4">
        <v>44169.661180555559</v>
      </c>
      <c r="F162">
        <v>25</v>
      </c>
      <c r="G162" t="s">
        <v>1313</v>
      </c>
      <c r="H162">
        <v>21</v>
      </c>
      <c r="I162">
        <v>20</v>
      </c>
      <c r="J162">
        <v>1</v>
      </c>
      <c r="K162">
        <v>101</v>
      </c>
      <c r="L162">
        <v>85</v>
      </c>
      <c r="M162">
        <v>15</v>
      </c>
    </row>
    <row r="163" spans="1:13" x14ac:dyDescent="0.35">
      <c r="A163" t="s">
        <v>1250</v>
      </c>
      <c r="B163" t="s">
        <v>1509</v>
      </c>
      <c r="C163" s="4">
        <v>44103.866967592592</v>
      </c>
      <c r="D163" t="s">
        <v>1508</v>
      </c>
      <c r="E163" s="4">
        <v>44165.576631944445</v>
      </c>
      <c r="F163">
        <v>0</v>
      </c>
      <c r="G163" t="s">
        <v>1313</v>
      </c>
      <c r="H163">
        <v>0</v>
      </c>
      <c r="I163">
        <v>0</v>
      </c>
      <c r="J163">
        <v>0</v>
      </c>
      <c r="K163">
        <v>16</v>
      </c>
      <c r="L163">
        <v>10</v>
      </c>
      <c r="M163">
        <v>5</v>
      </c>
    </row>
    <row r="164" spans="1:13" x14ac:dyDescent="0.35">
      <c r="A164" t="s">
        <v>136</v>
      </c>
      <c r="B164" t="s">
        <v>1081</v>
      </c>
      <c r="C164" s="4">
        <v>44103.90421296296</v>
      </c>
      <c r="D164" t="s">
        <v>1507</v>
      </c>
      <c r="E164" s="4">
        <v>44164.90421296296</v>
      </c>
      <c r="F164">
        <v>10</v>
      </c>
      <c r="G164" t="s">
        <v>1313</v>
      </c>
      <c r="H164">
        <v>10</v>
      </c>
      <c r="I164">
        <v>10</v>
      </c>
      <c r="J164">
        <v>0</v>
      </c>
      <c r="K164">
        <v>36</v>
      </c>
      <c r="L164">
        <v>30</v>
      </c>
      <c r="M164">
        <v>5</v>
      </c>
    </row>
    <row r="165" spans="1:13" x14ac:dyDescent="0.35">
      <c r="A165" t="s">
        <v>137</v>
      </c>
      <c r="B165" t="s">
        <v>962</v>
      </c>
      <c r="C165" s="4">
        <v>44123.736516203702</v>
      </c>
      <c r="D165" t="s">
        <v>1454</v>
      </c>
      <c r="E165" s="4">
        <v>44154.736516203702</v>
      </c>
      <c r="F165">
        <v>10</v>
      </c>
      <c r="G165" t="s">
        <v>1313</v>
      </c>
      <c r="H165">
        <v>10</v>
      </c>
      <c r="I165">
        <v>10</v>
      </c>
      <c r="J165">
        <v>0</v>
      </c>
      <c r="K165">
        <v>26</v>
      </c>
      <c r="L165">
        <v>20</v>
      </c>
      <c r="M165">
        <v>5</v>
      </c>
    </row>
    <row r="166" spans="1:13" x14ac:dyDescent="0.35">
      <c r="A166" t="s">
        <v>138</v>
      </c>
      <c r="B166" t="s">
        <v>1506</v>
      </c>
      <c r="C166" s="4">
        <v>44104.797337962962</v>
      </c>
      <c r="D166" t="s">
        <v>1505</v>
      </c>
      <c r="E166" s="4">
        <v>44172.60769675926</v>
      </c>
      <c r="F166">
        <v>10</v>
      </c>
      <c r="G166" t="s">
        <v>1346</v>
      </c>
      <c r="H166">
        <v>0</v>
      </c>
      <c r="I166">
        <v>0</v>
      </c>
      <c r="J166">
        <v>0</v>
      </c>
      <c r="K166">
        <v>21</v>
      </c>
      <c r="L166">
        <v>10</v>
      </c>
      <c r="M166">
        <v>10</v>
      </c>
    </row>
    <row r="167" spans="1:13" x14ac:dyDescent="0.35">
      <c r="A167" t="s">
        <v>139</v>
      </c>
      <c r="B167" t="s">
        <v>952</v>
      </c>
      <c r="C167" s="4">
        <v>44129.951192129629</v>
      </c>
      <c r="D167" t="s">
        <v>1504</v>
      </c>
      <c r="E167" s="4">
        <v>44160.951203703706</v>
      </c>
      <c r="F167">
        <v>10</v>
      </c>
      <c r="G167" t="s">
        <v>1313</v>
      </c>
      <c r="H167">
        <v>10</v>
      </c>
      <c r="I167">
        <v>10</v>
      </c>
      <c r="J167">
        <v>0</v>
      </c>
      <c r="K167">
        <v>26</v>
      </c>
      <c r="L167">
        <v>20</v>
      </c>
      <c r="M167">
        <v>5</v>
      </c>
    </row>
    <row r="168" spans="1:13" x14ac:dyDescent="0.35">
      <c r="A168" t="s">
        <v>140</v>
      </c>
      <c r="B168" t="s">
        <v>1196</v>
      </c>
      <c r="C168" s="4">
        <v>44088.886412037034</v>
      </c>
      <c r="D168" t="s">
        <v>1384</v>
      </c>
      <c r="E168" s="4">
        <v>44179.886412037034</v>
      </c>
      <c r="F168">
        <v>10</v>
      </c>
      <c r="G168" t="s">
        <v>1313</v>
      </c>
      <c r="H168">
        <v>10</v>
      </c>
      <c r="I168">
        <v>10</v>
      </c>
      <c r="J168">
        <v>0</v>
      </c>
      <c r="K168">
        <v>46</v>
      </c>
      <c r="L168">
        <v>40</v>
      </c>
      <c r="M168">
        <v>5</v>
      </c>
    </row>
    <row r="169" spans="1:13" x14ac:dyDescent="0.35">
      <c r="A169" t="s">
        <v>141</v>
      </c>
      <c r="B169" t="s">
        <v>948</v>
      </c>
      <c r="C169" s="4">
        <v>44131.756365740737</v>
      </c>
      <c r="D169" t="s">
        <v>1503</v>
      </c>
      <c r="E169" s="4">
        <v>44162.756377314814</v>
      </c>
      <c r="F169">
        <v>10</v>
      </c>
      <c r="G169" t="s">
        <v>1313</v>
      </c>
      <c r="H169">
        <v>10</v>
      </c>
      <c r="I169">
        <v>10</v>
      </c>
      <c r="J169">
        <v>0</v>
      </c>
      <c r="K169">
        <v>26</v>
      </c>
      <c r="L169">
        <v>20</v>
      </c>
      <c r="M169">
        <v>5</v>
      </c>
    </row>
    <row r="170" spans="1:13" x14ac:dyDescent="0.35">
      <c r="A170" t="s">
        <v>142</v>
      </c>
      <c r="B170" t="s">
        <v>777</v>
      </c>
      <c r="C170" s="4">
        <v>43949.45</v>
      </c>
      <c r="D170" t="s">
        <v>1502</v>
      </c>
      <c r="E170" s="4">
        <v>44171.5</v>
      </c>
      <c r="F170">
        <v>10</v>
      </c>
      <c r="G170" t="s">
        <v>1313</v>
      </c>
      <c r="H170">
        <v>10</v>
      </c>
      <c r="I170">
        <v>10</v>
      </c>
      <c r="J170">
        <v>0</v>
      </c>
      <c r="K170">
        <v>82</v>
      </c>
      <c r="L170">
        <v>81</v>
      </c>
      <c r="M170">
        <v>0</v>
      </c>
    </row>
    <row r="171" spans="1:13" x14ac:dyDescent="0.35">
      <c r="A171" t="s">
        <v>143</v>
      </c>
      <c r="B171" t="s">
        <v>1501</v>
      </c>
      <c r="C171" s="4">
        <v>44070.752534722225</v>
      </c>
      <c r="D171" t="s">
        <v>1500</v>
      </c>
      <c r="E171" s="4">
        <v>44162.752534722225</v>
      </c>
      <c r="F171">
        <v>10</v>
      </c>
      <c r="G171" t="s">
        <v>1322</v>
      </c>
      <c r="H171">
        <v>0</v>
      </c>
      <c r="I171">
        <v>0</v>
      </c>
      <c r="J171">
        <v>0</v>
      </c>
      <c r="K171">
        <v>36</v>
      </c>
      <c r="L171">
        <v>30</v>
      </c>
      <c r="M171">
        <v>5</v>
      </c>
    </row>
    <row r="172" spans="1:13" x14ac:dyDescent="0.35">
      <c r="A172" t="s">
        <v>144</v>
      </c>
      <c r="B172" t="s">
        <v>329</v>
      </c>
      <c r="C172" s="4">
        <v>44034.6875</v>
      </c>
      <c r="D172" t="s">
        <v>1499</v>
      </c>
      <c r="E172" s="4">
        <v>44157.166666666664</v>
      </c>
      <c r="F172">
        <v>50</v>
      </c>
      <c r="G172" t="s">
        <v>1313</v>
      </c>
      <c r="H172">
        <v>50</v>
      </c>
      <c r="I172">
        <v>50</v>
      </c>
      <c r="J172">
        <v>0</v>
      </c>
      <c r="K172">
        <v>187</v>
      </c>
      <c r="L172">
        <v>170</v>
      </c>
      <c r="M172">
        <v>15</v>
      </c>
    </row>
    <row r="173" spans="1:13" x14ac:dyDescent="0.35">
      <c r="A173" t="s">
        <v>145</v>
      </c>
      <c r="B173" t="s">
        <v>542</v>
      </c>
      <c r="C173" s="4">
        <v>44050.650821759256</v>
      </c>
      <c r="D173" t="s">
        <v>1498</v>
      </c>
      <c r="E173" s="4">
        <v>44172.650821759256</v>
      </c>
      <c r="F173">
        <v>10</v>
      </c>
      <c r="G173" t="s">
        <v>1313</v>
      </c>
      <c r="H173">
        <v>10</v>
      </c>
      <c r="I173">
        <v>10</v>
      </c>
      <c r="J173">
        <v>0</v>
      </c>
      <c r="K173">
        <v>65</v>
      </c>
      <c r="L173">
        <v>50</v>
      </c>
      <c r="M173">
        <v>14</v>
      </c>
    </row>
    <row r="174" spans="1:13" x14ac:dyDescent="0.35">
      <c r="A174" t="s">
        <v>146</v>
      </c>
      <c r="B174" t="s">
        <v>617</v>
      </c>
      <c r="C174" s="4">
        <v>44034.895833333336</v>
      </c>
      <c r="D174" t="s">
        <v>1341</v>
      </c>
      <c r="E174" s="4">
        <v>44157.896134259259</v>
      </c>
      <c r="F174">
        <v>10</v>
      </c>
      <c r="G174" t="s">
        <v>1313</v>
      </c>
      <c r="H174">
        <v>10</v>
      </c>
      <c r="I174">
        <v>10</v>
      </c>
      <c r="J174">
        <v>0</v>
      </c>
      <c r="K174">
        <v>26</v>
      </c>
      <c r="L174">
        <v>20</v>
      </c>
      <c r="M174">
        <v>5</v>
      </c>
    </row>
    <row r="175" spans="1:13" x14ac:dyDescent="0.35">
      <c r="A175" t="s">
        <v>147</v>
      </c>
      <c r="B175" t="s">
        <v>1232</v>
      </c>
      <c r="C175" s="4">
        <v>44021.727777777778</v>
      </c>
      <c r="D175" t="s">
        <v>1497</v>
      </c>
      <c r="E175" s="4">
        <v>44155.927210648151</v>
      </c>
      <c r="F175">
        <v>50</v>
      </c>
      <c r="G175" t="s">
        <v>1313</v>
      </c>
      <c r="H175">
        <v>52</v>
      </c>
      <c r="I175">
        <v>51</v>
      </c>
      <c r="J175">
        <v>0</v>
      </c>
      <c r="K175">
        <v>285</v>
      </c>
      <c r="L175">
        <v>246</v>
      </c>
      <c r="M175">
        <v>37</v>
      </c>
    </row>
    <row r="176" spans="1:13" x14ac:dyDescent="0.35">
      <c r="A176" t="s">
        <v>148</v>
      </c>
      <c r="B176" t="s">
        <v>350</v>
      </c>
      <c r="C176" s="4">
        <v>44105.092766203707</v>
      </c>
      <c r="D176" t="s">
        <v>1385</v>
      </c>
      <c r="E176" s="4">
        <v>44173.5</v>
      </c>
      <c r="F176">
        <v>10</v>
      </c>
      <c r="G176" t="s">
        <v>1313</v>
      </c>
      <c r="H176">
        <v>10</v>
      </c>
      <c r="I176">
        <v>10</v>
      </c>
      <c r="J176">
        <v>0</v>
      </c>
      <c r="K176">
        <v>36</v>
      </c>
      <c r="L176">
        <v>30</v>
      </c>
      <c r="M176">
        <v>5</v>
      </c>
    </row>
    <row r="177" spans="1:13" x14ac:dyDescent="0.35">
      <c r="A177" t="s">
        <v>149</v>
      </c>
      <c r="B177" t="s">
        <v>869</v>
      </c>
      <c r="C177" s="4">
        <v>44159.720416666663</v>
      </c>
      <c r="D177" t="s">
        <v>1496</v>
      </c>
      <c r="E177" s="4">
        <v>44159.720416666663</v>
      </c>
      <c r="F177">
        <v>10</v>
      </c>
      <c r="G177" t="s">
        <v>1313</v>
      </c>
      <c r="H177">
        <v>15</v>
      </c>
      <c r="I177">
        <v>10</v>
      </c>
      <c r="J177">
        <v>5</v>
      </c>
      <c r="K177">
        <v>16</v>
      </c>
      <c r="L177">
        <v>10</v>
      </c>
      <c r="M177">
        <v>5</v>
      </c>
    </row>
    <row r="178" spans="1:13" x14ac:dyDescent="0.35">
      <c r="A178" t="s">
        <v>150</v>
      </c>
      <c r="B178" t="s">
        <v>321</v>
      </c>
      <c r="C178" s="4">
        <v>44050.789571759262</v>
      </c>
      <c r="D178" t="s">
        <v>1495</v>
      </c>
      <c r="E178" s="4">
        <v>44172.166666666664</v>
      </c>
      <c r="F178">
        <v>50</v>
      </c>
      <c r="G178" t="s">
        <v>1313</v>
      </c>
      <c r="H178">
        <v>15</v>
      </c>
      <c r="I178">
        <v>15</v>
      </c>
      <c r="J178">
        <v>0</v>
      </c>
      <c r="K178">
        <v>194</v>
      </c>
      <c r="L178">
        <v>185</v>
      </c>
      <c r="M178">
        <v>7</v>
      </c>
    </row>
    <row r="179" spans="1:13" x14ac:dyDescent="0.35">
      <c r="A179" t="s">
        <v>151</v>
      </c>
      <c r="B179" t="s">
        <v>1494</v>
      </c>
      <c r="C179" s="4">
        <v>44089.672766203701</v>
      </c>
      <c r="D179" t="s">
        <v>1493</v>
      </c>
      <c r="E179" s="4">
        <v>44180.672766203701</v>
      </c>
      <c r="F179">
        <v>10</v>
      </c>
      <c r="G179" t="s">
        <v>1346</v>
      </c>
      <c r="H179">
        <v>0</v>
      </c>
      <c r="I179">
        <v>0</v>
      </c>
      <c r="J179">
        <v>0</v>
      </c>
      <c r="K179">
        <v>16</v>
      </c>
      <c r="L179">
        <v>10</v>
      </c>
      <c r="M179">
        <v>5</v>
      </c>
    </row>
    <row r="180" spans="1:13" x14ac:dyDescent="0.35">
      <c r="A180" t="s">
        <v>152</v>
      </c>
      <c r="B180" t="s">
        <v>377</v>
      </c>
      <c r="C180" s="4">
        <v>44078.680046296293</v>
      </c>
      <c r="D180" t="s">
        <v>1492</v>
      </c>
      <c r="E180" s="4">
        <v>44169.680046296293</v>
      </c>
      <c r="F180">
        <v>10</v>
      </c>
      <c r="G180" t="s">
        <v>1313</v>
      </c>
      <c r="H180">
        <v>10</v>
      </c>
      <c r="I180">
        <v>10</v>
      </c>
      <c r="J180">
        <v>0</v>
      </c>
      <c r="K180">
        <v>46</v>
      </c>
      <c r="L180">
        <v>40</v>
      </c>
      <c r="M180">
        <v>5</v>
      </c>
    </row>
    <row r="181" spans="1:13" x14ac:dyDescent="0.35">
      <c r="A181" t="s">
        <v>153</v>
      </c>
      <c r="B181" t="s">
        <v>933</v>
      </c>
      <c r="C181" s="4">
        <v>44134.920347222222</v>
      </c>
      <c r="D181" t="s">
        <v>1491</v>
      </c>
      <c r="E181" s="4">
        <v>44165.920347222222</v>
      </c>
      <c r="F181">
        <v>10</v>
      </c>
      <c r="G181" t="s">
        <v>1313</v>
      </c>
      <c r="H181">
        <v>10</v>
      </c>
      <c r="I181">
        <v>10</v>
      </c>
      <c r="J181">
        <v>0</v>
      </c>
      <c r="K181">
        <v>28</v>
      </c>
      <c r="L181">
        <v>20</v>
      </c>
      <c r="M181">
        <v>7</v>
      </c>
    </row>
    <row r="182" spans="1:13" x14ac:dyDescent="0.35">
      <c r="A182" t="s">
        <v>1280</v>
      </c>
      <c r="B182" t="s">
        <v>1490</v>
      </c>
      <c r="C182" s="4">
        <v>44006.940972222219</v>
      </c>
      <c r="D182" t="s">
        <v>1412</v>
      </c>
      <c r="E182" s="4">
        <v>44160.208333333336</v>
      </c>
      <c r="F182">
        <v>0</v>
      </c>
      <c r="G182" t="s">
        <v>1313</v>
      </c>
      <c r="H182">
        <v>0</v>
      </c>
      <c r="I182">
        <v>0</v>
      </c>
      <c r="J182">
        <v>0</v>
      </c>
      <c r="K182">
        <v>52</v>
      </c>
      <c r="L182">
        <v>51</v>
      </c>
      <c r="M182">
        <v>0</v>
      </c>
    </row>
    <row r="183" spans="1:13" x14ac:dyDescent="0.35">
      <c r="A183" t="s">
        <v>154</v>
      </c>
      <c r="B183" t="s">
        <v>749</v>
      </c>
      <c r="C183" s="4">
        <v>44176.944814814815</v>
      </c>
      <c r="D183" t="s">
        <v>1489</v>
      </c>
      <c r="E183" s="4">
        <v>44176.944814814815</v>
      </c>
      <c r="F183">
        <v>10</v>
      </c>
      <c r="G183" t="s">
        <v>1313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</row>
    <row r="184" spans="1:13" x14ac:dyDescent="0.35">
      <c r="A184" t="s">
        <v>155</v>
      </c>
      <c r="B184" t="s">
        <v>890</v>
      </c>
      <c r="C184" s="4">
        <v>44154.867824074077</v>
      </c>
      <c r="D184" t="s">
        <v>1488</v>
      </c>
      <c r="E184" s="4">
        <v>44154.867824074077</v>
      </c>
      <c r="F184">
        <v>10</v>
      </c>
      <c r="G184" t="s">
        <v>1313</v>
      </c>
      <c r="H184">
        <v>16</v>
      </c>
      <c r="I184">
        <v>10</v>
      </c>
      <c r="J184">
        <v>6</v>
      </c>
      <c r="K184">
        <v>17</v>
      </c>
      <c r="L184">
        <v>10</v>
      </c>
      <c r="M184">
        <v>6</v>
      </c>
    </row>
    <row r="185" spans="1:13" x14ac:dyDescent="0.35">
      <c r="A185" t="s">
        <v>156</v>
      </c>
      <c r="B185" t="s">
        <v>1012</v>
      </c>
      <c r="C185" s="4">
        <v>44110.893171296295</v>
      </c>
      <c r="D185" t="s">
        <v>1373</v>
      </c>
      <c r="E185" s="4">
        <v>44171.893171296295</v>
      </c>
      <c r="F185">
        <v>10</v>
      </c>
      <c r="G185" t="s">
        <v>1313</v>
      </c>
      <c r="H185">
        <v>10</v>
      </c>
      <c r="I185">
        <v>10</v>
      </c>
      <c r="J185">
        <v>0</v>
      </c>
      <c r="K185">
        <v>36</v>
      </c>
      <c r="L185">
        <v>30</v>
      </c>
      <c r="M185">
        <v>5</v>
      </c>
    </row>
    <row r="186" spans="1:13" x14ac:dyDescent="0.35">
      <c r="A186" t="s">
        <v>157</v>
      </c>
      <c r="B186" t="s">
        <v>1487</v>
      </c>
      <c r="C186" s="4">
        <v>44060.934953703705</v>
      </c>
      <c r="D186" t="s">
        <v>1486</v>
      </c>
      <c r="E186" s="4">
        <v>44152.934953703705</v>
      </c>
      <c r="F186">
        <v>10</v>
      </c>
      <c r="G186" t="s">
        <v>1313</v>
      </c>
      <c r="H186">
        <v>27</v>
      </c>
      <c r="I186">
        <v>10</v>
      </c>
      <c r="J186">
        <v>17</v>
      </c>
      <c r="K186">
        <v>45</v>
      </c>
      <c r="L186">
        <v>20</v>
      </c>
      <c r="M186">
        <v>24</v>
      </c>
    </row>
    <row r="187" spans="1:13" x14ac:dyDescent="0.35">
      <c r="A187" t="s">
        <v>158</v>
      </c>
      <c r="B187" t="s">
        <v>536</v>
      </c>
      <c r="C187" s="4">
        <v>44057.730567129627</v>
      </c>
      <c r="D187" t="s">
        <v>1433</v>
      </c>
      <c r="E187" s="4">
        <v>44179.730567129627</v>
      </c>
      <c r="F187">
        <v>10</v>
      </c>
      <c r="G187" t="s">
        <v>1313</v>
      </c>
      <c r="H187">
        <v>0</v>
      </c>
      <c r="I187">
        <v>0</v>
      </c>
      <c r="J187">
        <v>0</v>
      </c>
      <c r="K187">
        <v>46</v>
      </c>
      <c r="L187">
        <v>40</v>
      </c>
      <c r="M187">
        <v>5</v>
      </c>
    </row>
    <row r="188" spans="1:13" x14ac:dyDescent="0.35">
      <c r="A188" t="s">
        <v>1262</v>
      </c>
      <c r="B188" t="s">
        <v>1485</v>
      </c>
      <c r="C188" s="4">
        <v>43998.126388888886</v>
      </c>
      <c r="D188" t="s">
        <v>1484</v>
      </c>
      <c r="E188" s="4">
        <v>44165.208333333336</v>
      </c>
      <c r="F188">
        <v>0</v>
      </c>
      <c r="G188" t="s">
        <v>1313</v>
      </c>
      <c r="H188">
        <v>0</v>
      </c>
      <c r="I188">
        <v>0</v>
      </c>
      <c r="J188">
        <v>0</v>
      </c>
      <c r="K188">
        <v>59</v>
      </c>
      <c r="L188">
        <v>50</v>
      </c>
      <c r="M188">
        <v>8</v>
      </c>
    </row>
    <row r="189" spans="1:13" x14ac:dyDescent="0.35">
      <c r="A189" t="s">
        <v>159</v>
      </c>
      <c r="B189" t="s">
        <v>1211</v>
      </c>
      <c r="C189" s="4">
        <v>44113.902407407404</v>
      </c>
      <c r="D189" t="s">
        <v>1396</v>
      </c>
      <c r="E189" s="4">
        <v>44175.208333333336</v>
      </c>
      <c r="F189">
        <v>25</v>
      </c>
      <c r="G189" t="s">
        <v>1313</v>
      </c>
      <c r="H189">
        <v>10</v>
      </c>
      <c r="I189">
        <v>10</v>
      </c>
      <c r="J189">
        <v>0</v>
      </c>
      <c r="K189">
        <v>36</v>
      </c>
      <c r="L189">
        <v>30</v>
      </c>
      <c r="M189">
        <v>5</v>
      </c>
    </row>
    <row r="190" spans="1:13" x14ac:dyDescent="0.35">
      <c r="A190" t="s">
        <v>160</v>
      </c>
      <c r="B190" t="s">
        <v>796</v>
      </c>
      <c r="C190" s="4">
        <v>43938.695138888892</v>
      </c>
      <c r="D190" t="s">
        <v>1403</v>
      </c>
      <c r="E190" s="4">
        <v>44158.102546296293</v>
      </c>
      <c r="F190">
        <v>10</v>
      </c>
      <c r="G190" t="s">
        <v>1313</v>
      </c>
      <c r="H190">
        <v>0</v>
      </c>
      <c r="I190">
        <v>0</v>
      </c>
      <c r="J190">
        <v>0</v>
      </c>
      <c r="K190">
        <v>89</v>
      </c>
      <c r="L190">
        <v>88</v>
      </c>
      <c r="M190">
        <v>0</v>
      </c>
    </row>
    <row r="191" spans="1:13" x14ac:dyDescent="0.35">
      <c r="A191" t="s">
        <v>1483</v>
      </c>
      <c r="B191" t="s">
        <v>1482</v>
      </c>
      <c r="C191" s="4">
        <v>44091.797349537039</v>
      </c>
      <c r="D191" t="s">
        <v>1481</v>
      </c>
      <c r="E191" s="4">
        <v>44154.281018518515</v>
      </c>
      <c r="F191">
        <v>0</v>
      </c>
      <c r="G191" t="s">
        <v>1332</v>
      </c>
      <c r="H191">
        <v>0</v>
      </c>
      <c r="I191">
        <v>0</v>
      </c>
      <c r="J191">
        <v>0</v>
      </c>
      <c r="K191">
        <v>16</v>
      </c>
      <c r="L191">
        <v>10</v>
      </c>
      <c r="M191">
        <v>5</v>
      </c>
    </row>
    <row r="192" spans="1:13" x14ac:dyDescent="0.35">
      <c r="A192" t="s">
        <v>161</v>
      </c>
      <c r="B192" t="s">
        <v>919</v>
      </c>
      <c r="C192" s="4">
        <v>44145.748229166667</v>
      </c>
      <c r="D192" t="s">
        <v>1480</v>
      </c>
      <c r="E192" s="4">
        <v>44175.748229166667</v>
      </c>
      <c r="F192">
        <v>10</v>
      </c>
      <c r="G192" t="s">
        <v>1313</v>
      </c>
      <c r="H192">
        <v>10</v>
      </c>
      <c r="I192">
        <v>10</v>
      </c>
      <c r="J192">
        <v>0</v>
      </c>
      <c r="K192">
        <v>31</v>
      </c>
      <c r="L192">
        <v>20</v>
      </c>
      <c r="M192">
        <v>10</v>
      </c>
    </row>
    <row r="193" spans="1:13" x14ac:dyDescent="0.35">
      <c r="A193" t="s">
        <v>162</v>
      </c>
      <c r="B193" t="s">
        <v>1062</v>
      </c>
      <c r="C193" s="4">
        <v>44104.746527777781</v>
      </c>
      <c r="D193" t="s">
        <v>1479</v>
      </c>
      <c r="E193" s="4">
        <v>44173.117719907408</v>
      </c>
      <c r="F193">
        <v>10</v>
      </c>
      <c r="G193" t="s">
        <v>1313</v>
      </c>
      <c r="H193">
        <v>0</v>
      </c>
      <c r="I193">
        <v>0</v>
      </c>
      <c r="J193">
        <v>0</v>
      </c>
      <c r="K193">
        <v>35</v>
      </c>
      <c r="L193">
        <v>29</v>
      </c>
      <c r="M193">
        <v>5</v>
      </c>
    </row>
    <row r="194" spans="1:13" x14ac:dyDescent="0.35">
      <c r="A194" t="s">
        <v>163</v>
      </c>
      <c r="B194" t="s">
        <v>342</v>
      </c>
      <c r="C194" s="4">
        <v>44119.710532407407</v>
      </c>
      <c r="D194" t="s">
        <v>1363</v>
      </c>
      <c r="E194" s="4">
        <v>44180.710532407407</v>
      </c>
      <c r="F194">
        <v>10</v>
      </c>
      <c r="G194" t="s">
        <v>1313</v>
      </c>
      <c r="H194">
        <v>10</v>
      </c>
      <c r="I194">
        <v>10</v>
      </c>
      <c r="J194">
        <v>0</v>
      </c>
      <c r="K194">
        <v>36</v>
      </c>
      <c r="L194">
        <v>30</v>
      </c>
      <c r="M194">
        <v>5</v>
      </c>
    </row>
    <row r="195" spans="1:13" x14ac:dyDescent="0.35">
      <c r="A195" t="s">
        <v>164</v>
      </c>
      <c r="B195" t="s">
        <v>1037</v>
      </c>
      <c r="C195" s="4">
        <v>44106.556458333333</v>
      </c>
      <c r="D195" t="s">
        <v>1478</v>
      </c>
      <c r="E195" s="4">
        <v>44167.556458333333</v>
      </c>
      <c r="F195">
        <v>10</v>
      </c>
      <c r="G195" t="s">
        <v>1313</v>
      </c>
      <c r="H195">
        <v>10</v>
      </c>
      <c r="I195">
        <v>10</v>
      </c>
      <c r="J195">
        <v>0</v>
      </c>
      <c r="K195">
        <v>37</v>
      </c>
      <c r="L195">
        <v>30</v>
      </c>
      <c r="M195">
        <v>6</v>
      </c>
    </row>
    <row r="196" spans="1:13" x14ac:dyDescent="0.35">
      <c r="A196" t="s">
        <v>165</v>
      </c>
      <c r="B196" t="s">
        <v>1099</v>
      </c>
      <c r="C196" s="4">
        <v>44102.820891203701</v>
      </c>
      <c r="D196" t="s">
        <v>1477</v>
      </c>
      <c r="E196" s="4">
        <v>44163.820902777778</v>
      </c>
      <c r="F196">
        <v>10</v>
      </c>
      <c r="G196" t="s">
        <v>1313</v>
      </c>
      <c r="H196">
        <v>10</v>
      </c>
      <c r="I196">
        <v>10</v>
      </c>
      <c r="J196">
        <v>0</v>
      </c>
      <c r="K196">
        <v>41</v>
      </c>
      <c r="L196">
        <v>30</v>
      </c>
      <c r="M196">
        <v>10</v>
      </c>
    </row>
    <row r="197" spans="1:13" x14ac:dyDescent="0.35">
      <c r="A197" t="s">
        <v>166</v>
      </c>
      <c r="B197" t="s">
        <v>753</v>
      </c>
      <c r="C197" s="4">
        <v>44176.849039351851</v>
      </c>
      <c r="D197" t="s">
        <v>1476</v>
      </c>
      <c r="E197" s="4">
        <v>44176.849050925928</v>
      </c>
      <c r="F197">
        <v>10</v>
      </c>
      <c r="G197" t="s">
        <v>1313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</row>
    <row r="198" spans="1:13" x14ac:dyDescent="0.35">
      <c r="A198" t="s">
        <v>167</v>
      </c>
      <c r="B198" t="s">
        <v>549</v>
      </c>
      <c r="C198" s="4">
        <v>44049.848761574074</v>
      </c>
      <c r="D198" t="s">
        <v>1475</v>
      </c>
      <c r="E198" s="4">
        <v>44171.848773148151</v>
      </c>
      <c r="F198">
        <v>10</v>
      </c>
      <c r="G198" t="s">
        <v>1313</v>
      </c>
      <c r="H198">
        <v>10</v>
      </c>
      <c r="I198">
        <v>10</v>
      </c>
      <c r="J198">
        <v>0</v>
      </c>
      <c r="K198">
        <v>60</v>
      </c>
      <c r="L198">
        <v>50</v>
      </c>
      <c r="M198">
        <v>10</v>
      </c>
    </row>
    <row r="199" spans="1:13" x14ac:dyDescent="0.35">
      <c r="A199" t="s">
        <v>168</v>
      </c>
      <c r="B199" t="s">
        <v>1474</v>
      </c>
      <c r="C199" s="4">
        <v>44127.827569444446</v>
      </c>
      <c r="D199" t="s">
        <v>1473</v>
      </c>
      <c r="E199" s="4">
        <v>44158.827581018515</v>
      </c>
      <c r="F199">
        <v>10</v>
      </c>
      <c r="G199" t="s">
        <v>1313</v>
      </c>
      <c r="H199">
        <v>0</v>
      </c>
      <c r="I199">
        <v>0</v>
      </c>
      <c r="J199">
        <v>0</v>
      </c>
      <c r="K199">
        <v>21</v>
      </c>
      <c r="L199">
        <v>10</v>
      </c>
      <c r="M199">
        <v>10</v>
      </c>
    </row>
    <row r="200" spans="1:13" x14ac:dyDescent="0.35">
      <c r="A200" t="s">
        <v>169</v>
      </c>
      <c r="B200" t="s">
        <v>571</v>
      </c>
      <c r="C200" s="4">
        <v>44041.640277777777</v>
      </c>
      <c r="D200" t="s">
        <v>1315</v>
      </c>
      <c r="E200" s="4">
        <v>44164.640625</v>
      </c>
      <c r="F200">
        <v>10</v>
      </c>
      <c r="G200" t="s">
        <v>1313</v>
      </c>
      <c r="H200">
        <v>10</v>
      </c>
      <c r="I200">
        <v>10</v>
      </c>
      <c r="J200">
        <v>0</v>
      </c>
      <c r="K200">
        <v>56</v>
      </c>
      <c r="L200">
        <v>50</v>
      </c>
      <c r="M200">
        <v>5</v>
      </c>
    </row>
    <row r="201" spans="1:13" x14ac:dyDescent="0.35">
      <c r="A201" t="s">
        <v>170</v>
      </c>
      <c r="B201" t="s">
        <v>437</v>
      </c>
      <c r="C201" s="4">
        <v>44074.69494212963</v>
      </c>
      <c r="D201" t="s">
        <v>1405</v>
      </c>
      <c r="E201" s="4">
        <v>44165.69494212963</v>
      </c>
      <c r="F201">
        <v>10</v>
      </c>
      <c r="G201" t="s">
        <v>1313</v>
      </c>
      <c r="H201">
        <v>10</v>
      </c>
      <c r="I201">
        <v>10</v>
      </c>
      <c r="J201">
        <v>0</v>
      </c>
      <c r="K201">
        <v>48</v>
      </c>
      <c r="L201">
        <v>40</v>
      </c>
      <c r="M201">
        <v>7</v>
      </c>
    </row>
    <row r="202" spans="1:13" x14ac:dyDescent="0.35">
      <c r="A202" t="s">
        <v>171</v>
      </c>
      <c r="B202" t="s">
        <v>840</v>
      </c>
      <c r="C202" s="4">
        <v>44166.734930555554</v>
      </c>
      <c r="D202" t="s">
        <v>1472</v>
      </c>
      <c r="E202" s="4">
        <v>44166.734930555554</v>
      </c>
      <c r="F202">
        <v>10</v>
      </c>
      <c r="G202" t="s">
        <v>1313</v>
      </c>
      <c r="H202">
        <v>15</v>
      </c>
      <c r="I202">
        <v>10</v>
      </c>
      <c r="J202">
        <v>5</v>
      </c>
      <c r="K202">
        <v>16</v>
      </c>
      <c r="L202">
        <v>10</v>
      </c>
      <c r="M202">
        <v>5</v>
      </c>
    </row>
    <row r="203" spans="1:13" x14ac:dyDescent="0.35">
      <c r="A203" t="s">
        <v>1268</v>
      </c>
      <c r="B203" t="s">
        <v>1471</v>
      </c>
      <c r="C203" s="4">
        <v>44037.04791666667</v>
      </c>
      <c r="D203" t="s">
        <v>1470</v>
      </c>
      <c r="E203" s="4">
        <v>44159.166666666664</v>
      </c>
      <c r="F203">
        <v>0</v>
      </c>
      <c r="G203" t="s">
        <v>1313</v>
      </c>
      <c r="H203">
        <v>0</v>
      </c>
      <c r="I203">
        <v>0</v>
      </c>
      <c r="J203">
        <v>0</v>
      </c>
      <c r="K203">
        <v>26</v>
      </c>
      <c r="L203">
        <v>20</v>
      </c>
      <c r="M203">
        <v>5</v>
      </c>
    </row>
    <row r="204" spans="1:13" x14ac:dyDescent="0.35">
      <c r="A204" t="s">
        <v>172</v>
      </c>
      <c r="B204" t="s">
        <v>904</v>
      </c>
      <c r="C204" s="4">
        <v>44151.781423611108</v>
      </c>
      <c r="D204" t="s">
        <v>1431</v>
      </c>
      <c r="E204" s="4">
        <v>44181.781423611108</v>
      </c>
      <c r="F204">
        <v>10</v>
      </c>
      <c r="G204" t="s">
        <v>1313</v>
      </c>
      <c r="H204">
        <v>10</v>
      </c>
      <c r="I204">
        <v>10</v>
      </c>
      <c r="J204">
        <v>0</v>
      </c>
      <c r="K204">
        <v>26</v>
      </c>
      <c r="L204">
        <v>20</v>
      </c>
      <c r="M204">
        <v>5</v>
      </c>
    </row>
    <row r="205" spans="1:13" x14ac:dyDescent="0.35">
      <c r="A205" t="s">
        <v>173</v>
      </c>
      <c r="B205" t="s">
        <v>854</v>
      </c>
      <c r="C205" s="4">
        <v>44162.615057870367</v>
      </c>
      <c r="D205" t="s">
        <v>1469</v>
      </c>
      <c r="E205" s="4">
        <v>44162.615057870367</v>
      </c>
      <c r="F205">
        <v>10</v>
      </c>
      <c r="G205" t="s">
        <v>1313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</row>
    <row r="206" spans="1:13" x14ac:dyDescent="0.35">
      <c r="A206" t="s">
        <v>174</v>
      </c>
      <c r="B206" t="s">
        <v>1078</v>
      </c>
      <c r="C206" s="4">
        <v>44103.911898148152</v>
      </c>
      <c r="D206" t="s">
        <v>1335</v>
      </c>
      <c r="E206" s="4">
        <v>44164.911898148152</v>
      </c>
      <c r="F206">
        <v>10</v>
      </c>
      <c r="G206" t="s">
        <v>1313</v>
      </c>
      <c r="H206">
        <v>10</v>
      </c>
      <c r="I206">
        <v>10</v>
      </c>
      <c r="J206">
        <v>0</v>
      </c>
      <c r="K206">
        <v>36</v>
      </c>
      <c r="L206">
        <v>30</v>
      </c>
      <c r="M206">
        <v>5</v>
      </c>
    </row>
    <row r="207" spans="1:13" x14ac:dyDescent="0.35">
      <c r="A207" t="s">
        <v>175</v>
      </c>
      <c r="B207" t="s">
        <v>453</v>
      </c>
      <c r="C207" s="4">
        <v>44071.648854166669</v>
      </c>
      <c r="D207" t="s">
        <v>1468</v>
      </c>
      <c r="E207" s="4">
        <v>44163.648865740739</v>
      </c>
      <c r="F207">
        <v>10</v>
      </c>
      <c r="G207" t="s">
        <v>1313</v>
      </c>
      <c r="H207">
        <v>10</v>
      </c>
      <c r="I207">
        <v>10</v>
      </c>
      <c r="J207">
        <v>0</v>
      </c>
      <c r="K207">
        <v>47</v>
      </c>
      <c r="L207">
        <v>41</v>
      </c>
      <c r="M207">
        <v>5</v>
      </c>
    </row>
    <row r="208" spans="1:13" x14ac:dyDescent="0.35">
      <c r="A208" t="s">
        <v>176</v>
      </c>
      <c r="B208" t="s">
        <v>1467</v>
      </c>
      <c r="C208" s="4">
        <v>43993.888194444444</v>
      </c>
      <c r="D208" t="s">
        <v>1466</v>
      </c>
      <c r="E208" s="4">
        <v>44153.5</v>
      </c>
      <c r="F208">
        <v>10</v>
      </c>
      <c r="G208" t="s">
        <v>1346</v>
      </c>
      <c r="H208">
        <v>0</v>
      </c>
      <c r="I208">
        <v>0</v>
      </c>
      <c r="J208">
        <v>0</v>
      </c>
      <c r="K208">
        <v>41</v>
      </c>
      <c r="L208">
        <v>30</v>
      </c>
      <c r="M208">
        <v>10</v>
      </c>
    </row>
    <row r="209" spans="1:13" x14ac:dyDescent="0.35">
      <c r="A209" t="s">
        <v>177</v>
      </c>
      <c r="B209" t="s">
        <v>1165</v>
      </c>
      <c r="C209" s="4">
        <v>44092.729988425926</v>
      </c>
      <c r="D209" t="s">
        <v>1163</v>
      </c>
      <c r="E209" s="4">
        <v>44153.729988425926</v>
      </c>
      <c r="F209">
        <v>10</v>
      </c>
      <c r="G209" t="s">
        <v>1313</v>
      </c>
      <c r="H209">
        <v>10</v>
      </c>
      <c r="I209">
        <v>10</v>
      </c>
      <c r="J209">
        <v>0</v>
      </c>
      <c r="K209">
        <v>47</v>
      </c>
      <c r="L209">
        <v>30</v>
      </c>
      <c r="M209">
        <v>16</v>
      </c>
    </row>
    <row r="210" spans="1:13" x14ac:dyDescent="0.35">
      <c r="A210" t="s">
        <v>178</v>
      </c>
      <c r="B210" t="s">
        <v>729</v>
      </c>
      <c r="C210" s="4">
        <v>44040.804166666669</v>
      </c>
      <c r="D210" t="s">
        <v>1465</v>
      </c>
      <c r="E210" s="4">
        <v>44163.804212962961</v>
      </c>
      <c r="F210">
        <v>25</v>
      </c>
      <c r="G210" t="s">
        <v>1313</v>
      </c>
      <c r="H210">
        <v>25</v>
      </c>
      <c r="I210">
        <v>25</v>
      </c>
      <c r="J210">
        <v>0</v>
      </c>
      <c r="K210">
        <v>124</v>
      </c>
      <c r="L210">
        <v>115</v>
      </c>
      <c r="M210">
        <v>8</v>
      </c>
    </row>
    <row r="211" spans="1:13" x14ac:dyDescent="0.35">
      <c r="A211" t="s">
        <v>179</v>
      </c>
      <c r="B211" t="s">
        <v>563</v>
      </c>
      <c r="C211" s="4">
        <v>44043.595833333333</v>
      </c>
      <c r="D211" t="s">
        <v>1464</v>
      </c>
      <c r="E211" s="4">
        <v>44167.5</v>
      </c>
      <c r="F211">
        <v>10</v>
      </c>
      <c r="G211" t="s">
        <v>1313</v>
      </c>
      <c r="H211">
        <v>10</v>
      </c>
      <c r="I211">
        <v>10</v>
      </c>
      <c r="J211">
        <v>0</v>
      </c>
      <c r="K211">
        <v>58</v>
      </c>
      <c r="L211">
        <v>52</v>
      </c>
      <c r="M211">
        <v>5</v>
      </c>
    </row>
    <row r="212" spans="1:13" x14ac:dyDescent="0.35">
      <c r="A212" t="s">
        <v>180</v>
      </c>
      <c r="B212" t="s">
        <v>514</v>
      </c>
      <c r="C212" s="4">
        <v>44061.928946759261</v>
      </c>
      <c r="D212" t="s">
        <v>1463</v>
      </c>
      <c r="E212" s="4">
        <v>44153.928946759261</v>
      </c>
      <c r="F212">
        <v>10</v>
      </c>
      <c r="G212" t="s">
        <v>1313</v>
      </c>
      <c r="H212">
        <v>10</v>
      </c>
      <c r="I212">
        <v>10</v>
      </c>
      <c r="J212">
        <v>0</v>
      </c>
      <c r="K212">
        <v>47</v>
      </c>
      <c r="L212">
        <v>40</v>
      </c>
      <c r="M212">
        <v>6</v>
      </c>
    </row>
    <row r="213" spans="1:13" x14ac:dyDescent="0.35">
      <c r="A213" t="s">
        <v>181</v>
      </c>
      <c r="B213" t="s">
        <v>929</v>
      </c>
      <c r="C213" s="4">
        <v>44138.679675925923</v>
      </c>
      <c r="D213" t="s">
        <v>1462</v>
      </c>
      <c r="E213" s="4">
        <v>44168.679675925923</v>
      </c>
      <c r="F213">
        <v>10</v>
      </c>
      <c r="G213" t="s">
        <v>1313</v>
      </c>
      <c r="H213">
        <v>10</v>
      </c>
      <c r="I213">
        <v>10</v>
      </c>
      <c r="J213">
        <v>0</v>
      </c>
      <c r="K213">
        <v>26</v>
      </c>
      <c r="L213">
        <v>20</v>
      </c>
      <c r="M213">
        <v>5</v>
      </c>
    </row>
    <row r="214" spans="1:13" x14ac:dyDescent="0.35">
      <c r="A214" t="s">
        <v>182</v>
      </c>
      <c r="B214" t="s">
        <v>886</v>
      </c>
      <c r="C214" s="4">
        <v>44155.701840277776</v>
      </c>
      <c r="D214" t="s">
        <v>1461</v>
      </c>
      <c r="E214" s="4">
        <v>44155.701851851853</v>
      </c>
      <c r="F214">
        <v>10</v>
      </c>
      <c r="G214" t="s">
        <v>1313</v>
      </c>
      <c r="H214">
        <v>15</v>
      </c>
      <c r="I214">
        <v>10</v>
      </c>
      <c r="J214">
        <v>5</v>
      </c>
      <c r="K214">
        <v>16</v>
      </c>
      <c r="L214">
        <v>10</v>
      </c>
      <c r="M214">
        <v>5</v>
      </c>
    </row>
    <row r="215" spans="1:13" x14ac:dyDescent="0.35">
      <c r="A215" t="s">
        <v>183</v>
      </c>
      <c r="B215" t="s">
        <v>1162</v>
      </c>
      <c r="C215" s="4">
        <v>44092.738495370373</v>
      </c>
      <c r="D215" t="s">
        <v>1159</v>
      </c>
      <c r="E215" s="4">
        <v>44153.738506944443</v>
      </c>
      <c r="F215">
        <v>10</v>
      </c>
      <c r="G215" t="s">
        <v>1313</v>
      </c>
      <c r="H215">
        <v>10</v>
      </c>
      <c r="I215">
        <v>10</v>
      </c>
      <c r="J215">
        <v>0</v>
      </c>
      <c r="K215">
        <v>51</v>
      </c>
      <c r="L215">
        <v>30</v>
      </c>
      <c r="M215">
        <v>20</v>
      </c>
    </row>
    <row r="216" spans="1:13" x14ac:dyDescent="0.35">
      <c r="A216" t="s">
        <v>184</v>
      </c>
      <c r="B216" t="s">
        <v>1460</v>
      </c>
      <c r="C216" s="4">
        <v>44069.684942129628</v>
      </c>
      <c r="D216" t="s">
        <v>1459</v>
      </c>
      <c r="E216" s="4">
        <v>44161.684953703705</v>
      </c>
      <c r="F216">
        <v>10</v>
      </c>
      <c r="G216" t="s">
        <v>1313</v>
      </c>
      <c r="H216">
        <v>0</v>
      </c>
      <c r="I216">
        <v>0</v>
      </c>
      <c r="J216">
        <v>0</v>
      </c>
      <c r="K216">
        <v>16</v>
      </c>
      <c r="L216">
        <v>10</v>
      </c>
      <c r="M216">
        <v>5</v>
      </c>
    </row>
    <row r="217" spans="1:13" x14ac:dyDescent="0.35">
      <c r="A217" t="s">
        <v>185</v>
      </c>
      <c r="B217" t="s">
        <v>1058</v>
      </c>
      <c r="C217" s="4">
        <v>44104.773634259262</v>
      </c>
      <c r="D217" t="s">
        <v>1458</v>
      </c>
      <c r="E217" s="4">
        <v>44173.117974537039</v>
      </c>
      <c r="F217">
        <v>10</v>
      </c>
      <c r="G217" t="s">
        <v>1313</v>
      </c>
      <c r="H217">
        <v>0</v>
      </c>
      <c r="I217">
        <v>0</v>
      </c>
      <c r="J217">
        <v>0</v>
      </c>
      <c r="K217">
        <v>44</v>
      </c>
      <c r="L217">
        <v>30</v>
      </c>
      <c r="M217">
        <v>13</v>
      </c>
    </row>
    <row r="218" spans="1:13" x14ac:dyDescent="0.35">
      <c r="A218" t="s">
        <v>186</v>
      </c>
      <c r="B218" t="s">
        <v>586</v>
      </c>
      <c r="C218" s="4">
        <v>44039.731944444444</v>
      </c>
      <c r="D218" t="s">
        <v>1457</v>
      </c>
      <c r="E218" s="4">
        <v>44162.732314814813</v>
      </c>
      <c r="F218">
        <v>10</v>
      </c>
      <c r="G218" t="s">
        <v>1313</v>
      </c>
      <c r="H218">
        <v>10</v>
      </c>
      <c r="I218">
        <v>10</v>
      </c>
      <c r="J218">
        <v>0</v>
      </c>
      <c r="K218">
        <v>67</v>
      </c>
      <c r="L218">
        <v>60</v>
      </c>
      <c r="M218">
        <v>6</v>
      </c>
    </row>
    <row r="219" spans="1:13" x14ac:dyDescent="0.35">
      <c r="A219" t="s">
        <v>187</v>
      </c>
      <c r="B219" t="s">
        <v>726</v>
      </c>
      <c r="C219" s="4">
        <v>44040.842361111114</v>
      </c>
      <c r="D219" t="s">
        <v>1456</v>
      </c>
      <c r="E219" s="4">
        <v>44163.842800925922</v>
      </c>
      <c r="F219">
        <v>25</v>
      </c>
      <c r="G219" t="s">
        <v>1313</v>
      </c>
      <c r="H219">
        <v>28</v>
      </c>
      <c r="I219">
        <v>27</v>
      </c>
      <c r="J219">
        <v>1</v>
      </c>
      <c r="K219">
        <v>131</v>
      </c>
      <c r="L219">
        <v>124</v>
      </c>
      <c r="M219">
        <v>6</v>
      </c>
    </row>
    <row r="220" spans="1:13" x14ac:dyDescent="0.35">
      <c r="A220" t="s">
        <v>188</v>
      </c>
      <c r="B220" t="s">
        <v>1033</v>
      </c>
      <c r="C220" s="4">
        <v>44109.549490740741</v>
      </c>
      <c r="D220" t="s">
        <v>1455</v>
      </c>
      <c r="E220" s="4">
        <v>44170.549490740741</v>
      </c>
      <c r="F220">
        <v>10</v>
      </c>
      <c r="G220" t="s">
        <v>1313</v>
      </c>
      <c r="H220">
        <v>10</v>
      </c>
      <c r="I220">
        <v>10</v>
      </c>
      <c r="J220">
        <v>0</v>
      </c>
      <c r="K220">
        <v>36</v>
      </c>
      <c r="L220">
        <v>30</v>
      </c>
      <c r="M220">
        <v>5</v>
      </c>
    </row>
    <row r="221" spans="1:13" x14ac:dyDescent="0.35">
      <c r="A221" t="s">
        <v>189</v>
      </c>
      <c r="B221" t="s">
        <v>1008</v>
      </c>
      <c r="C221" s="4">
        <v>44111.624340277776</v>
      </c>
      <c r="D221" t="s">
        <v>1454</v>
      </c>
      <c r="E221" s="4">
        <v>44172.624340277776</v>
      </c>
      <c r="F221">
        <v>10</v>
      </c>
      <c r="G221" t="s">
        <v>1313</v>
      </c>
      <c r="H221">
        <v>10</v>
      </c>
      <c r="I221">
        <v>10</v>
      </c>
      <c r="J221">
        <v>0</v>
      </c>
      <c r="K221">
        <v>37</v>
      </c>
      <c r="L221">
        <v>31</v>
      </c>
      <c r="M221">
        <v>5</v>
      </c>
    </row>
    <row r="222" spans="1:13" x14ac:dyDescent="0.35">
      <c r="A222" t="s">
        <v>1264</v>
      </c>
      <c r="B222" t="s">
        <v>1453</v>
      </c>
      <c r="C222" s="4">
        <v>44119.654097222221</v>
      </c>
      <c r="D222" t="s">
        <v>1452</v>
      </c>
      <c r="E222" s="4">
        <v>44181.208333333336</v>
      </c>
      <c r="F222">
        <v>0</v>
      </c>
      <c r="G222" t="s">
        <v>1313</v>
      </c>
      <c r="H222">
        <v>0</v>
      </c>
      <c r="I222">
        <v>0</v>
      </c>
      <c r="J222">
        <v>0</v>
      </c>
      <c r="K222">
        <v>26</v>
      </c>
      <c r="L222">
        <v>20</v>
      </c>
      <c r="M222">
        <v>5</v>
      </c>
    </row>
    <row r="223" spans="1:13" x14ac:dyDescent="0.35">
      <c r="A223" t="s">
        <v>190</v>
      </c>
      <c r="B223" t="s">
        <v>876</v>
      </c>
      <c r="C223" s="4">
        <v>44159.628935185188</v>
      </c>
      <c r="D223" t="s">
        <v>1451</v>
      </c>
      <c r="E223" s="4">
        <v>44159.628935185188</v>
      </c>
      <c r="F223">
        <v>10</v>
      </c>
      <c r="G223" t="s">
        <v>1313</v>
      </c>
      <c r="H223">
        <v>16</v>
      </c>
      <c r="I223">
        <v>10</v>
      </c>
      <c r="J223">
        <v>6</v>
      </c>
      <c r="K223">
        <v>17</v>
      </c>
      <c r="L223">
        <v>10</v>
      </c>
      <c r="M223">
        <v>6</v>
      </c>
    </row>
    <row r="224" spans="1:13" x14ac:dyDescent="0.35">
      <c r="A224" t="s">
        <v>191</v>
      </c>
      <c r="B224" t="s">
        <v>701</v>
      </c>
      <c r="C224" s="4">
        <v>43980.818055555559</v>
      </c>
      <c r="D224" t="s">
        <v>1450</v>
      </c>
      <c r="E224" s="4">
        <v>44169.465312499997</v>
      </c>
      <c r="F224">
        <v>10</v>
      </c>
      <c r="G224" t="s">
        <v>1313</v>
      </c>
      <c r="H224">
        <v>10</v>
      </c>
      <c r="I224">
        <v>10</v>
      </c>
      <c r="J224">
        <v>0</v>
      </c>
      <c r="K224">
        <v>71</v>
      </c>
      <c r="L224">
        <v>70</v>
      </c>
      <c r="M224">
        <v>0</v>
      </c>
    </row>
    <row r="225" spans="1:13" x14ac:dyDescent="0.35">
      <c r="A225" t="s">
        <v>192</v>
      </c>
      <c r="B225" t="s">
        <v>385</v>
      </c>
      <c r="C225" s="4">
        <v>44077.155636574076</v>
      </c>
      <c r="D225" t="s">
        <v>1449</v>
      </c>
      <c r="E225" s="4">
        <v>44168.155648148146</v>
      </c>
      <c r="F225">
        <v>10</v>
      </c>
      <c r="G225" t="s">
        <v>1313</v>
      </c>
      <c r="H225">
        <v>0</v>
      </c>
      <c r="I225">
        <v>0</v>
      </c>
      <c r="J225">
        <v>0</v>
      </c>
      <c r="K225">
        <v>45</v>
      </c>
      <c r="L225">
        <v>39</v>
      </c>
      <c r="M225">
        <v>5</v>
      </c>
    </row>
    <row r="226" spans="1:13" x14ac:dyDescent="0.35">
      <c r="A226" t="s">
        <v>193</v>
      </c>
      <c r="B226" t="s">
        <v>393</v>
      </c>
      <c r="C226" s="4">
        <v>44076.562025462961</v>
      </c>
      <c r="D226" t="s">
        <v>1448</v>
      </c>
      <c r="E226" s="4">
        <v>44167.562025462961</v>
      </c>
      <c r="F226">
        <v>10</v>
      </c>
      <c r="G226" t="s">
        <v>1313</v>
      </c>
      <c r="H226">
        <v>10</v>
      </c>
      <c r="I226">
        <v>10</v>
      </c>
      <c r="J226">
        <v>0</v>
      </c>
      <c r="K226">
        <v>46</v>
      </c>
      <c r="L226">
        <v>40</v>
      </c>
      <c r="M226">
        <v>5</v>
      </c>
    </row>
    <row r="227" spans="1:13" x14ac:dyDescent="0.35">
      <c r="A227" t="s">
        <v>194</v>
      </c>
      <c r="B227" t="s">
        <v>1447</v>
      </c>
      <c r="C227" s="4">
        <v>44067.561319444445</v>
      </c>
      <c r="D227" t="s">
        <v>1315</v>
      </c>
      <c r="E227" s="4">
        <v>44167.603888888887</v>
      </c>
      <c r="F227">
        <v>25</v>
      </c>
      <c r="G227" t="s">
        <v>1446</v>
      </c>
      <c r="H227">
        <v>0</v>
      </c>
      <c r="I227">
        <v>0</v>
      </c>
      <c r="J227">
        <v>0</v>
      </c>
      <c r="K227">
        <v>84</v>
      </c>
      <c r="L227">
        <v>70</v>
      </c>
      <c r="M227">
        <v>13</v>
      </c>
    </row>
    <row r="228" spans="1:13" x14ac:dyDescent="0.35">
      <c r="A228" t="s">
        <v>195</v>
      </c>
      <c r="B228" t="s">
        <v>896</v>
      </c>
      <c r="C228" s="4">
        <v>44152.921863425923</v>
      </c>
      <c r="D228" t="s">
        <v>1445</v>
      </c>
      <c r="E228" s="4">
        <v>44152.921863425923</v>
      </c>
      <c r="F228">
        <v>10</v>
      </c>
      <c r="G228" t="s">
        <v>1313</v>
      </c>
      <c r="H228">
        <v>16</v>
      </c>
      <c r="I228">
        <v>10</v>
      </c>
      <c r="J228">
        <v>5</v>
      </c>
      <c r="K228">
        <v>16</v>
      </c>
      <c r="L228">
        <v>10</v>
      </c>
      <c r="M228">
        <v>5</v>
      </c>
    </row>
    <row r="229" spans="1:13" x14ac:dyDescent="0.35">
      <c r="A229" t="s">
        <v>196</v>
      </c>
      <c r="B229" t="s">
        <v>674</v>
      </c>
      <c r="C229" s="4">
        <v>43997.897916666669</v>
      </c>
      <c r="D229" t="s">
        <v>1444</v>
      </c>
      <c r="E229" s="4">
        <v>44180.898078703707</v>
      </c>
      <c r="F229">
        <v>10</v>
      </c>
      <c r="G229" t="s">
        <v>1313</v>
      </c>
      <c r="H229">
        <v>10</v>
      </c>
      <c r="I229">
        <v>10</v>
      </c>
      <c r="J229">
        <v>0</v>
      </c>
      <c r="K229">
        <v>79</v>
      </c>
      <c r="L229">
        <v>71</v>
      </c>
      <c r="M229">
        <v>7</v>
      </c>
    </row>
    <row r="230" spans="1:13" x14ac:dyDescent="0.35">
      <c r="A230" t="s">
        <v>1277</v>
      </c>
      <c r="B230" t="s">
        <v>1443</v>
      </c>
      <c r="C230" s="4">
        <v>44074.994131944448</v>
      </c>
      <c r="D230" t="s">
        <v>1442</v>
      </c>
      <c r="E230" s="4">
        <v>44168.790752314817</v>
      </c>
      <c r="F230">
        <v>0</v>
      </c>
      <c r="G230" t="s">
        <v>1313</v>
      </c>
      <c r="H230">
        <v>0</v>
      </c>
      <c r="I230">
        <v>0</v>
      </c>
      <c r="J230">
        <v>0</v>
      </c>
      <c r="K230">
        <v>36</v>
      </c>
      <c r="L230">
        <v>30</v>
      </c>
      <c r="M230">
        <v>5</v>
      </c>
    </row>
    <row r="231" spans="1:13" x14ac:dyDescent="0.35">
      <c r="A231" t="s">
        <v>197</v>
      </c>
      <c r="B231" t="s">
        <v>1139</v>
      </c>
      <c r="C231" s="4">
        <v>44095.846689814818</v>
      </c>
      <c r="D231" t="s">
        <v>1137</v>
      </c>
      <c r="E231" s="4">
        <v>44156.846701388888</v>
      </c>
      <c r="F231">
        <v>10</v>
      </c>
      <c r="G231" t="s">
        <v>1313</v>
      </c>
      <c r="H231">
        <v>10</v>
      </c>
      <c r="I231">
        <v>10</v>
      </c>
      <c r="J231">
        <v>0</v>
      </c>
      <c r="K231">
        <v>36</v>
      </c>
      <c r="L231">
        <v>30</v>
      </c>
      <c r="M231">
        <v>5</v>
      </c>
    </row>
    <row r="232" spans="1:13" x14ac:dyDescent="0.35">
      <c r="A232" t="s">
        <v>198</v>
      </c>
      <c r="B232" t="s">
        <v>862</v>
      </c>
      <c r="C232" s="4">
        <v>44161.58965277778</v>
      </c>
      <c r="D232" t="s">
        <v>1441</v>
      </c>
      <c r="E232" s="4">
        <v>44161.58965277778</v>
      </c>
      <c r="F232">
        <v>10</v>
      </c>
      <c r="G232" t="s">
        <v>1313</v>
      </c>
      <c r="H232">
        <v>15</v>
      </c>
      <c r="I232">
        <v>10</v>
      </c>
      <c r="J232">
        <v>5</v>
      </c>
      <c r="K232">
        <v>16</v>
      </c>
      <c r="L232">
        <v>10</v>
      </c>
      <c r="M232">
        <v>5</v>
      </c>
    </row>
    <row r="233" spans="1:13" x14ac:dyDescent="0.35">
      <c r="A233" t="s">
        <v>1235</v>
      </c>
      <c r="B233" t="s">
        <v>1236</v>
      </c>
      <c r="C233" s="4">
        <v>44018.895833333336</v>
      </c>
      <c r="D233" t="s">
        <v>1440</v>
      </c>
      <c r="E233" s="4">
        <v>44182.312754629631</v>
      </c>
      <c r="F233">
        <v>0</v>
      </c>
      <c r="G233" t="s">
        <v>1313</v>
      </c>
      <c r="H233">
        <v>0</v>
      </c>
      <c r="I233">
        <v>0</v>
      </c>
      <c r="J233">
        <v>0</v>
      </c>
      <c r="K233">
        <v>77</v>
      </c>
      <c r="L233">
        <v>71</v>
      </c>
      <c r="M233">
        <v>5</v>
      </c>
    </row>
    <row r="234" spans="1:13" x14ac:dyDescent="0.35">
      <c r="A234" t="s">
        <v>199</v>
      </c>
      <c r="B234" t="s">
        <v>1146</v>
      </c>
      <c r="C234" s="4">
        <v>44095.648842592593</v>
      </c>
      <c r="D234" t="s">
        <v>1143</v>
      </c>
      <c r="E234" s="4">
        <v>44156.648854166669</v>
      </c>
      <c r="F234">
        <v>10</v>
      </c>
      <c r="G234" t="s">
        <v>1313</v>
      </c>
      <c r="H234">
        <v>10</v>
      </c>
      <c r="I234">
        <v>10</v>
      </c>
      <c r="J234">
        <v>0</v>
      </c>
      <c r="K234">
        <v>38</v>
      </c>
      <c r="L234">
        <v>30</v>
      </c>
      <c r="M234">
        <v>7</v>
      </c>
    </row>
    <row r="235" spans="1:13" x14ac:dyDescent="0.35">
      <c r="A235" t="s">
        <v>200</v>
      </c>
      <c r="B235" t="s">
        <v>656</v>
      </c>
      <c r="C235" s="4">
        <v>44012.020833333336</v>
      </c>
      <c r="D235" t="s">
        <v>1439</v>
      </c>
      <c r="E235" s="4">
        <v>44165.021412037036</v>
      </c>
      <c r="F235">
        <v>10</v>
      </c>
      <c r="G235" t="s">
        <v>1313</v>
      </c>
      <c r="H235">
        <v>0</v>
      </c>
      <c r="I235">
        <v>0</v>
      </c>
      <c r="J235">
        <v>0</v>
      </c>
      <c r="K235">
        <v>67</v>
      </c>
      <c r="L235">
        <v>61</v>
      </c>
      <c r="M235">
        <v>5</v>
      </c>
    </row>
    <row r="236" spans="1:13" x14ac:dyDescent="0.35">
      <c r="A236" t="s">
        <v>201</v>
      </c>
      <c r="B236" t="s">
        <v>1224</v>
      </c>
      <c r="C236" s="4">
        <v>44049.632962962962</v>
      </c>
      <c r="D236" t="s">
        <v>1438</v>
      </c>
      <c r="E236" s="4">
        <v>44172.208333333336</v>
      </c>
      <c r="F236">
        <v>25</v>
      </c>
      <c r="G236" t="s">
        <v>1313</v>
      </c>
      <c r="H236">
        <v>20</v>
      </c>
      <c r="I236">
        <v>20</v>
      </c>
      <c r="J236">
        <v>0</v>
      </c>
      <c r="K236">
        <v>66</v>
      </c>
      <c r="L236">
        <v>60</v>
      </c>
      <c r="M236">
        <v>5</v>
      </c>
    </row>
    <row r="237" spans="1:13" x14ac:dyDescent="0.35">
      <c r="A237" t="s">
        <v>202</v>
      </c>
      <c r="B237" t="s">
        <v>1437</v>
      </c>
      <c r="C237" s="4">
        <v>43980.19027777778</v>
      </c>
      <c r="D237" t="s">
        <v>1436</v>
      </c>
      <c r="E237" s="4">
        <v>44153.166666666664</v>
      </c>
      <c r="F237">
        <v>50</v>
      </c>
      <c r="G237" t="s">
        <v>1332</v>
      </c>
      <c r="H237">
        <v>0</v>
      </c>
      <c r="I237">
        <v>0</v>
      </c>
      <c r="J237">
        <v>0</v>
      </c>
      <c r="K237">
        <v>199</v>
      </c>
      <c r="L237">
        <v>196</v>
      </c>
      <c r="M237">
        <v>1</v>
      </c>
    </row>
    <row r="238" spans="1:13" x14ac:dyDescent="0.35">
      <c r="A238" t="s">
        <v>203</v>
      </c>
      <c r="B238" t="s">
        <v>325</v>
      </c>
      <c r="C238" s="4">
        <v>44042.672222222223</v>
      </c>
      <c r="D238" t="s">
        <v>1435</v>
      </c>
      <c r="E238" s="4">
        <v>44165.166666666664</v>
      </c>
      <c r="F238">
        <v>50</v>
      </c>
      <c r="G238" t="s">
        <v>1313</v>
      </c>
      <c r="H238">
        <v>36</v>
      </c>
      <c r="I238">
        <v>35</v>
      </c>
      <c r="J238">
        <v>0</v>
      </c>
      <c r="K238">
        <v>201</v>
      </c>
      <c r="L238">
        <v>183</v>
      </c>
      <c r="M238">
        <v>14</v>
      </c>
    </row>
    <row r="239" spans="1:13" x14ac:dyDescent="0.35">
      <c r="A239" t="s">
        <v>204</v>
      </c>
      <c r="B239" t="s">
        <v>765</v>
      </c>
      <c r="C239" s="4">
        <v>43942.668055555558</v>
      </c>
      <c r="D239" t="s">
        <v>1360</v>
      </c>
      <c r="E239" s="4">
        <v>44157.5</v>
      </c>
      <c r="F239">
        <v>50</v>
      </c>
      <c r="G239" t="s">
        <v>1313</v>
      </c>
      <c r="H239">
        <v>52</v>
      </c>
      <c r="I239">
        <v>52</v>
      </c>
      <c r="J239">
        <v>0</v>
      </c>
      <c r="K239">
        <v>483</v>
      </c>
      <c r="L239">
        <v>455</v>
      </c>
      <c r="M239">
        <v>26</v>
      </c>
    </row>
    <row r="240" spans="1:13" x14ac:dyDescent="0.35">
      <c r="A240" t="s">
        <v>205</v>
      </c>
      <c r="B240" t="s">
        <v>361</v>
      </c>
      <c r="C240" s="4">
        <v>44103.666574074072</v>
      </c>
      <c r="D240" t="s">
        <v>1360</v>
      </c>
      <c r="E240" s="4">
        <v>44164.666574074072</v>
      </c>
      <c r="F240">
        <v>10</v>
      </c>
      <c r="G240" t="s">
        <v>1313</v>
      </c>
      <c r="H240">
        <v>10</v>
      </c>
      <c r="I240">
        <v>10</v>
      </c>
      <c r="J240">
        <v>0</v>
      </c>
      <c r="K240">
        <v>36</v>
      </c>
      <c r="L240">
        <v>30</v>
      </c>
      <c r="M240">
        <v>5</v>
      </c>
    </row>
    <row r="241" spans="1:13" x14ac:dyDescent="0.35">
      <c r="A241" t="s">
        <v>206</v>
      </c>
      <c r="B241" t="s">
        <v>1169</v>
      </c>
      <c r="C241" s="4">
        <v>44092.706458333334</v>
      </c>
      <c r="D241" t="s">
        <v>1166</v>
      </c>
      <c r="E241" s="4">
        <v>44153.706469907411</v>
      </c>
      <c r="F241">
        <v>10</v>
      </c>
      <c r="G241" t="s">
        <v>1313</v>
      </c>
      <c r="H241">
        <v>10</v>
      </c>
      <c r="I241">
        <v>10</v>
      </c>
      <c r="J241">
        <v>0</v>
      </c>
      <c r="K241">
        <v>36</v>
      </c>
      <c r="L241">
        <v>30</v>
      </c>
      <c r="M241">
        <v>5</v>
      </c>
    </row>
    <row r="242" spans="1:13" x14ac:dyDescent="0.35">
      <c r="A242" t="s">
        <v>207</v>
      </c>
      <c r="B242" t="s">
        <v>825</v>
      </c>
      <c r="C242" s="4">
        <v>44168.81759259259</v>
      </c>
      <c r="D242" t="s">
        <v>1434</v>
      </c>
      <c r="E242" s="4">
        <v>44168.817604166667</v>
      </c>
      <c r="F242">
        <v>10</v>
      </c>
      <c r="G242" t="s">
        <v>1313</v>
      </c>
      <c r="H242">
        <v>15</v>
      </c>
      <c r="I242">
        <v>10</v>
      </c>
      <c r="J242">
        <v>5</v>
      </c>
      <c r="K242">
        <v>16</v>
      </c>
      <c r="L242">
        <v>10</v>
      </c>
      <c r="M242">
        <v>5</v>
      </c>
    </row>
    <row r="243" spans="1:13" x14ac:dyDescent="0.35">
      <c r="A243" t="s">
        <v>208</v>
      </c>
      <c r="B243" t="s">
        <v>1150</v>
      </c>
      <c r="C243" s="4">
        <v>44095.602824074071</v>
      </c>
      <c r="D243" t="s">
        <v>1147</v>
      </c>
      <c r="E243" s="4">
        <v>44156.602824074071</v>
      </c>
      <c r="F243">
        <v>10</v>
      </c>
      <c r="G243" t="s">
        <v>1313</v>
      </c>
      <c r="H243">
        <v>10</v>
      </c>
      <c r="I243">
        <v>10</v>
      </c>
      <c r="J243">
        <v>0</v>
      </c>
      <c r="K243">
        <v>36</v>
      </c>
      <c r="L243">
        <v>30</v>
      </c>
      <c r="M243">
        <v>5</v>
      </c>
    </row>
    <row r="244" spans="1:13" x14ac:dyDescent="0.35">
      <c r="A244" t="s">
        <v>209</v>
      </c>
      <c r="B244" t="s">
        <v>492</v>
      </c>
      <c r="C244" s="4">
        <v>44068.627800925926</v>
      </c>
      <c r="D244" t="s">
        <v>1391</v>
      </c>
      <c r="E244" s="4">
        <v>44160.627800925926</v>
      </c>
      <c r="F244">
        <v>10</v>
      </c>
      <c r="G244" t="s">
        <v>1313</v>
      </c>
      <c r="H244">
        <v>10</v>
      </c>
      <c r="I244">
        <v>10</v>
      </c>
      <c r="J244">
        <v>0</v>
      </c>
      <c r="K244">
        <v>61</v>
      </c>
      <c r="L244">
        <v>50</v>
      </c>
      <c r="M244">
        <v>10</v>
      </c>
    </row>
    <row r="245" spans="1:13" x14ac:dyDescent="0.35">
      <c r="A245" t="s">
        <v>210</v>
      </c>
      <c r="B245" t="s">
        <v>804</v>
      </c>
      <c r="C245" s="4">
        <v>44109.812835648147</v>
      </c>
      <c r="D245" t="s">
        <v>1433</v>
      </c>
      <c r="E245" s="4">
        <v>44173.208333333336</v>
      </c>
      <c r="F245">
        <v>50</v>
      </c>
      <c r="G245" t="s">
        <v>1313</v>
      </c>
      <c r="H245">
        <v>34</v>
      </c>
      <c r="I245">
        <v>25</v>
      </c>
      <c r="J245">
        <v>9</v>
      </c>
      <c r="K245">
        <v>110</v>
      </c>
      <c r="L245">
        <v>85</v>
      </c>
      <c r="M245">
        <v>24</v>
      </c>
    </row>
    <row r="246" spans="1:13" x14ac:dyDescent="0.35">
      <c r="A246" t="s">
        <v>211</v>
      </c>
      <c r="B246" t="s">
        <v>1041</v>
      </c>
      <c r="C246" s="4">
        <v>44105.912812499999</v>
      </c>
      <c r="D246" t="s">
        <v>1432</v>
      </c>
      <c r="E246" s="4">
        <v>44166.912824074076</v>
      </c>
      <c r="F246">
        <v>10</v>
      </c>
      <c r="G246" t="s">
        <v>1313</v>
      </c>
      <c r="H246">
        <v>10</v>
      </c>
      <c r="I246">
        <v>10</v>
      </c>
      <c r="J246">
        <v>0</v>
      </c>
      <c r="K246">
        <v>37</v>
      </c>
      <c r="L246">
        <v>30</v>
      </c>
      <c r="M246">
        <v>6</v>
      </c>
    </row>
    <row r="247" spans="1:13" x14ac:dyDescent="0.35">
      <c r="A247" t="s">
        <v>212</v>
      </c>
      <c r="B247" t="s">
        <v>648</v>
      </c>
      <c r="C247" s="4">
        <v>44013.000694444447</v>
      </c>
      <c r="D247" t="s">
        <v>1431</v>
      </c>
      <c r="E247" s="4">
        <v>44166.000983796293</v>
      </c>
      <c r="F247">
        <v>10</v>
      </c>
      <c r="G247" t="s">
        <v>1313</v>
      </c>
      <c r="H247">
        <v>0</v>
      </c>
      <c r="I247">
        <v>0</v>
      </c>
      <c r="J247">
        <v>0</v>
      </c>
      <c r="K247">
        <v>65</v>
      </c>
      <c r="L247">
        <v>60</v>
      </c>
      <c r="M247">
        <v>5</v>
      </c>
    </row>
    <row r="248" spans="1:13" x14ac:dyDescent="0.35">
      <c r="A248" t="s">
        <v>213</v>
      </c>
      <c r="B248" t="s">
        <v>417</v>
      </c>
      <c r="C248" s="4">
        <v>44074.840324074074</v>
      </c>
      <c r="D248" t="s">
        <v>1430</v>
      </c>
      <c r="E248" s="4">
        <v>44169.206597222219</v>
      </c>
      <c r="F248">
        <v>10</v>
      </c>
      <c r="G248" t="s">
        <v>1313</v>
      </c>
      <c r="H248">
        <v>0</v>
      </c>
      <c r="I248">
        <v>0</v>
      </c>
      <c r="J248">
        <v>0</v>
      </c>
      <c r="K248">
        <v>46</v>
      </c>
      <c r="L248">
        <v>40</v>
      </c>
      <c r="M248">
        <v>5</v>
      </c>
    </row>
    <row r="249" spans="1:13" x14ac:dyDescent="0.35">
      <c r="A249" t="s">
        <v>214</v>
      </c>
      <c r="B249" t="s">
        <v>1054</v>
      </c>
      <c r="C249" s="4">
        <v>44104.782511574071</v>
      </c>
      <c r="D249" t="s">
        <v>1429</v>
      </c>
      <c r="E249" s="4">
        <v>44172.5</v>
      </c>
      <c r="F249">
        <v>10</v>
      </c>
      <c r="G249" t="s">
        <v>1313</v>
      </c>
      <c r="H249">
        <v>10</v>
      </c>
      <c r="I249">
        <v>10</v>
      </c>
      <c r="J249">
        <v>0</v>
      </c>
      <c r="K249">
        <v>36</v>
      </c>
      <c r="L249">
        <v>30</v>
      </c>
      <c r="M249">
        <v>5</v>
      </c>
    </row>
    <row r="250" spans="1:13" x14ac:dyDescent="0.35">
      <c r="A250" t="s">
        <v>215</v>
      </c>
      <c r="B250" t="s">
        <v>625</v>
      </c>
      <c r="C250" s="4">
        <v>44033.694444444445</v>
      </c>
      <c r="D250" t="s">
        <v>1428</v>
      </c>
      <c r="E250" s="4">
        <v>44156.694745370369</v>
      </c>
      <c r="F250">
        <v>10</v>
      </c>
      <c r="G250" t="s">
        <v>1313</v>
      </c>
      <c r="H250">
        <v>10</v>
      </c>
      <c r="I250">
        <v>10</v>
      </c>
      <c r="J250">
        <v>0</v>
      </c>
      <c r="K250">
        <v>56</v>
      </c>
      <c r="L250">
        <v>50</v>
      </c>
      <c r="M250">
        <v>5</v>
      </c>
    </row>
    <row r="251" spans="1:13" x14ac:dyDescent="0.35">
      <c r="A251" t="s">
        <v>216</v>
      </c>
      <c r="B251" t="s">
        <v>911</v>
      </c>
      <c r="C251" s="4">
        <v>44147.882303240738</v>
      </c>
      <c r="D251" t="s">
        <v>1427</v>
      </c>
      <c r="E251" s="4">
        <v>44177.882303240738</v>
      </c>
      <c r="F251">
        <v>10</v>
      </c>
      <c r="G251" t="s">
        <v>1313</v>
      </c>
      <c r="H251">
        <v>10</v>
      </c>
      <c r="I251">
        <v>10</v>
      </c>
      <c r="J251">
        <v>0</v>
      </c>
      <c r="K251">
        <v>26</v>
      </c>
      <c r="L251">
        <v>20</v>
      </c>
      <c r="M251">
        <v>5</v>
      </c>
    </row>
    <row r="252" spans="1:13" x14ac:dyDescent="0.35">
      <c r="A252" t="s">
        <v>217</v>
      </c>
      <c r="B252" t="s">
        <v>982</v>
      </c>
      <c r="C252" s="4">
        <v>44119.839212962965</v>
      </c>
      <c r="D252" t="s">
        <v>1426</v>
      </c>
      <c r="E252" s="4">
        <v>44180.839224537034</v>
      </c>
      <c r="F252">
        <v>10</v>
      </c>
      <c r="G252" t="s">
        <v>1313</v>
      </c>
      <c r="H252">
        <v>10</v>
      </c>
      <c r="I252">
        <v>10</v>
      </c>
      <c r="J252">
        <v>0</v>
      </c>
      <c r="K252">
        <v>36</v>
      </c>
      <c r="L252">
        <v>30</v>
      </c>
      <c r="M252">
        <v>5</v>
      </c>
    </row>
    <row r="253" spans="1:13" x14ac:dyDescent="0.35">
      <c r="A253" t="s">
        <v>218</v>
      </c>
      <c r="B253" t="s">
        <v>1132</v>
      </c>
      <c r="C253" s="4">
        <v>44097.7497337963</v>
      </c>
      <c r="D253" t="s">
        <v>1326</v>
      </c>
      <c r="E253" s="4">
        <v>44158.7497337963</v>
      </c>
      <c r="F253">
        <v>10</v>
      </c>
      <c r="G253" t="s">
        <v>1313</v>
      </c>
      <c r="H253">
        <v>10</v>
      </c>
      <c r="I253">
        <v>10</v>
      </c>
      <c r="J253">
        <v>0</v>
      </c>
      <c r="K253">
        <v>39</v>
      </c>
      <c r="L253">
        <v>30</v>
      </c>
      <c r="M253">
        <v>8</v>
      </c>
    </row>
    <row r="254" spans="1:13" x14ac:dyDescent="0.35">
      <c r="A254" t="s">
        <v>219</v>
      </c>
      <c r="B254" t="s">
        <v>1066</v>
      </c>
      <c r="C254" s="4">
        <v>44104.667337962965</v>
      </c>
      <c r="D254" t="s">
        <v>1425</v>
      </c>
      <c r="E254" s="4">
        <v>44173.116400462961</v>
      </c>
      <c r="F254">
        <v>10</v>
      </c>
      <c r="G254" t="s">
        <v>1313</v>
      </c>
      <c r="H254">
        <v>0</v>
      </c>
      <c r="I254">
        <v>0</v>
      </c>
      <c r="J254">
        <v>0</v>
      </c>
      <c r="K254">
        <v>27</v>
      </c>
      <c r="L254">
        <v>20</v>
      </c>
      <c r="M254">
        <v>6</v>
      </c>
    </row>
    <row r="255" spans="1:13" x14ac:dyDescent="0.35">
      <c r="A255" t="s">
        <v>220</v>
      </c>
      <c r="B255" t="s">
        <v>495</v>
      </c>
      <c r="C255" s="4">
        <v>44067.700729166667</v>
      </c>
      <c r="D255" t="s">
        <v>1366</v>
      </c>
      <c r="E255" s="4">
        <v>44159.700740740744</v>
      </c>
      <c r="F255">
        <v>10</v>
      </c>
      <c r="G255" t="s">
        <v>1313</v>
      </c>
      <c r="H255">
        <v>10</v>
      </c>
      <c r="I255">
        <v>10</v>
      </c>
      <c r="J255">
        <v>0</v>
      </c>
      <c r="K255">
        <v>50</v>
      </c>
      <c r="L255">
        <v>41</v>
      </c>
      <c r="M255">
        <v>8</v>
      </c>
    </row>
    <row r="256" spans="1:13" x14ac:dyDescent="0.35">
      <c r="A256" t="s">
        <v>221</v>
      </c>
      <c r="B256" t="s">
        <v>510</v>
      </c>
      <c r="C256" s="4">
        <v>44062.785173611112</v>
      </c>
      <c r="D256" t="s">
        <v>1424</v>
      </c>
      <c r="E256" s="4">
        <v>44154.785185185188</v>
      </c>
      <c r="F256">
        <v>10</v>
      </c>
      <c r="G256" t="s">
        <v>1313</v>
      </c>
      <c r="H256">
        <v>0</v>
      </c>
      <c r="I256">
        <v>0</v>
      </c>
      <c r="J256">
        <v>0</v>
      </c>
      <c r="K256">
        <v>41</v>
      </c>
      <c r="L256">
        <v>30</v>
      </c>
      <c r="M256">
        <v>10</v>
      </c>
    </row>
    <row r="257" spans="1:13" x14ac:dyDescent="0.35">
      <c r="A257" t="s">
        <v>222</v>
      </c>
      <c r="B257" t="s">
        <v>1423</v>
      </c>
      <c r="C257" s="4">
        <v>44098.7580787037</v>
      </c>
      <c r="D257" t="s">
        <v>1366</v>
      </c>
      <c r="E257" s="4">
        <v>44159.758090277777</v>
      </c>
      <c r="F257">
        <v>10</v>
      </c>
      <c r="G257" t="s">
        <v>1313</v>
      </c>
      <c r="H257">
        <v>10</v>
      </c>
      <c r="I257">
        <v>10</v>
      </c>
      <c r="J257">
        <v>0</v>
      </c>
      <c r="K257">
        <v>38</v>
      </c>
      <c r="L257">
        <v>30</v>
      </c>
      <c r="M257">
        <v>7</v>
      </c>
    </row>
    <row r="258" spans="1:13" x14ac:dyDescent="0.35">
      <c r="A258" t="s">
        <v>223</v>
      </c>
      <c r="B258" t="s">
        <v>433</v>
      </c>
      <c r="C258" s="4">
        <v>44074.703182870369</v>
      </c>
      <c r="D258" t="s">
        <v>1422</v>
      </c>
      <c r="E258" s="4">
        <v>44168.199965277781</v>
      </c>
      <c r="F258">
        <v>10</v>
      </c>
      <c r="G258" t="s">
        <v>1313</v>
      </c>
      <c r="H258">
        <v>0</v>
      </c>
      <c r="I258">
        <v>0</v>
      </c>
      <c r="J258">
        <v>0</v>
      </c>
      <c r="K258">
        <v>46</v>
      </c>
      <c r="L258">
        <v>40</v>
      </c>
      <c r="M258">
        <v>5</v>
      </c>
    </row>
    <row r="259" spans="1:13" x14ac:dyDescent="0.35">
      <c r="A259" t="s">
        <v>224</v>
      </c>
      <c r="B259" t="s">
        <v>1020</v>
      </c>
      <c r="C259" s="4">
        <v>44109.827627314815</v>
      </c>
      <c r="D259" t="s">
        <v>1387</v>
      </c>
      <c r="E259" s="4">
        <v>44170.827627314815</v>
      </c>
      <c r="F259">
        <v>10</v>
      </c>
      <c r="G259" t="s">
        <v>1313</v>
      </c>
      <c r="H259">
        <v>10</v>
      </c>
      <c r="I259">
        <v>10</v>
      </c>
      <c r="J259">
        <v>0</v>
      </c>
      <c r="K259">
        <v>36</v>
      </c>
      <c r="L259">
        <v>30</v>
      </c>
      <c r="M259">
        <v>5</v>
      </c>
    </row>
    <row r="260" spans="1:13" x14ac:dyDescent="0.35">
      <c r="A260" t="s">
        <v>225</v>
      </c>
      <c r="B260" t="s">
        <v>1088</v>
      </c>
      <c r="C260" s="4">
        <v>44103.843611111108</v>
      </c>
      <c r="D260" t="s">
        <v>1421</v>
      </c>
      <c r="E260" s="4">
        <v>44164.843622685185</v>
      </c>
      <c r="F260">
        <v>10</v>
      </c>
      <c r="G260" t="s">
        <v>1313</v>
      </c>
      <c r="H260">
        <v>10</v>
      </c>
      <c r="I260">
        <v>10</v>
      </c>
      <c r="J260">
        <v>0</v>
      </c>
      <c r="K260">
        <v>36</v>
      </c>
      <c r="L260">
        <v>30</v>
      </c>
      <c r="M260">
        <v>5</v>
      </c>
    </row>
    <row r="261" spans="1:13" x14ac:dyDescent="0.35">
      <c r="A261" t="s">
        <v>226</v>
      </c>
      <c r="B261" t="s">
        <v>461</v>
      </c>
      <c r="C261" s="4">
        <v>44070.856215277781</v>
      </c>
      <c r="D261" t="s">
        <v>1420</v>
      </c>
      <c r="E261" s="4">
        <v>44162.856215277781</v>
      </c>
      <c r="F261">
        <v>10</v>
      </c>
      <c r="G261" t="s">
        <v>1313</v>
      </c>
      <c r="H261">
        <v>10</v>
      </c>
      <c r="I261">
        <v>10</v>
      </c>
      <c r="J261">
        <v>0</v>
      </c>
      <c r="K261">
        <v>46</v>
      </c>
      <c r="L261">
        <v>40</v>
      </c>
      <c r="M261">
        <v>5</v>
      </c>
    </row>
    <row r="262" spans="1:13" x14ac:dyDescent="0.35">
      <c r="A262" t="s">
        <v>227</v>
      </c>
      <c r="B262" t="s">
        <v>659</v>
      </c>
      <c r="C262" s="4">
        <v>44000.059027777781</v>
      </c>
      <c r="D262" t="s">
        <v>1419</v>
      </c>
      <c r="E262" s="4">
        <v>44153.059594907405</v>
      </c>
      <c r="F262">
        <v>10</v>
      </c>
      <c r="G262" t="s">
        <v>1313</v>
      </c>
      <c r="H262">
        <v>0</v>
      </c>
      <c r="I262">
        <v>0</v>
      </c>
      <c r="J262">
        <v>0</v>
      </c>
      <c r="K262">
        <v>62</v>
      </c>
      <c r="L262">
        <v>60</v>
      </c>
      <c r="M262">
        <v>1</v>
      </c>
    </row>
    <row r="263" spans="1:13" x14ac:dyDescent="0.35">
      <c r="A263" t="s">
        <v>228</v>
      </c>
      <c r="B263" t="s">
        <v>828</v>
      </c>
      <c r="C263" s="4">
        <v>44167.986666666664</v>
      </c>
      <c r="D263" t="s">
        <v>1418</v>
      </c>
      <c r="E263" s="4">
        <v>44167.986666666664</v>
      </c>
      <c r="F263">
        <v>10</v>
      </c>
      <c r="G263" t="s">
        <v>1313</v>
      </c>
      <c r="H263">
        <v>1</v>
      </c>
      <c r="I263">
        <v>0</v>
      </c>
      <c r="J263">
        <v>0</v>
      </c>
      <c r="K263">
        <v>1</v>
      </c>
      <c r="L263">
        <v>0</v>
      </c>
      <c r="M263">
        <v>0</v>
      </c>
    </row>
    <row r="264" spans="1:13" x14ac:dyDescent="0.35">
      <c r="A264" t="s">
        <v>229</v>
      </c>
      <c r="B264" t="s">
        <v>401</v>
      </c>
      <c r="C264" s="4">
        <v>44074.992754629631</v>
      </c>
      <c r="D264" t="s">
        <v>1417</v>
      </c>
      <c r="E264" s="4">
        <v>44168.5</v>
      </c>
      <c r="F264">
        <v>10</v>
      </c>
      <c r="G264" t="s">
        <v>1313</v>
      </c>
      <c r="H264">
        <v>10</v>
      </c>
      <c r="I264">
        <v>10</v>
      </c>
      <c r="J264">
        <v>0</v>
      </c>
      <c r="K264">
        <v>46</v>
      </c>
      <c r="L264">
        <v>40</v>
      </c>
      <c r="M264">
        <v>5</v>
      </c>
    </row>
    <row r="265" spans="1:13" x14ac:dyDescent="0.35">
      <c r="A265" t="s">
        <v>230</v>
      </c>
      <c r="B265" t="s">
        <v>1027</v>
      </c>
      <c r="C265" s="4">
        <v>44109.671712962961</v>
      </c>
      <c r="D265" t="s">
        <v>1409</v>
      </c>
      <c r="E265" s="4">
        <v>44170.671724537038</v>
      </c>
      <c r="F265">
        <v>10</v>
      </c>
      <c r="G265" t="s">
        <v>1313</v>
      </c>
      <c r="H265">
        <v>10</v>
      </c>
      <c r="I265">
        <v>10</v>
      </c>
      <c r="J265">
        <v>0</v>
      </c>
      <c r="K265">
        <v>36</v>
      </c>
      <c r="L265">
        <v>30</v>
      </c>
      <c r="M265">
        <v>5</v>
      </c>
    </row>
    <row r="266" spans="1:13" x14ac:dyDescent="0.35">
      <c r="A266" t="s">
        <v>231</v>
      </c>
      <c r="B266" t="s">
        <v>850</v>
      </c>
      <c r="C266" s="4">
        <v>44162.687696759262</v>
      </c>
      <c r="D266" t="s">
        <v>1416</v>
      </c>
      <c r="E266" s="4">
        <v>44162.687708333331</v>
      </c>
      <c r="F266">
        <v>10</v>
      </c>
      <c r="G266" t="s">
        <v>1313</v>
      </c>
      <c r="H266">
        <v>16</v>
      </c>
      <c r="I266">
        <v>10</v>
      </c>
      <c r="J266">
        <v>5</v>
      </c>
      <c r="K266">
        <v>16</v>
      </c>
      <c r="L266">
        <v>10</v>
      </c>
      <c r="M266">
        <v>5</v>
      </c>
    </row>
    <row r="267" spans="1:13" x14ac:dyDescent="0.35">
      <c r="A267" t="s">
        <v>1255</v>
      </c>
      <c r="B267" t="s">
        <v>1415</v>
      </c>
      <c r="C267" s="4">
        <v>44098.462939814817</v>
      </c>
      <c r="D267" t="s">
        <v>1414</v>
      </c>
      <c r="E267" s="4">
        <v>44160.166666666664</v>
      </c>
      <c r="F267">
        <v>0</v>
      </c>
      <c r="G267" t="s">
        <v>1313</v>
      </c>
      <c r="H267">
        <v>0</v>
      </c>
      <c r="I267">
        <v>0</v>
      </c>
      <c r="J267">
        <v>0</v>
      </c>
      <c r="K267">
        <v>16</v>
      </c>
      <c r="L267">
        <v>10</v>
      </c>
      <c r="M267">
        <v>5</v>
      </c>
    </row>
    <row r="268" spans="1:13" x14ac:dyDescent="0.35">
      <c r="A268" t="s">
        <v>1254</v>
      </c>
      <c r="B268" t="s">
        <v>1413</v>
      </c>
      <c r="C268" s="4">
        <v>43973.880555555559</v>
      </c>
      <c r="D268" t="s">
        <v>1412</v>
      </c>
      <c r="E268" s="4">
        <v>44170.208333333336</v>
      </c>
      <c r="F268">
        <v>0</v>
      </c>
      <c r="G268" t="s">
        <v>1313</v>
      </c>
      <c r="H268">
        <v>0</v>
      </c>
      <c r="I268">
        <v>0</v>
      </c>
      <c r="J268">
        <v>0</v>
      </c>
      <c r="K268">
        <v>54</v>
      </c>
      <c r="L268">
        <v>52</v>
      </c>
      <c r="M268">
        <v>1</v>
      </c>
    </row>
    <row r="269" spans="1:13" x14ac:dyDescent="0.35">
      <c r="A269" t="s">
        <v>232</v>
      </c>
      <c r="B269" t="s">
        <v>1102</v>
      </c>
      <c r="C269" s="4">
        <v>44102.713055555556</v>
      </c>
      <c r="D269" t="s">
        <v>1411</v>
      </c>
      <c r="E269" s="4">
        <v>44163.713055555556</v>
      </c>
      <c r="F269">
        <v>10</v>
      </c>
      <c r="G269" t="s">
        <v>1313</v>
      </c>
      <c r="H269">
        <v>10</v>
      </c>
      <c r="I269">
        <v>10</v>
      </c>
      <c r="J269">
        <v>0</v>
      </c>
      <c r="K269">
        <v>36</v>
      </c>
      <c r="L269">
        <v>30</v>
      </c>
      <c r="M269">
        <v>5</v>
      </c>
    </row>
    <row r="270" spans="1:13" x14ac:dyDescent="0.35">
      <c r="A270" t="s">
        <v>233</v>
      </c>
      <c r="B270" t="s">
        <v>457</v>
      </c>
      <c r="C270" s="4">
        <v>44071.600219907406</v>
      </c>
      <c r="D270" t="s">
        <v>1410</v>
      </c>
      <c r="E270" s="4">
        <v>44163.600231481483</v>
      </c>
      <c r="F270">
        <v>10</v>
      </c>
      <c r="G270" t="s">
        <v>1313</v>
      </c>
      <c r="H270">
        <v>10</v>
      </c>
      <c r="I270">
        <v>10</v>
      </c>
      <c r="J270">
        <v>0</v>
      </c>
      <c r="K270">
        <v>46</v>
      </c>
      <c r="L270">
        <v>40</v>
      </c>
      <c r="M270">
        <v>5</v>
      </c>
    </row>
    <row r="271" spans="1:13" x14ac:dyDescent="0.35">
      <c r="A271" t="s">
        <v>234</v>
      </c>
      <c r="B271" t="s">
        <v>429</v>
      </c>
      <c r="C271" s="4">
        <v>44074.752592592595</v>
      </c>
      <c r="D271" t="s">
        <v>1409</v>
      </c>
      <c r="E271" s="4">
        <v>44169.204259259262</v>
      </c>
      <c r="F271">
        <v>10</v>
      </c>
      <c r="G271" t="s">
        <v>1313</v>
      </c>
      <c r="H271">
        <v>0</v>
      </c>
      <c r="I271">
        <v>0</v>
      </c>
      <c r="J271">
        <v>0</v>
      </c>
      <c r="K271">
        <v>46</v>
      </c>
      <c r="L271">
        <v>40</v>
      </c>
      <c r="M271">
        <v>5</v>
      </c>
    </row>
    <row r="272" spans="1:13" x14ac:dyDescent="0.35">
      <c r="A272" t="s">
        <v>1272</v>
      </c>
      <c r="B272" t="s">
        <v>1408</v>
      </c>
      <c r="C272" s="4">
        <v>44099.673472222225</v>
      </c>
      <c r="D272" t="s">
        <v>1407</v>
      </c>
      <c r="E272" s="4">
        <v>44161.208333333336</v>
      </c>
      <c r="F272">
        <v>0</v>
      </c>
      <c r="G272" t="s">
        <v>1313</v>
      </c>
      <c r="H272">
        <v>0</v>
      </c>
      <c r="I272">
        <v>0</v>
      </c>
      <c r="J272">
        <v>0</v>
      </c>
      <c r="K272">
        <v>26</v>
      </c>
      <c r="L272">
        <v>20</v>
      </c>
      <c r="M272">
        <v>5</v>
      </c>
    </row>
    <row r="273" spans="1:13" x14ac:dyDescent="0.35">
      <c r="A273" t="s">
        <v>235</v>
      </c>
      <c r="B273" t="s">
        <v>354</v>
      </c>
      <c r="C273" s="4">
        <v>44105.04792824074</v>
      </c>
      <c r="D273" t="s">
        <v>1406</v>
      </c>
      <c r="E273" s="4">
        <v>44172.608796296299</v>
      </c>
      <c r="F273">
        <v>10</v>
      </c>
      <c r="G273" t="s">
        <v>1313</v>
      </c>
      <c r="H273">
        <v>10</v>
      </c>
      <c r="I273">
        <v>10</v>
      </c>
      <c r="J273">
        <v>0</v>
      </c>
      <c r="K273">
        <v>46</v>
      </c>
      <c r="L273">
        <v>40</v>
      </c>
      <c r="M273">
        <v>5</v>
      </c>
    </row>
    <row r="274" spans="1:13" x14ac:dyDescent="0.35">
      <c r="A274" t="s">
        <v>236</v>
      </c>
      <c r="B274" t="s">
        <v>473</v>
      </c>
      <c r="C274" s="4">
        <v>44070.630370370367</v>
      </c>
      <c r="D274" t="s">
        <v>1405</v>
      </c>
      <c r="E274" s="4">
        <v>44162.630381944444</v>
      </c>
      <c r="F274">
        <v>10</v>
      </c>
      <c r="G274" t="s">
        <v>1313</v>
      </c>
      <c r="H274">
        <v>10</v>
      </c>
      <c r="I274">
        <v>10</v>
      </c>
      <c r="J274">
        <v>0</v>
      </c>
      <c r="K274">
        <v>53</v>
      </c>
      <c r="L274">
        <v>46</v>
      </c>
      <c r="M274">
        <v>6</v>
      </c>
    </row>
    <row r="275" spans="1:13" x14ac:dyDescent="0.35">
      <c r="A275" t="s">
        <v>237</v>
      </c>
      <c r="B275" t="s">
        <v>1030</v>
      </c>
      <c r="C275" s="4">
        <v>44109.622048611112</v>
      </c>
      <c r="D275" t="s">
        <v>1404</v>
      </c>
      <c r="E275" s="4">
        <v>44170.622048611112</v>
      </c>
      <c r="F275">
        <v>10</v>
      </c>
      <c r="G275" t="s">
        <v>1313</v>
      </c>
      <c r="H275">
        <v>10</v>
      </c>
      <c r="I275">
        <v>10</v>
      </c>
      <c r="J275">
        <v>0</v>
      </c>
      <c r="K275">
        <v>36</v>
      </c>
      <c r="L275">
        <v>30</v>
      </c>
      <c r="M275">
        <v>5</v>
      </c>
    </row>
    <row r="276" spans="1:13" x14ac:dyDescent="0.35">
      <c r="A276" t="s">
        <v>238</v>
      </c>
      <c r="B276" t="s">
        <v>579</v>
      </c>
      <c r="C276" s="4">
        <v>44040.553472222222</v>
      </c>
      <c r="D276" t="s">
        <v>1403</v>
      </c>
      <c r="E276" s="4">
        <v>44163.553518518522</v>
      </c>
      <c r="F276">
        <v>10</v>
      </c>
      <c r="G276" t="s">
        <v>1313</v>
      </c>
      <c r="H276">
        <v>10</v>
      </c>
      <c r="I276">
        <v>10</v>
      </c>
      <c r="J276">
        <v>0</v>
      </c>
      <c r="K276">
        <v>69</v>
      </c>
      <c r="L276">
        <v>50</v>
      </c>
      <c r="M276">
        <v>18</v>
      </c>
    </row>
    <row r="277" spans="1:13" x14ac:dyDescent="0.35">
      <c r="A277" t="s">
        <v>239</v>
      </c>
      <c r="B277" t="s">
        <v>373</v>
      </c>
      <c r="C277" s="4">
        <v>44078.705520833333</v>
      </c>
      <c r="D277" t="s">
        <v>1402</v>
      </c>
      <c r="E277" s="4">
        <v>44169.705520833333</v>
      </c>
      <c r="F277">
        <v>10</v>
      </c>
      <c r="G277" t="s">
        <v>1313</v>
      </c>
      <c r="H277">
        <v>10</v>
      </c>
      <c r="I277">
        <v>10</v>
      </c>
      <c r="J277">
        <v>0</v>
      </c>
      <c r="K277">
        <v>49</v>
      </c>
      <c r="L277">
        <v>40</v>
      </c>
      <c r="M277">
        <v>8</v>
      </c>
    </row>
    <row r="278" spans="1:13" x14ac:dyDescent="0.35">
      <c r="A278" t="s">
        <v>240</v>
      </c>
      <c r="B278" t="s">
        <v>652</v>
      </c>
      <c r="C278" s="4">
        <v>44012.722222222219</v>
      </c>
      <c r="D278" t="s">
        <v>1401</v>
      </c>
      <c r="E278" s="4">
        <v>44165.72246527778</v>
      </c>
      <c r="F278">
        <v>10</v>
      </c>
      <c r="G278" t="s">
        <v>1313</v>
      </c>
      <c r="H278">
        <v>10</v>
      </c>
      <c r="I278">
        <v>10</v>
      </c>
      <c r="J278">
        <v>0</v>
      </c>
      <c r="K278">
        <v>68</v>
      </c>
      <c r="L278">
        <v>60</v>
      </c>
      <c r="M278">
        <v>7</v>
      </c>
    </row>
    <row r="279" spans="1:13" x14ac:dyDescent="0.35">
      <c r="A279" t="s">
        <v>241</v>
      </c>
      <c r="B279" t="s">
        <v>879</v>
      </c>
      <c r="C279" s="4">
        <v>44159.005868055552</v>
      </c>
      <c r="D279" t="s">
        <v>1400</v>
      </c>
      <c r="E279" s="4">
        <v>44159.005879629629</v>
      </c>
      <c r="F279">
        <v>10</v>
      </c>
      <c r="G279" t="s">
        <v>1313</v>
      </c>
      <c r="H279">
        <v>15</v>
      </c>
      <c r="I279">
        <v>10</v>
      </c>
      <c r="J279">
        <v>5</v>
      </c>
      <c r="K279">
        <v>16</v>
      </c>
      <c r="L279">
        <v>10</v>
      </c>
      <c r="M279">
        <v>5</v>
      </c>
    </row>
    <row r="280" spans="1:13" x14ac:dyDescent="0.35">
      <c r="A280" t="s">
        <v>242</v>
      </c>
      <c r="B280" t="s">
        <v>1399</v>
      </c>
      <c r="C280" s="4">
        <v>44092.755381944444</v>
      </c>
      <c r="D280" t="s">
        <v>1398</v>
      </c>
      <c r="E280" s="4">
        <v>44153.755381944444</v>
      </c>
      <c r="F280">
        <v>10</v>
      </c>
      <c r="G280" t="s">
        <v>1346</v>
      </c>
      <c r="H280">
        <v>0</v>
      </c>
      <c r="I280">
        <v>0</v>
      </c>
      <c r="J280">
        <v>0</v>
      </c>
      <c r="K280">
        <v>16</v>
      </c>
      <c r="L280">
        <v>10</v>
      </c>
      <c r="M280">
        <v>5</v>
      </c>
    </row>
    <row r="281" spans="1:13" x14ac:dyDescent="0.35">
      <c r="A281" t="s">
        <v>243</v>
      </c>
      <c r="B281" t="s">
        <v>1397</v>
      </c>
      <c r="C281" s="4">
        <v>44139.772199074076</v>
      </c>
      <c r="D281" t="s">
        <v>1396</v>
      </c>
      <c r="E281" s="4">
        <v>44169.772199074076</v>
      </c>
      <c r="F281">
        <v>10</v>
      </c>
      <c r="G281" t="s">
        <v>1322</v>
      </c>
      <c r="H281">
        <v>0</v>
      </c>
      <c r="I281">
        <v>0</v>
      </c>
      <c r="J281">
        <v>0</v>
      </c>
      <c r="K281">
        <v>21</v>
      </c>
      <c r="L281">
        <v>10</v>
      </c>
      <c r="M281">
        <v>10</v>
      </c>
    </row>
    <row r="282" spans="1:13" x14ac:dyDescent="0.35">
      <c r="A282" t="s">
        <v>1266</v>
      </c>
      <c r="B282" t="s">
        <v>1395</v>
      </c>
      <c r="C282" s="4">
        <v>44007.755555555559</v>
      </c>
      <c r="D282" t="s">
        <v>1394</v>
      </c>
      <c r="E282" s="4">
        <v>44166.208333333336</v>
      </c>
      <c r="F282">
        <v>0</v>
      </c>
      <c r="G282" t="s">
        <v>1313</v>
      </c>
      <c r="H282">
        <v>0</v>
      </c>
      <c r="I282">
        <v>0</v>
      </c>
      <c r="J282">
        <v>0</v>
      </c>
      <c r="K282">
        <v>208</v>
      </c>
      <c r="L282">
        <v>206</v>
      </c>
      <c r="M282">
        <v>1</v>
      </c>
    </row>
    <row r="283" spans="1:13" x14ac:dyDescent="0.35">
      <c r="A283" t="s">
        <v>244</v>
      </c>
      <c r="B283" t="s">
        <v>694</v>
      </c>
      <c r="C283" s="4">
        <v>43984.133333333331</v>
      </c>
      <c r="D283" t="s">
        <v>1393</v>
      </c>
      <c r="E283" s="4">
        <v>44169.466331018521</v>
      </c>
      <c r="F283">
        <v>10</v>
      </c>
      <c r="G283" t="s">
        <v>1313</v>
      </c>
      <c r="H283">
        <v>10</v>
      </c>
      <c r="I283">
        <v>10</v>
      </c>
      <c r="J283">
        <v>0</v>
      </c>
      <c r="K283">
        <v>61</v>
      </c>
      <c r="L283">
        <v>60</v>
      </c>
      <c r="M283">
        <v>0</v>
      </c>
    </row>
    <row r="284" spans="1:13" x14ac:dyDescent="0.35">
      <c r="A284" t="s">
        <v>245</v>
      </c>
      <c r="B284" t="s">
        <v>1392</v>
      </c>
      <c r="C284" s="4">
        <v>44103.71471064815</v>
      </c>
      <c r="D284" t="s">
        <v>1353</v>
      </c>
      <c r="E284" s="4">
        <v>44165.166666666664</v>
      </c>
      <c r="F284">
        <v>10</v>
      </c>
      <c r="G284" t="s">
        <v>1313</v>
      </c>
      <c r="H284">
        <v>0</v>
      </c>
      <c r="I284">
        <v>0</v>
      </c>
      <c r="J284">
        <v>0</v>
      </c>
      <c r="K284">
        <v>27</v>
      </c>
      <c r="L284">
        <v>20</v>
      </c>
      <c r="M284">
        <v>6</v>
      </c>
    </row>
    <row r="285" spans="1:13" x14ac:dyDescent="0.35">
      <c r="A285" t="s">
        <v>246</v>
      </c>
      <c r="B285" t="s">
        <v>781</v>
      </c>
      <c r="C285" s="4">
        <v>43942.817361111112</v>
      </c>
      <c r="D285" t="s">
        <v>1391</v>
      </c>
      <c r="E285" s="4">
        <v>44157.5</v>
      </c>
      <c r="F285">
        <v>10</v>
      </c>
      <c r="G285" t="s">
        <v>1313</v>
      </c>
      <c r="H285">
        <v>10</v>
      </c>
      <c r="I285">
        <v>10</v>
      </c>
      <c r="J285">
        <v>0</v>
      </c>
      <c r="K285">
        <v>106</v>
      </c>
      <c r="L285">
        <v>88</v>
      </c>
      <c r="M285">
        <v>18</v>
      </c>
    </row>
    <row r="286" spans="1:13" x14ac:dyDescent="0.35">
      <c r="A286" t="s">
        <v>247</v>
      </c>
      <c r="B286" t="s">
        <v>1390</v>
      </c>
      <c r="C286" s="4">
        <v>44091.776932870373</v>
      </c>
      <c r="D286" t="s">
        <v>1389</v>
      </c>
      <c r="E286" s="4">
        <v>44152.776932870373</v>
      </c>
      <c r="F286">
        <v>10</v>
      </c>
      <c r="G286" t="s">
        <v>1322</v>
      </c>
      <c r="H286">
        <v>10</v>
      </c>
      <c r="I286">
        <v>10</v>
      </c>
      <c r="J286">
        <v>0</v>
      </c>
      <c r="K286">
        <v>36</v>
      </c>
      <c r="L286">
        <v>30</v>
      </c>
      <c r="M286">
        <v>5</v>
      </c>
    </row>
    <row r="287" spans="1:13" x14ac:dyDescent="0.35">
      <c r="A287" t="s">
        <v>1283</v>
      </c>
      <c r="B287" t="s">
        <v>1388</v>
      </c>
      <c r="C287" s="4">
        <v>44064.630682870367</v>
      </c>
      <c r="D287" t="s">
        <v>1387</v>
      </c>
      <c r="E287" s="4">
        <v>44156.710972222223</v>
      </c>
      <c r="F287">
        <v>0</v>
      </c>
      <c r="G287" t="s">
        <v>1313</v>
      </c>
      <c r="H287">
        <v>0</v>
      </c>
      <c r="I287">
        <v>0</v>
      </c>
      <c r="J287">
        <v>0</v>
      </c>
      <c r="K287">
        <v>130</v>
      </c>
      <c r="L287">
        <v>120</v>
      </c>
      <c r="M287">
        <v>9</v>
      </c>
    </row>
    <row r="288" spans="1:13" x14ac:dyDescent="0.35">
      <c r="A288" t="s">
        <v>248</v>
      </c>
      <c r="B288" t="s">
        <v>1202</v>
      </c>
      <c r="C288" s="4">
        <v>44075.927083333336</v>
      </c>
      <c r="D288" t="s">
        <v>1386</v>
      </c>
      <c r="E288" s="4">
        <v>44166.927094907405</v>
      </c>
      <c r="F288">
        <v>10</v>
      </c>
      <c r="G288" t="s">
        <v>1313</v>
      </c>
      <c r="H288">
        <v>10</v>
      </c>
      <c r="I288">
        <v>10</v>
      </c>
      <c r="J288">
        <v>0</v>
      </c>
      <c r="K288">
        <v>47</v>
      </c>
      <c r="L288">
        <v>40</v>
      </c>
      <c r="M288">
        <v>6</v>
      </c>
    </row>
    <row r="289" spans="1:13" x14ac:dyDescent="0.35">
      <c r="A289" t="s">
        <v>249</v>
      </c>
      <c r="B289" t="s">
        <v>1114</v>
      </c>
      <c r="C289" s="4">
        <v>44099.786863425928</v>
      </c>
      <c r="D289" t="s">
        <v>1385</v>
      </c>
      <c r="E289" s="4">
        <v>44160.786874999998</v>
      </c>
      <c r="F289">
        <v>10</v>
      </c>
      <c r="G289" t="s">
        <v>1313</v>
      </c>
      <c r="H289">
        <v>10</v>
      </c>
      <c r="I289">
        <v>10</v>
      </c>
      <c r="J289">
        <v>0</v>
      </c>
      <c r="K289">
        <v>36</v>
      </c>
      <c r="L289">
        <v>30</v>
      </c>
      <c r="M289">
        <v>5</v>
      </c>
    </row>
    <row r="290" spans="1:13" x14ac:dyDescent="0.35">
      <c r="A290" t="s">
        <v>250</v>
      </c>
      <c r="B290" t="s">
        <v>469</v>
      </c>
      <c r="C290" s="4">
        <v>44070.834108796298</v>
      </c>
      <c r="D290" t="s">
        <v>1384</v>
      </c>
      <c r="E290" s="4">
        <v>44162.834108796298</v>
      </c>
      <c r="F290">
        <v>10</v>
      </c>
      <c r="G290" t="s">
        <v>1313</v>
      </c>
      <c r="H290">
        <v>0</v>
      </c>
      <c r="I290">
        <v>0</v>
      </c>
      <c r="J290">
        <v>0</v>
      </c>
      <c r="K290">
        <v>36</v>
      </c>
      <c r="L290">
        <v>30</v>
      </c>
      <c r="M290">
        <v>5</v>
      </c>
    </row>
    <row r="291" spans="1:13" x14ac:dyDescent="0.35">
      <c r="A291" t="s">
        <v>251</v>
      </c>
      <c r="B291" t="s">
        <v>1383</v>
      </c>
      <c r="C291" s="4">
        <v>44078.777719907404</v>
      </c>
      <c r="D291" t="s">
        <v>1382</v>
      </c>
      <c r="E291" s="4">
        <v>44169.777719907404</v>
      </c>
      <c r="F291">
        <v>10</v>
      </c>
      <c r="G291" t="s">
        <v>1322</v>
      </c>
      <c r="H291">
        <v>10</v>
      </c>
      <c r="I291">
        <v>10</v>
      </c>
      <c r="J291">
        <v>0</v>
      </c>
      <c r="K291">
        <v>36</v>
      </c>
      <c r="L291">
        <v>30</v>
      </c>
      <c r="M291">
        <v>5</v>
      </c>
    </row>
    <row r="292" spans="1:13" x14ac:dyDescent="0.35">
      <c r="A292" t="s">
        <v>252</v>
      </c>
      <c r="B292" t="s">
        <v>1024</v>
      </c>
      <c r="C292" s="4">
        <v>44109.785879629628</v>
      </c>
      <c r="D292" t="s">
        <v>1381</v>
      </c>
      <c r="E292" s="4">
        <v>44170.785879629628</v>
      </c>
      <c r="F292">
        <v>10</v>
      </c>
      <c r="G292" t="s">
        <v>1313</v>
      </c>
      <c r="H292">
        <v>10</v>
      </c>
      <c r="I292">
        <v>10</v>
      </c>
      <c r="J292">
        <v>0</v>
      </c>
      <c r="K292">
        <v>36</v>
      </c>
      <c r="L292">
        <v>30</v>
      </c>
      <c r="M292">
        <v>5</v>
      </c>
    </row>
    <row r="293" spans="1:13" x14ac:dyDescent="0.35">
      <c r="A293" t="s">
        <v>253</v>
      </c>
      <c r="B293" t="s">
        <v>1380</v>
      </c>
      <c r="C293" s="4">
        <v>44055.67863425926</v>
      </c>
      <c r="D293" t="s">
        <v>1379</v>
      </c>
      <c r="E293" s="4">
        <v>44177.67863425926</v>
      </c>
      <c r="F293">
        <v>10</v>
      </c>
      <c r="G293" t="s">
        <v>1346</v>
      </c>
      <c r="H293">
        <v>0</v>
      </c>
      <c r="I293">
        <v>0</v>
      </c>
      <c r="J293">
        <v>0</v>
      </c>
      <c r="K293">
        <v>16</v>
      </c>
      <c r="L293">
        <v>10</v>
      </c>
      <c r="M293">
        <v>5</v>
      </c>
    </row>
    <row r="294" spans="1:13" x14ac:dyDescent="0.35">
      <c r="A294" t="s">
        <v>1284</v>
      </c>
      <c r="B294" t="s">
        <v>1378</v>
      </c>
      <c r="C294" s="4">
        <v>44015.631249999999</v>
      </c>
      <c r="D294" t="s">
        <v>1375</v>
      </c>
      <c r="E294" s="4">
        <v>44169.208333333336</v>
      </c>
      <c r="F294">
        <v>0</v>
      </c>
      <c r="G294" t="s">
        <v>1313</v>
      </c>
      <c r="H294">
        <v>0</v>
      </c>
      <c r="I294">
        <v>0</v>
      </c>
      <c r="J294">
        <v>0</v>
      </c>
      <c r="K294">
        <v>56</v>
      </c>
      <c r="L294">
        <v>50</v>
      </c>
      <c r="M294">
        <v>5</v>
      </c>
    </row>
    <row r="295" spans="1:13" x14ac:dyDescent="0.35">
      <c r="A295" t="s">
        <v>254</v>
      </c>
      <c r="B295" t="s">
        <v>757</v>
      </c>
      <c r="C295" s="4">
        <v>44176.690844907411</v>
      </c>
      <c r="D295" t="s">
        <v>1377</v>
      </c>
      <c r="E295" s="4">
        <v>44176.69085648148</v>
      </c>
      <c r="F295">
        <v>10</v>
      </c>
      <c r="G295" t="s">
        <v>1313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</row>
    <row r="296" spans="1:13" x14ac:dyDescent="0.35">
      <c r="A296" t="s">
        <v>255</v>
      </c>
      <c r="B296" t="s">
        <v>409</v>
      </c>
      <c r="C296" s="4">
        <v>44074.879212962966</v>
      </c>
      <c r="D296" t="s">
        <v>1376</v>
      </c>
      <c r="E296" s="4">
        <v>44165.879212962966</v>
      </c>
      <c r="F296">
        <v>10</v>
      </c>
      <c r="G296" t="s">
        <v>1313</v>
      </c>
      <c r="H296">
        <v>0</v>
      </c>
      <c r="I296">
        <v>0</v>
      </c>
      <c r="J296">
        <v>0</v>
      </c>
      <c r="K296">
        <v>37</v>
      </c>
      <c r="L296">
        <v>30</v>
      </c>
      <c r="M296">
        <v>6</v>
      </c>
    </row>
    <row r="297" spans="1:13" x14ac:dyDescent="0.35">
      <c r="A297" t="s">
        <v>256</v>
      </c>
      <c r="B297" t="s">
        <v>813</v>
      </c>
      <c r="C297" s="4">
        <v>44172.820023148146</v>
      </c>
      <c r="D297" t="s">
        <v>1375</v>
      </c>
      <c r="E297" s="4">
        <v>44172.820034722223</v>
      </c>
      <c r="F297">
        <v>10</v>
      </c>
      <c r="G297" t="s">
        <v>1313</v>
      </c>
      <c r="H297">
        <v>10</v>
      </c>
      <c r="I297">
        <v>10</v>
      </c>
      <c r="J297">
        <v>0</v>
      </c>
      <c r="K297">
        <v>11</v>
      </c>
      <c r="L297">
        <v>10</v>
      </c>
      <c r="M297">
        <v>0</v>
      </c>
    </row>
    <row r="298" spans="1:13" x14ac:dyDescent="0.35">
      <c r="A298" t="s">
        <v>257</v>
      </c>
      <c r="B298" t="s">
        <v>1374</v>
      </c>
      <c r="C298" s="4">
        <v>44134.631076388891</v>
      </c>
      <c r="D298" t="s">
        <v>1373</v>
      </c>
      <c r="E298" s="4">
        <v>44165.63108796296</v>
      </c>
      <c r="F298">
        <v>10</v>
      </c>
      <c r="G298" t="s">
        <v>1332</v>
      </c>
      <c r="H298">
        <v>0</v>
      </c>
      <c r="I298">
        <v>0</v>
      </c>
      <c r="J298">
        <v>0</v>
      </c>
      <c r="K298">
        <v>19</v>
      </c>
      <c r="L298">
        <v>10</v>
      </c>
      <c r="M298">
        <v>8</v>
      </c>
    </row>
    <row r="299" spans="1:13" x14ac:dyDescent="0.35">
      <c r="A299" t="s">
        <v>258</v>
      </c>
      <c r="B299" t="s">
        <v>937</v>
      </c>
      <c r="C299" s="4">
        <v>44134.60361111111</v>
      </c>
      <c r="D299" t="s">
        <v>1372</v>
      </c>
      <c r="E299" s="4">
        <v>44165.60361111111</v>
      </c>
      <c r="F299">
        <v>10</v>
      </c>
      <c r="G299" t="s">
        <v>1313</v>
      </c>
      <c r="H299">
        <v>11</v>
      </c>
      <c r="I299">
        <v>10</v>
      </c>
      <c r="J299">
        <v>1</v>
      </c>
      <c r="K299">
        <v>30</v>
      </c>
      <c r="L299">
        <v>20</v>
      </c>
      <c r="M299">
        <v>9</v>
      </c>
    </row>
    <row r="300" spans="1:13" x14ac:dyDescent="0.35">
      <c r="A300" t="s">
        <v>259</v>
      </c>
      <c r="B300" t="s">
        <v>1371</v>
      </c>
      <c r="C300" s="4">
        <v>44121.710902777777</v>
      </c>
      <c r="D300" t="s">
        <v>1370</v>
      </c>
      <c r="E300" s="4">
        <v>44182.710914351854</v>
      </c>
      <c r="F300">
        <v>10</v>
      </c>
      <c r="G300" t="s">
        <v>1313</v>
      </c>
      <c r="H300">
        <v>0</v>
      </c>
      <c r="I300">
        <v>0</v>
      </c>
      <c r="J300">
        <v>0</v>
      </c>
      <c r="K300">
        <v>36</v>
      </c>
      <c r="L300">
        <v>30</v>
      </c>
      <c r="M300">
        <v>5</v>
      </c>
    </row>
    <row r="301" spans="1:13" x14ac:dyDescent="0.35">
      <c r="A301" t="s">
        <v>260</v>
      </c>
      <c r="B301" t="s">
        <v>873</v>
      </c>
      <c r="C301" s="4">
        <v>44159.673101851855</v>
      </c>
      <c r="D301" t="s">
        <v>1369</v>
      </c>
      <c r="E301" s="4">
        <v>44159.673101851855</v>
      </c>
      <c r="F301">
        <v>10</v>
      </c>
      <c r="G301" t="s">
        <v>1313</v>
      </c>
      <c r="H301">
        <v>16</v>
      </c>
      <c r="I301">
        <v>10</v>
      </c>
      <c r="J301">
        <v>5</v>
      </c>
      <c r="K301">
        <v>16</v>
      </c>
      <c r="L301">
        <v>10</v>
      </c>
      <c r="M301">
        <v>5</v>
      </c>
    </row>
    <row r="302" spans="1:13" x14ac:dyDescent="0.35">
      <c r="A302" t="s">
        <v>261</v>
      </c>
      <c r="B302" t="s">
        <v>425</v>
      </c>
      <c r="C302" s="4">
        <v>44074.762812499997</v>
      </c>
      <c r="D302" t="s">
        <v>1368</v>
      </c>
      <c r="E302" s="4">
        <v>44169.204699074071</v>
      </c>
      <c r="F302">
        <v>10</v>
      </c>
      <c r="G302" t="s">
        <v>1313</v>
      </c>
      <c r="H302">
        <v>0</v>
      </c>
      <c r="I302">
        <v>0</v>
      </c>
      <c r="J302">
        <v>0</v>
      </c>
      <c r="K302">
        <v>46</v>
      </c>
      <c r="L302">
        <v>40</v>
      </c>
      <c r="M302">
        <v>5</v>
      </c>
    </row>
    <row r="303" spans="1:13" x14ac:dyDescent="0.35">
      <c r="A303" t="s">
        <v>1259</v>
      </c>
      <c r="B303" t="s">
        <v>1367</v>
      </c>
      <c r="C303" s="4">
        <v>44103.639953703707</v>
      </c>
      <c r="D303" t="s">
        <v>1366</v>
      </c>
      <c r="E303" s="4">
        <v>44174.208333333336</v>
      </c>
      <c r="F303">
        <v>0</v>
      </c>
      <c r="G303" t="s">
        <v>1313</v>
      </c>
      <c r="H303">
        <v>0</v>
      </c>
      <c r="I303">
        <v>0</v>
      </c>
      <c r="J303">
        <v>0</v>
      </c>
      <c r="K303">
        <v>46</v>
      </c>
      <c r="L303">
        <v>30</v>
      </c>
      <c r="M303">
        <v>15</v>
      </c>
    </row>
    <row r="304" spans="1:13" x14ac:dyDescent="0.35">
      <c r="A304" t="s">
        <v>262</v>
      </c>
      <c r="B304" t="s">
        <v>567</v>
      </c>
      <c r="C304" s="4">
        <v>44043.688194444447</v>
      </c>
      <c r="D304" t="s">
        <v>1365</v>
      </c>
      <c r="E304" s="4">
        <v>44165.5</v>
      </c>
      <c r="F304">
        <v>10</v>
      </c>
      <c r="G304" t="s">
        <v>1313</v>
      </c>
      <c r="H304">
        <v>10</v>
      </c>
      <c r="I304">
        <v>10</v>
      </c>
      <c r="J304">
        <v>0</v>
      </c>
      <c r="K304">
        <v>46</v>
      </c>
      <c r="L304">
        <v>40</v>
      </c>
      <c r="M304">
        <v>5</v>
      </c>
    </row>
    <row r="305" spans="1:13" x14ac:dyDescent="0.35">
      <c r="A305" t="s">
        <v>1260</v>
      </c>
      <c r="B305" t="s">
        <v>1364</v>
      </c>
      <c r="C305" s="4">
        <v>44075.9294212963</v>
      </c>
      <c r="D305" t="s">
        <v>1363</v>
      </c>
      <c r="E305" s="4">
        <v>44167.208333333336</v>
      </c>
      <c r="F305">
        <v>0</v>
      </c>
      <c r="G305" t="s">
        <v>1313</v>
      </c>
      <c r="H305">
        <v>0</v>
      </c>
      <c r="I305">
        <v>0</v>
      </c>
      <c r="J305">
        <v>0</v>
      </c>
      <c r="K305">
        <v>38</v>
      </c>
      <c r="L305">
        <v>30</v>
      </c>
      <c r="M305">
        <v>7</v>
      </c>
    </row>
    <row r="306" spans="1:13" x14ac:dyDescent="0.35">
      <c r="A306" t="s">
        <v>1183</v>
      </c>
      <c r="B306" t="s">
        <v>1184</v>
      </c>
      <c r="C306" s="4">
        <v>44090.74009259259</v>
      </c>
      <c r="D306" t="s">
        <v>1181</v>
      </c>
      <c r="E306" s="4">
        <v>44182.208333333336</v>
      </c>
      <c r="F306">
        <v>0</v>
      </c>
      <c r="G306" t="s">
        <v>1332</v>
      </c>
      <c r="H306">
        <v>0</v>
      </c>
      <c r="I306">
        <v>0</v>
      </c>
      <c r="J306">
        <v>0</v>
      </c>
      <c r="K306">
        <v>28</v>
      </c>
      <c r="L306">
        <v>20</v>
      </c>
      <c r="M306">
        <v>7</v>
      </c>
    </row>
    <row r="307" spans="1:13" x14ac:dyDescent="0.35">
      <c r="A307" t="s">
        <v>263</v>
      </c>
      <c r="B307" t="s">
        <v>1362</v>
      </c>
      <c r="C307" s="4">
        <v>44125.811956018515</v>
      </c>
      <c r="D307" t="s">
        <v>1361</v>
      </c>
      <c r="E307" s="4">
        <v>44156.811967592592</v>
      </c>
      <c r="F307">
        <v>10</v>
      </c>
      <c r="G307" t="s">
        <v>1313</v>
      </c>
      <c r="H307">
        <v>10</v>
      </c>
      <c r="I307">
        <v>10</v>
      </c>
      <c r="J307">
        <v>0</v>
      </c>
      <c r="K307">
        <v>26</v>
      </c>
      <c r="L307">
        <v>20</v>
      </c>
      <c r="M307">
        <v>5</v>
      </c>
    </row>
    <row r="308" spans="1:13" x14ac:dyDescent="0.35">
      <c r="A308" t="s">
        <v>264</v>
      </c>
      <c r="B308" t="s">
        <v>346</v>
      </c>
      <c r="C308" s="4">
        <v>44105.618472222224</v>
      </c>
      <c r="D308" t="s">
        <v>1360</v>
      </c>
      <c r="E308" s="4">
        <v>44166.618483796294</v>
      </c>
      <c r="F308">
        <v>10</v>
      </c>
      <c r="G308" t="s">
        <v>1313</v>
      </c>
      <c r="H308">
        <v>10</v>
      </c>
      <c r="I308">
        <v>10</v>
      </c>
      <c r="J308">
        <v>0</v>
      </c>
      <c r="K308">
        <v>43</v>
      </c>
      <c r="L308">
        <v>30</v>
      </c>
      <c r="M308">
        <v>12</v>
      </c>
    </row>
    <row r="309" spans="1:13" x14ac:dyDescent="0.35">
      <c r="A309" t="s">
        <v>265</v>
      </c>
      <c r="B309" t="s">
        <v>613</v>
      </c>
      <c r="C309" s="4">
        <v>44035.642361111109</v>
      </c>
      <c r="D309" t="s">
        <v>1359</v>
      </c>
      <c r="E309" s="4">
        <v>44158.642881944441</v>
      </c>
      <c r="F309">
        <v>10</v>
      </c>
      <c r="G309" t="s">
        <v>1313</v>
      </c>
      <c r="H309">
        <v>10</v>
      </c>
      <c r="I309">
        <v>10</v>
      </c>
      <c r="J309">
        <v>0</v>
      </c>
      <c r="K309">
        <v>56</v>
      </c>
      <c r="L309">
        <v>50</v>
      </c>
      <c r="M309">
        <v>5</v>
      </c>
    </row>
    <row r="310" spans="1:13" x14ac:dyDescent="0.35">
      <c r="A310" t="s">
        <v>266</v>
      </c>
      <c r="B310" t="s">
        <v>1176</v>
      </c>
      <c r="C310" s="4">
        <v>44092.00508101852</v>
      </c>
      <c r="D310" t="s">
        <v>1174</v>
      </c>
      <c r="E310" s="4">
        <v>44153.00508101852</v>
      </c>
      <c r="F310">
        <v>10</v>
      </c>
      <c r="G310" t="s">
        <v>1313</v>
      </c>
      <c r="H310">
        <v>0</v>
      </c>
      <c r="I310">
        <v>0</v>
      </c>
      <c r="J310">
        <v>0</v>
      </c>
      <c r="K310">
        <v>26</v>
      </c>
      <c r="L310">
        <v>20</v>
      </c>
      <c r="M310">
        <v>5</v>
      </c>
    </row>
    <row r="311" spans="1:13" x14ac:dyDescent="0.35">
      <c r="A311" t="s">
        <v>1358</v>
      </c>
      <c r="B311" t="s">
        <v>1357</v>
      </c>
      <c r="C311" s="4">
        <v>44095.653692129628</v>
      </c>
      <c r="D311" t="s">
        <v>1356</v>
      </c>
      <c r="E311" s="4">
        <v>44157.166666666664</v>
      </c>
      <c r="F311">
        <v>0</v>
      </c>
      <c r="G311" t="s">
        <v>1322</v>
      </c>
      <c r="H311">
        <v>0</v>
      </c>
      <c r="I311">
        <v>0</v>
      </c>
      <c r="J311">
        <v>0</v>
      </c>
      <c r="K311">
        <v>16</v>
      </c>
      <c r="L311">
        <v>10</v>
      </c>
      <c r="M311">
        <v>5</v>
      </c>
    </row>
    <row r="312" spans="1:13" x14ac:dyDescent="0.35">
      <c r="A312" t="s">
        <v>267</v>
      </c>
      <c r="B312" t="s">
        <v>678</v>
      </c>
      <c r="C312" s="4">
        <v>43992.188888888886</v>
      </c>
      <c r="D312" t="s">
        <v>1355</v>
      </c>
      <c r="E312" s="4">
        <v>44153.5</v>
      </c>
      <c r="F312">
        <v>10</v>
      </c>
      <c r="G312" t="s">
        <v>1313</v>
      </c>
      <c r="H312">
        <v>10</v>
      </c>
      <c r="I312">
        <v>10</v>
      </c>
      <c r="J312">
        <v>0</v>
      </c>
      <c r="K312">
        <v>61</v>
      </c>
      <c r="L312">
        <v>60</v>
      </c>
      <c r="M312">
        <v>0</v>
      </c>
    </row>
    <row r="313" spans="1:13" x14ac:dyDescent="0.35">
      <c r="A313" t="s">
        <v>268</v>
      </c>
      <c r="B313" t="s">
        <v>1354</v>
      </c>
      <c r="C313" s="4">
        <v>44103.716006944444</v>
      </c>
      <c r="D313" t="s">
        <v>1353</v>
      </c>
      <c r="E313" s="4">
        <v>44165.166666666664</v>
      </c>
      <c r="F313">
        <v>10</v>
      </c>
      <c r="G313" t="s">
        <v>1313</v>
      </c>
      <c r="H313">
        <v>0</v>
      </c>
      <c r="I313">
        <v>0</v>
      </c>
      <c r="J313">
        <v>0</v>
      </c>
      <c r="K313">
        <v>27</v>
      </c>
      <c r="L313">
        <v>20</v>
      </c>
      <c r="M313">
        <v>6</v>
      </c>
    </row>
    <row r="314" spans="1:13" x14ac:dyDescent="0.35">
      <c r="A314" t="s">
        <v>269</v>
      </c>
      <c r="B314" t="s">
        <v>770</v>
      </c>
      <c r="C314" s="4">
        <v>43952.818055555559</v>
      </c>
      <c r="D314" t="s">
        <v>1352</v>
      </c>
      <c r="E314" s="4">
        <v>44171.772361111114</v>
      </c>
      <c r="F314">
        <v>10</v>
      </c>
      <c r="G314" t="s">
        <v>1313</v>
      </c>
      <c r="H314">
        <v>10</v>
      </c>
      <c r="I314">
        <v>10</v>
      </c>
      <c r="J314">
        <v>0</v>
      </c>
      <c r="K314">
        <v>82</v>
      </c>
      <c r="L314">
        <v>81</v>
      </c>
      <c r="M314">
        <v>0</v>
      </c>
    </row>
    <row r="315" spans="1:13" x14ac:dyDescent="0.35">
      <c r="A315" t="s">
        <v>270</v>
      </c>
      <c r="B315" t="s">
        <v>800</v>
      </c>
      <c r="C315" s="4">
        <v>43937.625694444447</v>
      </c>
      <c r="D315" t="s">
        <v>1351</v>
      </c>
      <c r="E315" s="4">
        <v>44157.5</v>
      </c>
      <c r="F315">
        <v>10</v>
      </c>
      <c r="G315" t="s">
        <v>1313</v>
      </c>
      <c r="H315">
        <v>0</v>
      </c>
      <c r="I315">
        <v>0</v>
      </c>
      <c r="J315">
        <v>0</v>
      </c>
      <c r="K315">
        <v>87</v>
      </c>
      <c r="L315">
        <v>80</v>
      </c>
      <c r="M315">
        <v>6</v>
      </c>
    </row>
    <row r="316" spans="1:13" x14ac:dyDescent="0.35">
      <c r="A316" t="s">
        <v>271</v>
      </c>
      <c r="B316" t="s">
        <v>990</v>
      </c>
      <c r="C316" s="4">
        <v>44118.628912037035</v>
      </c>
      <c r="D316" t="s">
        <v>1350</v>
      </c>
      <c r="E316" s="4">
        <v>44179.628912037035</v>
      </c>
      <c r="F316">
        <v>10</v>
      </c>
      <c r="G316" t="s">
        <v>1313</v>
      </c>
      <c r="H316">
        <v>10</v>
      </c>
      <c r="I316">
        <v>10</v>
      </c>
      <c r="J316">
        <v>0</v>
      </c>
      <c r="K316">
        <v>36</v>
      </c>
      <c r="L316">
        <v>30</v>
      </c>
      <c r="M316">
        <v>5</v>
      </c>
    </row>
    <row r="317" spans="1:13" x14ac:dyDescent="0.35">
      <c r="A317" t="s">
        <v>272</v>
      </c>
      <c r="B317" t="s">
        <v>1106</v>
      </c>
      <c r="C317" s="4">
        <v>44102.689791666664</v>
      </c>
      <c r="D317" t="s">
        <v>1349</v>
      </c>
      <c r="E317" s="4">
        <v>44163.689791666664</v>
      </c>
      <c r="F317">
        <v>10</v>
      </c>
      <c r="G317" t="s">
        <v>1313</v>
      </c>
      <c r="H317">
        <v>10</v>
      </c>
      <c r="I317">
        <v>10</v>
      </c>
      <c r="J317">
        <v>0</v>
      </c>
      <c r="K317">
        <v>38</v>
      </c>
      <c r="L317">
        <v>30</v>
      </c>
      <c r="M317">
        <v>7</v>
      </c>
    </row>
    <row r="318" spans="1:13" x14ac:dyDescent="0.35">
      <c r="A318" t="s">
        <v>273</v>
      </c>
      <c r="B318" t="s">
        <v>821</v>
      </c>
      <c r="C318" s="4">
        <v>44169.669120370374</v>
      </c>
      <c r="D318" t="s">
        <v>1323</v>
      </c>
      <c r="E318" s="4">
        <v>44169.669120370374</v>
      </c>
      <c r="F318">
        <v>10</v>
      </c>
      <c r="G318" t="s">
        <v>1313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</row>
    <row r="319" spans="1:13" x14ac:dyDescent="0.35">
      <c r="A319" t="s">
        <v>274</v>
      </c>
      <c r="B319" t="s">
        <v>1348</v>
      </c>
      <c r="C319" s="4">
        <v>43985.912499999999</v>
      </c>
      <c r="D319" t="s">
        <v>1347</v>
      </c>
      <c r="E319" s="4">
        <v>44169.494826388887</v>
      </c>
      <c r="F319">
        <v>10</v>
      </c>
      <c r="G319" t="s">
        <v>1346</v>
      </c>
      <c r="H319">
        <v>0</v>
      </c>
      <c r="I319">
        <v>0</v>
      </c>
      <c r="J319">
        <v>0</v>
      </c>
      <c r="K319">
        <v>40</v>
      </c>
      <c r="L319">
        <v>30</v>
      </c>
      <c r="M319">
        <v>10</v>
      </c>
    </row>
    <row r="320" spans="1:13" x14ac:dyDescent="0.35">
      <c r="A320" t="s">
        <v>275</v>
      </c>
      <c r="B320" t="s">
        <v>1190</v>
      </c>
      <c r="C320" s="4">
        <v>44089.831747685188</v>
      </c>
      <c r="D320" t="s">
        <v>1188</v>
      </c>
      <c r="E320" s="4">
        <v>44180.831747685188</v>
      </c>
      <c r="F320">
        <v>10</v>
      </c>
      <c r="G320" t="s">
        <v>1313</v>
      </c>
      <c r="H320">
        <v>10</v>
      </c>
      <c r="I320">
        <v>10</v>
      </c>
      <c r="J320">
        <v>0</v>
      </c>
      <c r="K320">
        <v>46</v>
      </c>
      <c r="L320">
        <v>40</v>
      </c>
      <c r="M320">
        <v>5</v>
      </c>
    </row>
    <row r="321" spans="1:13" x14ac:dyDescent="0.35">
      <c r="A321" t="s">
        <v>276</v>
      </c>
      <c r="B321" t="s">
        <v>926</v>
      </c>
      <c r="C321" s="4">
        <v>44141.698831018519</v>
      </c>
      <c r="D321" t="s">
        <v>1341</v>
      </c>
      <c r="E321" s="4">
        <v>44171.698842592596</v>
      </c>
      <c r="F321">
        <v>10</v>
      </c>
      <c r="G321" t="s">
        <v>1313</v>
      </c>
      <c r="H321">
        <v>10</v>
      </c>
      <c r="I321">
        <v>10</v>
      </c>
      <c r="J321">
        <v>0</v>
      </c>
      <c r="K321">
        <v>26</v>
      </c>
      <c r="L321">
        <v>20</v>
      </c>
      <c r="M321">
        <v>5</v>
      </c>
    </row>
    <row r="322" spans="1:13" x14ac:dyDescent="0.35">
      <c r="A322" t="s">
        <v>277</v>
      </c>
      <c r="B322" t="s">
        <v>1215</v>
      </c>
      <c r="C322" s="4">
        <v>44099.855798611112</v>
      </c>
      <c r="D322" t="s">
        <v>1345</v>
      </c>
      <c r="E322" s="4">
        <v>44161.208333333336</v>
      </c>
      <c r="F322">
        <v>25</v>
      </c>
      <c r="G322" t="s">
        <v>1313</v>
      </c>
      <c r="H322">
        <v>25</v>
      </c>
      <c r="I322">
        <v>25</v>
      </c>
      <c r="J322">
        <v>0</v>
      </c>
      <c r="K322">
        <v>63</v>
      </c>
      <c r="L322">
        <v>56</v>
      </c>
      <c r="M322">
        <v>6</v>
      </c>
    </row>
    <row r="323" spans="1:13" x14ac:dyDescent="0.35">
      <c r="A323" t="s">
        <v>278</v>
      </c>
      <c r="B323" t="s">
        <v>941</v>
      </c>
      <c r="C323" s="4">
        <v>44132.686979166669</v>
      </c>
      <c r="D323" t="s">
        <v>1344</v>
      </c>
      <c r="E323" s="4">
        <v>44163.686979166669</v>
      </c>
      <c r="F323">
        <v>10</v>
      </c>
      <c r="G323" t="s">
        <v>1313</v>
      </c>
      <c r="H323">
        <v>10</v>
      </c>
      <c r="I323">
        <v>10</v>
      </c>
      <c r="J323">
        <v>0</v>
      </c>
      <c r="K323">
        <v>36</v>
      </c>
      <c r="L323">
        <v>30</v>
      </c>
      <c r="M323">
        <v>5</v>
      </c>
    </row>
    <row r="324" spans="1:13" x14ac:dyDescent="0.35">
      <c r="A324" t="s">
        <v>279</v>
      </c>
      <c r="B324" t="s">
        <v>365</v>
      </c>
      <c r="C324" s="4">
        <v>44089.859085648146</v>
      </c>
      <c r="D324" t="s">
        <v>362</v>
      </c>
      <c r="E324" s="4">
        <v>44180.859085648146</v>
      </c>
      <c r="F324">
        <v>10</v>
      </c>
      <c r="G324" t="s">
        <v>1313</v>
      </c>
      <c r="H324">
        <v>0</v>
      </c>
      <c r="I324">
        <v>0</v>
      </c>
      <c r="J324">
        <v>0</v>
      </c>
      <c r="K324">
        <v>35</v>
      </c>
      <c r="L324">
        <v>30</v>
      </c>
      <c r="M324">
        <v>5</v>
      </c>
    </row>
    <row r="325" spans="1:13" x14ac:dyDescent="0.35">
      <c r="A325" t="s">
        <v>280</v>
      </c>
      <c r="B325" t="s">
        <v>817</v>
      </c>
      <c r="C325" s="4">
        <v>44169.74931712963</v>
      </c>
      <c r="D325" t="s">
        <v>1343</v>
      </c>
      <c r="E325" s="4">
        <v>44169.887129629627</v>
      </c>
      <c r="F325">
        <v>10</v>
      </c>
      <c r="G325" t="s">
        <v>1342</v>
      </c>
      <c r="H325">
        <v>10</v>
      </c>
      <c r="I325">
        <v>10</v>
      </c>
      <c r="J325">
        <v>0</v>
      </c>
      <c r="K325">
        <v>11</v>
      </c>
      <c r="L325">
        <v>10</v>
      </c>
      <c r="M325">
        <v>0</v>
      </c>
    </row>
    <row r="326" spans="1:13" x14ac:dyDescent="0.35">
      <c r="A326" t="s">
        <v>281</v>
      </c>
      <c r="B326" t="s">
        <v>1074</v>
      </c>
      <c r="C326" s="4">
        <v>44103.917442129627</v>
      </c>
      <c r="D326" t="s">
        <v>1341</v>
      </c>
      <c r="E326" s="4">
        <v>44164.917442129627</v>
      </c>
      <c r="F326">
        <v>10</v>
      </c>
      <c r="G326" t="s">
        <v>1313</v>
      </c>
      <c r="H326">
        <v>10</v>
      </c>
      <c r="I326">
        <v>10</v>
      </c>
      <c r="J326">
        <v>0</v>
      </c>
      <c r="K326">
        <v>36</v>
      </c>
      <c r="L326">
        <v>30</v>
      </c>
      <c r="M326">
        <v>5</v>
      </c>
    </row>
    <row r="327" spans="1:13" x14ac:dyDescent="0.35">
      <c r="A327" t="s">
        <v>282</v>
      </c>
      <c r="B327" t="s">
        <v>636</v>
      </c>
      <c r="C327" s="4">
        <v>44029.899305555555</v>
      </c>
      <c r="D327" t="s">
        <v>1340</v>
      </c>
      <c r="E327" s="4">
        <v>44152.899409722224</v>
      </c>
      <c r="F327">
        <v>10</v>
      </c>
      <c r="G327" t="s">
        <v>1313</v>
      </c>
      <c r="H327">
        <v>10</v>
      </c>
      <c r="I327">
        <v>10</v>
      </c>
      <c r="J327">
        <v>0</v>
      </c>
      <c r="K327">
        <v>58</v>
      </c>
      <c r="L327">
        <v>51</v>
      </c>
      <c r="M327">
        <v>7</v>
      </c>
    </row>
    <row r="328" spans="1:13" x14ac:dyDescent="0.35">
      <c r="A328" t="s">
        <v>1286</v>
      </c>
      <c r="B328" t="s">
        <v>1339</v>
      </c>
      <c r="C328" s="4">
        <v>43986.087500000001</v>
      </c>
      <c r="D328" t="s">
        <v>1338</v>
      </c>
      <c r="E328" s="4">
        <v>44169.492962962962</v>
      </c>
      <c r="F328">
        <v>0</v>
      </c>
      <c r="G328" t="s">
        <v>1313</v>
      </c>
      <c r="H328">
        <v>0</v>
      </c>
      <c r="I328">
        <v>0</v>
      </c>
      <c r="J328">
        <v>0</v>
      </c>
      <c r="K328">
        <v>33</v>
      </c>
      <c r="L328">
        <v>32</v>
      </c>
      <c r="M328">
        <v>0</v>
      </c>
    </row>
    <row r="329" spans="1:13" x14ac:dyDescent="0.35">
      <c r="A329" t="s">
        <v>1258</v>
      </c>
      <c r="B329" t="s">
        <v>1337</v>
      </c>
      <c r="C329" s="4">
        <v>44111.945081018515</v>
      </c>
      <c r="D329" t="s">
        <v>1336</v>
      </c>
      <c r="E329" s="4">
        <v>44173.208333333336</v>
      </c>
      <c r="F329">
        <v>0</v>
      </c>
      <c r="G329" t="s">
        <v>1313</v>
      </c>
      <c r="H329">
        <v>0</v>
      </c>
      <c r="I329">
        <v>0</v>
      </c>
      <c r="J329">
        <v>0</v>
      </c>
      <c r="K329">
        <v>16</v>
      </c>
      <c r="L329">
        <v>10</v>
      </c>
      <c r="M329">
        <v>5</v>
      </c>
    </row>
    <row r="330" spans="1:13" x14ac:dyDescent="0.35">
      <c r="A330" t="s">
        <v>283</v>
      </c>
      <c r="B330" t="s">
        <v>1220</v>
      </c>
      <c r="C330" s="4">
        <v>44078.882060185184</v>
      </c>
      <c r="D330" t="s">
        <v>1335</v>
      </c>
      <c r="E330" s="4">
        <v>44170.208333333336</v>
      </c>
      <c r="F330">
        <v>25</v>
      </c>
      <c r="G330" t="s">
        <v>1313</v>
      </c>
      <c r="H330">
        <v>20</v>
      </c>
      <c r="I330">
        <v>20</v>
      </c>
      <c r="J330">
        <v>0</v>
      </c>
      <c r="K330">
        <v>61</v>
      </c>
      <c r="L330">
        <v>40</v>
      </c>
      <c r="M330">
        <v>20</v>
      </c>
    </row>
    <row r="331" spans="1:13" x14ac:dyDescent="0.35">
      <c r="A331" t="s">
        <v>284</v>
      </c>
      <c r="B331" t="s">
        <v>1142</v>
      </c>
      <c r="C331" s="4">
        <v>44095.800752314812</v>
      </c>
      <c r="D331" t="s">
        <v>1140</v>
      </c>
      <c r="E331" s="4">
        <v>44156.800752314812</v>
      </c>
      <c r="F331">
        <v>10</v>
      </c>
      <c r="G331" t="s">
        <v>1313</v>
      </c>
      <c r="H331">
        <v>10</v>
      </c>
      <c r="I331">
        <v>10</v>
      </c>
      <c r="J331">
        <v>0</v>
      </c>
      <c r="K331">
        <v>36</v>
      </c>
      <c r="L331">
        <v>30</v>
      </c>
      <c r="M331">
        <v>5</v>
      </c>
    </row>
    <row r="332" spans="1:13" x14ac:dyDescent="0.35">
      <c r="A332" t="s">
        <v>285</v>
      </c>
      <c r="B332" t="s">
        <v>1334</v>
      </c>
      <c r="C332" s="4">
        <v>44113.845775462964</v>
      </c>
      <c r="D332" t="s">
        <v>1333</v>
      </c>
      <c r="E332" s="4">
        <v>44174.84578703704</v>
      </c>
      <c r="F332">
        <v>10</v>
      </c>
      <c r="G332" t="s">
        <v>1332</v>
      </c>
      <c r="H332">
        <v>0</v>
      </c>
      <c r="I332">
        <v>0</v>
      </c>
      <c r="J332">
        <v>0</v>
      </c>
      <c r="K332">
        <v>26</v>
      </c>
      <c r="L332">
        <v>20</v>
      </c>
      <c r="M332">
        <v>5</v>
      </c>
    </row>
    <row r="333" spans="1:13" x14ac:dyDescent="0.35">
      <c r="A333" t="s">
        <v>286</v>
      </c>
      <c r="B333" t="s">
        <v>690</v>
      </c>
      <c r="C333" s="4">
        <v>43984.756944444445</v>
      </c>
      <c r="D333" t="s">
        <v>1331</v>
      </c>
      <c r="E333" s="4">
        <v>44169.492384259262</v>
      </c>
      <c r="F333">
        <v>10</v>
      </c>
      <c r="G333" t="s">
        <v>1313</v>
      </c>
      <c r="H333">
        <v>10</v>
      </c>
      <c r="I333">
        <v>10</v>
      </c>
      <c r="J333">
        <v>0</v>
      </c>
      <c r="K333">
        <v>60</v>
      </c>
      <c r="L333">
        <v>59</v>
      </c>
      <c r="M333">
        <v>0</v>
      </c>
    </row>
    <row r="334" spans="1:13" x14ac:dyDescent="0.35">
      <c r="A334" t="s">
        <v>287</v>
      </c>
      <c r="B334" t="s">
        <v>784</v>
      </c>
      <c r="C334" s="4">
        <v>43942.745138888888</v>
      </c>
      <c r="D334" t="s">
        <v>1330</v>
      </c>
      <c r="E334" s="4">
        <v>44157.5</v>
      </c>
      <c r="F334">
        <v>10</v>
      </c>
      <c r="G334" t="s">
        <v>1313</v>
      </c>
      <c r="H334">
        <v>10</v>
      </c>
      <c r="I334">
        <v>10</v>
      </c>
      <c r="J334">
        <v>0</v>
      </c>
      <c r="K334">
        <v>93</v>
      </c>
      <c r="L334">
        <v>88</v>
      </c>
      <c r="M334">
        <v>4</v>
      </c>
    </row>
    <row r="335" spans="1:13" x14ac:dyDescent="0.35">
      <c r="A335" t="s">
        <v>288</v>
      </c>
      <c r="B335" t="s">
        <v>476</v>
      </c>
      <c r="C335" s="4">
        <v>44070.580613425926</v>
      </c>
      <c r="D335" t="s">
        <v>1327</v>
      </c>
      <c r="E335" s="4">
        <v>44162.580613425926</v>
      </c>
      <c r="F335">
        <v>10</v>
      </c>
      <c r="G335" t="s">
        <v>1313</v>
      </c>
      <c r="H335">
        <v>10</v>
      </c>
      <c r="I335">
        <v>10</v>
      </c>
      <c r="J335">
        <v>0</v>
      </c>
      <c r="K335">
        <v>56</v>
      </c>
      <c r="L335">
        <v>50</v>
      </c>
      <c r="M335">
        <v>5</v>
      </c>
    </row>
    <row r="336" spans="1:13" x14ac:dyDescent="0.35">
      <c r="A336" t="s">
        <v>289</v>
      </c>
      <c r="B336" t="s">
        <v>309</v>
      </c>
      <c r="C336" s="4">
        <v>44074.69085648148</v>
      </c>
      <c r="D336" t="s">
        <v>1329</v>
      </c>
      <c r="E336" s="4">
        <v>44165.69085648148</v>
      </c>
      <c r="F336">
        <v>50</v>
      </c>
      <c r="G336" t="s">
        <v>1313</v>
      </c>
      <c r="H336">
        <v>36</v>
      </c>
      <c r="I336">
        <v>36</v>
      </c>
      <c r="J336">
        <v>0</v>
      </c>
      <c r="K336">
        <v>192</v>
      </c>
      <c r="L336">
        <v>186</v>
      </c>
      <c r="M336">
        <v>5</v>
      </c>
    </row>
    <row r="337" spans="1:13" x14ac:dyDescent="0.35">
      <c r="A337" t="s">
        <v>290</v>
      </c>
      <c r="B337" t="s">
        <v>773</v>
      </c>
      <c r="C337" s="4">
        <v>43952.026388888888</v>
      </c>
      <c r="D337" t="s">
        <v>1328</v>
      </c>
      <c r="E337" s="4">
        <v>44171.771678240744</v>
      </c>
      <c r="F337">
        <v>10</v>
      </c>
      <c r="G337" t="s">
        <v>1313</v>
      </c>
      <c r="H337">
        <v>10</v>
      </c>
      <c r="I337">
        <v>10</v>
      </c>
      <c r="J337">
        <v>0</v>
      </c>
      <c r="K337">
        <v>84</v>
      </c>
      <c r="L337">
        <v>83</v>
      </c>
      <c r="M337">
        <v>0</v>
      </c>
    </row>
    <row r="338" spans="1:13" x14ac:dyDescent="0.35">
      <c r="A338" t="s">
        <v>291</v>
      </c>
      <c r="B338" t="s">
        <v>915</v>
      </c>
      <c r="C338" s="4">
        <v>44147.832557870373</v>
      </c>
      <c r="D338" t="s">
        <v>1327</v>
      </c>
      <c r="E338" s="4">
        <v>44177.832557870373</v>
      </c>
      <c r="F338">
        <v>10</v>
      </c>
      <c r="G338" t="s">
        <v>1313</v>
      </c>
      <c r="H338">
        <v>10</v>
      </c>
      <c r="I338">
        <v>10</v>
      </c>
      <c r="J338">
        <v>0</v>
      </c>
      <c r="K338">
        <v>27</v>
      </c>
      <c r="L338">
        <v>20</v>
      </c>
      <c r="M338">
        <v>6</v>
      </c>
    </row>
    <row r="339" spans="1:13" x14ac:dyDescent="0.35">
      <c r="A339" t="s">
        <v>292</v>
      </c>
      <c r="B339" t="s">
        <v>792</v>
      </c>
      <c r="C339" s="4">
        <v>43938.972222222219</v>
      </c>
      <c r="D339" t="s">
        <v>1326</v>
      </c>
      <c r="E339" s="4">
        <v>44157.5</v>
      </c>
      <c r="F339">
        <v>10</v>
      </c>
      <c r="G339" t="s">
        <v>1313</v>
      </c>
      <c r="H339">
        <v>10</v>
      </c>
      <c r="I339">
        <v>10</v>
      </c>
      <c r="J339">
        <v>0</v>
      </c>
      <c r="K339">
        <v>87</v>
      </c>
      <c r="L339">
        <v>87</v>
      </c>
      <c r="M339">
        <v>0</v>
      </c>
    </row>
    <row r="340" spans="1:13" x14ac:dyDescent="0.35">
      <c r="A340" t="s">
        <v>293</v>
      </c>
      <c r="B340" t="s">
        <v>732</v>
      </c>
      <c r="C340" s="4">
        <v>44012.856249999997</v>
      </c>
      <c r="D340" t="s">
        <v>1325</v>
      </c>
      <c r="E340" s="4">
        <v>44165.166666666664</v>
      </c>
      <c r="F340">
        <v>25</v>
      </c>
      <c r="G340" t="s">
        <v>1313</v>
      </c>
      <c r="H340">
        <v>25</v>
      </c>
      <c r="I340">
        <v>25</v>
      </c>
      <c r="J340">
        <v>0</v>
      </c>
      <c r="K340">
        <v>126</v>
      </c>
      <c r="L340">
        <v>120</v>
      </c>
      <c r="M340">
        <v>5</v>
      </c>
    </row>
    <row r="341" spans="1:13" x14ac:dyDescent="0.35">
      <c r="A341" t="s">
        <v>294</v>
      </c>
      <c r="B341" t="s">
        <v>1324</v>
      </c>
      <c r="C341" s="4">
        <v>44105.047407407408</v>
      </c>
      <c r="D341" t="s">
        <v>1323</v>
      </c>
      <c r="E341" s="4">
        <v>44173.11928240741</v>
      </c>
      <c r="F341">
        <v>10</v>
      </c>
      <c r="G341" t="s">
        <v>1322</v>
      </c>
      <c r="H341">
        <v>0</v>
      </c>
      <c r="I341">
        <v>0</v>
      </c>
      <c r="J341">
        <v>0</v>
      </c>
      <c r="K341">
        <v>36</v>
      </c>
      <c r="L341">
        <v>30</v>
      </c>
      <c r="M341">
        <v>5</v>
      </c>
    </row>
    <row r="342" spans="1:13" x14ac:dyDescent="0.35">
      <c r="A342" t="s">
        <v>295</v>
      </c>
      <c r="B342" t="s">
        <v>1321</v>
      </c>
      <c r="C342" s="4">
        <v>44029.589583333334</v>
      </c>
      <c r="D342" t="s">
        <v>1320</v>
      </c>
      <c r="E342" s="4">
        <v>44182.765798611108</v>
      </c>
      <c r="F342">
        <v>10</v>
      </c>
      <c r="G342" t="s">
        <v>1319</v>
      </c>
      <c r="H342">
        <v>0</v>
      </c>
      <c r="I342">
        <v>0</v>
      </c>
      <c r="J342">
        <v>0</v>
      </c>
      <c r="K342">
        <v>46</v>
      </c>
      <c r="L342">
        <v>40</v>
      </c>
      <c r="M342">
        <v>5</v>
      </c>
    </row>
    <row r="343" spans="1:13" x14ac:dyDescent="0.35">
      <c r="A343" t="s">
        <v>296</v>
      </c>
      <c r="B343" t="s">
        <v>539</v>
      </c>
      <c r="C343" s="4">
        <v>44057.81832175926</v>
      </c>
      <c r="D343" t="s">
        <v>1318</v>
      </c>
      <c r="E343" s="4">
        <v>44179.81832175926</v>
      </c>
      <c r="F343">
        <v>10</v>
      </c>
      <c r="G343" t="s">
        <v>1313</v>
      </c>
      <c r="H343">
        <v>10</v>
      </c>
      <c r="I343">
        <v>10</v>
      </c>
      <c r="J343">
        <v>0</v>
      </c>
      <c r="K343">
        <v>66</v>
      </c>
      <c r="L343">
        <v>50</v>
      </c>
      <c r="M343">
        <v>15</v>
      </c>
    </row>
    <row r="344" spans="1:13" x14ac:dyDescent="0.35">
      <c r="A344" t="s">
        <v>297</v>
      </c>
      <c r="B344" t="s">
        <v>369</v>
      </c>
      <c r="C344" s="4">
        <v>44079.619699074072</v>
      </c>
      <c r="D344" t="s">
        <v>1317</v>
      </c>
      <c r="E344" s="4">
        <v>44170.619699074072</v>
      </c>
      <c r="F344">
        <v>10</v>
      </c>
      <c r="G344" t="s">
        <v>1313</v>
      </c>
      <c r="H344">
        <v>10</v>
      </c>
      <c r="I344">
        <v>10</v>
      </c>
      <c r="J344">
        <v>0</v>
      </c>
      <c r="K344">
        <v>50</v>
      </c>
      <c r="L344">
        <v>40</v>
      </c>
      <c r="M344">
        <v>9</v>
      </c>
    </row>
    <row r="345" spans="1:13" x14ac:dyDescent="0.35">
      <c r="A345" t="s">
        <v>298</v>
      </c>
      <c r="B345" t="s">
        <v>1158</v>
      </c>
      <c r="C345" s="4">
        <v>44092.942453703705</v>
      </c>
      <c r="D345" t="s">
        <v>1155</v>
      </c>
      <c r="E345" s="4">
        <v>44153.942465277774</v>
      </c>
      <c r="F345">
        <v>10</v>
      </c>
      <c r="G345" t="s">
        <v>1313</v>
      </c>
      <c r="H345">
        <v>10</v>
      </c>
      <c r="I345">
        <v>10</v>
      </c>
      <c r="J345">
        <v>0</v>
      </c>
      <c r="K345">
        <v>36</v>
      </c>
      <c r="L345">
        <v>30</v>
      </c>
      <c r="M345">
        <v>5</v>
      </c>
    </row>
    <row r="346" spans="1:13" x14ac:dyDescent="0.35">
      <c r="A346" t="s">
        <v>1281</v>
      </c>
      <c r="B346" t="s">
        <v>1316</v>
      </c>
      <c r="C346" s="4">
        <v>43943.10833333333</v>
      </c>
      <c r="D346" t="s">
        <v>1315</v>
      </c>
      <c r="E346" s="4">
        <v>44158.166666666664</v>
      </c>
      <c r="F346">
        <v>0</v>
      </c>
      <c r="G346" t="s">
        <v>1313</v>
      </c>
      <c r="H346">
        <v>0</v>
      </c>
      <c r="I346">
        <v>0</v>
      </c>
      <c r="J346">
        <v>0</v>
      </c>
      <c r="K346">
        <v>159</v>
      </c>
      <c r="L346">
        <v>154</v>
      </c>
      <c r="M346">
        <v>4</v>
      </c>
    </row>
    <row r="347" spans="1:13" x14ac:dyDescent="0.35">
      <c r="A347" t="s">
        <v>299</v>
      </c>
      <c r="B347" t="s">
        <v>1070</v>
      </c>
      <c r="C347" s="4">
        <v>44103.934317129628</v>
      </c>
      <c r="D347" t="s">
        <v>1314</v>
      </c>
      <c r="E347" s="4">
        <v>44164.934317129628</v>
      </c>
      <c r="F347">
        <v>10</v>
      </c>
      <c r="G347" t="s">
        <v>1313</v>
      </c>
      <c r="H347">
        <v>10</v>
      </c>
      <c r="I347">
        <v>10</v>
      </c>
      <c r="J347">
        <v>0</v>
      </c>
      <c r="K347">
        <v>36</v>
      </c>
      <c r="L347">
        <v>30</v>
      </c>
      <c r="M34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next_assignment</vt:lpstr>
      <vt:lpstr>Master Advisor List - Data Cent</vt:lpstr>
      <vt:lpstr>2020-12-17-advisors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Nicolette</dc:creator>
  <cp:lastModifiedBy>Nicolette</cp:lastModifiedBy>
  <dcterms:created xsi:type="dcterms:W3CDTF">2020-12-17T20:41:00Z</dcterms:created>
  <dcterms:modified xsi:type="dcterms:W3CDTF">2020-12-18T22:03:38Z</dcterms:modified>
</cp:coreProperties>
</file>