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tte\Downloads\users_distributions\csv\all\audits\"/>
    </mc:Choice>
  </mc:AlternateContent>
  <xr:revisionPtr revIDLastSave="0" documentId="13_ncr:1_{5C93632A-E5EE-4615-B30E-8464C209B072}" xr6:coauthVersionLast="45" xr6:coauthVersionMax="45" xr10:uidLastSave="{00000000-0000-0000-0000-000000000000}"/>
  <bookViews>
    <workbookView xWindow="370" yWindow="510" windowWidth="17060" windowHeight="8880" activeTab="1" xr2:uid="{2ADF839A-46AF-4273-AE28-19AD67DA2932}"/>
  </bookViews>
  <sheets>
    <sheet name="Audit" sheetId="1" r:id="rId1"/>
    <sheet name="subscriptions" sheetId="6" r:id="rId2"/>
    <sheet name="next_assignment (2)" sheetId="2" r:id="rId3"/>
    <sheet name="Master Advisor List - Data Cent" sheetId="3" r:id="rId4"/>
    <sheet name="Sheet5" sheetId="5" r:id="rId5"/>
    <sheet name="2020-12-18-advisors" sheetId="4" r:id="rId6"/>
  </sheets>
  <definedNames>
    <definedName name="_xlnm._FilterDatabase" localSheetId="0" hidden="1">Audit!$A$1:$L$310</definedName>
    <definedName name="_xlnm._FilterDatabase" localSheetId="1" hidden="1">subscriptions!$A$1:$X$760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6" l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2" i="6"/>
  <c r="K3" i="1" l="1"/>
  <c r="K4" i="1"/>
  <c r="K5" i="1"/>
  <c r="K6" i="1"/>
  <c r="K7" i="1"/>
  <c r="K8" i="1"/>
  <c r="K9" i="1"/>
  <c r="K154" i="1"/>
  <c r="K11" i="1"/>
  <c r="K113" i="1"/>
  <c r="K77" i="1"/>
  <c r="K102" i="1"/>
  <c r="K156" i="1"/>
  <c r="K16" i="1"/>
  <c r="K103" i="1"/>
  <c r="K18" i="1"/>
  <c r="K19" i="1"/>
  <c r="K20" i="1"/>
  <c r="K21" i="1"/>
  <c r="K22" i="1"/>
  <c r="K216" i="1"/>
  <c r="K24" i="1"/>
  <c r="K85" i="1"/>
  <c r="K127" i="1"/>
  <c r="K128" i="1"/>
  <c r="K28" i="1"/>
  <c r="K29" i="1"/>
  <c r="K30" i="1"/>
  <c r="K31" i="1"/>
  <c r="K32" i="1"/>
  <c r="K33" i="1"/>
  <c r="K211" i="1"/>
  <c r="K35" i="1"/>
  <c r="K36" i="1"/>
  <c r="K148" i="1"/>
  <c r="K38" i="1"/>
  <c r="K39" i="1"/>
  <c r="K40" i="1"/>
  <c r="K41" i="1"/>
  <c r="K42" i="1"/>
  <c r="K43" i="1"/>
  <c r="K44" i="1"/>
  <c r="K161" i="1"/>
  <c r="K46" i="1"/>
  <c r="K47" i="1"/>
  <c r="K48" i="1"/>
  <c r="K17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17" i="1"/>
  <c r="K75" i="1"/>
  <c r="K76" i="1"/>
  <c r="K218" i="1"/>
  <c r="K78" i="1"/>
  <c r="K79" i="1"/>
  <c r="K80" i="1"/>
  <c r="K81" i="1"/>
  <c r="K82" i="1"/>
  <c r="K83" i="1"/>
  <c r="K84" i="1"/>
  <c r="K49" i="1"/>
  <c r="K86" i="1"/>
  <c r="K104" i="1"/>
  <c r="K88" i="1"/>
  <c r="K194" i="1"/>
  <c r="K90" i="1"/>
  <c r="K91" i="1"/>
  <c r="K74" i="1"/>
  <c r="K93" i="1"/>
  <c r="K94" i="1"/>
  <c r="K95" i="1"/>
  <c r="K96" i="1"/>
  <c r="K97" i="1"/>
  <c r="K98" i="1"/>
  <c r="K99" i="1"/>
  <c r="K100" i="1"/>
  <c r="K101" i="1"/>
  <c r="K188" i="1"/>
  <c r="K15" i="1"/>
  <c r="K110" i="1"/>
  <c r="K105" i="1"/>
  <c r="K106" i="1"/>
  <c r="K107" i="1"/>
  <c r="K108" i="1"/>
  <c r="K109" i="1"/>
  <c r="K45" i="1"/>
  <c r="K87" i="1"/>
  <c r="K112" i="1"/>
  <c r="K204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219" i="1"/>
  <c r="K225" i="1"/>
  <c r="K129" i="1"/>
  <c r="K226" i="1"/>
  <c r="K131" i="1"/>
  <c r="K132" i="1"/>
  <c r="K139" i="1"/>
  <c r="K134" i="1"/>
  <c r="K135" i="1"/>
  <c r="K136" i="1"/>
  <c r="K137" i="1"/>
  <c r="K138" i="1"/>
  <c r="K191" i="1"/>
  <c r="K140" i="1"/>
  <c r="K141" i="1"/>
  <c r="K142" i="1"/>
  <c r="K143" i="1"/>
  <c r="K144" i="1"/>
  <c r="K145" i="1"/>
  <c r="K146" i="1"/>
  <c r="K236" i="1"/>
  <c r="K130" i="1"/>
  <c r="K149" i="1"/>
  <c r="K150" i="1"/>
  <c r="K151" i="1"/>
  <c r="K152" i="1"/>
  <c r="K153" i="1"/>
  <c r="K12" i="1"/>
  <c r="K155" i="1"/>
  <c r="K200" i="1"/>
  <c r="K157" i="1"/>
  <c r="K158" i="1"/>
  <c r="K159" i="1"/>
  <c r="K160" i="1"/>
  <c r="K133" i="1"/>
  <c r="K162" i="1"/>
  <c r="K163" i="1"/>
  <c r="K13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38" i="1"/>
  <c r="K183" i="1"/>
  <c r="K184" i="1"/>
  <c r="K185" i="1"/>
  <c r="K186" i="1"/>
  <c r="K187" i="1"/>
  <c r="K89" i="1"/>
  <c r="K189" i="1"/>
  <c r="K190" i="1"/>
  <c r="K239" i="1"/>
  <c r="K192" i="1"/>
  <c r="K193" i="1"/>
  <c r="K10" i="1"/>
  <c r="K195" i="1"/>
  <c r="K196" i="1"/>
  <c r="K34" i="1"/>
  <c r="K198" i="1"/>
  <c r="K199" i="1"/>
  <c r="K14" i="1"/>
  <c r="K201" i="1"/>
  <c r="K202" i="1"/>
  <c r="K203" i="1"/>
  <c r="K246" i="1"/>
  <c r="K205" i="1"/>
  <c r="K206" i="1"/>
  <c r="K207" i="1"/>
  <c r="K208" i="1"/>
  <c r="K209" i="1"/>
  <c r="K164" i="1"/>
  <c r="K37" i="1"/>
  <c r="K212" i="1"/>
  <c r="K213" i="1"/>
  <c r="K214" i="1"/>
  <c r="K215" i="1"/>
  <c r="K247" i="1"/>
  <c r="K210" i="1"/>
  <c r="K248" i="1"/>
  <c r="K268" i="1"/>
  <c r="K220" i="1"/>
  <c r="K221" i="1"/>
  <c r="K222" i="1"/>
  <c r="K223" i="1"/>
  <c r="K224" i="1"/>
  <c r="K270" i="1"/>
  <c r="K272" i="1"/>
  <c r="K227" i="1"/>
  <c r="K228" i="1"/>
  <c r="K229" i="1"/>
  <c r="K230" i="1"/>
  <c r="K231" i="1"/>
  <c r="K232" i="1"/>
  <c r="K233" i="1"/>
  <c r="K234" i="1"/>
  <c r="K235" i="1"/>
  <c r="K111" i="1"/>
  <c r="K237" i="1"/>
  <c r="K92" i="1"/>
  <c r="K23" i="1"/>
  <c r="K240" i="1"/>
  <c r="K241" i="1"/>
  <c r="K242" i="1"/>
  <c r="K243" i="1"/>
  <c r="K244" i="1"/>
  <c r="K245" i="1"/>
  <c r="K279" i="1"/>
  <c r="K302" i="1"/>
  <c r="K310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5" i="1"/>
  <c r="K269" i="1"/>
  <c r="K147" i="1"/>
  <c r="K271" i="1"/>
  <c r="K197" i="1"/>
  <c r="K273" i="1"/>
  <c r="K274" i="1"/>
  <c r="K275" i="1"/>
  <c r="K276" i="1"/>
  <c r="K277" i="1"/>
  <c r="K278" i="1"/>
  <c r="K182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7" i="1"/>
  <c r="K303" i="1"/>
  <c r="K304" i="1"/>
  <c r="K305" i="1"/>
  <c r="K306" i="1"/>
  <c r="K307" i="1"/>
  <c r="K308" i="1"/>
  <c r="K309" i="1"/>
  <c r="K26" i="1"/>
  <c r="K2" i="1"/>
  <c r="J3" i="1"/>
  <c r="J4" i="1"/>
  <c r="J5" i="1"/>
  <c r="J6" i="1"/>
  <c r="J7" i="1"/>
  <c r="J8" i="1"/>
  <c r="J9" i="1"/>
  <c r="J154" i="1"/>
  <c r="J11" i="1"/>
  <c r="J113" i="1"/>
  <c r="J77" i="1"/>
  <c r="J102" i="1"/>
  <c r="J156" i="1"/>
  <c r="J16" i="1"/>
  <c r="J103" i="1"/>
  <c r="J18" i="1"/>
  <c r="J19" i="1"/>
  <c r="J20" i="1"/>
  <c r="J21" i="1"/>
  <c r="J22" i="1"/>
  <c r="J216" i="1"/>
  <c r="J24" i="1"/>
  <c r="J85" i="1"/>
  <c r="J127" i="1"/>
  <c r="J128" i="1"/>
  <c r="J28" i="1"/>
  <c r="J29" i="1"/>
  <c r="J30" i="1"/>
  <c r="J31" i="1"/>
  <c r="J32" i="1"/>
  <c r="J33" i="1"/>
  <c r="J211" i="1"/>
  <c r="J35" i="1"/>
  <c r="J36" i="1"/>
  <c r="J148" i="1"/>
  <c r="J38" i="1"/>
  <c r="J39" i="1"/>
  <c r="J40" i="1"/>
  <c r="J41" i="1"/>
  <c r="J42" i="1"/>
  <c r="J43" i="1"/>
  <c r="J44" i="1"/>
  <c r="J161" i="1"/>
  <c r="J46" i="1"/>
  <c r="J47" i="1"/>
  <c r="J48" i="1"/>
  <c r="J17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17" i="1"/>
  <c r="J75" i="1"/>
  <c r="J76" i="1"/>
  <c r="J218" i="1"/>
  <c r="J78" i="1"/>
  <c r="J79" i="1"/>
  <c r="J80" i="1"/>
  <c r="J81" i="1"/>
  <c r="J82" i="1"/>
  <c r="J83" i="1"/>
  <c r="J84" i="1"/>
  <c r="J49" i="1"/>
  <c r="J86" i="1"/>
  <c r="J104" i="1"/>
  <c r="J88" i="1"/>
  <c r="J194" i="1"/>
  <c r="J90" i="1"/>
  <c r="J91" i="1"/>
  <c r="J74" i="1"/>
  <c r="J93" i="1"/>
  <c r="J94" i="1"/>
  <c r="J95" i="1"/>
  <c r="J96" i="1"/>
  <c r="J97" i="1"/>
  <c r="J98" i="1"/>
  <c r="J99" i="1"/>
  <c r="J100" i="1"/>
  <c r="J101" i="1"/>
  <c r="J188" i="1"/>
  <c r="J15" i="1"/>
  <c r="J110" i="1"/>
  <c r="J105" i="1"/>
  <c r="J106" i="1"/>
  <c r="J107" i="1"/>
  <c r="J108" i="1"/>
  <c r="J109" i="1"/>
  <c r="J45" i="1"/>
  <c r="J87" i="1"/>
  <c r="J112" i="1"/>
  <c r="J204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219" i="1"/>
  <c r="J225" i="1"/>
  <c r="J129" i="1"/>
  <c r="J226" i="1"/>
  <c r="J131" i="1"/>
  <c r="J132" i="1"/>
  <c r="J139" i="1"/>
  <c r="J134" i="1"/>
  <c r="J135" i="1"/>
  <c r="J136" i="1"/>
  <c r="J137" i="1"/>
  <c r="J138" i="1"/>
  <c r="J191" i="1"/>
  <c r="J140" i="1"/>
  <c r="J141" i="1"/>
  <c r="J142" i="1"/>
  <c r="J143" i="1"/>
  <c r="J144" i="1"/>
  <c r="J145" i="1"/>
  <c r="J146" i="1"/>
  <c r="J236" i="1"/>
  <c r="J130" i="1"/>
  <c r="J149" i="1"/>
  <c r="J150" i="1"/>
  <c r="J151" i="1"/>
  <c r="J152" i="1"/>
  <c r="J153" i="1"/>
  <c r="J12" i="1"/>
  <c r="J155" i="1"/>
  <c r="J200" i="1"/>
  <c r="J157" i="1"/>
  <c r="J158" i="1"/>
  <c r="J159" i="1"/>
  <c r="J160" i="1"/>
  <c r="J133" i="1"/>
  <c r="J162" i="1"/>
  <c r="J163" i="1"/>
  <c r="J13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38" i="1"/>
  <c r="J183" i="1"/>
  <c r="J184" i="1"/>
  <c r="J185" i="1"/>
  <c r="J186" i="1"/>
  <c r="J187" i="1"/>
  <c r="J89" i="1"/>
  <c r="J189" i="1"/>
  <c r="J190" i="1"/>
  <c r="J239" i="1"/>
  <c r="J192" i="1"/>
  <c r="J193" i="1"/>
  <c r="J10" i="1"/>
  <c r="J195" i="1"/>
  <c r="J196" i="1"/>
  <c r="J34" i="1"/>
  <c r="J198" i="1"/>
  <c r="J199" i="1"/>
  <c r="J14" i="1"/>
  <c r="J201" i="1"/>
  <c r="J202" i="1"/>
  <c r="J203" i="1"/>
  <c r="J246" i="1"/>
  <c r="J205" i="1"/>
  <c r="J206" i="1"/>
  <c r="J207" i="1"/>
  <c r="J208" i="1"/>
  <c r="J209" i="1"/>
  <c r="J164" i="1"/>
  <c r="J37" i="1"/>
  <c r="J212" i="1"/>
  <c r="J213" i="1"/>
  <c r="J214" i="1"/>
  <c r="J215" i="1"/>
  <c r="J247" i="1"/>
  <c r="J210" i="1"/>
  <c r="J248" i="1"/>
  <c r="J268" i="1"/>
  <c r="J220" i="1"/>
  <c r="J221" i="1"/>
  <c r="J222" i="1"/>
  <c r="J223" i="1"/>
  <c r="J224" i="1"/>
  <c r="J270" i="1"/>
  <c r="J272" i="1"/>
  <c r="J227" i="1"/>
  <c r="J228" i="1"/>
  <c r="J229" i="1"/>
  <c r="J230" i="1"/>
  <c r="J231" i="1"/>
  <c r="J232" i="1"/>
  <c r="J233" i="1"/>
  <c r="J234" i="1"/>
  <c r="J235" i="1"/>
  <c r="J111" i="1"/>
  <c r="J237" i="1"/>
  <c r="J92" i="1"/>
  <c r="J23" i="1"/>
  <c r="J240" i="1"/>
  <c r="J241" i="1"/>
  <c r="J242" i="1"/>
  <c r="J243" i="1"/>
  <c r="J244" i="1"/>
  <c r="J245" i="1"/>
  <c r="J279" i="1"/>
  <c r="J302" i="1"/>
  <c r="J310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5" i="1"/>
  <c r="J269" i="1"/>
  <c r="J147" i="1"/>
  <c r="J271" i="1"/>
  <c r="J197" i="1"/>
  <c r="J273" i="1"/>
  <c r="J274" i="1"/>
  <c r="J275" i="1"/>
  <c r="J276" i="1"/>
  <c r="J277" i="1"/>
  <c r="J278" i="1"/>
  <c r="J182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7" i="1"/>
  <c r="J303" i="1"/>
  <c r="J304" i="1"/>
  <c r="J305" i="1"/>
  <c r="J306" i="1"/>
  <c r="J307" i="1"/>
  <c r="J308" i="1"/>
  <c r="J309" i="1"/>
  <c r="J26" i="1"/>
  <c r="J2" i="1"/>
  <c r="I2" i="1"/>
  <c r="I3" i="1"/>
  <c r="I4" i="1"/>
  <c r="I5" i="1"/>
  <c r="I6" i="1"/>
  <c r="I7" i="1"/>
  <c r="I8" i="1"/>
  <c r="I9" i="1"/>
  <c r="I154" i="1"/>
  <c r="I11" i="1"/>
  <c r="I113" i="1"/>
  <c r="I77" i="1"/>
  <c r="I102" i="1"/>
  <c r="I156" i="1"/>
  <c r="I16" i="1"/>
  <c r="I103" i="1"/>
  <c r="I18" i="1"/>
  <c r="I19" i="1"/>
  <c r="I20" i="1"/>
  <c r="I21" i="1"/>
  <c r="I22" i="1"/>
  <c r="I216" i="1"/>
  <c r="I24" i="1"/>
  <c r="I85" i="1"/>
  <c r="I127" i="1"/>
  <c r="I128" i="1"/>
  <c r="I28" i="1"/>
  <c r="I29" i="1"/>
  <c r="I30" i="1"/>
  <c r="I31" i="1"/>
  <c r="I32" i="1"/>
  <c r="I33" i="1"/>
  <c r="I211" i="1"/>
  <c r="I35" i="1"/>
  <c r="I36" i="1"/>
  <c r="I148" i="1"/>
  <c r="I38" i="1"/>
  <c r="I39" i="1"/>
  <c r="I40" i="1"/>
  <c r="I41" i="1"/>
  <c r="I42" i="1"/>
  <c r="I43" i="1"/>
  <c r="I44" i="1"/>
  <c r="I161" i="1"/>
  <c r="I46" i="1"/>
  <c r="I47" i="1"/>
  <c r="I48" i="1"/>
  <c r="I17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217" i="1"/>
  <c r="I75" i="1"/>
  <c r="I76" i="1"/>
  <c r="I218" i="1"/>
  <c r="I78" i="1"/>
  <c r="I79" i="1"/>
  <c r="I80" i="1"/>
  <c r="I81" i="1"/>
  <c r="I82" i="1"/>
  <c r="I83" i="1"/>
  <c r="I84" i="1"/>
  <c r="I49" i="1"/>
  <c r="I86" i="1"/>
  <c r="I104" i="1"/>
  <c r="I88" i="1"/>
  <c r="I194" i="1"/>
  <c r="I90" i="1"/>
  <c r="I91" i="1"/>
  <c r="I74" i="1"/>
  <c r="I93" i="1"/>
  <c r="I94" i="1"/>
  <c r="I95" i="1"/>
  <c r="I96" i="1"/>
  <c r="I97" i="1"/>
  <c r="I98" i="1"/>
  <c r="I99" i="1"/>
  <c r="I100" i="1"/>
  <c r="I101" i="1"/>
  <c r="I188" i="1"/>
  <c r="I15" i="1"/>
  <c r="I110" i="1"/>
  <c r="I105" i="1"/>
  <c r="I106" i="1"/>
  <c r="I107" i="1"/>
  <c r="I108" i="1"/>
  <c r="I109" i="1"/>
  <c r="I45" i="1"/>
  <c r="I87" i="1"/>
  <c r="I112" i="1"/>
  <c r="I204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219" i="1"/>
  <c r="I225" i="1"/>
  <c r="I129" i="1"/>
  <c r="I226" i="1"/>
  <c r="I131" i="1"/>
  <c r="I132" i="1"/>
  <c r="I139" i="1"/>
  <c r="I134" i="1"/>
  <c r="I135" i="1"/>
  <c r="I136" i="1"/>
  <c r="I137" i="1"/>
  <c r="I138" i="1"/>
  <c r="I191" i="1"/>
  <c r="I140" i="1"/>
  <c r="I141" i="1"/>
  <c r="I142" i="1"/>
  <c r="I143" i="1"/>
  <c r="I144" i="1"/>
  <c r="I145" i="1"/>
  <c r="I146" i="1"/>
  <c r="I236" i="1"/>
  <c r="I130" i="1"/>
  <c r="I149" i="1"/>
  <c r="I150" i="1"/>
  <c r="I151" i="1"/>
  <c r="I152" i="1"/>
  <c r="I153" i="1"/>
  <c r="I12" i="1"/>
  <c r="I155" i="1"/>
  <c r="I200" i="1"/>
  <c r="I157" i="1"/>
  <c r="I158" i="1"/>
  <c r="I159" i="1"/>
  <c r="I160" i="1"/>
  <c r="I133" i="1"/>
  <c r="I162" i="1"/>
  <c r="I163" i="1"/>
  <c r="I13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38" i="1"/>
  <c r="I183" i="1"/>
  <c r="I184" i="1"/>
  <c r="I185" i="1"/>
  <c r="I186" i="1"/>
  <c r="I187" i="1"/>
  <c r="I89" i="1"/>
  <c r="I189" i="1"/>
  <c r="I190" i="1"/>
  <c r="I239" i="1"/>
  <c r="I192" i="1"/>
  <c r="I193" i="1"/>
  <c r="I10" i="1"/>
  <c r="I195" i="1"/>
  <c r="I196" i="1"/>
  <c r="I34" i="1"/>
  <c r="I198" i="1"/>
  <c r="I199" i="1"/>
  <c r="I14" i="1"/>
  <c r="I201" i="1"/>
  <c r="I202" i="1"/>
  <c r="I203" i="1"/>
  <c r="I246" i="1"/>
  <c r="I205" i="1"/>
  <c r="I206" i="1"/>
  <c r="I207" i="1"/>
  <c r="I208" i="1"/>
  <c r="I209" i="1"/>
  <c r="I164" i="1"/>
  <c r="I37" i="1"/>
  <c r="I212" i="1"/>
  <c r="I213" i="1"/>
  <c r="I214" i="1"/>
  <c r="I215" i="1"/>
  <c r="I247" i="1"/>
  <c r="I210" i="1"/>
  <c r="I248" i="1"/>
  <c r="I268" i="1"/>
  <c r="I220" i="1"/>
  <c r="I221" i="1"/>
  <c r="I222" i="1"/>
  <c r="I223" i="1"/>
  <c r="I224" i="1"/>
  <c r="I270" i="1"/>
  <c r="I272" i="1"/>
  <c r="I227" i="1"/>
  <c r="I228" i="1"/>
  <c r="I229" i="1"/>
  <c r="I230" i="1"/>
  <c r="I231" i="1"/>
  <c r="I232" i="1"/>
  <c r="I233" i="1"/>
  <c r="I234" i="1"/>
  <c r="I235" i="1"/>
  <c r="I111" i="1"/>
  <c r="I237" i="1"/>
  <c r="I92" i="1"/>
  <c r="I23" i="1"/>
  <c r="I240" i="1"/>
  <c r="I241" i="1"/>
  <c r="I242" i="1"/>
  <c r="I243" i="1"/>
  <c r="I244" i="1"/>
  <c r="I245" i="1"/>
  <c r="I279" i="1"/>
  <c r="I302" i="1"/>
  <c r="I310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5" i="1"/>
  <c r="I269" i="1"/>
  <c r="I147" i="1"/>
  <c r="I271" i="1"/>
  <c r="I197" i="1"/>
  <c r="I273" i="1"/>
  <c r="I274" i="1"/>
  <c r="I275" i="1"/>
  <c r="I276" i="1"/>
  <c r="I277" i="1"/>
  <c r="I278" i="1"/>
  <c r="I182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7" i="1"/>
  <c r="I303" i="1"/>
  <c r="I304" i="1"/>
  <c r="I305" i="1"/>
  <c r="I306" i="1"/>
  <c r="I307" i="1"/>
  <c r="I308" i="1"/>
  <c r="I309" i="1"/>
  <c r="I26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54" i="1"/>
  <c r="H154" i="1" s="1"/>
  <c r="F11" i="1"/>
  <c r="H11" i="1" s="1"/>
  <c r="F113" i="1"/>
  <c r="H113" i="1" s="1"/>
  <c r="F77" i="1"/>
  <c r="H77" i="1" s="1"/>
  <c r="F102" i="1"/>
  <c r="H102" i="1" s="1"/>
  <c r="F156" i="1"/>
  <c r="H156" i="1" s="1"/>
  <c r="F16" i="1"/>
  <c r="H16" i="1" s="1"/>
  <c r="F103" i="1"/>
  <c r="H103" i="1" s="1"/>
  <c r="F18" i="1"/>
  <c r="H18" i="1" s="1"/>
  <c r="F19" i="1"/>
  <c r="H19" i="1" s="1"/>
  <c r="F20" i="1"/>
  <c r="H20" i="1" s="1"/>
  <c r="F21" i="1"/>
  <c r="H21" i="1" s="1"/>
  <c r="F22" i="1"/>
  <c r="H22" i="1" s="1"/>
  <c r="F216" i="1"/>
  <c r="H216" i="1" s="1"/>
  <c r="F24" i="1"/>
  <c r="H24" i="1" s="1"/>
  <c r="F85" i="1"/>
  <c r="H85" i="1" s="1"/>
  <c r="F127" i="1"/>
  <c r="H127" i="1" s="1"/>
  <c r="F128" i="1"/>
  <c r="H128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211" i="1"/>
  <c r="H211" i="1" s="1"/>
  <c r="F35" i="1"/>
  <c r="H35" i="1" s="1"/>
  <c r="F36" i="1"/>
  <c r="H36" i="1" s="1"/>
  <c r="F148" i="1"/>
  <c r="H148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161" i="1"/>
  <c r="H161" i="1" s="1"/>
  <c r="F46" i="1"/>
  <c r="H46" i="1" s="1"/>
  <c r="F47" i="1"/>
  <c r="H47" i="1" s="1"/>
  <c r="F48" i="1"/>
  <c r="H48" i="1" s="1"/>
  <c r="F17" i="1"/>
  <c r="H17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217" i="1"/>
  <c r="H217" i="1" s="1"/>
  <c r="F75" i="1"/>
  <c r="H75" i="1" s="1"/>
  <c r="F76" i="1"/>
  <c r="H76" i="1" s="1"/>
  <c r="F218" i="1"/>
  <c r="H218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49" i="1"/>
  <c r="H49" i="1" s="1"/>
  <c r="F86" i="1"/>
  <c r="H86" i="1" s="1"/>
  <c r="F104" i="1"/>
  <c r="H104" i="1" s="1"/>
  <c r="F88" i="1"/>
  <c r="H88" i="1" s="1"/>
  <c r="F194" i="1"/>
  <c r="H194" i="1" s="1"/>
  <c r="F90" i="1"/>
  <c r="H90" i="1" s="1"/>
  <c r="F91" i="1"/>
  <c r="H91" i="1" s="1"/>
  <c r="F74" i="1"/>
  <c r="H74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88" i="1"/>
  <c r="H188" i="1" s="1"/>
  <c r="F15" i="1"/>
  <c r="H15" i="1" s="1"/>
  <c r="F110" i="1"/>
  <c r="H110" i="1" s="1"/>
  <c r="F105" i="1"/>
  <c r="H105" i="1" s="1"/>
  <c r="F106" i="1"/>
  <c r="H106" i="1" s="1"/>
  <c r="F107" i="1"/>
  <c r="H107" i="1" s="1"/>
  <c r="F108" i="1"/>
  <c r="H108" i="1" s="1"/>
  <c r="F109" i="1"/>
  <c r="H109" i="1" s="1"/>
  <c r="F45" i="1"/>
  <c r="H45" i="1" s="1"/>
  <c r="F87" i="1"/>
  <c r="H87" i="1" s="1"/>
  <c r="F112" i="1"/>
  <c r="H112" i="1" s="1"/>
  <c r="F204" i="1"/>
  <c r="H204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219" i="1"/>
  <c r="H219" i="1" s="1"/>
  <c r="F225" i="1"/>
  <c r="H225" i="1" s="1"/>
  <c r="F129" i="1"/>
  <c r="H129" i="1" s="1"/>
  <c r="F226" i="1"/>
  <c r="H226" i="1" s="1"/>
  <c r="F131" i="1"/>
  <c r="H131" i="1" s="1"/>
  <c r="F132" i="1"/>
  <c r="H132" i="1" s="1"/>
  <c r="F139" i="1"/>
  <c r="H139" i="1" s="1"/>
  <c r="F134" i="1"/>
  <c r="H134" i="1" s="1"/>
  <c r="F135" i="1"/>
  <c r="H135" i="1" s="1"/>
  <c r="F136" i="1"/>
  <c r="H136" i="1" s="1"/>
  <c r="F137" i="1"/>
  <c r="H137" i="1" s="1"/>
  <c r="F138" i="1"/>
  <c r="H138" i="1" s="1"/>
  <c r="F191" i="1"/>
  <c r="H191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236" i="1"/>
  <c r="H236" i="1" s="1"/>
  <c r="F130" i="1"/>
  <c r="H130" i="1" s="1"/>
  <c r="F149" i="1"/>
  <c r="H149" i="1" s="1"/>
  <c r="F150" i="1"/>
  <c r="H150" i="1" s="1"/>
  <c r="F151" i="1"/>
  <c r="H151" i="1" s="1"/>
  <c r="F152" i="1"/>
  <c r="H152" i="1" s="1"/>
  <c r="F153" i="1"/>
  <c r="H153" i="1" s="1"/>
  <c r="F12" i="1"/>
  <c r="H12" i="1" s="1"/>
  <c r="F155" i="1"/>
  <c r="H155" i="1" s="1"/>
  <c r="F200" i="1"/>
  <c r="H200" i="1" s="1"/>
  <c r="F157" i="1"/>
  <c r="H157" i="1" s="1"/>
  <c r="F158" i="1"/>
  <c r="H158" i="1" s="1"/>
  <c r="F159" i="1"/>
  <c r="H159" i="1" s="1"/>
  <c r="F160" i="1"/>
  <c r="H160" i="1" s="1"/>
  <c r="F133" i="1"/>
  <c r="H133" i="1" s="1"/>
  <c r="F162" i="1"/>
  <c r="H162" i="1" s="1"/>
  <c r="F163" i="1"/>
  <c r="H163" i="1" s="1"/>
  <c r="F13" i="1"/>
  <c r="H13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238" i="1"/>
  <c r="H238" i="1" s="1"/>
  <c r="F183" i="1"/>
  <c r="H183" i="1" s="1"/>
  <c r="F184" i="1"/>
  <c r="H184" i="1" s="1"/>
  <c r="F185" i="1"/>
  <c r="H185" i="1" s="1"/>
  <c r="F186" i="1"/>
  <c r="H186" i="1" s="1"/>
  <c r="F187" i="1"/>
  <c r="H187" i="1" s="1"/>
  <c r="F89" i="1"/>
  <c r="H89" i="1" s="1"/>
  <c r="F189" i="1"/>
  <c r="H189" i="1" s="1"/>
  <c r="F190" i="1"/>
  <c r="H190" i="1" s="1"/>
  <c r="F239" i="1"/>
  <c r="H239" i="1" s="1"/>
  <c r="F192" i="1"/>
  <c r="H192" i="1" s="1"/>
  <c r="F193" i="1"/>
  <c r="H193" i="1" s="1"/>
  <c r="F10" i="1"/>
  <c r="H10" i="1" s="1"/>
  <c r="F195" i="1"/>
  <c r="H195" i="1" s="1"/>
  <c r="F196" i="1"/>
  <c r="H196" i="1" s="1"/>
  <c r="F34" i="1"/>
  <c r="H34" i="1" s="1"/>
  <c r="F198" i="1"/>
  <c r="H198" i="1" s="1"/>
  <c r="F199" i="1"/>
  <c r="H199" i="1" s="1"/>
  <c r="F14" i="1"/>
  <c r="H14" i="1" s="1"/>
  <c r="F201" i="1"/>
  <c r="H201" i="1" s="1"/>
  <c r="F202" i="1"/>
  <c r="H202" i="1" s="1"/>
  <c r="F203" i="1"/>
  <c r="H203" i="1" s="1"/>
  <c r="F246" i="1"/>
  <c r="H246" i="1" s="1"/>
  <c r="F205" i="1"/>
  <c r="H205" i="1" s="1"/>
  <c r="F206" i="1"/>
  <c r="H206" i="1" s="1"/>
  <c r="F207" i="1"/>
  <c r="H207" i="1" s="1"/>
  <c r="F208" i="1"/>
  <c r="H208" i="1" s="1"/>
  <c r="F209" i="1"/>
  <c r="H209" i="1" s="1"/>
  <c r="F164" i="1"/>
  <c r="H164" i="1" s="1"/>
  <c r="F37" i="1"/>
  <c r="H37" i="1" s="1"/>
  <c r="F212" i="1"/>
  <c r="H212" i="1" s="1"/>
  <c r="F213" i="1"/>
  <c r="H213" i="1" s="1"/>
  <c r="F214" i="1"/>
  <c r="H214" i="1" s="1"/>
  <c r="F215" i="1"/>
  <c r="H215" i="1" s="1"/>
  <c r="F247" i="1"/>
  <c r="H247" i="1" s="1"/>
  <c r="F210" i="1"/>
  <c r="H210" i="1" s="1"/>
  <c r="F248" i="1"/>
  <c r="H248" i="1" s="1"/>
  <c r="F268" i="1"/>
  <c r="H268" i="1" s="1"/>
  <c r="F220" i="1"/>
  <c r="H220" i="1" s="1"/>
  <c r="F221" i="1"/>
  <c r="H221" i="1" s="1"/>
  <c r="F222" i="1"/>
  <c r="H222" i="1" s="1"/>
  <c r="F223" i="1"/>
  <c r="H223" i="1" s="1"/>
  <c r="F224" i="1"/>
  <c r="H224" i="1" s="1"/>
  <c r="F270" i="1"/>
  <c r="H270" i="1" s="1"/>
  <c r="F272" i="1"/>
  <c r="H272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111" i="1"/>
  <c r="H111" i="1" s="1"/>
  <c r="F237" i="1"/>
  <c r="H237" i="1" s="1"/>
  <c r="F92" i="1"/>
  <c r="H92" i="1" s="1"/>
  <c r="F23" i="1"/>
  <c r="H23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79" i="1"/>
  <c r="H279" i="1" s="1"/>
  <c r="F302" i="1"/>
  <c r="H302" i="1" s="1"/>
  <c r="F310" i="1"/>
  <c r="H310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5" i="1"/>
  <c r="H25" i="1" s="1"/>
  <c r="F269" i="1"/>
  <c r="H269" i="1" s="1"/>
  <c r="F147" i="1"/>
  <c r="H147" i="1" s="1"/>
  <c r="F271" i="1"/>
  <c r="H271" i="1" s="1"/>
  <c r="F197" i="1"/>
  <c r="H197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182" i="1"/>
  <c r="H182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27" i="1"/>
  <c r="H27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26" i="1"/>
  <c r="H26" i="1" s="1"/>
  <c r="F2" i="1"/>
  <c r="H2" i="1" s="1"/>
  <c r="E2" i="1"/>
  <c r="G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54" i="1"/>
  <c r="G154" i="1" s="1"/>
  <c r="E11" i="1"/>
  <c r="G11" i="1" s="1"/>
  <c r="E113" i="1"/>
  <c r="G113" i="1" s="1"/>
  <c r="E77" i="1"/>
  <c r="G77" i="1" s="1"/>
  <c r="E102" i="1"/>
  <c r="G102" i="1" s="1"/>
  <c r="E156" i="1"/>
  <c r="G156" i="1" s="1"/>
  <c r="E16" i="1"/>
  <c r="G16" i="1" s="1"/>
  <c r="E103" i="1"/>
  <c r="G103" i="1" s="1"/>
  <c r="E18" i="1"/>
  <c r="G18" i="1" s="1"/>
  <c r="E19" i="1"/>
  <c r="G19" i="1" s="1"/>
  <c r="E20" i="1"/>
  <c r="G20" i="1" s="1"/>
  <c r="E21" i="1"/>
  <c r="G21" i="1" s="1"/>
  <c r="E22" i="1"/>
  <c r="G22" i="1" s="1"/>
  <c r="E216" i="1"/>
  <c r="G216" i="1" s="1"/>
  <c r="E24" i="1"/>
  <c r="G24" i="1" s="1"/>
  <c r="E85" i="1"/>
  <c r="G85" i="1" s="1"/>
  <c r="E127" i="1"/>
  <c r="G127" i="1" s="1"/>
  <c r="E128" i="1"/>
  <c r="G128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211" i="1"/>
  <c r="G211" i="1" s="1"/>
  <c r="E35" i="1"/>
  <c r="G35" i="1" s="1"/>
  <c r="E36" i="1"/>
  <c r="G36" i="1" s="1"/>
  <c r="E148" i="1"/>
  <c r="G148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161" i="1"/>
  <c r="G161" i="1" s="1"/>
  <c r="E46" i="1"/>
  <c r="G46" i="1" s="1"/>
  <c r="E47" i="1"/>
  <c r="G47" i="1" s="1"/>
  <c r="E48" i="1"/>
  <c r="G48" i="1" s="1"/>
  <c r="E17" i="1"/>
  <c r="G17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217" i="1"/>
  <c r="G217" i="1" s="1"/>
  <c r="E75" i="1"/>
  <c r="G75" i="1" s="1"/>
  <c r="E76" i="1"/>
  <c r="G76" i="1" s="1"/>
  <c r="E218" i="1"/>
  <c r="G218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49" i="1"/>
  <c r="G49" i="1" s="1"/>
  <c r="E86" i="1"/>
  <c r="G86" i="1" s="1"/>
  <c r="E104" i="1"/>
  <c r="G104" i="1" s="1"/>
  <c r="E88" i="1"/>
  <c r="G88" i="1" s="1"/>
  <c r="E194" i="1"/>
  <c r="G194" i="1" s="1"/>
  <c r="E90" i="1"/>
  <c r="G90" i="1" s="1"/>
  <c r="E91" i="1"/>
  <c r="G91" i="1" s="1"/>
  <c r="E74" i="1"/>
  <c r="G74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88" i="1"/>
  <c r="G188" i="1" s="1"/>
  <c r="E15" i="1"/>
  <c r="G15" i="1" s="1"/>
  <c r="E110" i="1"/>
  <c r="G110" i="1" s="1"/>
  <c r="E105" i="1"/>
  <c r="G105" i="1" s="1"/>
  <c r="E106" i="1"/>
  <c r="G106" i="1" s="1"/>
  <c r="E107" i="1"/>
  <c r="G107" i="1" s="1"/>
  <c r="E108" i="1"/>
  <c r="G108" i="1" s="1"/>
  <c r="E109" i="1"/>
  <c r="G109" i="1" s="1"/>
  <c r="E45" i="1"/>
  <c r="G45" i="1" s="1"/>
  <c r="E87" i="1"/>
  <c r="G87" i="1" s="1"/>
  <c r="E112" i="1"/>
  <c r="G112" i="1" s="1"/>
  <c r="E204" i="1"/>
  <c r="G204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219" i="1"/>
  <c r="G219" i="1" s="1"/>
  <c r="E225" i="1"/>
  <c r="G225" i="1" s="1"/>
  <c r="E129" i="1"/>
  <c r="G129" i="1" s="1"/>
  <c r="E226" i="1"/>
  <c r="G226" i="1" s="1"/>
  <c r="E131" i="1"/>
  <c r="G131" i="1" s="1"/>
  <c r="E132" i="1"/>
  <c r="G132" i="1" s="1"/>
  <c r="E139" i="1"/>
  <c r="G139" i="1" s="1"/>
  <c r="E134" i="1"/>
  <c r="G134" i="1" s="1"/>
  <c r="E135" i="1"/>
  <c r="G135" i="1" s="1"/>
  <c r="E136" i="1"/>
  <c r="G136" i="1" s="1"/>
  <c r="E137" i="1"/>
  <c r="G137" i="1" s="1"/>
  <c r="E138" i="1"/>
  <c r="G138" i="1" s="1"/>
  <c r="E191" i="1"/>
  <c r="G191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236" i="1"/>
  <c r="G236" i="1" s="1"/>
  <c r="E130" i="1"/>
  <c r="G130" i="1" s="1"/>
  <c r="E149" i="1"/>
  <c r="G149" i="1" s="1"/>
  <c r="E150" i="1"/>
  <c r="G150" i="1" s="1"/>
  <c r="E151" i="1"/>
  <c r="G151" i="1" s="1"/>
  <c r="E152" i="1"/>
  <c r="G152" i="1" s="1"/>
  <c r="E153" i="1"/>
  <c r="G153" i="1" s="1"/>
  <c r="E12" i="1"/>
  <c r="G12" i="1" s="1"/>
  <c r="E155" i="1"/>
  <c r="G155" i="1" s="1"/>
  <c r="E200" i="1"/>
  <c r="G200" i="1" s="1"/>
  <c r="E157" i="1"/>
  <c r="G157" i="1" s="1"/>
  <c r="E158" i="1"/>
  <c r="G158" i="1" s="1"/>
  <c r="E159" i="1"/>
  <c r="G159" i="1" s="1"/>
  <c r="E160" i="1"/>
  <c r="G160" i="1" s="1"/>
  <c r="E133" i="1"/>
  <c r="G133" i="1" s="1"/>
  <c r="E162" i="1"/>
  <c r="G162" i="1" s="1"/>
  <c r="E163" i="1"/>
  <c r="G163" i="1" s="1"/>
  <c r="E13" i="1"/>
  <c r="G13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238" i="1"/>
  <c r="G238" i="1" s="1"/>
  <c r="E183" i="1"/>
  <c r="G183" i="1" s="1"/>
  <c r="E184" i="1"/>
  <c r="G184" i="1" s="1"/>
  <c r="E185" i="1"/>
  <c r="G185" i="1" s="1"/>
  <c r="E186" i="1"/>
  <c r="G186" i="1" s="1"/>
  <c r="E187" i="1"/>
  <c r="G187" i="1" s="1"/>
  <c r="E89" i="1"/>
  <c r="G89" i="1" s="1"/>
  <c r="E189" i="1"/>
  <c r="G189" i="1" s="1"/>
  <c r="E190" i="1"/>
  <c r="G190" i="1" s="1"/>
  <c r="E239" i="1"/>
  <c r="G239" i="1" s="1"/>
  <c r="E192" i="1"/>
  <c r="G192" i="1" s="1"/>
  <c r="E193" i="1"/>
  <c r="G193" i="1" s="1"/>
  <c r="E10" i="1"/>
  <c r="G10" i="1" s="1"/>
  <c r="E195" i="1"/>
  <c r="G195" i="1" s="1"/>
  <c r="E196" i="1"/>
  <c r="G196" i="1" s="1"/>
  <c r="E34" i="1"/>
  <c r="G34" i="1" s="1"/>
  <c r="E198" i="1"/>
  <c r="G198" i="1" s="1"/>
  <c r="E199" i="1"/>
  <c r="G199" i="1" s="1"/>
  <c r="E14" i="1"/>
  <c r="G14" i="1" s="1"/>
  <c r="E201" i="1"/>
  <c r="G201" i="1" s="1"/>
  <c r="E202" i="1"/>
  <c r="G202" i="1" s="1"/>
  <c r="E203" i="1"/>
  <c r="G203" i="1" s="1"/>
  <c r="E246" i="1"/>
  <c r="G246" i="1" s="1"/>
  <c r="E205" i="1"/>
  <c r="G205" i="1" s="1"/>
  <c r="E206" i="1"/>
  <c r="G206" i="1" s="1"/>
  <c r="E207" i="1"/>
  <c r="G207" i="1" s="1"/>
  <c r="E208" i="1"/>
  <c r="G208" i="1" s="1"/>
  <c r="E209" i="1"/>
  <c r="G209" i="1" s="1"/>
  <c r="E164" i="1"/>
  <c r="G164" i="1" s="1"/>
  <c r="E37" i="1"/>
  <c r="G37" i="1" s="1"/>
  <c r="E212" i="1"/>
  <c r="G212" i="1" s="1"/>
  <c r="E213" i="1"/>
  <c r="G213" i="1" s="1"/>
  <c r="E214" i="1"/>
  <c r="G214" i="1" s="1"/>
  <c r="E215" i="1"/>
  <c r="G215" i="1" s="1"/>
  <c r="E247" i="1"/>
  <c r="G247" i="1" s="1"/>
  <c r="E210" i="1"/>
  <c r="G210" i="1" s="1"/>
  <c r="E248" i="1"/>
  <c r="G248" i="1" s="1"/>
  <c r="E268" i="1"/>
  <c r="G268" i="1" s="1"/>
  <c r="E220" i="1"/>
  <c r="G220" i="1" s="1"/>
  <c r="E221" i="1"/>
  <c r="G221" i="1" s="1"/>
  <c r="E222" i="1"/>
  <c r="G222" i="1" s="1"/>
  <c r="E223" i="1"/>
  <c r="G223" i="1" s="1"/>
  <c r="E224" i="1"/>
  <c r="G224" i="1" s="1"/>
  <c r="E270" i="1"/>
  <c r="G270" i="1" s="1"/>
  <c r="E272" i="1"/>
  <c r="G272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111" i="1"/>
  <c r="G111" i="1" s="1"/>
  <c r="E237" i="1"/>
  <c r="G237" i="1" s="1"/>
  <c r="E92" i="1"/>
  <c r="G92" i="1" s="1"/>
  <c r="E23" i="1"/>
  <c r="G23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79" i="1"/>
  <c r="G279" i="1" s="1"/>
  <c r="E302" i="1"/>
  <c r="G302" i="1" s="1"/>
  <c r="E310" i="1"/>
  <c r="G310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5" i="1"/>
  <c r="G25" i="1" s="1"/>
  <c r="E269" i="1"/>
  <c r="G269" i="1" s="1"/>
  <c r="E147" i="1"/>
  <c r="G147" i="1" s="1"/>
  <c r="E271" i="1"/>
  <c r="G271" i="1" s="1"/>
  <c r="E197" i="1"/>
  <c r="G197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182" i="1"/>
  <c r="G182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27" i="1"/>
  <c r="G27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26" i="1"/>
  <c r="G26" i="1" s="1"/>
</calcChain>
</file>

<file path=xl/sharedStrings.xml><?xml version="1.0" encoding="utf-8"?>
<sst xmlns="http://schemas.openxmlformats.org/spreadsheetml/2006/main" count="9791" uniqueCount="3220">
  <si>
    <t>pw-retiring-right</t>
  </si>
  <si>
    <t>green</t>
  </si>
  <si>
    <t>pw-steedenfinancial</t>
  </si>
  <si>
    <t>pw-jamiemadigan</t>
  </si>
  <si>
    <t>pw-tranquility</t>
  </si>
  <si>
    <t>pw-brett-3</t>
  </si>
  <si>
    <t>pw-john-7</t>
  </si>
  <si>
    <t>platform</t>
  </si>
  <si>
    <t>pw-hussain</t>
  </si>
  <si>
    <t>pw-evan</t>
  </si>
  <si>
    <t>pw-andrew-12</t>
  </si>
  <si>
    <t>pw-faisal</t>
  </si>
  <si>
    <t>pw-matt</t>
  </si>
  <si>
    <t>pw-david-9</t>
  </si>
  <si>
    <t>starter</t>
  </si>
  <si>
    <t>pw-david-8</t>
  </si>
  <si>
    <t>pw-jeanmariebejjani</t>
  </si>
  <si>
    <t>pw-michael-9</t>
  </si>
  <si>
    <t>pw-michael-6</t>
  </si>
  <si>
    <t>pw-roger</t>
  </si>
  <si>
    <t>pw-danny</t>
  </si>
  <si>
    <t>pw-james-10</t>
  </si>
  <si>
    <t>pw-mike</t>
  </si>
  <si>
    <t>pw-myplan</t>
  </si>
  <si>
    <t>pw-stephane</t>
  </si>
  <si>
    <t>pw-david-6</t>
  </si>
  <si>
    <t>pw-nicolas</t>
  </si>
  <si>
    <t>pw-jocelyn</t>
  </si>
  <si>
    <t>pw-ryan-4</t>
  </si>
  <si>
    <t>pw-rileyk</t>
  </si>
  <si>
    <t>pw-kory</t>
  </si>
  <si>
    <t>pw-malgorzata</t>
  </si>
  <si>
    <t>pw-brant</t>
  </si>
  <si>
    <t>pw-mfandassociates</t>
  </si>
  <si>
    <t>pw-shostak</t>
  </si>
  <si>
    <t>pw-rick</t>
  </si>
  <si>
    <t>pw-gm</t>
  </si>
  <si>
    <t>pw-robert-2</t>
  </si>
  <si>
    <t>pw-jeremy-4</t>
  </si>
  <si>
    <t>pw-matthew-6</t>
  </si>
  <si>
    <t>pw-luc-2</t>
  </si>
  <si>
    <t>pw-shivani</t>
  </si>
  <si>
    <t>pw-ira</t>
  </si>
  <si>
    <t>pw-sean-5</t>
  </si>
  <si>
    <t>pw-oussama</t>
  </si>
  <si>
    <t>pw-execwealth</t>
  </si>
  <si>
    <t>pw-john-2</t>
  </si>
  <si>
    <t>pw-krystle</t>
  </si>
  <si>
    <t>pw-raylui</t>
  </si>
  <si>
    <t>pw-matthew-3</t>
  </si>
  <si>
    <t>pw-laura</t>
  </si>
  <si>
    <t>gold</t>
  </si>
  <si>
    <t>pw-deanne</t>
  </si>
  <si>
    <t>pw-alec</t>
  </si>
  <si>
    <t>pw-callum</t>
  </si>
  <si>
    <t>pw-david-14</t>
  </si>
  <si>
    <t>pw-harold</t>
  </si>
  <si>
    <t>pw-trevor-11</t>
  </si>
  <si>
    <t>pw-michaell</t>
  </si>
  <si>
    <t>pw-brian-2</t>
  </si>
  <si>
    <t>pw-tim</t>
  </si>
  <si>
    <t>pw-stephen-4</t>
  </si>
  <si>
    <t>pw-vince</t>
  </si>
  <si>
    <t>solo</t>
  </si>
  <si>
    <t>pw-scott</t>
  </si>
  <si>
    <t>pw-alex</t>
  </si>
  <si>
    <t>pw-al</t>
  </si>
  <si>
    <t>pw-joe-2</t>
  </si>
  <si>
    <t>pw-terence</t>
  </si>
  <si>
    <t>pw-pierre</t>
  </si>
  <si>
    <t>pw-ed</t>
  </si>
  <si>
    <t>pw-philip</t>
  </si>
  <si>
    <t>pw-spencer</t>
  </si>
  <si>
    <t>pw-tara</t>
  </si>
  <si>
    <t>pw-leslie</t>
  </si>
  <si>
    <t>pw-nazaam</t>
  </si>
  <si>
    <t>group</t>
  </si>
  <si>
    <t>pw-ash</t>
  </si>
  <si>
    <t>pw-douglas-8</t>
  </si>
  <si>
    <t>pw-douglas-7</t>
  </si>
  <si>
    <t>pw-magdala</t>
  </si>
  <si>
    <t>pw-michael-7</t>
  </si>
  <si>
    <t>pw-travis-2</t>
  </si>
  <si>
    <t>pw-dannyl</t>
  </si>
  <si>
    <t>pw-happy</t>
  </si>
  <si>
    <t>swell</t>
  </si>
  <si>
    <t>pw-barbergroup</t>
  </si>
  <si>
    <t>pw-celernus</t>
  </si>
  <si>
    <t>pw-planyourfuture</t>
  </si>
  <si>
    <t>pw-enrichfinancial</t>
  </si>
  <si>
    <t>pw-william</t>
  </si>
  <si>
    <t>pw-brad</t>
  </si>
  <si>
    <t>pw-lily</t>
  </si>
  <si>
    <t>pw-steve-2</t>
  </si>
  <si>
    <t>pw-garner</t>
  </si>
  <si>
    <t>pw-kulla-to-financial</t>
  </si>
  <si>
    <t>pw-david-4</t>
  </si>
  <si>
    <t>pw-alastair</t>
  </si>
  <si>
    <t>pw-marc-3</t>
  </si>
  <si>
    <t>pw-philip-2</t>
  </si>
  <si>
    <t>pw-simon</t>
  </si>
  <si>
    <t>pw-jlaffinfinancial</t>
  </si>
  <si>
    <t>pw-matthew-5</t>
  </si>
  <si>
    <t>pw-richardsonwealth</t>
  </si>
  <si>
    <t>pw-gwp</t>
  </si>
  <si>
    <t>pw-tiran</t>
  </si>
  <si>
    <t>pw-sarah</t>
  </si>
  <si>
    <t>pw-joshua-2</t>
  </si>
  <si>
    <t>pw-nancy</t>
  </si>
  <si>
    <t>pw-kenf</t>
  </si>
  <si>
    <t>pw-steve-4</t>
  </si>
  <si>
    <t>pw-lanec</t>
  </si>
  <si>
    <t>pw-jedlevene</t>
  </si>
  <si>
    <t>pw-lindsay</t>
  </si>
  <si>
    <t>pw-hervin</t>
  </si>
  <si>
    <t>pw-av</t>
  </si>
  <si>
    <t>pw-michael-8</t>
  </si>
  <si>
    <t>pw-marino</t>
  </si>
  <si>
    <t>pw-patrick-devitt-generational-wealth-group</t>
  </si>
  <si>
    <t>platinum</t>
  </si>
  <si>
    <t>pw-shaun-darchiville</t>
  </si>
  <si>
    <t>pw-sudeep</t>
  </si>
  <si>
    <t>pw-everton</t>
  </si>
  <si>
    <t>pw-marvin</t>
  </si>
  <si>
    <t>pw-james-7</t>
  </si>
  <si>
    <t>pw-sam</t>
  </si>
  <si>
    <t>pw-constantine</t>
  </si>
  <si>
    <t>pw-victor</t>
  </si>
  <si>
    <t>pw-kirsty</t>
  </si>
  <si>
    <t>pw-adam-9</t>
  </si>
  <si>
    <t>pw-joseph</t>
  </si>
  <si>
    <t>pw-hfc</t>
  </si>
  <si>
    <t>pw-jc</t>
  </si>
  <si>
    <t>pw-elijahk</t>
  </si>
  <si>
    <t>pw-john-9</t>
  </si>
  <si>
    <t>pw-marc</t>
  </si>
  <si>
    <t>pw-aaron-2</t>
  </si>
  <si>
    <t>pw-maggie</t>
  </si>
  <si>
    <t>pw-guy</t>
  </si>
  <si>
    <t>pw-ken</t>
  </si>
  <si>
    <t>pw-richard-4</t>
  </si>
  <si>
    <t>pw-ronald-3</t>
  </si>
  <si>
    <t>pw-jean</t>
  </si>
  <si>
    <t>pw-zoho</t>
  </si>
  <si>
    <t>pw-steven-2</t>
  </si>
  <si>
    <t>pw-planfirst</t>
  </si>
  <si>
    <t>pw-lomas</t>
  </si>
  <si>
    <t>pw-paul-3</t>
  </si>
  <si>
    <t>pw-b</t>
  </si>
  <si>
    <t>pw-heather</t>
  </si>
  <si>
    <t>pw-kenneth</t>
  </si>
  <si>
    <t>pw-adrienne</t>
  </si>
  <si>
    <t>pw-jason-11</t>
  </si>
  <si>
    <t>pw-peter-3</t>
  </si>
  <si>
    <t>pw-planwithme</t>
  </si>
  <si>
    <t>pw-mark-8</t>
  </si>
  <si>
    <t>pw-john-8</t>
  </si>
  <si>
    <t>pw-bee</t>
  </si>
  <si>
    <t>pw-nebras</t>
  </si>
  <si>
    <t>pw-luc</t>
  </si>
  <si>
    <t>pw-rebecca</t>
  </si>
  <si>
    <t>pw-rob</t>
  </si>
  <si>
    <t>pw-etienne</t>
  </si>
  <si>
    <t>pw-thane</t>
  </si>
  <si>
    <t>pw-linda-2</t>
  </si>
  <si>
    <t>pw-darryl</t>
  </si>
  <si>
    <t>pw-trevor-9</t>
  </si>
  <si>
    <t>pw-gattobergmangroup</t>
  </si>
  <si>
    <t>pw-timothy</t>
  </si>
  <si>
    <t>pw-rochelle-2</t>
  </si>
  <si>
    <t>pw-galen</t>
  </si>
  <si>
    <t>pw-joshua</t>
  </si>
  <si>
    <t>pw-william-3</t>
  </si>
  <si>
    <t>pw-trevor-7</t>
  </si>
  <si>
    <t>pw-dougls</t>
  </si>
  <si>
    <t>build</t>
  </si>
  <si>
    <t>pw-anthony-2</t>
  </si>
  <si>
    <t>pw-denon</t>
  </si>
  <si>
    <t>pw-dave-8</t>
  </si>
  <si>
    <t>pw-brendan-2</t>
  </si>
  <si>
    <t>pw-tkdale</t>
  </si>
  <si>
    <t>pw-joel-2</t>
  </si>
  <si>
    <t>pw-justandrew</t>
  </si>
  <si>
    <t>pw-charles-2</t>
  </si>
  <si>
    <t>pw-mitchell-2</t>
  </si>
  <si>
    <t>pw-mitchell-3</t>
  </si>
  <si>
    <t>pw-david-12</t>
  </si>
  <si>
    <t>pw-ramez</t>
  </si>
  <si>
    <t>pw-aldo</t>
  </si>
  <si>
    <t>pw-george-7</t>
  </si>
  <si>
    <t>pw-your-path-to-financial-freedom</t>
  </si>
  <si>
    <t>pw-thriveprivatewealth</t>
  </si>
  <si>
    <t>pw-andrew-13</t>
  </si>
  <si>
    <t>pw-joanna</t>
  </si>
  <si>
    <t>pw-hadi</t>
  </si>
  <si>
    <t>pw-kinson</t>
  </si>
  <si>
    <t>pw-roya</t>
  </si>
  <si>
    <t>pw-mehdi</t>
  </si>
  <si>
    <t>pw-nicholas</t>
  </si>
  <si>
    <t>pw-brianz</t>
  </si>
  <si>
    <t>pw-greg</t>
  </si>
  <si>
    <t>pw-zachary-7</t>
  </si>
  <si>
    <t>pw-steven-9</t>
  </si>
  <si>
    <t>pw-michel</t>
  </si>
  <si>
    <t>pw-peter-2</t>
  </si>
  <si>
    <t>pw-mitchell</t>
  </si>
  <si>
    <t>pw-richard-2</t>
  </si>
  <si>
    <t>pw-randy-3</t>
  </si>
  <si>
    <t>pw-heather-2</t>
  </si>
  <si>
    <t>pw-shalini</t>
  </si>
  <si>
    <t>pw-randall</t>
  </si>
  <si>
    <t>pw-malanie</t>
  </si>
  <si>
    <t>pw-tyler-8</t>
  </si>
  <si>
    <t>pw-mikhail</t>
  </si>
  <si>
    <t>pw-john-5</t>
  </si>
  <si>
    <t>pw-doug</t>
  </si>
  <si>
    <t>pw-ralph</t>
  </si>
  <si>
    <t>pw-fraser-7</t>
  </si>
  <si>
    <t>pw-cameron</t>
  </si>
  <si>
    <t>pw-mr</t>
  </si>
  <si>
    <t>pw-boomer</t>
  </si>
  <si>
    <t>pw-christophe</t>
  </si>
  <si>
    <t>pw-kol</t>
  </si>
  <si>
    <t>pw-bruce</t>
  </si>
  <si>
    <t>pw-tylerp</t>
  </si>
  <si>
    <t>pw-kevan</t>
  </si>
  <si>
    <t>pw-zachary</t>
  </si>
  <si>
    <t>pw-steve</t>
  </si>
  <si>
    <t>pw-corey</t>
  </si>
  <si>
    <t>pw-david-7</t>
  </si>
  <si>
    <t>pw-grant-2</t>
  </si>
  <si>
    <t>pw-garrett</t>
  </si>
  <si>
    <t>pw-tyler-7</t>
  </si>
  <si>
    <t>pw-904355</t>
  </si>
  <si>
    <t>pw-melba</t>
  </si>
  <si>
    <t>pw-brett-2</t>
  </si>
  <si>
    <t>pw-audrey</t>
  </si>
  <si>
    <t>pw-matthew-4</t>
  </si>
  <si>
    <t>pw-jeff-2</t>
  </si>
  <si>
    <t>pw-sean-2</t>
  </si>
  <si>
    <t>pw-david-5</t>
  </si>
  <si>
    <t>pw-jason-9</t>
  </si>
  <si>
    <t>pw-misenerb</t>
  </si>
  <si>
    <t>pw-sean-3</t>
  </si>
  <si>
    <t>pw-darcyb</t>
  </si>
  <si>
    <t>pw-charles</t>
  </si>
  <si>
    <t>pw-carlm</t>
  </si>
  <si>
    <t>pw-aron</t>
  </si>
  <si>
    <t>pw-dee</t>
  </si>
  <si>
    <t>pw-sherri</t>
  </si>
  <si>
    <t>pw-wealthsmart</t>
  </si>
  <si>
    <t>pw-guy-7</t>
  </si>
  <si>
    <t>pw-rochelle</t>
  </si>
  <si>
    <t>pw-angus</t>
  </si>
  <si>
    <t>pw-annie</t>
  </si>
  <si>
    <t>pw-andrea-7</t>
  </si>
  <si>
    <t>pw-aidan</t>
  </si>
  <si>
    <t>pw-mackea5</t>
  </si>
  <si>
    <t>pw-treverm</t>
  </si>
  <si>
    <t>pw-sandrop</t>
  </si>
  <si>
    <t>pw-alexander</t>
  </si>
  <si>
    <t>duo</t>
  </si>
  <si>
    <t>pw-donnas</t>
  </si>
  <si>
    <t>pw-chad</t>
  </si>
  <si>
    <t>pw-colin</t>
  </si>
  <si>
    <t>pw-francesco</t>
  </si>
  <si>
    <t>pw-girolamo</t>
  </si>
  <si>
    <t>pw-ffs-chris</t>
  </si>
  <si>
    <t>pw-sudhir</t>
  </si>
  <si>
    <t>pw-goldsteinm</t>
  </si>
  <si>
    <t>pw-dwayne</t>
  </si>
  <si>
    <t>pw-thomas-2</t>
  </si>
  <si>
    <t>pw-tyler</t>
  </si>
  <si>
    <t>pw-dwight</t>
  </si>
  <si>
    <t>pw-feliz</t>
  </si>
  <si>
    <t>pw-ronald</t>
  </si>
  <si>
    <t>pw-antony</t>
  </si>
  <si>
    <t>pw-reg</t>
  </si>
  <si>
    <t>pw-danilo</t>
  </si>
  <si>
    <t>pw-reidr</t>
  </si>
  <si>
    <t>pw-troyh</t>
  </si>
  <si>
    <t>pw-briand</t>
  </si>
  <si>
    <t>pw-ryan</t>
  </si>
  <si>
    <t>pw-lakshmi</t>
  </si>
  <si>
    <t>pw-stan</t>
  </si>
  <si>
    <t>pw-brinkr</t>
  </si>
  <si>
    <t>pw-daggl</t>
  </si>
  <si>
    <t>pw-alexander-10</t>
  </si>
  <si>
    <t>pw-david-2</t>
  </si>
  <si>
    <t>pw-andrea</t>
  </si>
  <si>
    <t>pw-percy</t>
  </si>
  <si>
    <t>pw-cooper</t>
  </si>
  <si>
    <t>pw-alexander-11</t>
  </si>
  <si>
    <t>pw-emily</t>
  </si>
  <si>
    <t>pw-jack</t>
  </si>
  <si>
    <t>pw-patrick-3</t>
  </si>
  <si>
    <t>pw-frank-2</t>
  </si>
  <si>
    <t>pw-william-2</t>
  </si>
  <si>
    <t>pw-nate</t>
  </si>
  <si>
    <t>pw-connorc</t>
  </si>
  <si>
    <t>pw-danavan</t>
  </si>
  <si>
    <t>pw-kenneth-3</t>
  </si>
  <si>
    <t>pw-gianluca</t>
  </si>
  <si>
    <t>pw-ian</t>
  </si>
  <si>
    <t>pw-steven-7</t>
  </si>
  <si>
    <t>pw-derek-2</t>
  </si>
  <si>
    <t>pw-hoi</t>
  </si>
  <si>
    <t>pw-jeremy</t>
  </si>
  <si>
    <t>pw-michael-2</t>
  </si>
  <si>
    <t>pw-kelly</t>
  </si>
  <si>
    <t>pw-jeffrey</t>
  </si>
  <si>
    <t>pw-jason-7</t>
  </si>
  <si>
    <t>pw-michael-3</t>
  </si>
  <si>
    <t>pw-matthew-2</t>
  </si>
  <si>
    <t>pw-rosalind</t>
  </si>
  <si>
    <t>pw-imran</t>
  </si>
  <si>
    <t>pw-nathan-2</t>
  </si>
  <si>
    <t>pw-kelly-2</t>
  </si>
  <si>
    <t>pw-adrian</t>
  </si>
  <si>
    <t>refCode</t>
  </si>
  <si>
    <t>product</t>
  </si>
  <si>
    <t>nextAssignmentOn</t>
  </si>
  <si>
    <t>nextAssignmentLeads</t>
  </si>
  <si>
    <t>PW-SWELL</t>
  </si>
  <si>
    <t>M5V 3Z7</t>
  </si>
  <si>
    <t>active</t>
  </si>
  <si>
    <t>Tyler@kropmangroup.com</t>
  </si>
  <si>
    <t>Tyler</t>
  </si>
  <si>
    <t>cus_Hw8ElyYK0sAt3U</t>
  </si>
  <si>
    <t>L7L 5Z4</t>
  </si>
  <si>
    <t>bvukanovich@celernus.com</t>
  </si>
  <si>
    <t>Kurt</t>
  </si>
  <si>
    <t>cus_Huzt31Jjng2jpP</t>
  </si>
  <si>
    <t>V5N 1R1</t>
  </si>
  <si>
    <t>jcshapka@gmail.com</t>
  </si>
  <si>
    <t>Jay</t>
  </si>
  <si>
    <t>cus_HtWBnpAeokwqjK</t>
  </si>
  <si>
    <t>V3A 7W7</t>
  </si>
  <si>
    <t>kevankilistoff@gmail.com</t>
  </si>
  <si>
    <t>Kevan</t>
  </si>
  <si>
    <t>cus_HnB6yYSp7GeLbA</t>
  </si>
  <si>
    <t>M5C 35C</t>
  </si>
  <si>
    <t>nathan.clarke@ig.ca</t>
  </si>
  <si>
    <t>Nathan</t>
  </si>
  <si>
    <t>cus_Hk8aXvkI0niqKe</t>
  </si>
  <si>
    <t>L4G 5N4</t>
  </si>
  <si>
    <t>kelly.smith@kellysmithgroup.ca</t>
  </si>
  <si>
    <t>Kelly</t>
  </si>
  <si>
    <t>cus_Hh98bq285tiZHq</t>
  </si>
  <si>
    <t>T5M 1S4</t>
  </si>
  <si>
    <t>cvoegeli@clearfocusfinancial.ca</t>
  </si>
  <si>
    <t>Christophe</t>
  </si>
  <si>
    <t>cus_HYqQ99iuhU5cJC</t>
  </si>
  <si>
    <t>L4W 2M8</t>
  </si>
  <si>
    <t>andrei.tasevski@gmail.com</t>
  </si>
  <si>
    <t>Andrea</t>
  </si>
  <si>
    <t>cus_HDKIpzeDxW2Zhb</t>
  </si>
  <si>
    <t>PW-STARTER</t>
  </si>
  <si>
    <t>M8Y 3W5</t>
  </si>
  <si>
    <t>lkosnik@cgf.com</t>
  </si>
  <si>
    <t>Lindsay</t>
  </si>
  <si>
    <t>cus_ICzqTvteazneHa</t>
  </si>
  <si>
    <t>K4M 0C7</t>
  </si>
  <si>
    <t>steven.whyte@ig.ca</t>
  </si>
  <si>
    <t>Steven</t>
  </si>
  <si>
    <t>cus_I7iYcMrwsXhltC</t>
  </si>
  <si>
    <t>L5B 3Z4</t>
  </si>
  <si>
    <t>ken@wrightfinancialstrategy.com</t>
  </si>
  <si>
    <t>Kenneth</t>
  </si>
  <si>
    <t>cus_I7WLgDcCoUwLap</t>
  </si>
  <si>
    <t>L4C 7S4</t>
  </si>
  <si>
    <t>rogerdavidson@lifeto100.ca</t>
  </si>
  <si>
    <t>Roger</t>
  </si>
  <si>
    <t>cus_I7VIRFalrYQeBS</t>
  </si>
  <si>
    <t>M4P 1Y5</t>
  </si>
  <si>
    <t>ira.micay@ig.ca</t>
  </si>
  <si>
    <t>Ira</t>
  </si>
  <si>
    <t>cus_I7O56eloQTSzek</t>
  </si>
  <si>
    <t>nebras.alkhani@ig.ca</t>
  </si>
  <si>
    <t>Nebras</t>
  </si>
  <si>
    <t>cus_I6zDttZXKRMWMC</t>
  </si>
  <si>
    <t>L3Y 6G6</t>
  </si>
  <si>
    <t>trevor.dale@tkdale.com</t>
  </si>
  <si>
    <t>Trevor</t>
  </si>
  <si>
    <t>cus_I1oWkAZLhqd5IN</t>
  </si>
  <si>
    <t>T5T 6N7</t>
  </si>
  <si>
    <t>will@moranfinancial.ca</t>
  </si>
  <si>
    <t>William</t>
  </si>
  <si>
    <t>cus_HxyiY7iv20rDgK</t>
  </si>
  <si>
    <t>M9C 0A3</t>
  </si>
  <si>
    <t>roya.gh9@gmail.com</t>
  </si>
  <si>
    <t>Roya</t>
  </si>
  <si>
    <t>cus_HxdT7wLbx4PFE9</t>
  </si>
  <si>
    <t>V6X 2W8</t>
  </si>
  <si>
    <t>emilyyau@novellawealth.com</t>
  </si>
  <si>
    <t>Kinson</t>
  </si>
  <si>
    <t>cus_HxcsXhEtLHum1v</t>
  </si>
  <si>
    <t>M6K 1M3</t>
  </si>
  <si>
    <t>AnthonyGLawrence23@gmail.com</t>
  </si>
  <si>
    <t>Anthony</t>
  </si>
  <si>
    <t>cus_HxHIuHRqxy56ok</t>
  </si>
  <si>
    <t>V7N 2Z6</t>
  </si>
  <si>
    <t>mleblanc@cgf.com</t>
  </si>
  <si>
    <t>Michel</t>
  </si>
  <si>
    <t>cus_Hx3TGVMuiuoZAZ</t>
  </si>
  <si>
    <t>M1P 1A7</t>
  </si>
  <si>
    <t>denon.kanagarajoo@gmail.com</t>
  </si>
  <si>
    <t>Denon</t>
  </si>
  <si>
    <t>cus_HwvITDotBcZEks</t>
  </si>
  <si>
    <t>L8J 2B4</t>
  </si>
  <si>
    <t>mmilton@guidancefinancial.ca</t>
  </si>
  <si>
    <t>Michael</t>
  </si>
  <si>
    <t>cus_HwpgTr8pnhhyE4</t>
  </si>
  <si>
    <t>L6A 0H9</t>
  </si>
  <si>
    <t>joel.anglin@f55f.com</t>
  </si>
  <si>
    <t>Joel</t>
  </si>
  <si>
    <t>cus_HwHynC5F7t9cLi</t>
  </si>
  <si>
    <t>M1B 1M4</t>
  </si>
  <si>
    <t>Rick@honeyfinancial.ca</t>
  </si>
  <si>
    <t>Richard</t>
  </si>
  <si>
    <t>cus_HwFFGKZdKiyMSB</t>
  </si>
  <si>
    <t>L6S 1S8</t>
  </si>
  <si>
    <t>david.hook@ig.ca</t>
  </si>
  <si>
    <t>Dave</t>
  </si>
  <si>
    <t>cus_HwDLArls86QE4E</t>
  </si>
  <si>
    <t>T2T 1M5</t>
  </si>
  <si>
    <t>ssjmail@telus.net</t>
  </si>
  <si>
    <t>Stephen</t>
  </si>
  <si>
    <t>cus_HwCbRejG5fRLqt</t>
  </si>
  <si>
    <t>L3V 8K9</t>
  </si>
  <si>
    <t>brianz@rogers.com</t>
  </si>
  <si>
    <t>Brian</t>
  </si>
  <si>
    <t>cus_HwC8SwRYR2n4Kt</t>
  </si>
  <si>
    <t>L6J 1P7</t>
  </si>
  <si>
    <t>jennifer@watsoninvestments.com</t>
  </si>
  <si>
    <t>Peter</t>
  </si>
  <si>
    <t>cus_HwBh1YVg7tPyto</t>
  </si>
  <si>
    <t>L1P 0B5</t>
  </si>
  <si>
    <t>david.irwin@ig.ca</t>
  </si>
  <si>
    <t>David</t>
  </si>
  <si>
    <t>cus_HwB2mXscVRXkHo</t>
  </si>
  <si>
    <t>N5V 4Y4</t>
  </si>
  <si>
    <t>stephane.proulx@londonlife.com</t>
  </si>
  <si>
    <t>Stephane</t>
  </si>
  <si>
    <t>cus_Hw9uCcvgNqcbIX</t>
  </si>
  <si>
    <t>L6H 6X5</t>
  </si>
  <si>
    <t>rsandy@npw.ca</t>
  </si>
  <si>
    <t>Rochelle</t>
  </si>
  <si>
    <t>cus_Hw9ftIFw1ZB3L1</t>
  </si>
  <si>
    <t>N3C 2K7</t>
  </si>
  <si>
    <t>randykerman@gmail.com</t>
  </si>
  <si>
    <t>Randall</t>
  </si>
  <si>
    <t>cus_Hw8WlGfbVL6Fvi</t>
  </si>
  <si>
    <t>S9H 5A1</t>
  </si>
  <si>
    <t>malanie.hampton@ig.ca</t>
  </si>
  <si>
    <t>Malanie</t>
  </si>
  <si>
    <t>cus_Hw8KDArcuH9XHq</t>
  </si>
  <si>
    <t>P3B 1X2</t>
  </si>
  <si>
    <t>tpackham@eastlink.ca</t>
  </si>
  <si>
    <t>Antony</t>
  </si>
  <si>
    <t>cus_Hw68ABRNFtduQm</t>
  </si>
  <si>
    <t>S7K 6E5</t>
  </si>
  <si>
    <t>brett.graham@raymondjames.ca</t>
  </si>
  <si>
    <t>Brett</t>
  </si>
  <si>
    <t>cus_Hv2XyVw6zlcNAz</t>
  </si>
  <si>
    <t>T2X 3W1</t>
  </si>
  <si>
    <t>Audrey.veltri@ig.ca</t>
  </si>
  <si>
    <t>Audrey</t>
  </si>
  <si>
    <t>cus_HuzyNLqXSIqZJg</t>
  </si>
  <si>
    <t>T3R 1S6</t>
  </si>
  <si>
    <t>marvin@marvinnickel.com</t>
  </si>
  <si>
    <t>Marvin</t>
  </si>
  <si>
    <t>cus_Huzanaorre8FlG</t>
  </si>
  <si>
    <t>V1X 6Y9</t>
  </si>
  <si>
    <t>robert.eger@shaw.ca</t>
  </si>
  <si>
    <t>Robert</t>
  </si>
  <si>
    <t>cus_HuyR5gUpw3xvXm</t>
  </si>
  <si>
    <t>R6M 1J3</t>
  </si>
  <si>
    <t>reg@gallerywealth.ca</t>
  </si>
  <si>
    <t>Reg</t>
  </si>
  <si>
    <t>cus_HuhAAPjde1zS55</t>
  </si>
  <si>
    <t>M9N 1K6</t>
  </si>
  <si>
    <t>aseeto@sterlingmutuals.com</t>
  </si>
  <si>
    <t>Adam</t>
  </si>
  <si>
    <t>cus_HugntI1OUDi30Z</t>
  </si>
  <si>
    <t>L5M 5A1</t>
  </si>
  <si>
    <t>sgupta@cashflowplans.ca</t>
  </si>
  <si>
    <t>Shalini</t>
  </si>
  <si>
    <t>cus_HugePmDSWHeLmv</t>
  </si>
  <si>
    <t>S9H 3X6</t>
  </si>
  <si>
    <t>ronald.eichel@ig.ca</t>
  </si>
  <si>
    <t>Ronald</t>
  </si>
  <si>
    <t>cus_HubvvaG7IincgA</t>
  </si>
  <si>
    <t>M4G 1H8</t>
  </si>
  <si>
    <t>ty.smith@manulifesecurities.ca</t>
  </si>
  <si>
    <t>cus_HualVE9YCWp1pY</t>
  </si>
  <si>
    <t>L3X 2E4</t>
  </si>
  <si>
    <t>dougikeda@rogers.com</t>
  </si>
  <si>
    <t>Doug</t>
  </si>
  <si>
    <t>cus_HuLiIwd5wsxb0T</t>
  </si>
  <si>
    <t>L1R 0B3</t>
  </si>
  <si>
    <t>emily.groves@f55f.com</t>
  </si>
  <si>
    <t>Emily</t>
  </si>
  <si>
    <t>cus_Htvi8fVGr7ucbe</t>
  </si>
  <si>
    <t>M2J 4T1</t>
  </si>
  <si>
    <t>dinardo@wealthworks.com</t>
  </si>
  <si>
    <t>Jack</t>
  </si>
  <si>
    <t>cus_HttMglksQ5Mmk1</t>
  </si>
  <si>
    <t>L1X 1A7</t>
  </si>
  <si>
    <t>patrick.ryan@ig.ca</t>
  </si>
  <si>
    <t>Patrick</t>
  </si>
  <si>
    <t>cus_HtrPMYh8SV3vrz</t>
  </si>
  <si>
    <t>L5N 4N9</t>
  </si>
  <si>
    <t>brian@planyourfuture.me</t>
  </si>
  <si>
    <t>cus_HtVsdsGBMmXSMW</t>
  </si>
  <si>
    <t>N3B 3M1</t>
  </si>
  <si>
    <t>cameron.ribble@gmail.com</t>
  </si>
  <si>
    <t>Cameron</t>
  </si>
  <si>
    <t>cus_Hrvl2YWuG4U8qO</t>
  </si>
  <si>
    <t>M4E 1J8</t>
  </si>
  <si>
    <t>frank.rood@manulifesecurities.ca</t>
  </si>
  <si>
    <t>Frank</t>
  </si>
  <si>
    <t>cus_HrhSu6OxSnVWqR</t>
  </si>
  <si>
    <t>K1A 6X8</t>
  </si>
  <si>
    <t>dgoodridge@3macs.com</t>
  </si>
  <si>
    <t>cus_HrgRasKAQebtwa</t>
  </si>
  <si>
    <t>L9N 0A5</t>
  </si>
  <si>
    <t>ralph.marascio@ig.ca</t>
  </si>
  <si>
    <t>Ralph</t>
  </si>
  <si>
    <t>cus_Hrfiz6Ye6eWTHh</t>
  </si>
  <si>
    <t>T3H 4N4</t>
  </si>
  <si>
    <t>mbeddis@shaw.ca</t>
  </si>
  <si>
    <t>Matthew</t>
  </si>
  <si>
    <t>cus_HrLpHnkuRafKDe</t>
  </si>
  <si>
    <t>L6Z 1Z5</t>
  </si>
  <si>
    <t>fraser.mckeown@freedom55financial.com</t>
  </si>
  <si>
    <t>Fraser</t>
  </si>
  <si>
    <t>cus_HrIKcPzgQMUw4R</t>
  </si>
  <si>
    <t>V7N 1H2</t>
  </si>
  <si>
    <t>alsullivan@growandprotect.ca</t>
  </si>
  <si>
    <t>cus_HrL7D5gLzQ4cii</t>
  </si>
  <si>
    <t>V6Z 2H2</t>
  </si>
  <si>
    <t>constantine@lycosasset.com</t>
  </si>
  <si>
    <t>Constantine</t>
  </si>
  <si>
    <t>cus_HqvXy1PMyb8P4n</t>
  </si>
  <si>
    <t>L9T 7N4</t>
  </si>
  <si>
    <t>david.illingworth@edwardjones.com</t>
  </si>
  <si>
    <t>cus_HqtJDsdoP3K8v9</t>
  </si>
  <si>
    <t>M6J 0A5</t>
  </si>
  <si>
    <t>lakshmi.pillai@manulifesecurities.ca</t>
  </si>
  <si>
    <t>Lakshmi</t>
  </si>
  <si>
    <t>cus_HpmJCgDAn7XmWA</t>
  </si>
  <si>
    <t>V2R 5E8</t>
  </si>
  <si>
    <t>william.tuijtel@ig.ca</t>
  </si>
  <si>
    <t>cus_HpoMBPxXnbzykD</t>
  </si>
  <si>
    <t>R3R 3B6</t>
  </si>
  <si>
    <t>kelly.mcgonigal10@gmail.com</t>
  </si>
  <si>
    <t>cus_Hn7skkZMDTdu6c</t>
  </si>
  <si>
    <t>V2A 8T6</t>
  </si>
  <si>
    <t>DKOZIER@ASSANTE.COM</t>
  </si>
  <si>
    <t>cus_HmWZulN0tvMbcp</t>
  </si>
  <si>
    <t>L7G 6A6</t>
  </si>
  <si>
    <t>alexander.mackenzie@ig.ca</t>
  </si>
  <si>
    <t>Alexander</t>
  </si>
  <si>
    <t>cus_HmpFvXxEsav1YH</t>
  </si>
  <si>
    <t>L9S 4X9</t>
  </si>
  <si>
    <t>chris.hoegy@foundational.ca</t>
  </si>
  <si>
    <t>Chris</t>
  </si>
  <si>
    <t>cus_Hmnq9524USa9U2</t>
  </si>
  <si>
    <t>L6M 1M8</t>
  </si>
  <si>
    <t>imran.choudhary@ig.ca</t>
  </si>
  <si>
    <t>Imran</t>
  </si>
  <si>
    <t>cus_HkZHwKVPOXaXVV</t>
  </si>
  <si>
    <t>L0R 2J0</t>
  </si>
  <si>
    <t>thekirkni@gmail.com</t>
  </si>
  <si>
    <t>cus_HkUvPEs6ojCcXD</t>
  </si>
  <si>
    <t>M1M 3T1</t>
  </si>
  <si>
    <t>matthew@jongperraton.com</t>
  </si>
  <si>
    <t>cus_HkU2bQbKRa0aTP</t>
  </si>
  <si>
    <t>N2J 1N8</t>
  </si>
  <si>
    <t>steve@NorthernRiverFinancial.ca</t>
  </si>
  <si>
    <t>Steve</t>
  </si>
  <si>
    <t>cus_HkWBlIp0O1JCOP</t>
  </si>
  <si>
    <t>M4V 3A9</t>
  </si>
  <si>
    <t>Maggie.george@wprivate.ca</t>
  </si>
  <si>
    <t>Maggie</t>
  </si>
  <si>
    <t>cus_HjkcvBZY3N3PJC</t>
  </si>
  <si>
    <t>M6N 4C2</t>
  </si>
  <si>
    <t>kerr.jsn@gmail.com</t>
  </si>
  <si>
    <t>Jason</t>
  </si>
  <si>
    <t>cus_HjLx4SSuJwIs0G</t>
  </si>
  <si>
    <t>L5L 4A8</t>
  </si>
  <si>
    <t>rvaisberg@crossroadsfinancial.ca</t>
  </si>
  <si>
    <t>Rosalind</t>
  </si>
  <si>
    <t>cus_HjLMEC7MMrV8e8</t>
  </si>
  <si>
    <t>T3L 1X5</t>
  </si>
  <si>
    <t>mue@live.ca</t>
  </si>
  <si>
    <t>Jeffrey</t>
  </si>
  <si>
    <t>cus_Hj2TQSQqnWW5jq</t>
  </si>
  <si>
    <t>M4C 4B1</t>
  </si>
  <si>
    <t>michaelo@cpwm.ca</t>
  </si>
  <si>
    <t>cus_Hj2IxhNu7MZtu5</t>
  </si>
  <si>
    <t>T7X 0L7</t>
  </si>
  <si>
    <t>derek.schaefer@gmii.ca</t>
  </si>
  <si>
    <t>Derek</t>
  </si>
  <si>
    <t>cus_Hj2hnzbP3TZeGk</t>
  </si>
  <si>
    <t>L4G 0W4</t>
  </si>
  <si>
    <t>Jobi.wong@gmail.com</t>
  </si>
  <si>
    <t>Hoi</t>
  </si>
  <si>
    <t>cus_Hj0RMMszvyxCjF</t>
  </si>
  <si>
    <t>L5M 5C9</t>
  </si>
  <si>
    <t>jeremy.gaylor6@gmail.com</t>
  </si>
  <si>
    <t>Jeremy</t>
  </si>
  <si>
    <t>cus_HhvsCz3WMUtX0u</t>
  </si>
  <si>
    <t>B2X 2H1</t>
  </si>
  <si>
    <t>cstover@assante.com</t>
  </si>
  <si>
    <t>Corey</t>
  </si>
  <si>
    <t>cus_Hhuy5ZAKgYRNay</t>
  </si>
  <si>
    <t>V2Y 0B8</t>
  </si>
  <si>
    <t>ian.atkinson@ig.ca</t>
  </si>
  <si>
    <t>Ian</t>
  </si>
  <si>
    <t>cus_HhYLp7YLwACXxl</t>
  </si>
  <si>
    <t>P3A 4L2</t>
  </si>
  <si>
    <t>avinash.srivastava@ig.ca</t>
  </si>
  <si>
    <t>Avinash</t>
  </si>
  <si>
    <t>cus_HhWxrYOe6KhTQB</t>
  </si>
  <si>
    <t>P1B 8G3</t>
  </si>
  <si>
    <t>steven.wright@ig.ca</t>
  </si>
  <si>
    <t>cus_HhVJwPoOuM861N</t>
  </si>
  <si>
    <t>N6G 0E8</t>
  </si>
  <si>
    <t>krousselle@fbc.ca</t>
  </si>
  <si>
    <t>Ken</t>
  </si>
  <si>
    <t>cus_HhDy6cA4GOye8o</t>
  </si>
  <si>
    <t>L3V 3W3</t>
  </si>
  <si>
    <t>jed.levene@rockwaterwealth.ca</t>
  </si>
  <si>
    <t>Jedediah</t>
  </si>
  <si>
    <t>cus_HgoFcbtuJr4gpZ</t>
  </si>
  <si>
    <t>L4W 2E6</t>
  </si>
  <si>
    <t>philip.tonge@igpwm.ca</t>
  </si>
  <si>
    <t>Philip</t>
  </si>
  <si>
    <t>cus_Hgm4nyvPxmzJie</t>
  </si>
  <si>
    <t>L6J 4C3</t>
  </si>
  <si>
    <t>don.levy@manulifesecurities.ca</t>
  </si>
  <si>
    <t>Danavan</t>
  </si>
  <si>
    <t>cus_HgRH9JEX1lV7S2</t>
  </si>
  <si>
    <t>L3X 3J1</t>
  </si>
  <si>
    <t>brian@brianshumak.com</t>
  </si>
  <si>
    <t>cus_HgQVBjYRPSonHY</t>
  </si>
  <si>
    <t>T0B 4J0</t>
  </si>
  <si>
    <t>tjones@thorinsurance.ca</t>
  </si>
  <si>
    <t>Travis</t>
  </si>
  <si>
    <t>cus_HfLuDdLEmrT18w</t>
  </si>
  <si>
    <t>M5A 3S2</t>
  </si>
  <si>
    <t>info@dwaynerichards.com</t>
  </si>
  <si>
    <t>Dwayne</t>
  </si>
  <si>
    <t>cus_HfJ2q1tLoT2Qds</t>
  </si>
  <si>
    <t>B4N 2M9</t>
  </si>
  <si>
    <t>lherritt@wavecyclefunds.com</t>
  </si>
  <si>
    <t>Charles</t>
  </si>
  <si>
    <t>cus_HexLMt6FogZOma</t>
  </si>
  <si>
    <t>B3T 1T3</t>
  </si>
  <si>
    <t>pmacdonald@bloomwealth.ca</t>
  </si>
  <si>
    <t>Percy</t>
  </si>
  <si>
    <t>cus_HZ1RMszBOUYAzm</t>
  </si>
  <si>
    <t>N5X 3X3</t>
  </si>
  <si>
    <t>ryan.stevens@ig.ca</t>
  </si>
  <si>
    <t>Ryan</t>
  </si>
  <si>
    <t>cus_HYuyTPPTbthtL4</t>
  </si>
  <si>
    <t>T6M 1V4</t>
  </si>
  <si>
    <t>nrobb@tophatadvisory.ca</t>
  </si>
  <si>
    <t>Nancy</t>
  </si>
  <si>
    <t>cus_HYegrde2de0rIl</t>
  </si>
  <si>
    <t>V0K 2G0</t>
  </si>
  <si>
    <t>ryan.brink@ig.ca</t>
  </si>
  <si>
    <t>cus_HU8z9zrBb3PYpt</t>
  </si>
  <si>
    <t>L4J 4S6</t>
  </si>
  <si>
    <t>michelle.goldstein@ig.ca</t>
  </si>
  <si>
    <t>Michelle</t>
  </si>
  <si>
    <t>cus_HU8cPTZBNG4qs3</t>
  </si>
  <si>
    <t>R3N 0G1</t>
  </si>
  <si>
    <t>wealthwalk@shaw.ca</t>
  </si>
  <si>
    <t>Larry</t>
  </si>
  <si>
    <t>cus_HTO8QVMOLTYDES</t>
  </si>
  <si>
    <t>S7J 0A4</t>
  </si>
  <si>
    <t>BRENT.MISENER@RAYMONDJAMES.CA</t>
  </si>
  <si>
    <t>Brent</t>
  </si>
  <si>
    <t>cus_HTMefKO0V7cyVg</t>
  </si>
  <si>
    <t>T3M 1L6</t>
  </si>
  <si>
    <t>stephanie@affluencepartners.com</t>
  </si>
  <si>
    <t>Stephanie</t>
  </si>
  <si>
    <t>pw-stewarts</t>
  </si>
  <si>
    <t>cus_HRE4mZaDjNcbOj</t>
  </si>
  <si>
    <t>L5V 1J4</t>
  </si>
  <si>
    <t>donna.spencer@ig.ca</t>
  </si>
  <si>
    <t>Donna</t>
  </si>
  <si>
    <t>cus_HOl9jP892olK6w</t>
  </si>
  <si>
    <t>L4L 6L7</t>
  </si>
  <si>
    <t>danny.liberatore@raymondjames.ca</t>
  </si>
  <si>
    <t>Danny</t>
  </si>
  <si>
    <t>cus_HOSoFIst9OX5zk</t>
  </si>
  <si>
    <t>T1A 7T1</t>
  </si>
  <si>
    <t>Troy.Hale@IG.ca</t>
  </si>
  <si>
    <t>Troy</t>
  </si>
  <si>
    <t>cus_HORSPltFy1LbIM</t>
  </si>
  <si>
    <t>K2G 6N4</t>
  </si>
  <si>
    <t>sandro@ebgfinancial.ca</t>
  </si>
  <si>
    <t>Sandro</t>
  </si>
  <si>
    <t>cus_HOCxsid2vz8jf5</t>
  </si>
  <si>
    <t>L9G 2B3</t>
  </si>
  <si>
    <t>carl.maragno@pinnaclewealth.ca</t>
  </si>
  <si>
    <t>Carl</t>
  </si>
  <si>
    <t>cus_HO57zSzEzeRi8S</t>
  </si>
  <si>
    <t>T5R 4E5</t>
  </si>
  <si>
    <t>michael@financialbenefitsgroup.com</t>
  </si>
  <si>
    <t>cus_HMxyelinms7ZA6</t>
  </si>
  <si>
    <t>V5Y 0A2</t>
  </si>
  <si>
    <t>asandler@mackieresearch.com</t>
  </si>
  <si>
    <t>cus_HMfVxY9FWGncRu</t>
  </si>
  <si>
    <t>L4H 1P6</t>
  </si>
  <si>
    <t>mccreerys@gmail.com</t>
  </si>
  <si>
    <t>cus_HM9eVaexCP7k2g</t>
  </si>
  <si>
    <t>L6H 0A4</t>
  </si>
  <si>
    <t>colin.mcmurray@ig.ca</t>
  </si>
  <si>
    <t>Colin</t>
  </si>
  <si>
    <t>cus_HJdp5QZ4PBZJg7</t>
  </si>
  <si>
    <t>PW-BUILD</t>
  </si>
  <si>
    <t>V8Z 7Y1</t>
  </si>
  <si>
    <t>doug.ransom@iagto.ca</t>
  </si>
  <si>
    <t>Dougls</t>
  </si>
  <si>
    <t>cus_I4kD35morDO3Yo</t>
  </si>
  <si>
    <t>L5K 1V4</t>
  </si>
  <si>
    <t>charles.thornton@ig.ca</t>
  </si>
  <si>
    <t>cus_Hw9vLXeFz3Psnc</t>
  </si>
  <si>
    <t>M5J 0B5</t>
  </si>
  <si>
    <t>john.lysack@freedom55financial.com</t>
  </si>
  <si>
    <t>John</t>
  </si>
  <si>
    <t>cus_Huaw95AMVLe3oC</t>
  </si>
  <si>
    <t>S7T 0K5</t>
  </si>
  <si>
    <t>michael.burgess@ig.ca</t>
  </si>
  <si>
    <t>cus_HjS5jazxN13hKf</t>
  </si>
  <si>
    <t>V2K 4C6</t>
  </si>
  <si>
    <t>matt@mhcfinancial.ca</t>
  </si>
  <si>
    <t>cus_HjRByQAdCKbu6Q</t>
  </si>
  <si>
    <t>V7A 1Y6</t>
  </si>
  <si>
    <t>rvetter@wealthsmart.ca</t>
  </si>
  <si>
    <t>cus_HYy5fJRx65fMoA</t>
  </si>
  <si>
    <t>T8N 7B5</t>
  </si>
  <si>
    <t>aron@claritywc.ca</t>
  </si>
  <si>
    <t>Aron</t>
  </si>
  <si>
    <t>cus_HYa4KjmjrLSqC9</t>
  </si>
  <si>
    <t>T2M 0W2</t>
  </si>
  <si>
    <t>darcy.bell@ig.ca,Olga.Miller@ig.ca</t>
  </si>
  <si>
    <t>Darcy</t>
  </si>
  <si>
    <t>cus_HMbhCMghjCiRYu</t>
  </si>
  <si>
    <t>PLANSWELL-GREEN</t>
  </si>
  <si>
    <t>L5C 4R5</t>
  </si>
  <si>
    <t>cverlezza@npw.ca</t>
  </si>
  <si>
    <t>Christian</t>
  </si>
  <si>
    <t>pw-christian</t>
  </si>
  <si>
    <t>cus_Iawposc8oVNTcT</t>
  </si>
  <si>
    <t>R3L 0W2</t>
  </si>
  <si>
    <t>grant.white@endeavourwealth.ca</t>
  </si>
  <si>
    <t>Grant</t>
  </si>
  <si>
    <t>cus_IZtztm3y9rt8ZT</t>
  </si>
  <si>
    <t>V8V 4Y4</t>
  </si>
  <si>
    <t>kburstall@koryburstall.com</t>
  </si>
  <si>
    <t>Kory</t>
  </si>
  <si>
    <t>cus_IYRAv54syE9Mzt</t>
  </si>
  <si>
    <t>K4A 2N6</t>
  </si>
  <si>
    <t>lucperron@me.com</t>
  </si>
  <si>
    <t>Luc</t>
  </si>
  <si>
    <t>cus_IYOwnHUmLxzvYQ</t>
  </si>
  <si>
    <t>L6P 3A6</t>
  </si>
  <si>
    <t>shivanihallan1@gmail.com</t>
  </si>
  <si>
    <t>Shivani</t>
  </si>
  <si>
    <t>cus_IYLGzvG4GmOTwc</t>
  </si>
  <si>
    <t>plan_HBqX6OMJypD9mA</t>
  </si>
  <si>
    <t>L5J 2T4</t>
  </si>
  <si>
    <t>Alex.Kellermann@IG.ca</t>
  </si>
  <si>
    <t>cus_HDK0Obhi1TqAoZ</t>
  </si>
  <si>
    <t>plan_HBqaOVKUMqmC7B</t>
  </si>
  <si>
    <t>nazaam.charania@ig.ca</t>
  </si>
  <si>
    <t>Nazaam</t>
  </si>
  <si>
    <t>cus_H8fuw5zkAK4PMV</t>
  </si>
  <si>
    <t>plan_H0Sxm9UMnr5GhF</t>
  </si>
  <si>
    <t>L6R 3P3</t>
  </si>
  <si>
    <t>s.bhalla@gnfinancial.ca</t>
  </si>
  <si>
    <t>Sudhir</t>
  </si>
  <si>
    <t>cus_HCTd3Xuc4R625l</t>
  </si>
  <si>
    <t>T6A 3Z5</t>
  </si>
  <si>
    <t>tpfeiffer@firstfoundation.ca</t>
  </si>
  <si>
    <t>cus_HCBG3iDyCtYK7j</t>
  </si>
  <si>
    <t>M5E 1W7</t>
  </si>
  <si>
    <t>andrew@justwealth.com</t>
  </si>
  <si>
    <t>Andrew</t>
  </si>
  <si>
    <t>cus_HBDQ3xOCIQsOz4</t>
  </si>
  <si>
    <t>L1X 1C1</t>
  </si>
  <si>
    <t>scott@opendoorfinancial.ca</t>
  </si>
  <si>
    <t>Scott</t>
  </si>
  <si>
    <t>cus_H8jMMbUcAgCyvL</t>
  </si>
  <si>
    <t>T1J 5R4</t>
  </si>
  <si>
    <t>tyler@scenicdrive.ca</t>
  </si>
  <si>
    <t>cus_H8hh7gk3vS52Bc</t>
  </si>
  <si>
    <t>N0B 2K0</t>
  </si>
  <si>
    <t>alex@greentreewealth.ca</t>
  </si>
  <si>
    <t>Alex</t>
  </si>
  <si>
    <t>cus_H8OGgolcHEFaDZ</t>
  </si>
  <si>
    <t>L4L 7X3</t>
  </si>
  <si>
    <t>vmartino@centurianfinancial.com</t>
  </si>
  <si>
    <t>Vince</t>
  </si>
  <si>
    <t>cus_H7I3f3RKmMhTau</t>
  </si>
  <si>
    <t>L5L 5G4</t>
  </si>
  <si>
    <t>lszilagyi@gpwealth.ca</t>
  </si>
  <si>
    <t>Leslie</t>
  </si>
  <si>
    <t>cus_H7BdgXTr7NUj9R</t>
  </si>
  <si>
    <t>L8V 3P9</t>
  </si>
  <si>
    <t>tara.downs@freedom55financial.com</t>
  </si>
  <si>
    <t>Tara</t>
  </si>
  <si>
    <t>cus_H6mmEuhaWgYXLG</t>
  </si>
  <si>
    <t>PLAN-SWELL</t>
  </si>
  <si>
    <t>M6J 3T2</t>
  </si>
  <si>
    <t>pat@generationalwealthgroup.ca</t>
  </si>
  <si>
    <t>cus_I9HyrEMCvyaEZt</t>
  </si>
  <si>
    <t>PLAN-START</t>
  </si>
  <si>
    <t>T3G 4K1</t>
  </si>
  <si>
    <t>bagosach@gmail.com</t>
  </si>
  <si>
    <t>Ashok</t>
  </si>
  <si>
    <t>cus_IXMMWc5pmkbOJ7</t>
  </si>
  <si>
    <t>L4J 1A7</t>
  </si>
  <si>
    <t>simon.p.ioia@gmail.com</t>
  </si>
  <si>
    <t>Simon</t>
  </si>
  <si>
    <t>cus_IWtMC6Y8O1M1ft</t>
  </si>
  <si>
    <t>S4S 6W8</t>
  </si>
  <si>
    <t>tdoepker@wolfondfinancial.ca</t>
  </si>
  <si>
    <t>Todd</t>
  </si>
  <si>
    <t>pw-todd</t>
  </si>
  <si>
    <t>cus_IVk2mqbkVEBhQz</t>
  </si>
  <si>
    <t>S7K 4J5</t>
  </si>
  <si>
    <t>tom@landeryoufinancial.ca</t>
  </si>
  <si>
    <t>Thomas</t>
  </si>
  <si>
    <t>cus_IViBlVj6Rd4QRg</t>
  </si>
  <si>
    <t>V7T 1H6</t>
  </si>
  <si>
    <t>nicolashernandezt2020@gmail.com</t>
  </si>
  <si>
    <t>Nicolas</t>
  </si>
  <si>
    <t>cus_IVOPHlslOhMFEd</t>
  </si>
  <si>
    <t>V3E 2S4</t>
  </si>
  <si>
    <t>robert.kolenc@raymondjames.ca</t>
  </si>
  <si>
    <t>cus_IV56ylPNtODCAy</t>
  </si>
  <si>
    <t>H9P 2N4</t>
  </si>
  <si>
    <t>jbejjani@assante.com</t>
  </si>
  <si>
    <t>Jean</t>
  </si>
  <si>
    <t>cus_IV1FN42dMJZWrh</t>
  </si>
  <si>
    <t>V9R 0G7</t>
  </si>
  <si>
    <t>jocdewar@gmail.com</t>
  </si>
  <si>
    <t>Jocelyn</t>
  </si>
  <si>
    <t>cus_IV16CliGKpX4zp</t>
  </si>
  <si>
    <t>L4X 2M8</t>
  </si>
  <si>
    <t>margaret.pakula@gmail.com</t>
  </si>
  <si>
    <t>Malgorzata</t>
  </si>
  <si>
    <t>cus_IUc1qoXY4AW0Jk</t>
  </si>
  <si>
    <t>T5J 2Z1</t>
  </si>
  <si>
    <t>jeremy@pcfs.ca</t>
  </si>
  <si>
    <t>cus_ITBdhqo6hIliZq</t>
  </si>
  <si>
    <t>T3L 0A9</t>
  </si>
  <si>
    <t>dmushka@shaw.ca</t>
  </si>
  <si>
    <t>Douglas</t>
  </si>
  <si>
    <t>cus_IT7H2S8MGzJZha</t>
  </si>
  <si>
    <t>R0A 0X1</t>
  </si>
  <si>
    <t>trevor.stark@richardsonwealth.com</t>
  </si>
  <si>
    <t>cus_IT61UTVcj62axJ</t>
  </si>
  <si>
    <t>L3V 0Y6</t>
  </si>
  <si>
    <t>mfernandopulle@assante.com</t>
  </si>
  <si>
    <t>Marino</t>
  </si>
  <si>
    <t>cus_IT4L99Tl2oT7qD</t>
  </si>
  <si>
    <t>V8A 2M3</t>
  </si>
  <si>
    <t>dcraig@raven.ca</t>
  </si>
  <si>
    <t>Darryl</t>
  </si>
  <si>
    <t>cus_ISlW6EwfbeLSnF</t>
  </si>
  <si>
    <t>M4S 0A5</t>
  </si>
  <si>
    <t>mitchell.silber@ig.ca</t>
  </si>
  <si>
    <t>Mitchell</t>
  </si>
  <si>
    <t>cus_ISgWyI7iFK3tY8</t>
  </si>
  <si>
    <t>J7T 2K3</t>
  </si>
  <si>
    <t>hborrelli@assante.com</t>
  </si>
  <si>
    <t>Heather</t>
  </si>
  <si>
    <t>cus_ISPuTr8sYJLRzA</t>
  </si>
  <si>
    <t>N6K 2S1</t>
  </si>
  <si>
    <t>ken@selectpath.ca</t>
  </si>
  <si>
    <t>cus_IRz7mo38OGhExe</t>
  </si>
  <si>
    <t>T6E 5P3</t>
  </si>
  <si>
    <t>jim@steedenfinancial.ca</t>
  </si>
  <si>
    <t>Jim</t>
  </si>
  <si>
    <t>cus_IRy0Lm9d3doKsg</t>
  </si>
  <si>
    <t>R3J 0G8</t>
  </si>
  <si>
    <t>michael@wpg-plan.com</t>
  </si>
  <si>
    <t>cus_IRwzvWkwkM8OOP</t>
  </si>
  <si>
    <t>V3S 7X7</t>
  </si>
  <si>
    <t>ryan.smillie@holliswealth.com</t>
  </si>
  <si>
    <t>cus_IRiWVlnsODtpZJ</t>
  </si>
  <si>
    <t>V6B 0C3</t>
  </si>
  <si>
    <t>brant.taylor@assante.com</t>
  </si>
  <si>
    <t>Brant</t>
  </si>
  <si>
    <t>cus_IRgdFxFsqA3dr3</t>
  </si>
  <si>
    <t>T1W 3L5</t>
  </si>
  <si>
    <t>Matthew.Donnelly@edwardjones.com</t>
  </si>
  <si>
    <t>cus_IQTmxBjBg9zSkj</t>
  </si>
  <si>
    <t>T8N 6N8</t>
  </si>
  <si>
    <t>krystle.bouvier@ig.ca</t>
  </si>
  <si>
    <t>Krystle</t>
  </si>
  <si>
    <t>cus_IQAPZyJN3NASuO</t>
  </si>
  <si>
    <t>L9T 4P7</t>
  </si>
  <si>
    <t>doug.riding@ipcsecurities.com</t>
  </si>
  <si>
    <t>cus_IQ9WyXOEjFQyha</t>
  </si>
  <si>
    <t>K2K 1M3</t>
  </si>
  <si>
    <t>callum.sutherland@f55f.com</t>
  </si>
  <si>
    <t>Callum</t>
  </si>
  <si>
    <t>cus_IPOsJFhnNsU6xi</t>
  </si>
  <si>
    <t>B3T 2E9</t>
  </si>
  <si>
    <t>mpinet@assante.com</t>
  </si>
  <si>
    <t>Marc</t>
  </si>
  <si>
    <t>cus_IP0iU4UDAb0rRx</t>
  </si>
  <si>
    <t>B3L 2E5</t>
  </si>
  <si>
    <t>bcompton@assante.com</t>
  </si>
  <si>
    <t>Brad</t>
  </si>
  <si>
    <t>cus_INssAEMdUJ3T7D</t>
  </si>
  <si>
    <t>V7W 2P6</t>
  </si>
  <si>
    <t>aburns@cgf.com</t>
  </si>
  <si>
    <t>cus_INYAGzWpERlR1B</t>
  </si>
  <si>
    <t>M4G 2H2</t>
  </si>
  <si>
    <t>victor.todorovski@me.com</t>
  </si>
  <si>
    <t>Victor</t>
  </si>
  <si>
    <t>cus_INX0gcTrCa9j5l</t>
  </si>
  <si>
    <t>L3Y 3E3</t>
  </si>
  <si>
    <t>lily@southlakewealth.com</t>
  </si>
  <si>
    <t>Lily</t>
  </si>
  <si>
    <t>cus_IMkbHskcpxRhiA</t>
  </si>
  <si>
    <t>N4S 8H1</t>
  </si>
  <si>
    <t>jlaffinfinancial@gmail.com</t>
  </si>
  <si>
    <t>cus_IMi3JEaDhgKFm5</t>
  </si>
  <si>
    <t>N6G 4K8</t>
  </si>
  <si>
    <t>tfaught@spminc.ca</t>
  </si>
  <si>
    <t>Mr</t>
  </si>
  <si>
    <t>cus_ILEXbFFvem4m8D</t>
  </si>
  <si>
    <t>N2T 2J5</t>
  </si>
  <si>
    <t>matthew.parks@freedom55financial.com</t>
  </si>
  <si>
    <t>cus_IK6QZFldO3zYBV</t>
  </si>
  <si>
    <t>V8S 4T9</t>
  </si>
  <si>
    <t>kirsty.thomson@raymondjames.ca</t>
  </si>
  <si>
    <t>Kirsty</t>
  </si>
  <si>
    <t>cus_IIh6B7vxUerYI5</t>
  </si>
  <si>
    <t>L1N 7Y1</t>
  </si>
  <si>
    <t>Spencer.Holt@IG.ca</t>
  </si>
  <si>
    <t>Spencer</t>
  </si>
  <si>
    <t>cus_IIZks6w0oSITG3</t>
  </si>
  <si>
    <t>L4K 1G9</t>
  </si>
  <si>
    <t>thagigi@efgroup.ca</t>
  </si>
  <si>
    <t>Tiran</t>
  </si>
  <si>
    <t>cus_IHrEzsaHTtzfvo</t>
  </si>
  <si>
    <t>T9C 1L1</t>
  </si>
  <si>
    <t>adam@thebilykteam.ca</t>
  </si>
  <si>
    <t>cus_IHZKfaMU1YQfYU</t>
  </si>
  <si>
    <t>P0R 1B0</t>
  </si>
  <si>
    <t>wealth-tree@outlook.com</t>
  </si>
  <si>
    <t>Joshua</t>
  </si>
  <si>
    <t>cus_IHVcyQzSHXE4be</t>
  </si>
  <si>
    <t>N3T 6N2</t>
  </si>
  <si>
    <t>joey.soltis@ig.ca</t>
  </si>
  <si>
    <t>Joseph</t>
  </si>
  <si>
    <t>cus_IGphMmunGikOHC</t>
  </si>
  <si>
    <t>L5T 1P3</t>
  </si>
  <si>
    <t>al.jabri@longevityachieved.com</t>
  </si>
  <si>
    <t>Alaeddine</t>
  </si>
  <si>
    <t>cus_IG41OGhsE8PKo9</t>
  </si>
  <si>
    <t>K8N 0L9</t>
  </si>
  <si>
    <t>stacey.dustin@f55f.com</t>
  </si>
  <si>
    <t>cus_IEWw3PbR1949Ks</t>
  </si>
  <si>
    <t>B4A 4C5</t>
  </si>
  <si>
    <t>natalie.rahey@manulifesecurities.ca</t>
  </si>
  <si>
    <t>cus_IEVM5zuVhGOGyo</t>
  </si>
  <si>
    <t>T2V 3E9</t>
  </si>
  <si>
    <t>guy.drouin@ig.ca</t>
  </si>
  <si>
    <t>Guy</t>
  </si>
  <si>
    <t>cus_IET3b9DGUEGN2q</t>
  </si>
  <si>
    <t>P1H 0C5</t>
  </si>
  <si>
    <t>cooper@unitygroup.ca</t>
  </si>
  <si>
    <t>Cooper</t>
  </si>
  <si>
    <t>cus_IECeIPwOmpyl0Y</t>
  </si>
  <si>
    <t>T8R 1P2</t>
  </si>
  <si>
    <t>ed.scantland@igpwm.ca</t>
  </si>
  <si>
    <t>Edward</t>
  </si>
  <si>
    <t>cus_IDOe0nbbvAUoWy</t>
  </si>
  <si>
    <t>L4R 4E8</t>
  </si>
  <si>
    <t>aaron@csiplan.ca</t>
  </si>
  <si>
    <t>Aaron</t>
  </si>
  <si>
    <t>cus_IDL4mtDrawaFnt</t>
  </si>
  <si>
    <t>L8B 0P7</t>
  </si>
  <si>
    <t>pierre@ykfinancialbrokers.com</t>
  </si>
  <si>
    <t>Pierre</t>
  </si>
  <si>
    <t>cus_ID2qKj3nfJbKqE</t>
  </si>
  <si>
    <t>L9R 1E8</t>
  </si>
  <si>
    <t>joe.muto@allistonfinancial.com</t>
  </si>
  <si>
    <t>Joe</t>
  </si>
  <si>
    <t>cus_ICcb1Zhi53jUQz</t>
  </si>
  <si>
    <t>S7N 0G5</t>
  </si>
  <si>
    <t>mmckague@precedencewealth.com</t>
  </si>
  <si>
    <t>Terence</t>
  </si>
  <si>
    <t>cus_ICajdzp7LQ15pa</t>
  </si>
  <si>
    <t>P3E 6H2</t>
  </si>
  <si>
    <t>deanne.wells-hunt@f55f.com</t>
  </si>
  <si>
    <t>Deanne</t>
  </si>
  <si>
    <t>cus_IAoWZe78ylXFUL</t>
  </si>
  <si>
    <t>R2J 3C6</t>
  </si>
  <si>
    <t>alec@dpmfinancial.com</t>
  </si>
  <si>
    <t>Alec</t>
  </si>
  <si>
    <t>cus_IAmn2cighU4PmA</t>
  </si>
  <si>
    <t>N0R 1A0</t>
  </si>
  <si>
    <t>david.orchard@manulifesecurities.ca</t>
  </si>
  <si>
    <t>cus_IAizEPBNbpkW3x</t>
  </si>
  <si>
    <t>T3M 1Y9</t>
  </si>
  <si>
    <t>alastair.seabrook@ig.ca</t>
  </si>
  <si>
    <t>Alastair</t>
  </si>
  <si>
    <t>cus_IA0PvDXF8HzNag</t>
  </si>
  <si>
    <t>B4A 1C6</t>
  </si>
  <si>
    <t>admin.edwards@pinnaclewealth.ca</t>
  </si>
  <si>
    <t>cus_I9y2Qqzhb7mVRa</t>
  </si>
  <si>
    <t>L9T 2X7</t>
  </si>
  <si>
    <t>dean.kulla@kullatofbs.com</t>
  </si>
  <si>
    <t>Dean</t>
  </si>
  <si>
    <t>cus_I9h3vv7L9wthdM</t>
  </si>
  <si>
    <t>T5J 3S4</t>
  </si>
  <si>
    <t>ebrown@cgf.com</t>
  </si>
  <si>
    <t>Eric</t>
  </si>
  <si>
    <t>cus_I9gTmrtvR338Wc</t>
  </si>
  <si>
    <t>L1V 6C3</t>
  </si>
  <si>
    <t>ray.lui@rogers.com</t>
  </si>
  <si>
    <t>Raymond</t>
  </si>
  <si>
    <t>cus_I9IJnMOZM22djq</t>
  </si>
  <si>
    <t>M6B 1T5</t>
  </si>
  <si>
    <t>SDARCHIVILLE@3MACS.COM</t>
  </si>
  <si>
    <t>Shaun</t>
  </si>
  <si>
    <t>cus_I9HLCWLn7GB1Ed</t>
  </si>
  <si>
    <t>L6H 3A7</t>
  </si>
  <si>
    <t>richardnelsoncanada@yahoo.ca</t>
  </si>
  <si>
    <t>cus_I9Egjid98vByub</t>
  </si>
  <si>
    <t>L5G 3H4</t>
  </si>
  <si>
    <t>ron.kassies@ipcc.org</t>
  </si>
  <si>
    <t>cus_I9DX8ivSne8WQe</t>
  </si>
  <si>
    <t>L4Z 1S1</t>
  </si>
  <si>
    <t>mike@aryafinancialsolutions.com</t>
  </si>
  <si>
    <t>cus_I9BqJwHEvWfzEG</t>
  </si>
  <si>
    <t>B3M 3B6</t>
  </si>
  <si>
    <t>daniel.lomas@dfsin.ca</t>
  </si>
  <si>
    <t>Lomas</t>
  </si>
  <si>
    <t>cus_I84KleiXTfZZ2O</t>
  </si>
  <si>
    <t>L1C 4T3</t>
  </si>
  <si>
    <t>paul.butchard@ig.ca</t>
  </si>
  <si>
    <t>Paul</t>
  </si>
  <si>
    <t>cus_I7pOtnilvxSu74</t>
  </si>
  <si>
    <t>N0M 2A0</t>
  </si>
  <si>
    <t>bcolafranceschi@mandevillepc.com</t>
  </si>
  <si>
    <t>B</t>
  </si>
  <si>
    <t>cus_I7lk2gEF4y6aEu</t>
  </si>
  <si>
    <t>L9T 5Z9</t>
  </si>
  <si>
    <t>jamie.madigan@f55f.com</t>
  </si>
  <si>
    <t>cus_I7k5ohwevautdZ</t>
  </si>
  <si>
    <t>L5L 2C7</t>
  </si>
  <si>
    <t>brett.reeder@f55f.com</t>
  </si>
  <si>
    <t>cus_I7SdBVt3orZkGp</t>
  </si>
  <si>
    <t>N2V 2X2</t>
  </si>
  <si>
    <t>peter.izzio@sunlife.com</t>
  </si>
  <si>
    <t>cus_I7P8Yf3YX7V60b</t>
  </si>
  <si>
    <t>J7T 3L2</t>
  </si>
  <si>
    <t>mdansereau@assante.com</t>
  </si>
  <si>
    <t>Martin</t>
  </si>
  <si>
    <t>cus_I7OvoGjOPOEAaJ</t>
  </si>
  <si>
    <t>L4A 2Y3</t>
  </si>
  <si>
    <t>linda@levesquewealthplanning.com</t>
  </si>
  <si>
    <t>Linda</t>
  </si>
  <si>
    <t>cus_I7OIp5jnm7BOX7</t>
  </si>
  <si>
    <t>L6B 0K7</t>
  </si>
  <si>
    <t>yuliacu88@gmail.com</t>
  </si>
  <si>
    <t>Yulia</t>
  </si>
  <si>
    <t>cus_I7MSCBVa9Xy7H1</t>
  </si>
  <si>
    <t>K2J 5Y2</t>
  </si>
  <si>
    <t>financial@zoho.ca</t>
  </si>
  <si>
    <t>Harpreet</t>
  </si>
  <si>
    <t>cus_I75RE2gvWogzOb</t>
  </si>
  <si>
    <t>N6G 2Y8</t>
  </si>
  <si>
    <t>rvanriesen@rogers.com</t>
  </si>
  <si>
    <t>Rodger</t>
  </si>
  <si>
    <t>cus_I752Ow8Oatio56</t>
  </si>
  <si>
    <t>N0R 1K0</t>
  </si>
  <si>
    <t>mark.szarek@edwardjones.com</t>
  </si>
  <si>
    <t>Mark</t>
  </si>
  <si>
    <t>cus_I74uCxXS27YPa1</t>
  </si>
  <si>
    <t>H9P 2A1</t>
  </si>
  <si>
    <t>john.buratti@manulifesecurities.ca</t>
  </si>
  <si>
    <t>cus_I74jnMZ4tkoLLi</t>
  </si>
  <si>
    <t>V3H 5H1</t>
  </si>
  <si>
    <t>perogroup@cgf.com</t>
  </si>
  <si>
    <t>cus_I73OMnxcAQJyLJ</t>
  </si>
  <si>
    <t>B3K 2Y4</t>
  </si>
  <si>
    <t>rebecca.king@ig.ca</t>
  </si>
  <si>
    <t>Rebecca</t>
  </si>
  <si>
    <t>cus_I73KQHDFWq7qyQ</t>
  </si>
  <si>
    <t>G6W 7B2</t>
  </si>
  <si>
    <t>Etienne.Belanger@ig.ca</t>
  </si>
  <si>
    <t>Etienne</t>
  </si>
  <si>
    <t>cus_I72cnEzevsBPHv</t>
  </si>
  <si>
    <t>M5M 4J3</t>
  </si>
  <si>
    <t>adrian.kraizel@dfsin.ca</t>
  </si>
  <si>
    <t>Adrian</t>
  </si>
  <si>
    <t>cus_I71Lxiwtu16u1l</t>
  </si>
  <si>
    <t>J7Z 7B6</t>
  </si>
  <si>
    <t>luc.courville@agc.ia.ca</t>
  </si>
  <si>
    <t>cus_I6fZBe6N6lVoXZ</t>
  </si>
  <si>
    <t>K9L 1H7</t>
  </si>
  <si>
    <t>rob.tonus@gmail.com</t>
  </si>
  <si>
    <t>cus_I6d4CD3UvcGR0x</t>
  </si>
  <si>
    <t>E2E 1S8</t>
  </si>
  <si>
    <t>thane.kelly@f55f.com</t>
  </si>
  <si>
    <t>Thane</t>
  </si>
  <si>
    <t>cus_I6cWOPPdYo3DXb</t>
  </si>
  <si>
    <t>N2L 0C7</t>
  </si>
  <si>
    <t>bee.lee@raymondjames.ca</t>
  </si>
  <si>
    <t>Bee</t>
  </si>
  <si>
    <t>cus_I5ZhmipQfvaQ1g</t>
  </si>
  <si>
    <t>L5B 3X3</t>
  </si>
  <si>
    <t>seantraboulay@3ifinancial.com</t>
  </si>
  <si>
    <t>Sean</t>
  </si>
  <si>
    <t>cus_I5X61pUFP5khkr</t>
  </si>
  <si>
    <t>B3L 3Z2</t>
  </si>
  <si>
    <t>dmartin902@gmail.com</t>
  </si>
  <si>
    <t>cus_I5V3kV7Uj9VMmI</t>
  </si>
  <si>
    <t>K8N 3T8</t>
  </si>
  <si>
    <t>ahtn25@gmail.com</t>
  </si>
  <si>
    <t>Galen</t>
  </si>
  <si>
    <t>cus_I59yrhDV6RvH2W</t>
  </si>
  <si>
    <t>H9W 2B4</t>
  </si>
  <si>
    <t>aldo_ottati@hotmail.com</t>
  </si>
  <si>
    <t>Aldo</t>
  </si>
  <si>
    <t>cus_I57ZqREr6pkEjz</t>
  </si>
  <si>
    <t>H9G 1K1</t>
  </si>
  <si>
    <t>dbelairbergman@assante.com</t>
  </si>
  <si>
    <t>cus_I4qRoHZ0W8RbQJ</t>
  </si>
  <si>
    <t>L4L 3K5</t>
  </si>
  <si>
    <t>mariano.ferrara@freedom55financial.com</t>
  </si>
  <si>
    <t>Mariano</t>
  </si>
  <si>
    <t>cus_I4lnSjhagkdWaM</t>
  </si>
  <si>
    <t>V9A 1R4</t>
  </si>
  <si>
    <t>james@4sightfinancial.net</t>
  </si>
  <si>
    <t>James</t>
  </si>
  <si>
    <t>cus_I4RKe9ZvsgNv0R</t>
  </si>
  <si>
    <t>N9Y 3L3</t>
  </si>
  <si>
    <t>mitchell.shields@edwardjones.com</t>
  </si>
  <si>
    <t>cus_I43aW5JgBXQB74</t>
  </si>
  <si>
    <t>V1Y 3M3</t>
  </si>
  <si>
    <t>trevor.mctavish@manulifesecurities.ca</t>
  </si>
  <si>
    <t>cus_I42WUB1rSI2eww</t>
  </si>
  <si>
    <t>N6K 4M1</t>
  </si>
  <si>
    <t>ali.hammoud@f55f.com</t>
  </si>
  <si>
    <t>Ali</t>
  </si>
  <si>
    <t>cus_I3z0b8Au7qqs93</t>
  </si>
  <si>
    <t>H9X 1P9</t>
  </si>
  <si>
    <t>selchaer@assante.com</t>
  </si>
  <si>
    <t>Oussama</t>
  </si>
  <si>
    <t>cus_I3xvO0Nf9lnmeu</t>
  </si>
  <si>
    <t>L0K 2A0</t>
  </si>
  <si>
    <t>brendan.bawn@freedom55financial.com</t>
  </si>
  <si>
    <t>Brendan</t>
  </si>
  <si>
    <t>cus_I31vOhj0PmnAid</t>
  </si>
  <si>
    <t>L5M 6X7</t>
  </si>
  <si>
    <t>fb@financial-advisory.ca</t>
  </si>
  <si>
    <t>Francis</t>
  </si>
  <si>
    <t>cus_I2y84JJnpSmxAF</t>
  </si>
  <si>
    <t>H4V 1N6</t>
  </si>
  <si>
    <t>mmaherzi@gmail.com</t>
  </si>
  <si>
    <t>Mehdi</t>
  </si>
  <si>
    <t>cus_I2tPoTOTyJxcKV</t>
  </si>
  <si>
    <t>S4W 0C7</t>
  </si>
  <si>
    <t>mattmilleker@hotmail.com</t>
  </si>
  <si>
    <t>cus_I2tCsBfWkwOr9s</t>
  </si>
  <si>
    <t>L9K 0J9</t>
  </si>
  <si>
    <t>nick.r.rizzo@gmail.com</t>
  </si>
  <si>
    <t>Nicholas</t>
  </si>
  <si>
    <t>cus_I2sepd8rY3Apmn</t>
  </si>
  <si>
    <t>L6S 3Y2</t>
  </si>
  <si>
    <t>bruce.petschke@edwardjones.com</t>
  </si>
  <si>
    <t>Bruce</t>
  </si>
  <si>
    <t>cus_I2qSbVpae5SR1n</t>
  </si>
  <si>
    <t>H7T 2R5</t>
  </si>
  <si>
    <t>jeffreyhughesleclerc@gmail.com</t>
  </si>
  <si>
    <t>Sophie</t>
  </si>
  <si>
    <t>cus_I2ZJyWQPYPXpaw</t>
  </si>
  <si>
    <t>L7L 5B7</t>
  </si>
  <si>
    <t>steve@hfgb.ca</t>
  </si>
  <si>
    <t>pw-steve-3</t>
  </si>
  <si>
    <t>cus_I28zZEOzuP4SRQ</t>
  </si>
  <si>
    <t>narvanitis@assante.com</t>
  </si>
  <si>
    <t>George</t>
  </si>
  <si>
    <t>cus_I1p7VwO6bEyY6r</t>
  </si>
  <si>
    <t>T2E 0E3</t>
  </si>
  <si>
    <t>keefejohno@gmail.com</t>
  </si>
  <si>
    <t>cus_I1ntr3XBJUHpfa</t>
  </si>
  <si>
    <t>H4P 2P5</t>
  </si>
  <si>
    <t>andrew.sangiovanni@ig.ca</t>
  </si>
  <si>
    <t>cus_I1Tbt5mS2CxrkC</t>
  </si>
  <si>
    <t>L5M 5G9</t>
  </si>
  <si>
    <t>joshuaviegas@hotmail.com</t>
  </si>
  <si>
    <t>cus_I1RwH5OHzr4aBP</t>
  </si>
  <si>
    <t>M4N 3N1</t>
  </si>
  <si>
    <t>agporteous@gmail.com</t>
  </si>
  <si>
    <t>cus_I0JOdk26CA9k0u</t>
  </si>
  <si>
    <t>T1B 0P7</t>
  </si>
  <si>
    <t>sean.wheeler@ig.ca</t>
  </si>
  <si>
    <t>cus_HwawCl1fGnwDsy</t>
  </si>
  <si>
    <t>M6B 2Z5</t>
  </si>
  <si>
    <t>danyalfa_10@hotmail.com</t>
  </si>
  <si>
    <t>Danilo</t>
  </si>
  <si>
    <t>cus_HucAhoA5bAHmye</t>
  </si>
  <si>
    <t>PLAN-BUILD</t>
  </si>
  <si>
    <t>V0E 2S0</t>
  </si>
  <si>
    <t>laurawierzbicki29@gmail.com</t>
  </si>
  <si>
    <t>Laura</t>
  </si>
  <si>
    <t>cus_IAox5HH2BJHvAI</t>
  </si>
  <si>
    <t>M2K 3C1</t>
  </si>
  <si>
    <t>timothy.szeto@ig.ca</t>
  </si>
  <si>
    <t>Timothy</t>
  </si>
  <si>
    <t>cus_I5Yi4bFOp2LlFP</t>
  </si>
  <si>
    <t>M5B 2E8</t>
  </si>
  <si>
    <t>alex.balodis@gmail.com</t>
  </si>
  <si>
    <t>cus_I5AdjPSKPxd0A9</t>
  </si>
  <si>
    <t>trevor.ledrew@ig.ca</t>
  </si>
  <si>
    <t>cus_HxhZvPwaENhcCC</t>
  </si>
  <si>
    <t>N2H 5G5</t>
  </si>
  <si>
    <t>nate@howlettfinancial.com</t>
  </si>
  <si>
    <t>Nathaniel</t>
  </si>
  <si>
    <t>cus_HmkFBxdKs69116</t>
  </si>
  <si>
    <t>V0N 2E0</t>
  </si>
  <si>
    <t>doreen_gregson@cooperators.ca</t>
  </si>
  <si>
    <t>Doreen</t>
  </si>
  <si>
    <t>cus_HcLjXbsI581f7g</t>
  </si>
  <si>
    <t>T2Y 4V3</t>
  </si>
  <si>
    <t>ken.faminoff@ig.ca</t>
  </si>
  <si>
    <t>cus_HcI7FCzhs3yKqx</t>
  </si>
  <si>
    <t>V2Y 3G1</t>
  </si>
  <si>
    <t>matt.redshaw@raymondjames.ca</t>
  </si>
  <si>
    <t>cus_HbELpb2ObY7MHt</t>
  </si>
  <si>
    <t>Banked</t>
  </si>
  <si>
    <t>Last Update</t>
  </si>
  <si>
    <t>Date Churned</t>
  </si>
  <si>
    <t>Plan</t>
  </si>
  <si>
    <t>postal_code</t>
  </si>
  <si>
    <t>Status</t>
  </si>
  <si>
    <t>deferralDate</t>
  </si>
  <si>
    <t>promoBonus</t>
  </si>
  <si>
    <t>asapBonus</t>
  </si>
  <si>
    <t>Recipient</t>
  </si>
  <si>
    <t>First name</t>
  </si>
  <si>
    <t>Ref/Group</t>
  </si>
  <si>
    <t>stripe_customer_id</t>
  </si>
  <si>
    <t>{active}</t>
  </si>
  <si>
    <t>K2J</t>
  </si>
  <si>
    <t>M4V</t>
  </si>
  <si>
    <t>cus_H8q8RZhf9OSVdR</t>
  </si>
  <si>
    <t>T5T</t>
  </si>
  <si>
    <t>V2R</t>
  </si>
  <si>
    <t>N6A</t>
  </si>
  <si>
    <t>cus_HfEjYMpRBDM3ak</t>
  </si>
  <si>
    <t>{canceled}</t>
  </si>
  <si>
    <t>S7K</t>
  </si>
  <si>
    <t>cus_I7VH4DHGyFQtir</t>
  </si>
  <si>
    <t>pw-wiegers</t>
  </si>
  <si>
    <t>V7A</t>
  </si>
  <si>
    <t>L4L</t>
  </si>
  <si>
    <t>M4G</t>
  </si>
  <si>
    <t>T6A</t>
  </si>
  <si>
    <t>M5V</t>
  </si>
  <si>
    <t>T1J</t>
  </si>
  <si>
    <t>T1A</t>
  </si>
  <si>
    <t>{past_due}</t>
  </si>
  <si>
    <t>T2Z</t>
  </si>
  <si>
    <t>cus_IAndiYMC7sHWY2</t>
  </si>
  <si>
    <t>pw-tristan</t>
  </si>
  <si>
    <t>N0R</t>
  </si>
  <si>
    <t>M6H</t>
  </si>
  <si>
    <t>cus_IA5UT5nhVXmKI4</t>
  </si>
  <si>
    <t>V0J</t>
  </si>
  <si>
    <t>cus_HOwLKn8PzERCSx</t>
  </si>
  <si>
    <t>T0B</t>
  </si>
  <si>
    <t>N6G</t>
  </si>
  <si>
    <t>{trialing}</t>
  </si>
  <si>
    <t>S4S</t>
  </si>
  <si>
    <t>L4K</t>
  </si>
  <si>
    <t>M2K</t>
  </si>
  <si>
    <t>{unpaid}</t>
  </si>
  <si>
    <t>V6J</t>
  </si>
  <si>
    <t>cus_HOsImfwkvK5wai</t>
  </si>
  <si>
    <t>pw-thomasg</t>
  </si>
  <si>
    <t>E2E</t>
  </si>
  <si>
    <t>S7N</t>
  </si>
  <si>
    <t>L8V</t>
  </si>
  <si>
    <t>L6R</t>
  </si>
  <si>
    <t>L6Z</t>
  </si>
  <si>
    <t>cus_I70MTBJyKszpn4</t>
  </si>
  <si>
    <t>T3M</t>
  </si>
  <si>
    <t>V1B 3M1</t>
  </si>
  <si>
    <t>cus_I3z6Nuzo82xxf1</t>
  </si>
  <si>
    <t>pw-stewardsattu</t>
  </si>
  <si>
    <t>{canceled,active}</t>
  </si>
  <si>
    <t>M9M OB5</t>
  </si>
  <si>
    <t>cus_I2cM5gPn7HGe6V</t>
  </si>
  <si>
    <t>P1B</t>
  </si>
  <si>
    <t>K4M</t>
  </si>
  <si>
    <t>P3P</t>
  </si>
  <si>
    <t>cus_IFHYA04Qcvwmt9</t>
  </si>
  <si>
    <t>M8Y</t>
  </si>
  <si>
    <t>cus_Hwb0ITBKIDaQAi</t>
  </si>
  <si>
    <t>N2J</t>
  </si>
  <si>
    <t>L5N</t>
  </si>
  <si>
    <t>cus_I6yb69KdLT35zz</t>
  </si>
  <si>
    <t>N5V</t>
  </si>
  <si>
    <t>T6E</t>
  </si>
  <si>
    <t>N7S</t>
  </si>
  <si>
    <t>cus_IDkJQt2EiI1ACT</t>
  </si>
  <si>
    <t>L1N</t>
  </si>
  <si>
    <t>L9T</t>
  </si>
  <si>
    <t>cus_IIaO1NXOL5k2LT</t>
  </si>
  <si>
    <t>pw-smartmoney</t>
  </si>
  <si>
    <t>L4J</t>
  </si>
  <si>
    <t>T2T</t>
  </si>
  <si>
    <t>L6P</t>
  </si>
  <si>
    <t>cus_Ha0XRrabuzSUZX</t>
  </si>
  <si>
    <t>V3B</t>
  </si>
  <si>
    <t>cus_Hp0eMVtDHAuTGl</t>
  </si>
  <si>
    <t>pw-sheldon-7</t>
  </si>
  <si>
    <t>M6B</t>
  </si>
  <si>
    <t>L7E</t>
  </si>
  <si>
    <t>cus_Hxf91VmPqcP2eq</t>
  </si>
  <si>
    <t>pw-shane</t>
  </si>
  <si>
    <t>L5M</t>
  </si>
  <si>
    <t>L5B</t>
  </si>
  <si>
    <t>T1B</t>
  </si>
  <si>
    <t>L1V</t>
  </si>
  <si>
    <t>cus_HsMZ7XBhIKaEQU</t>
  </si>
  <si>
    <t>L1X</t>
  </si>
  <si>
    <t>cus_I70KdO01ekaF2J</t>
  </si>
  <si>
    <t>K2G</t>
  </si>
  <si>
    <t>M4X</t>
  </si>
  <si>
    <t>cus_HX3c0dBrWnPLWR</t>
  </si>
  <si>
    <t>V0E</t>
  </si>
  <si>
    <t>cus_IKVnJdqZuXjHon</t>
  </si>
  <si>
    <t>pw-sabina</t>
  </si>
  <si>
    <t>V0H 1Z2</t>
  </si>
  <si>
    <t>cus_I2tnf6uEOGhKo5</t>
  </si>
  <si>
    <t>pw-ryley</t>
  </si>
  <si>
    <t>V3S</t>
  </si>
  <si>
    <t>N5X</t>
  </si>
  <si>
    <t>M9C</t>
  </si>
  <si>
    <t>L5L</t>
  </si>
  <si>
    <t>L5G</t>
  </si>
  <si>
    <t>S9H</t>
  </si>
  <si>
    <t>L4C</t>
  </si>
  <si>
    <t>V1Y</t>
  </si>
  <si>
    <t>cus_I5UTbGrQ5u4S1W</t>
  </si>
  <si>
    <t>L6H</t>
  </si>
  <si>
    <t>V1X</t>
  </si>
  <si>
    <t>K9L</t>
  </si>
  <si>
    <t>V9T</t>
  </si>
  <si>
    <t>cus_HKMq3PwYCwr9x0</t>
  </si>
  <si>
    <t>L9G</t>
  </si>
  <si>
    <t>cus_I52MeTjxokazdz</t>
  </si>
  <si>
    <t>R0A</t>
  </si>
  <si>
    <t>M1B</t>
  </si>
  <si>
    <t>V3E</t>
  </si>
  <si>
    <t>{active,canceled}</t>
  </si>
  <si>
    <t>V9P</t>
  </si>
  <si>
    <t>cus_HUArcFAYI3PBIl</t>
  </si>
  <si>
    <t>R6M</t>
  </si>
  <si>
    <t>B3K</t>
  </si>
  <si>
    <t>N3C</t>
  </si>
  <si>
    <t>cus_I59DiRCMpe87Q5</t>
  </si>
  <si>
    <t>L9N</t>
  </si>
  <si>
    <t>L6B</t>
  </si>
  <si>
    <t>L8B</t>
  </si>
  <si>
    <t>V7W</t>
  </si>
  <si>
    <t>L4W</t>
  </si>
  <si>
    <t>N2V</t>
  </si>
  <si>
    <t>L6J</t>
  </si>
  <si>
    <t>B3T</t>
  </si>
  <si>
    <t>L1C</t>
  </si>
  <si>
    <t>M6J</t>
  </si>
  <si>
    <t>V7T</t>
  </si>
  <si>
    <t>M5C</t>
  </si>
  <si>
    <t>T4R</t>
  </si>
  <si>
    <t>cus_HMjN5CVTd9DTmN</t>
  </si>
  <si>
    <t>pw-nathan</t>
  </si>
  <si>
    <t>N2G</t>
  </si>
  <si>
    <t>T6M</t>
  </si>
  <si>
    <t>V2Y</t>
  </si>
  <si>
    <t>M4S</t>
  </si>
  <si>
    <t>T1X</t>
  </si>
  <si>
    <t>cus_HwFHPJIVm6Tn6F</t>
  </si>
  <si>
    <t>S7J</t>
  </si>
  <si>
    <t>cus_HtSdWaBMW1NugD</t>
  </si>
  <si>
    <t>L8J</t>
  </si>
  <si>
    <t>V7N</t>
  </si>
  <si>
    <t>T5R</t>
  </si>
  <si>
    <t>R3J</t>
  </si>
  <si>
    <t>L6M</t>
  </si>
  <si>
    <t>cus_ICyX1vlUu7tw97</t>
  </si>
  <si>
    <t>B4A</t>
  </si>
  <si>
    <t>L4Z</t>
  </si>
  <si>
    <t>S7T</t>
  </si>
  <si>
    <t>M4C</t>
  </si>
  <si>
    <t>J7T</t>
  </si>
  <si>
    <t>M1K</t>
  </si>
  <si>
    <t>cus_HuFxVpdYI6AJX3</t>
  </si>
  <si>
    <t>T1W</t>
  </si>
  <si>
    <t>N2T</t>
  </si>
  <si>
    <t>T3H</t>
  </si>
  <si>
    <t>M1M</t>
  </si>
  <si>
    <t>V2K</t>
  </si>
  <si>
    <t>T5N</t>
  </si>
  <si>
    <t>cus_HRrX1rDvY557bz</t>
  </si>
  <si>
    <t>pw-maslyks</t>
  </si>
  <si>
    <t>T3R</t>
  </si>
  <si>
    <t>L3V</t>
  </si>
  <si>
    <t>P5E</t>
  </si>
  <si>
    <t>cus_Hi1wGB0pd13Oah</t>
  </si>
  <si>
    <t>L4X</t>
  </si>
  <si>
    <t>H7N</t>
  </si>
  <si>
    <t>cus_IG2NYLsfxmda1W</t>
  </si>
  <si>
    <t>L7G</t>
  </si>
  <si>
    <t>K4A</t>
  </si>
  <si>
    <t>J7Z</t>
  </si>
  <si>
    <t>B3M</t>
  </si>
  <si>
    <t>L4A</t>
  </si>
  <si>
    <t>L3Y</t>
  </si>
  <si>
    <t>L6L 6V4</t>
  </si>
  <si>
    <t>cus_I2XXt6tBVksvSp</t>
  </si>
  <si>
    <t>pw-ligonlevywealth</t>
  </si>
  <si>
    <t>S7M</t>
  </si>
  <si>
    <t>cus_HTRyBRMi5jNjO8</t>
  </si>
  <si>
    <t>T8N</t>
  </si>
  <si>
    <t>V8V</t>
  </si>
  <si>
    <t>cus_HWkhjyO1eAfTJ2</t>
  </si>
  <si>
    <t>V8S</t>
  </si>
  <si>
    <t>V6X</t>
  </si>
  <si>
    <t>L7R</t>
  </si>
  <si>
    <t>cus_I1kCh15zpTrqYc</t>
  </si>
  <si>
    <t>pw-kevin-4</t>
  </si>
  <si>
    <t>V3A</t>
  </si>
  <si>
    <t>N6K</t>
  </si>
  <si>
    <t>T2Y</t>
  </si>
  <si>
    <t>R3R</t>
  </si>
  <si>
    <t>L4G</t>
  </si>
  <si>
    <t>M9P</t>
  </si>
  <si>
    <t>cus_Huely5biRmoMzc</t>
  </si>
  <si>
    <t>pw-kamil</t>
  </si>
  <si>
    <t>M5E</t>
  </si>
  <si>
    <t>P0R</t>
  </si>
  <si>
    <t>N3T</t>
  </si>
  <si>
    <t>H9X</t>
  </si>
  <si>
    <t>cus_I7PTj4ZkmP6BQw</t>
  </si>
  <si>
    <t>pw-josee</t>
  </si>
  <si>
    <t>H9P</t>
  </si>
  <si>
    <t>L7N</t>
  </si>
  <si>
    <t>cus_I73sGvg6DztBLb</t>
  </si>
  <si>
    <t>M5J</t>
  </si>
  <si>
    <t>L8S</t>
  </si>
  <si>
    <t>cus_HqvCTWPsZbFpKU</t>
  </si>
  <si>
    <t>L6A</t>
  </si>
  <si>
    <t>L9R</t>
  </si>
  <si>
    <t>V9R</t>
  </si>
  <si>
    <t>K9V 0K6</t>
  </si>
  <si>
    <t>cus_I40RU775xPyAhv</t>
  </si>
  <si>
    <t>N4S</t>
  </si>
  <si>
    <t>L0R</t>
  </si>
  <si>
    <t>cus_ICfCBrNLZijiJO</t>
  </si>
  <si>
    <t>pw-jj</t>
  </si>
  <si>
    <t>V2X</t>
  </si>
  <si>
    <t>cus_HwCpi5xjGrobGo</t>
  </si>
  <si>
    <t>pw-jhan</t>
  </si>
  <si>
    <t>T5J</t>
  </si>
  <si>
    <t>cus_IEUdRU2GUJFRGX</t>
  </si>
  <si>
    <t>pw-jeffrey-3</t>
  </si>
  <si>
    <t>T3L</t>
  </si>
  <si>
    <t>J6Z</t>
  </si>
  <si>
    <t>cus_I89P5iyvQDzPW3</t>
  </si>
  <si>
    <t>cus_HJ79IawKW7ocqC</t>
  </si>
  <si>
    <t>cus_HlzMRCG6UfftxY</t>
  </si>
  <si>
    <t>M6N</t>
  </si>
  <si>
    <t>L4N</t>
  </si>
  <si>
    <t>cus_I7PBOGP3iJRvNg</t>
  </si>
  <si>
    <t>L4B</t>
  </si>
  <si>
    <t>cus_HDYl3qS9o6tX11</t>
  </si>
  <si>
    <t>pw-jason</t>
  </si>
  <si>
    <t>cus_HYsbGR2QdGN0jw</t>
  </si>
  <si>
    <t>M2J</t>
  </si>
  <si>
    <t>M4P</t>
  </si>
  <si>
    <t>J7W</t>
  </si>
  <si>
    <t>cus_I6ZB8vONNYHKQB</t>
  </si>
  <si>
    <t>K8N</t>
  </si>
  <si>
    <t>cus_Hgj1OkS71vSpZY</t>
  </si>
  <si>
    <t>K0L</t>
  </si>
  <si>
    <t>cus_I7inf7ILbAkk6H</t>
  </si>
  <si>
    <t>V5R</t>
  </si>
  <si>
    <t>cus_HpmqdIzwj29D5a</t>
  </si>
  <si>
    <t>V5N</t>
  </si>
  <si>
    <t>J4X</t>
  </si>
  <si>
    <t>cus_I1MwFVh5IFTP8W</t>
  </si>
  <si>
    <t>T2V</t>
  </si>
  <si>
    <t>M4L</t>
  </si>
  <si>
    <t>cus_HBqBo8cIPIuCY4</t>
  </si>
  <si>
    <t>T6C</t>
  </si>
  <si>
    <t>cus_HwbfofvZ9CNW4A</t>
  </si>
  <si>
    <t>T0J</t>
  </si>
  <si>
    <t>cus_Hw8DEM5ob5D4Qa</t>
  </si>
  <si>
    <t>cus_HYuuawK2ooOX9X</t>
  </si>
  <si>
    <t>H9G</t>
  </si>
  <si>
    <t>V6Z</t>
  </si>
  <si>
    <t>cus_HtsUqfSd1nXTSq</t>
  </si>
  <si>
    <t>S3N</t>
  </si>
  <si>
    <t>cus_IHXfXO3bp583gI</t>
  </si>
  <si>
    <t>K1Z</t>
  </si>
  <si>
    <t>cus_Hz6bWlncuUIe2d</t>
  </si>
  <si>
    <t>pw-frederick</t>
  </si>
  <si>
    <t>M4E</t>
  </si>
  <si>
    <t>cus_HXThOSaIdRT6Kq</t>
  </si>
  <si>
    <t>pw-frank</t>
  </si>
  <si>
    <t>cus_Ha1lUbqlyVplgG</t>
  </si>
  <si>
    <t>L9S</t>
  </si>
  <si>
    <t>L4Y</t>
  </si>
  <si>
    <t>cus_HuIRZ4uUnSF9I0</t>
  </si>
  <si>
    <t>S7V</t>
  </si>
  <si>
    <t>cus_Hgr18k1ukttt36</t>
  </si>
  <si>
    <t>L4M</t>
  </si>
  <si>
    <t>cus_HxHoX0dgWFMq1r</t>
  </si>
  <si>
    <t>L1W</t>
  </si>
  <si>
    <t>cus_Hwud6I7swlsA70</t>
  </si>
  <si>
    <t>V6C</t>
  </si>
  <si>
    <t>cus_HucLR5qlXgssz7</t>
  </si>
  <si>
    <t>G6W</t>
  </si>
  <si>
    <t>M9N</t>
  </si>
  <si>
    <t>L1R</t>
  </si>
  <si>
    <t>T2S</t>
  </si>
  <si>
    <t>cus_HOS6FCZIVAHz2g</t>
  </si>
  <si>
    <t>T8R</t>
  </si>
  <si>
    <t>V6L</t>
  </si>
  <si>
    <t>cus_IS01k6I5ZrixZC</t>
  </si>
  <si>
    <t>M5A</t>
  </si>
  <si>
    <t>V8Z</t>
  </si>
  <si>
    <t>T3Z</t>
  </si>
  <si>
    <t>cus_IA3j8eBgBMkyM2</t>
  </si>
  <si>
    <t>pw-doug-2</t>
  </si>
  <si>
    <t>L3X</t>
  </si>
  <si>
    <t>L5V</t>
  </si>
  <si>
    <t>T7X</t>
  </si>
  <si>
    <t>M1P</t>
  </si>
  <si>
    <t>V0N</t>
  </si>
  <si>
    <t>P3E</t>
  </si>
  <si>
    <t>L1P</t>
  </si>
  <si>
    <t>cus_Hua8ZIRzbmKvGN</t>
  </si>
  <si>
    <t>J5R</t>
  </si>
  <si>
    <t>V2A</t>
  </si>
  <si>
    <t>V5V</t>
  </si>
  <si>
    <t>cus_HbyAPaoW8PdUKE</t>
  </si>
  <si>
    <t>B3L</t>
  </si>
  <si>
    <t>cus_HwGJa4Q8bIsZ4q</t>
  </si>
  <si>
    <t>pw-david-10</t>
  </si>
  <si>
    <t>L6S</t>
  </si>
  <si>
    <t>V8A</t>
  </si>
  <si>
    <t>T2M</t>
  </si>
  <si>
    <t>V3H</t>
  </si>
  <si>
    <t>K0E</t>
  </si>
  <si>
    <t>cus_IH7EPotXh0LCLH</t>
  </si>
  <si>
    <t>pw-dan</t>
  </si>
  <si>
    <t>R3N</t>
  </si>
  <si>
    <t>B2X</t>
  </si>
  <si>
    <t>P1H</t>
  </si>
  <si>
    <t>T8B</t>
  </si>
  <si>
    <t>cus_HOQJO0qeP8i12F</t>
  </si>
  <si>
    <t>T5M</t>
  </si>
  <si>
    <t>L5K</t>
  </si>
  <si>
    <t>B4N</t>
  </si>
  <si>
    <t>T6G</t>
  </si>
  <si>
    <t>cus_HJzc5pEMEcdkgH</t>
  </si>
  <si>
    <t>LZL</t>
  </si>
  <si>
    <t>N3B</t>
  </si>
  <si>
    <t>K2K</t>
  </si>
  <si>
    <t>J7C</t>
  </si>
  <si>
    <t>cus_I6gp1QdAdWvZSP</t>
  </si>
  <si>
    <t>pw-bruno</t>
  </si>
  <si>
    <t>V0K</t>
  </si>
  <si>
    <t>L4H</t>
  </si>
  <si>
    <t>N0P</t>
  </si>
  <si>
    <t>cus_Hxg6vH7j3ks98G</t>
  </si>
  <si>
    <t>pw-brenda</t>
  </si>
  <si>
    <t>V6B</t>
  </si>
  <si>
    <t>A1E</t>
  </si>
  <si>
    <t>cus_HYwKxYBs5I9cHb</t>
  </si>
  <si>
    <t>N2L</t>
  </si>
  <si>
    <t>cus_HtUpUNddRQJQCn</t>
  </si>
  <si>
    <t>pw-bartosz</t>
  </si>
  <si>
    <t>V5Y</t>
  </si>
  <si>
    <t>N0M</t>
  </si>
  <si>
    <t>P3A</t>
  </si>
  <si>
    <t>T2X</t>
  </si>
  <si>
    <t>T3G</t>
  </si>
  <si>
    <t>P3B</t>
  </si>
  <si>
    <t>H8N</t>
  </si>
  <si>
    <t>cus_I1MvNY8zi11Ad8</t>
  </si>
  <si>
    <t>pw-anthony-3</t>
  </si>
  <si>
    <t>M6K</t>
  </si>
  <si>
    <t>P5A</t>
  </si>
  <si>
    <t>cus_HpmZW2BMYLu9cT</t>
  </si>
  <si>
    <t>cus_HzFtouKbLlZtHG</t>
  </si>
  <si>
    <t>pw-anil-2</t>
  </si>
  <si>
    <t>V8L</t>
  </si>
  <si>
    <t>cus_HqsfePXjZvZwA6</t>
  </si>
  <si>
    <t>K8A</t>
  </si>
  <si>
    <t>cus_IQXfWivwEqTQXp</t>
  </si>
  <si>
    <t>pw-andrew-14</t>
  </si>
  <si>
    <t>H4P</t>
  </si>
  <si>
    <t>M4W</t>
  </si>
  <si>
    <t>M1H</t>
  </si>
  <si>
    <t>cus_IS319E9mFyUyp0</t>
  </si>
  <si>
    <t>pw-amalia</t>
  </si>
  <si>
    <t>cus_HryMjLxC9HfH8g</t>
  </si>
  <si>
    <t>pw-alexander-8</t>
  </si>
  <si>
    <t>M5B</t>
  </si>
  <si>
    <t>L6K 3V7</t>
  </si>
  <si>
    <t>cus_I2sDeS0J9fWcux</t>
  </si>
  <si>
    <t>L5J</t>
  </si>
  <si>
    <t>J8Z 1C4</t>
  </si>
  <si>
    <t>cus_I40sYP0gWBhWZ2</t>
  </si>
  <si>
    <t>pw-alex-7</t>
  </si>
  <si>
    <t>N0B</t>
  </si>
  <si>
    <t>R2J</t>
  </si>
  <si>
    <t>H9W</t>
  </si>
  <si>
    <t>S4A</t>
  </si>
  <si>
    <t>cus_IIB5yuKrrPDMiz</t>
  </si>
  <si>
    <t>pw-alden</t>
  </si>
  <si>
    <t>L5T</t>
  </si>
  <si>
    <t>V6K</t>
  </si>
  <si>
    <t>cus_HtWs5TD9uOsqIN</t>
  </si>
  <si>
    <t>cus_I7NgmtnrJzniD9</t>
  </si>
  <si>
    <t>M5M</t>
  </si>
  <si>
    <t>T9C</t>
  </si>
  <si>
    <t>L4R</t>
  </si>
  <si>
    <t>cus_HuKloHnsg6hleu</t>
  </si>
  <si>
    <t>bonus_all_time</t>
  </si>
  <si>
    <t>marketing_all_time</t>
  </si>
  <si>
    <t>assigned_all_time</t>
  </si>
  <si>
    <t>bonus_this_period</t>
  </si>
  <si>
    <t>marketing_this_period</t>
  </si>
  <si>
    <t>assigned_this_period</t>
  </si>
  <si>
    <t>array_agg</t>
  </si>
  <si>
    <t>subscribed_leads</t>
  </si>
  <si>
    <t>latest_period_start</t>
  </si>
  <si>
    <t>upper</t>
  </si>
  <si>
    <t>stripe_created_at</t>
  </si>
  <si>
    <t>referral_code</t>
  </si>
  <si>
    <t>Ref Code</t>
  </si>
  <si>
    <t>NLDD</t>
  </si>
  <si>
    <t>Subscribed Users</t>
  </si>
  <si>
    <t>Number to be Distributed</t>
  </si>
  <si>
    <t>Script Date</t>
  </si>
  <si>
    <t>Script Users</t>
  </si>
  <si>
    <t>Date Check</t>
  </si>
  <si>
    <t>User Check</t>
  </si>
  <si>
    <t>LatestPeriod Date Start</t>
  </si>
  <si>
    <t>Marketing Assigned this Period</t>
  </si>
  <si>
    <t>Issue</t>
  </si>
  <si>
    <t>no issue</t>
  </si>
  <si>
    <t>Marketing Calculation Issue</t>
  </si>
  <si>
    <t>zapier issue</t>
  </si>
  <si>
    <t>Incorrect users for plan</t>
  </si>
  <si>
    <t>on list but cancelled</t>
  </si>
  <si>
    <t>script issue - cancelled on script date</t>
  </si>
  <si>
    <t>no issue  - script updates happen day later</t>
  </si>
  <si>
    <t>no issue - to be cancelled</t>
  </si>
  <si>
    <t>no issue - changing to platform</t>
  </si>
  <si>
    <t>weird</t>
  </si>
  <si>
    <t>no issue - script updates happen day later</t>
  </si>
  <si>
    <t>canceled</t>
  </si>
  <si>
    <t>month</t>
  </si>
  <si>
    <t>scott.wetton@gmail.com</t>
  </si>
  <si>
    <t>cus_H0ToZeGgmlOCQ8</t>
  </si>
  <si>
    <t>sub_H0ToBWEm4zFdWv</t>
  </si>
  <si>
    <t>sub_H6mmkYPM4U0Y4x</t>
  </si>
  <si>
    <t>sub_H7Bd5yyFv5qHKd</t>
  </si>
  <si>
    <t>doug@retirementnavigator.ca</t>
  </si>
  <si>
    <t>cus_H7CcYpFBJWzS3t</t>
  </si>
  <si>
    <t>sub_H7CcUuJKykrlGb</t>
  </si>
  <si>
    <t>adam.brown@ig.ca</t>
  </si>
  <si>
    <t>cus_H7ELGkNTPgiYCb</t>
  </si>
  <si>
    <t>sub_H7EL3XddP2vdxN</t>
  </si>
  <si>
    <t>sub_H7I3owUlcFnDOV</t>
  </si>
  <si>
    <t>Trevor@niagararegionmoneycoaches.com</t>
  </si>
  <si>
    <t>cus_H7YdoRi9KgTLOI</t>
  </si>
  <si>
    <t>sub_H7Ydt8jhrxzNYG</t>
  </si>
  <si>
    <t>james.carney@igpwm.ca</t>
  </si>
  <si>
    <t>cus_H7zWXShSRtgGE1</t>
  </si>
  <si>
    <t>sub_H7zWwUk9DqYQUE</t>
  </si>
  <si>
    <t>price_1H5tzdAOHdQuzTmrxPn3gbm8</t>
  </si>
  <si>
    <t>garry@goodwinfinancial.ca</t>
  </si>
  <si>
    <t>cus_H8JDZKJ9reueiI</t>
  </si>
  <si>
    <t>sub_H8JD5mLDZmpzHa</t>
  </si>
  <si>
    <t>sub_H8OGtLI8ogQaV7</t>
  </si>
  <si>
    <t>anup@affinitycapital.ca</t>
  </si>
  <si>
    <t>cus_H8Q6KEgDCG0ARn</t>
  </si>
  <si>
    <t>sub_H8Q68i1dvfKZs4</t>
  </si>
  <si>
    <t>leondennisjohnson@gmail.com</t>
  </si>
  <si>
    <t>cus_H8U43yGXaZUNvy</t>
  </si>
  <si>
    <t>sub_H8U4vIGGYAR5SW</t>
  </si>
  <si>
    <t>andrew.gooden@f55f.com</t>
  </si>
  <si>
    <t>cus_H8dzn4WCcXbQAZ</t>
  </si>
  <si>
    <t>sub_H8dzgynjwa2KEz</t>
  </si>
  <si>
    <t>sub_H8fueVdmSlIOQA</t>
  </si>
  <si>
    <t>sub_H8hh1WGILbgKEz</t>
  </si>
  <si>
    <t>sub_H8jMV1akBEozid</t>
  </si>
  <si>
    <t>schwartz0393@gmail.com</t>
  </si>
  <si>
    <t>sub_H8q8XexGdEo4wh</t>
  </si>
  <si>
    <t>fraserwillson5@gmail.com</t>
  </si>
  <si>
    <t>cus_H91UXVQ0paVfHS</t>
  </si>
  <si>
    <t>sub_H91UdX8tExh6Ak</t>
  </si>
  <si>
    <t>scott.bouwmeester@ig.ca</t>
  </si>
  <si>
    <t>cus_H9p8m5lnTC6CZq</t>
  </si>
  <si>
    <t>sub_H9p8hd5Cm4Gw8y</t>
  </si>
  <si>
    <t>sub_HBDQmX8gBvh2yu</t>
  </si>
  <si>
    <t>dylan.wilson@holliswealth.com</t>
  </si>
  <si>
    <t>cus_HBNS1AO8WfxBOx</t>
  </si>
  <si>
    <t>sub_HBNSyvddbQjvox</t>
  </si>
  <si>
    <t>ganderstoronto@gmail.com</t>
  </si>
  <si>
    <t>sub_HBqBnilvGPfIM3</t>
  </si>
  <si>
    <t>Antonio@TheReFrameGroup.com</t>
  </si>
  <si>
    <t>cus_HC9cm4nmUKjG6E</t>
  </si>
  <si>
    <t>sub_HC9cMaQLxkpxxA</t>
  </si>
  <si>
    <t>sub_HCBG6mm5QG6ZMw</t>
  </si>
  <si>
    <t>arthur.murphy@freedom55financial.com</t>
  </si>
  <si>
    <t>cus_HCRg5fvQWkgg54</t>
  </si>
  <si>
    <t>sub_HCRguegh9FUS3T</t>
  </si>
  <si>
    <t>sub_HCTdyFv1t0iygB</t>
  </si>
  <si>
    <t>gabriel@mdlfinancialgroup.ca</t>
  </si>
  <si>
    <t>cus_HCTuWKfb8ylz21</t>
  </si>
  <si>
    <t>sub_HCTuZHdSyAgK7A</t>
  </si>
  <si>
    <t>sub_HDK0ewu1prBHSC</t>
  </si>
  <si>
    <t>sub_HDKIQxc7eTlo7W</t>
  </si>
  <si>
    <t>m.mannerow@manulifesecurities.ca</t>
  </si>
  <si>
    <t>cus_HDXTrn4hKhAvuy</t>
  </si>
  <si>
    <t>sub_HDXTmiyiW0lfSV</t>
  </si>
  <si>
    <t>past_due</t>
  </si>
  <si>
    <t>jason@dethomaswealth.com</t>
  </si>
  <si>
    <t>sub_HDYlm6R3NBunLW</t>
  </si>
  <si>
    <t>george.fiotakis@ipcc.org</t>
  </si>
  <si>
    <t>cus_HDeoBZdPg691Ud</t>
  </si>
  <si>
    <t>sub_HDep208pTsBCqS</t>
  </si>
  <si>
    <t>scott@wettoninc.com</t>
  </si>
  <si>
    <t>cus_HDhyqAVI1GswOd</t>
  </si>
  <si>
    <t>sub_HDhzniTdxt2bDQ</t>
  </si>
  <si>
    <t>daxs@keybase.com</t>
  </si>
  <si>
    <t>cus_HDi68fXNwBC6zW</t>
  </si>
  <si>
    <t>sub_HDi9vuWG1ghSqy</t>
  </si>
  <si>
    <t>jayneosborn.financial@gmail.com</t>
  </si>
  <si>
    <t>cus_HDsWnYoQw2p3oT</t>
  </si>
  <si>
    <t>sub_HDsW2uOc7JDAgM</t>
  </si>
  <si>
    <t>sniemiec@gmail.com</t>
  </si>
  <si>
    <t>cus_HE6buXSAfHdgkT</t>
  </si>
  <si>
    <t>sub_HE6b5TO7GAw0Qy</t>
  </si>
  <si>
    <t>wade.bedard@manulifesecurities.ca</t>
  </si>
  <si>
    <t>cus_HEQFabwStW02BK</t>
  </si>
  <si>
    <t>sub_HEQFhGa6wUe1Ak</t>
  </si>
  <si>
    <t>rey.abarca@ig.ca</t>
  </si>
  <si>
    <t>cus_HHEOc58k3M0OPz</t>
  </si>
  <si>
    <t>sub_HHEOYXVgomxVVL</t>
  </si>
  <si>
    <t>bily@mobiusplanning.com</t>
  </si>
  <si>
    <t>cus_HHkCKIOKOYIfor</t>
  </si>
  <si>
    <t>sub_HHkCXCS7dQsN0G</t>
  </si>
  <si>
    <t>jc.tessier@ig.ca</t>
  </si>
  <si>
    <t>sub_HJ79qtvndIFdT3</t>
  </si>
  <si>
    <t>rachel@dfsfinancial.ca</t>
  </si>
  <si>
    <t>cus_HJE8LJVA3723cZ</t>
  </si>
  <si>
    <t>sub_HJE8yGifOuqo0H</t>
  </si>
  <si>
    <t>mameerali@gmail.com</t>
  </si>
  <si>
    <t>cus_HJIv6C0bZxPyLz</t>
  </si>
  <si>
    <t>sub_HJIv6xf4E6yWJJ</t>
  </si>
  <si>
    <t>syd.budhu@ig.ca</t>
  </si>
  <si>
    <t>cus_HJVUsuJovYesbV</t>
  </si>
  <si>
    <t>sub_HJVUlOG1ADMTjI</t>
  </si>
  <si>
    <t>dino.caruso@wealthable.ca</t>
  </si>
  <si>
    <t>cus_HJZBPJtfrKtK5n</t>
  </si>
  <si>
    <t>sub_HJZBNU2i6qH26q</t>
  </si>
  <si>
    <t>srempel@alignedcp.com</t>
  </si>
  <si>
    <t>cus_HJbKhOdxnjzOAw</t>
  </si>
  <si>
    <t>sub_HJbK51q0HFXtav</t>
  </si>
  <si>
    <t>devon@ivoryplanninggroup.ca</t>
  </si>
  <si>
    <t>cus_HJbRSzE2pksMwO</t>
  </si>
  <si>
    <t>sub_HJbRzPx1nXmHcz</t>
  </si>
  <si>
    <t>mmuhs@cgf.com</t>
  </si>
  <si>
    <t>cus_HJcRunTWnfObWI</t>
  </si>
  <si>
    <t>sub_HJcR3GvOeXn60w</t>
  </si>
  <si>
    <t>battistoni.steve@gmail.com</t>
  </si>
  <si>
    <t>cus_HJdFU5Z79YzrqV</t>
  </si>
  <si>
    <t>sub_HJdFSUsbfi6qpc</t>
  </si>
  <si>
    <t>sub_HJdpltMFRDKnMy</t>
  </si>
  <si>
    <t>arpad@arpadwealth.ca</t>
  </si>
  <si>
    <t>cus_HJshWlnIe4lZJH</t>
  </si>
  <si>
    <t>sub_HJshQrLjoHufu1</t>
  </si>
  <si>
    <t>chad@golife.ca</t>
  </si>
  <si>
    <t>sub_HJzcx2QIy0UOu4</t>
  </si>
  <si>
    <t>regan.schiller@igpwm.ca</t>
  </si>
  <si>
    <t>cus_HKJrCTXWPtZ0OE</t>
  </si>
  <si>
    <t>sub_HKJrSeUAW9qORj</t>
  </si>
  <si>
    <t>matthew@matthewpatafie.com</t>
  </si>
  <si>
    <t>cus_HKKCOUCQIcVOpF</t>
  </si>
  <si>
    <t>sub_HKKC9X4M1iS4m0</t>
  </si>
  <si>
    <t>riley.kaminski@ig.ca</t>
  </si>
  <si>
    <t>sub_HKMqGnYl4zNVxX</t>
  </si>
  <si>
    <t>karim@tkfg.ca</t>
  </si>
  <si>
    <t>cus_HLQNtw5JU10CZE</t>
  </si>
  <si>
    <t>sub_HLQNAYt2kw0l9r</t>
  </si>
  <si>
    <t>lianna@rivwealth.com</t>
  </si>
  <si>
    <t>cus_HLRAWcjzGjkfbe</t>
  </si>
  <si>
    <t>sub_HLRA2FEajPJbeF</t>
  </si>
  <si>
    <t>richdragoon@gmail.com</t>
  </si>
  <si>
    <t>cus_HLSKyZFiNBSYKq</t>
  </si>
  <si>
    <t>sub_HLSK1x412AHQSq</t>
  </si>
  <si>
    <t>angelis.prattas@freedom55financial.com</t>
  </si>
  <si>
    <t>cus_HLm5bSIbjg1YaH</t>
  </si>
  <si>
    <t>sub_HLm5y1g9Ip2T1v</t>
  </si>
  <si>
    <t>sub_HM9eyzLEH71Yfd</t>
  </si>
  <si>
    <t>jody.coenjarts@raymondjames.ca</t>
  </si>
  <si>
    <t>cus_HMAppBoTNV2I8T</t>
  </si>
  <si>
    <t>sub_HMApHtkQMZubK4</t>
  </si>
  <si>
    <t>jeffery.cook@f55f.com</t>
  </si>
  <si>
    <t>cus_HMVPmZJW29pNw4</t>
  </si>
  <si>
    <t>sub_HMVPOr8YkDYLXW</t>
  </si>
  <si>
    <t>Brandon.chapman@freedom55financial.com</t>
  </si>
  <si>
    <t>cus_HMZRDi6rRWYJMZ</t>
  </si>
  <si>
    <t>sub_HMZRj2qCTWWVt8</t>
  </si>
  <si>
    <t>mitra.khademi@ig.ca</t>
  </si>
  <si>
    <t>cus_HMZY7gwE9owugE</t>
  </si>
  <si>
    <t>sub_HMZY581psadslM</t>
  </si>
  <si>
    <t>darcy.bell@ig.ca</t>
  </si>
  <si>
    <t>sub_HMbh6BkycLBbJw</t>
  </si>
  <si>
    <t>sub_HMfVkDKQyASmgf</t>
  </si>
  <si>
    <t>Stone7008@yahoo.com</t>
  </si>
  <si>
    <t>sub_HMjN5iAXLF2tPG</t>
  </si>
  <si>
    <t>mheenan@assante.com</t>
  </si>
  <si>
    <t>cus_HMrMPzPlRT5ln0</t>
  </si>
  <si>
    <t>sub_HMrMCxoI5Rk5mB</t>
  </si>
  <si>
    <t>sub_HMxyvUNVQ3kTsv</t>
  </si>
  <si>
    <t>rabbie.gill@fieldhousecap.com</t>
  </si>
  <si>
    <t>cus_HNgWb1KihmNSpu</t>
  </si>
  <si>
    <t>sub_HNgWiaDBjxiMX1</t>
  </si>
  <si>
    <t>omar.baqa@manulifesecurities.ca</t>
  </si>
  <si>
    <t>cus_HO1i0NLUonBpG6</t>
  </si>
  <si>
    <t>sub_HO1isR13OoZ8iB</t>
  </si>
  <si>
    <t>sub_HO571SYIOL8SXR</t>
  </si>
  <si>
    <t>sub_HOCx5CVpxarB1A</t>
  </si>
  <si>
    <t>blair.pytak@richardsongmp.com</t>
  </si>
  <si>
    <t>cus_HODXvIxGFuS9JO</t>
  </si>
  <si>
    <t>sub_HODXMp0Xi4IPyn</t>
  </si>
  <si>
    <t>connor.chafe@ig.ca</t>
  </si>
  <si>
    <t>sub_HOQJpAkJHuYgtr</t>
  </si>
  <si>
    <t>tod.olson@ig.ca</t>
  </si>
  <si>
    <t>cus_HOQf2idhMYP2pw</t>
  </si>
  <si>
    <t>sub_HOQftsE4q2ROXR</t>
  </si>
  <si>
    <t>fmontilla@harbourfrontwealth.com</t>
  </si>
  <si>
    <t>cus_HOR0goRD6PAEGb</t>
  </si>
  <si>
    <t>sub_HOR0q6iXgN55iA</t>
  </si>
  <si>
    <t>sub_HORSriCLD1uu5j</t>
  </si>
  <si>
    <t>ekirchmaier@upfinancial.ca</t>
  </si>
  <si>
    <t>sub_HOS6A8DTecbSts</t>
  </si>
  <si>
    <t>stan@infomoney.ca</t>
  </si>
  <si>
    <t>cus_HOSHx7SnDrJjDO</t>
  </si>
  <si>
    <t>sub_HOSHoCPWlLtg0j</t>
  </si>
  <si>
    <t>sub_HOSocWGufwzBF9</t>
  </si>
  <si>
    <t>sub_HOl9zFjbB82GNY</t>
  </si>
  <si>
    <t>Adrian.Dew@IG.ca</t>
  </si>
  <si>
    <t>cus_HOmj0TUWzyQ6sH</t>
  </si>
  <si>
    <t>sub_HOmjsR1cmo3Z3X</t>
  </si>
  <si>
    <t>sil.santos@ig.ca</t>
  </si>
  <si>
    <t>cus_HOoLzdIAed8db3</t>
  </si>
  <si>
    <t>sub_HOoLFIZGA0Wkit</t>
  </si>
  <si>
    <t>dave@stintonfinancial.com</t>
  </si>
  <si>
    <t>cus_HOoWcS1JKS0qdw</t>
  </si>
  <si>
    <t>sub_HOoWB0L4teChtz</t>
  </si>
  <si>
    <t>ramanchopra@ifmail.ca</t>
  </si>
  <si>
    <t>cus_HOqsAZJHgFEhSY</t>
  </si>
  <si>
    <t>sub_HOqsSBCojtV0Z9</t>
  </si>
  <si>
    <t>Andrew.Berndt@IG.ca</t>
  </si>
  <si>
    <t>cus_HOrPT3GnMSry95</t>
  </si>
  <si>
    <t>sub_HOrPXKyaLbrE2E</t>
  </si>
  <si>
    <t>unpaid</t>
  </si>
  <si>
    <t>tgilman@harbourfrontwealth.com</t>
  </si>
  <si>
    <t>sub_HOsIbGtTchpX6o</t>
  </si>
  <si>
    <t>john.mazziotti@igpwm.ca</t>
  </si>
  <si>
    <t>cus_HOtVuSnvxKosgl</t>
  </si>
  <si>
    <t>sub_HOtVDXXoaq8dgW</t>
  </si>
  <si>
    <t>michelle.weisheit@ig.ca</t>
  </si>
  <si>
    <t>cus_HOtue0oLtAZqpe</t>
  </si>
  <si>
    <t>sub_HOtu6UDvKBrRXR</t>
  </si>
  <si>
    <t>trever@pebplans.com</t>
  </si>
  <si>
    <t>sub_HOwLIxVLl8JFuv</t>
  </si>
  <si>
    <t>william.louie@holliswealth.com</t>
  </si>
  <si>
    <t>cus_HQkWdhqe1nAuxb</t>
  </si>
  <si>
    <t>sub_HQkWLo4SICCjA4</t>
  </si>
  <si>
    <t>sub_HRE4nnB32AnYZ7</t>
  </si>
  <si>
    <t>shaun_maslyk@cooperators.ca</t>
  </si>
  <si>
    <t>sub_HRrXRJrJYV7gpw</t>
  </si>
  <si>
    <t>andrew.bradshaw@holliswealth.com</t>
  </si>
  <si>
    <t>cus_HSBscBaVlee5Uq</t>
  </si>
  <si>
    <t>sub_HSBscjbiR043K0</t>
  </si>
  <si>
    <t>calves@kindlefinancial.com</t>
  </si>
  <si>
    <t>cus_HSGJm0fLFkimQB</t>
  </si>
  <si>
    <t>sub_HSGJ0jqRGKplSm</t>
  </si>
  <si>
    <t>tim.hazlett@manulifesecurities.ca</t>
  </si>
  <si>
    <t>cus_HTHGgf2K0bxJHL</t>
  </si>
  <si>
    <t>sub_HTHGJ1ohNsgFHI</t>
  </si>
  <si>
    <t>chadm@mercatorfinancial.ca</t>
  </si>
  <si>
    <t>cus_HTMDJFkFmywqo3</t>
  </si>
  <si>
    <t>sub_HTMDYsv4k4GSpL</t>
  </si>
  <si>
    <t>sub_HTMe9eASQsb6Yb</t>
  </si>
  <si>
    <t>malcolmgilchrist@telus.net</t>
  </si>
  <si>
    <t>cus_HTNjEbcR6mqyks</t>
  </si>
  <si>
    <t>sub_HTNjTygEcSQdKy</t>
  </si>
  <si>
    <t>sub_HTO80aDFuaqHvB</t>
  </si>
  <si>
    <t>clayton.lane@igpwm.ca</t>
  </si>
  <si>
    <t>sub_HTRyTLJeQYveTz</t>
  </si>
  <si>
    <t>chris.lambiris@ig.ca</t>
  </si>
  <si>
    <t>cus_HThxFKgD7jEdpm</t>
  </si>
  <si>
    <t>sub_HThxh4Y5pcOyju</t>
  </si>
  <si>
    <t>mike.onstad@weyburnsecurity.ca</t>
  </si>
  <si>
    <t>cus_HU1l116Bb41Uif</t>
  </si>
  <si>
    <t>sub_HU1lccCAWxD9q6</t>
  </si>
  <si>
    <t>sub_HU8cmBdDULPOIE</t>
  </si>
  <si>
    <t>sub_HU8z2BZpZUkkpq</t>
  </si>
  <si>
    <t>shamez.kassam@northfront.com</t>
  </si>
  <si>
    <t>cus_HU9nySQAnmvEg2</t>
  </si>
  <si>
    <t>sub_HU9nRH6yXrioEO</t>
  </si>
  <si>
    <t>ryan.reid@ig.ca</t>
  </si>
  <si>
    <t>sub_HUAr2tSZrLjg6r</t>
  </si>
  <si>
    <t>cwiebe@cardinal.ca</t>
  </si>
  <si>
    <t>cus_HUCP1qgSV99zj2</t>
  </si>
  <si>
    <t>sub_HUCPSPz1RtCOT1</t>
  </si>
  <si>
    <t>incomplete_expired</t>
  </si>
  <si>
    <t>dimitri.korolis@wprivate.ca</t>
  </si>
  <si>
    <t>cus_HUOlK3TEagDWuI</t>
  </si>
  <si>
    <t>sub_HUOl7Hgxui16Yr</t>
  </si>
  <si>
    <t>cus_HUOoPrP6NjQKmi</t>
  </si>
  <si>
    <t>sub_HUOocvC2SgW5rT</t>
  </si>
  <si>
    <t>cboston@bloomwealth.ca</t>
  </si>
  <si>
    <t>cus_HUQAZ5mzhtk6KL</t>
  </si>
  <si>
    <t>sub_HUQAZcNmj0KhPQ</t>
  </si>
  <si>
    <t>jacksonbrailean@gmail.com</t>
  </si>
  <si>
    <t>cus_HUn1ATRn8HkfZY</t>
  </si>
  <si>
    <t>sub_HUn1x6RxRBSLYw</t>
  </si>
  <si>
    <t>brent.schro@gmail.com</t>
  </si>
  <si>
    <t>cus_HVycKTwqze1MXx</t>
  </si>
  <si>
    <t>sub_HVyceVFZuAkOjr</t>
  </si>
  <si>
    <t>amrit.lalli@ig.ca</t>
  </si>
  <si>
    <t>cus_HW0KSgK3kWDhgv</t>
  </si>
  <si>
    <t>sub_HW0K4PHtvEjmaT</t>
  </si>
  <si>
    <t>scott.wetton+testingstripe@gmail.com</t>
  </si>
  <si>
    <t>cus_HWD6Fhb1tJz7mQ</t>
  </si>
  <si>
    <t>sub_HWD6JnXeG1EnA9</t>
  </si>
  <si>
    <t>jking@lawtonpartners.ca</t>
  </si>
  <si>
    <t>cus_HWI1wLOrH6pveM</t>
  </si>
  <si>
    <t>sub_HWI1U8UjyIzvR2</t>
  </si>
  <si>
    <t>frei.adrian@gmail.com</t>
  </si>
  <si>
    <t>cus_HWgSF3saMWtBp2</t>
  </si>
  <si>
    <t>sub_HWgS11j0xQU1aJ</t>
  </si>
  <si>
    <t>adam@Parallelwealth.com</t>
  </si>
  <si>
    <t>cus_HWi3gWTmlAccdA</t>
  </si>
  <si>
    <t>sub_HWi3PAaOsalJsd</t>
  </si>
  <si>
    <t>kol.jepson@ig.ca</t>
  </si>
  <si>
    <t>sub_HWkhfuBK4c6VmG</t>
  </si>
  <si>
    <t>samjohnrichardson@gmail.com</t>
  </si>
  <si>
    <t>sub_HX3cGlefe818iQ</t>
  </si>
  <si>
    <t>justin@fredevansfinancial.com</t>
  </si>
  <si>
    <t>cus_HXN1zk0Ukf7eZW</t>
  </si>
  <si>
    <t>sub_HXN1NPskGwqyVM</t>
  </si>
  <si>
    <t>muizz.saleh@ig.ca</t>
  </si>
  <si>
    <t>cus_HXT9iURo7vUHIb</t>
  </si>
  <si>
    <t>sub_HXT9PtBMZjWBpE</t>
  </si>
  <si>
    <t>frank.restorick@ipcsecurities.com</t>
  </si>
  <si>
    <t>sub_HXThuCRVN8XfSJ</t>
  </si>
  <si>
    <t>abe@beyondwealth.ca</t>
  </si>
  <si>
    <t>cus_HYXh2ek3S4RZdY</t>
  </si>
  <si>
    <t>sub_HYXhMPhNTkzyfF</t>
  </si>
  <si>
    <t>Aron@claritywc.ca</t>
  </si>
  <si>
    <t>sub_HYa4Kn7nPRxmyZ</t>
  </si>
  <si>
    <t>andrew.smith@ig.ca</t>
  </si>
  <si>
    <t>cus_HYaTZJ3CuBpdPw</t>
  </si>
  <si>
    <t>sub_HYaTz0alDw4B6m</t>
  </si>
  <si>
    <t>dsmith@pangaea-asset.com</t>
  </si>
  <si>
    <t>cus_HYbB2h3M55vtOV</t>
  </si>
  <si>
    <t>sub_HYbBFHl6Pe5jrK</t>
  </si>
  <si>
    <t>sub_HYegpqcLVD3RzO</t>
  </si>
  <si>
    <t>sub_HYqQSYMBquCkse</t>
  </si>
  <si>
    <t>jcameron@atb.com</t>
  </si>
  <si>
    <t>sub_HYsbb9zKWWtnQ2</t>
  </si>
  <si>
    <t>financial@tvhgroup.ca</t>
  </si>
  <si>
    <t>sub_HYuuqdE8Gjkr10</t>
  </si>
  <si>
    <t>sub_HYuyIqwYQQfOQI</t>
  </si>
  <si>
    <t>shawn@cbawealth.com</t>
  </si>
  <si>
    <t>cus_HYvMgTxmZZSd33</t>
  </si>
  <si>
    <t>sub_HYvMPDFVHEOhRw</t>
  </si>
  <si>
    <t>ken@boomer-financial.com</t>
  </si>
  <si>
    <t>sub_HYwKobttInR0uz</t>
  </si>
  <si>
    <t>sub_HYy5ZNMGuaVrfo</t>
  </si>
  <si>
    <t>gerry@excaliburplanning.com</t>
  </si>
  <si>
    <t>cus_HZ0xluKS1BX1t1</t>
  </si>
  <si>
    <t>sub_HZ0x4rhMTPTeuI</t>
  </si>
  <si>
    <t>sub_HZ1RyYCgYm4cJR</t>
  </si>
  <si>
    <t>caleb.ng@raymondjames.ca</t>
  </si>
  <si>
    <t>cus_HZ1c6iwtPE406x</t>
  </si>
  <si>
    <t>sub_HZ1ctQU548RtVl</t>
  </si>
  <si>
    <t>graham@yourmoola.ca</t>
  </si>
  <si>
    <t>cus_HZ43kkYpKBi9a9</t>
  </si>
  <si>
    <t>sub_HZ43M8OKMvcHpp</t>
  </si>
  <si>
    <t>snefsky@medstaffconsulting.com</t>
  </si>
  <si>
    <t>sub_Ha0XOQOadmcovy</t>
  </si>
  <si>
    <t>fcoccimiglio@hamptonsecurities.com</t>
  </si>
  <si>
    <t>sub_Ha1le17jNCQ90F</t>
  </si>
  <si>
    <t>visconti.anthony@gmail.com</t>
  </si>
  <si>
    <t>cus_HbA1h238rDEm6M</t>
  </si>
  <si>
    <t>sub_HbA1ng6CUu4QQv</t>
  </si>
  <si>
    <t>chris@connectwealth.ca</t>
  </si>
  <si>
    <t>cus_HbBcMZJxVhNDle</t>
  </si>
  <si>
    <t>sub_HbBciqmYYelhLb</t>
  </si>
  <si>
    <t>sub_HbEL8JQaBvxLLm</t>
  </si>
  <si>
    <t>dana.veinot@evansec.com</t>
  </si>
  <si>
    <t>cus_HbaKDgODbSwPtv</t>
  </si>
  <si>
    <t>sub_HbaKsV4dlekRa5</t>
  </si>
  <si>
    <t>insurance@melissahuston.com</t>
  </si>
  <si>
    <t>cus_HbaYPv75ZsMp4s</t>
  </si>
  <si>
    <t>sub_HbaYcI3BRKL0Z9</t>
  </si>
  <si>
    <t>david.eng@ig.ca</t>
  </si>
  <si>
    <t>sub_HbyAfElFkYi1Qn</t>
  </si>
  <si>
    <t>don.daniels@ig.ca</t>
  </si>
  <si>
    <t>cus_HcHFZTRMNPkBkB</t>
  </si>
  <si>
    <t>sub_HcHFLA65KPvjjP</t>
  </si>
  <si>
    <t>randy.vermeeren@igpmm.ca</t>
  </si>
  <si>
    <t>cus_HcI5BytuG7PvSk</t>
  </si>
  <si>
    <t>sub_HcI5LinjYny9vh</t>
  </si>
  <si>
    <t>sub_HcI7zULrpqGjoB</t>
  </si>
  <si>
    <t>cody.atkinson@ig.ca</t>
  </si>
  <si>
    <t>cus_HcLVZFYfJH387a</t>
  </si>
  <si>
    <t>sub_HcLVZBFDOhOIQc</t>
  </si>
  <si>
    <t>sub_HcLjb8f4EYc8bj</t>
  </si>
  <si>
    <t>amichael@alignedcp.com</t>
  </si>
  <si>
    <t>cus_HcLu49CwRmjyzT</t>
  </si>
  <si>
    <t>sub_HcLu6Z44FyvPwh</t>
  </si>
  <si>
    <t>hsukhraj@keybase.com</t>
  </si>
  <si>
    <t>cus_HcRAFCY0LvJlJD</t>
  </si>
  <si>
    <t>sub_HcRKE64EOQ6Igi</t>
  </si>
  <si>
    <t>yyao@argosynet.ca</t>
  </si>
  <si>
    <t>cus_HcRUZZ4bpqjb2K</t>
  </si>
  <si>
    <t>sub_HcRWJd3kUjhRmQ</t>
  </si>
  <si>
    <t>cbutler@argosynet.ca</t>
  </si>
  <si>
    <t>cus_HcRTIhhYDIZtkh</t>
  </si>
  <si>
    <t>sub_HcRX7s1IrBtIK2</t>
  </si>
  <si>
    <t>lbuckley@argosynet.ca</t>
  </si>
  <si>
    <t>cus_HcRTerQFGRSGSN</t>
  </si>
  <si>
    <t>sub_HcRX5WnlV3uhCI</t>
  </si>
  <si>
    <t>yosman@argosynet.ca</t>
  </si>
  <si>
    <t>cus_HcRTCX3UtbyX71</t>
  </si>
  <si>
    <t>sub_HcRYZ4wCLESkgD</t>
  </si>
  <si>
    <t>russell@argosynet.ca</t>
  </si>
  <si>
    <t>cus_HcRLJHKrjZUpYO</t>
  </si>
  <si>
    <t>sub_HcRY2RhFMeFhpY</t>
  </si>
  <si>
    <t>hforadori@argosynet.ca</t>
  </si>
  <si>
    <t>cus_HcRLYNIrOgCVfW</t>
  </si>
  <si>
    <t>sub_HcRZDyQvQRlqAu</t>
  </si>
  <si>
    <t>radek@argosynet.ca</t>
  </si>
  <si>
    <t>cus_HcRLXwGT5JRc0A</t>
  </si>
  <si>
    <t>sub_HcRZiYQ2G3bYsB</t>
  </si>
  <si>
    <t>renatk@keybase.com</t>
  </si>
  <si>
    <t>cus_HcRKZCwM4FJI4t</t>
  </si>
  <si>
    <t>sub_HcRaYp930vcoXS</t>
  </si>
  <si>
    <t>shaun@stratfordfinancialplanning.com</t>
  </si>
  <si>
    <t>cus_HcduqgGE1uGdoA</t>
  </si>
  <si>
    <t>sub_HcduK2F2Imb3gP</t>
  </si>
  <si>
    <t>miles.clyne@gmail.com</t>
  </si>
  <si>
    <t>cus_HcgQQluFM5POii</t>
  </si>
  <si>
    <t>sub_HcgQSejcCY8TNm</t>
  </si>
  <si>
    <t>matt.beckett@cccu.ca</t>
  </si>
  <si>
    <t>cus_HdlWmBmVvRLhzT</t>
  </si>
  <si>
    <t>sub_HdlW3ntJxCNVLD</t>
  </si>
  <si>
    <t>winder.gill@ig.ca</t>
  </si>
  <si>
    <t>cus_Hdooli7xJ6G6PR</t>
  </si>
  <si>
    <t>sub_HdooWOeXDcIexA</t>
  </si>
  <si>
    <t>cus_HeBboGYjsUMdrn</t>
  </si>
  <si>
    <t>sub_HeBbVOKcjWJeEW</t>
  </si>
  <si>
    <t>dominic@roybyrns.com</t>
  </si>
  <si>
    <t>cus_HeWRFTraDyAHcJ</t>
  </si>
  <si>
    <t>sub_HeWRdcvLmT5DlK</t>
  </si>
  <si>
    <t>tom@shelterbay.ca</t>
  </si>
  <si>
    <t>cus_HeYGUKeDjB5BXj</t>
  </si>
  <si>
    <t>sub_HeYG3yajPzPUkF</t>
  </si>
  <si>
    <t>rsnell@lawtonpartners.ca</t>
  </si>
  <si>
    <t>cus_HeaiLohcuf03pc</t>
  </si>
  <si>
    <t>sub_Heaij3rM1oNk6d</t>
  </si>
  <si>
    <t>amar@keyprotection.ca</t>
  </si>
  <si>
    <t>cus_HeulaWwLgEU91K</t>
  </si>
  <si>
    <t>sub_HeulSgScG2BWwU</t>
  </si>
  <si>
    <t>sub_HexLfzZrRsOc8F</t>
  </si>
  <si>
    <t>kara@karaday.ca</t>
  </si>
  <si>
    <t>cus_HezLqT1pvdmMby</t>
  </si>
  <si>
    <t>sub_HezLsXfOF2c9gx</t>
  </si>
  <si>
    <t>bill.clunas@dfsin.ca</t>
  </si>
  <si>
    <t>sub_HfEj8zyYveQIgK</t>
  </si>
  <si>
    <t>kevin.stulp@ig.ca</t>
  </si>
  <si>
    <t>cus_HfGAXJWIQzvUFv</t>
  </si>
  <si>
    <t>sub_HfGAoWvBRL8yTa</t>
  </si>
  <si>
    <t>m.ryan.kingsley@gmail.com</t>
  </si>
  <si>
    <t>cus_HfHkCOUocezocV</t>
  </si>
  <si>
    <t>sub_HfHkEtNBxXWjSG</t>
  </si>
  <si>
    <t>jake.lee@ig.ca</t>
  </si>
  <si>
    <t>cus_HfIPGrHpV477y7</t>
  </si>
  <si>
    <t>sub_HfIPFJI3IoP8c5</t>
  </si>
  <si>
    <t>sub_HfJ24DJAyeLGgO</t>
  </si>
  <si>
    <t>maio.andrew@gmail.com</t>
  </si>
  <si>
    <t>cus_HfJQhnyp8G0t6i</t>
  </si>
  <si>
    <t>sub_HfJQC4zM7QOa5H</t>
  </si>
  <si>
    <t>brent.pope@ig.ca</t>
  </si>
  <si>
    <t>cus_HfJivr7Lljlk9s</t>
  </si>
  <si>
    <t>sub_HfJiukucXopi4h</t>
  </si>
  <si>
    <t>sub_HfLuXedzKKdJso</t>
  </si>
  <si>
    <t>brian.goodman@assante.com</t>
  </si>
  <si>
    <t>cus_HgMNlL5pEe0Etl</t>
  </si>
  <si>
    <t>sub_HgMNGZvXRBPqia</t>
  </si>
  <si>
    <t>tanya@execucorpcanada.ca</t>
  </si>
  <si>
    <t>cus_HgNCdZf5MZDw5d</t>
  </si>
  <si>
    <t>sub_HgNCvoxUgjohL2</t>
  </si>
  <si>
    <t>sub_HgQVC4VEpZi4hR</t>
  </si>
  <si>
    <t>sub_HgRHA5VPq2xxZP</t>
  </si>
  <si>
    <t>zeynel.azimullah@pinnaclewealth.ca</t>
  </si>
  <si>
    <t>cus_HgSIktpOm3aqnA</t>
  </si>
  <si>
    <t>sub_HgSIo2c2triyZn</t>
  </si>
  <si>
    <t>tarashucal@gmail.com</t>
  </si>
  <si>
    <t>cus_HgT4k8MH593lgz</t>
  </si>
  <si>
    <t>sub_HgT46SDtbgRh8p</t>
  </si>
  <si>
    <t>jamie@lepperfinancial.com</t>
  </si>
  <si>
    <t>cus_HgTJVYYCdbnXEw</t>
  </si>
  <si>
    <t>sub_HgTJLfthVny3lI</t>
  </si>
  <si>
    <t>mike@plan2bewealthy.com</t>
  </si>
  <si>
    <t>cus_HgVT8zeKyGIAix</t>
  </si>
  <si>
    <t>sub_HgVTw3arTfly5m</t>
  </si>
  <si>
    <t>hervinpesa@awarefinancialplanning.com</t>
  </si>
  <si>
    <t>sub_Hgj14n95Av2nyw</t>
  </si>
  <si>
    <t>steve.cox@dfsin.ca</t>
  </si>
  <si>
    <t>cus_Hgl1qa3Fs4KTVL</t>
  </si>
  <si>
    <t>sub_Hgl1SfD2oNvSG7</t>
  </si>
  <si>
    <t>sub_Hgm4kvC0fXBPwX</t>
  </si>
  <si>
    <t>naoshad@amikobenefits.com</t>
  </si>
  <si>
    <t>cus_HgngIeHT9mE7Jb</t>
  </si>
  <si>
    <t>sub_Hgng6vuPKg5FNm</t>
  </si>
  <si>
    <t>sub_HgoFrr6iUsewvq</t>
  </si>
  <si>
    <t>faisal.khorshid@igpwm.ca</t>
  </si>
  <si>
    <t>sub_Hgr1uZ3eFuzZF6</t>
  </si>
  <si>
    <t>michael.dehal@raymondjames.ca</t>
  </si>
  <si>
    <t>cus_Hh7lKqNepAhcv1</t>
  </si>
  <si>
    <t>sub_Hh7lTrvf60lk6b</t>
  </si>
  <si>
    <t>domenic.scavuzzo@manulifesecurities.ca</t>
  </si>
  <si>
    <t>cus_Hh8gMwEgauun0u</t>
  </si>
  <si>
    <t>sub_Hh8g3O0WCgCtVP</t>
  </si>
  <si>
    <t>sub_Hh981s14e7Y4kM</t>
  </si>
  <si>
    <t>satinderdh1@gmail.com</t>
  </si>
  <si>
    <t>cus_HhBMhM5uVZaEiO</t>
  </si>
  <si>
    <t>sub_HhBMabWHTEMrsh</t>
  </si>
  <si>
    <t>sub_HhDy97iuBB06dK</t>
  </si>
  <si>
    <t>jamesjbisson@gmail.com</t>
  </si>
  <si>
    <t>cus_HhUVqqz3Sughe9</t>
  </si>
  <si>
    <t>sub_HhUVNlElvjZHEL</t>
  </si>
  <si>
    <t>sub_HhVJqOjb4a4hOs</t>
  </si>
  <si>
    <t>leony@dgfs.ca</t>
  </si>
  <si>
    <t>cus_HhWsVpUFsNGHdm</t>
  </si>
  <si>
    <t>sub_HhWsk9dIN3350L</t>
  </si>
  <si>
    <t>sub_HhWxZLjL88IxKy</t>
  </si>
  <si>
    <t>edward.sabat@summitwealth.ca</t>
  </si>
  <si>
    <t>cus_HhYGxo0IgHtRmI</t>
  </si>
  <si>
    <t>sub_HhYGczbgIDQRSZ</t>
  </si>
  <si>
    <t>sub_HhYLP9cAHn3RvU</t>
  </si>
  <si>
    <t>seanhowes@financialmgt.ca</t>
  </si>
  <si>
    <t>cus_HhYbdTuKKZCVCm</t>
  </si>
  <si>
    <t>sub_HhYbnQePRVA58I</t>
  </si>
  <si>
    <t>rlaxton@leedejonesgable.com</t>
  </si>
  <si>
    <t>cus_HhYuID4kCJOkVx</t>
  </si>
  <si>
    <t>sub_HhYu43PSZ7U0T4</t>
  </si>
  <si>
    <t>kamalhusain.rathod@ig.ca</t>
  </si>
  <si>
    <t>cus_HhZcuJhIcyl2U4</t>
  </si>
  <si>
    <t>sub_HhZc7pRFdvQ0Q8</t>
  </si>
  <si>
    <t>randerson@mandevillepc.com</t>
  </si>
  <si>
    <t>cus_HhZeQWanSwD3An</t>
  </si>
  <si>
    <t>sub_HhZe9nRpDuRmHW</t>
  </si>
  <si>
    <t>lucian.vermeulen@edwardjones.com</t>
  </si>
  <si>
    <t>cus_HhbhJUBRbkGecE</t>
  </si>
  <si>
    <t>sub_HhbhGZItRSdwAW</t>
  </si>
  <si>
    <t>elynch@wealthstewards.ca</t>
  </si>
  <si>
    <t>cus_Hheq6w26ourEC2</t>
  </si>
  <si>
    <t>sub_HheqfQmEcwJlAf</t>
  </si>
  <si>
    <t>steph@familywealthgroup.ca</t>
  </si>
  <si>
    <t>cus_Hhs0lEDboxoz4Q</t>
  </si>
  <si>
    <t>sub_Hhs0mZINSvH5JS</t>
  </si>
  <si>
    <t>jonathan.warner@assante.com</t>
  </si>
  <si>
    <t>cus_Hhu4sk2cQlNDXA</t>
  </si>
  <si>
    <t>sub_Hhu42Cj7k7qCjj</t>
  </si>
  <si>
    <t>sub_HhuyiOwH4hF3vV</t>
  </si>
  <si>
    <t>jeremy.gaylor@ig.ca</t>
  </si>
  <si>
    <t>sub_HhvsAKETbp5PuW</t>
  </si>
  <si>
    <t>colin@tsechu.com</t>
  </si>
  <si>
    <t>cus_HhxguVIHl37uzs</t>
  </si>
  <si>
    <t>sub_Hhxgb0kgo58fxg</t>
  </si>
  <si>
    <t>marc.lelievre@edwardjones.com</t>
  </si>
  <si>
    <t>sub_Hi1wcd5yYWBOmA</t>
  </si>
  <si>
    <t>maricelramos4@gmail.com</t>
  </si>
  <si>
    <t>cus_Hj0Pm6VecPSvdR</t>
  </si>
  <si>
    <t>sub_Hj0PDBCvGDxiNP</t>
  </si>
  <si>
    <t>sub_Hj0RdjPpsPRgcM</t>
  </si>
  <si>
    <t>sub_Hj2I197Vjvmk3R</t>
  </si>
  <si>
    <t>sub_Hj2TuiqC8u4OKE</t>
  </si>
  <si>
    <t>sub_Hj2hgoB5eNZX3f</t>
  </si>
  <si>
    <t>joel@farrowpension.ca</t>
  </si>
  <si>
    <t>cus_Hj3oGTcCi765KS</t>
  </si>
  <si>
    <t>sub_Hj3oxflcYrgyVy</t>
  </si>
  <si>
    <t>FIGLIOMENI.ARTURO@GMAIL.COM</t>
  </si>
  <si>
    <t>cus_Hj5Vej6CJi9Rw3</t>
  </si>
  <si>
    <t>sub_Hj5V0YWbPtNnMr</t>
  </si>
  <si>
    <t>masonjleite@gmail.com</t>
  </si>
  <si>
    <t>cus_Hj6Kz05rDsk9ls</t>
  </si>
  <si>
    <t>sub_Hj6KrvOdPctlxg</t>
  </si>
  <si>
    <t>sub_HjLMyoR5let2K2</t>
  </si>
  <si>
    <t>sub_HjLxRxtA7fRGZR</t>
  </si>
  <si>
    <t>schevrier@cgf.com</t>
  </si>
  <si>
    <t>cus_HjNolTn9vOuBIb</t>
  </si>
  <si>
    <t>sub_HjNoqxNdE44JlI</t>
  </si>
  <si>
    <t>stuart@connectingprofessionals.ca</t>
  </si>
  <si>
    <t>cus_HjQiW2dEouN0UJ</t>
  </si>
  <si>
    <t>sub_HjQincXKA6XRR5</t>
  </si>
  <si>
    <t>joe@connectingprofessionals.ca</t>
  </si>
  <si>
    <t>cus_HjQqSHI4UkPWDg</t>
  </si>
  <si>
    <t>sub_HjQq2pXTCC37Pu</t>
  </si>
  <si>
    <t>sub_HjRBmYpNdo9alN</t>
  </si>
  <si>
    <t>dennis@yourlegacy.ca</t>
  </si>
  <si>
    <t>cus_HjRnXhcZsYLT96</t>
  </si>
  <si>
    <t>sub_HjRnuDyjeCQn8g</t>
  </si>
  <si>
    <t>sub_HjS5qC0ZpDmXfF</t>
  </si>
  <si>
    <t>cody.rogers@ig.ca</t>
  </si>
  <si>
    <t>cus_HjVePskI5DynlE</t>
  </si>
  <si>
    <t>sub_HjVe084GBm6itl</t>
  </si>
  <si>
    <t>tony.crane@edwardjones.com</t>
  </si>
  <si>
    <t>cus_Hjj5VQ6AKntU20</t>
  </si>
  <si>
    <t>sub_Hjj5Jdhu6qXTUT</t>
  </si>
  <si>
    <t>sub_HjkcXYn9h3bZyr</t>
  </si>
  <si>
    <t>aclay.work@gmail.com</t>
  </si>
  <si>
    <t>cus_HjnqnJUVdD48Ni</t>
  </si>
  <si>
    <t>sub_HjnqcWlXdW2SB3</t>
  </si>
  <si>
    <t>david.w.drummond@freedom55financial.com</t>
  </si>
  <si>
    <t>cus_Hk4nVm0CeCI1cU</t>
  </si>
  <si>
    <t>sub_Hk4n5UDr3wcodX</t>
  </si>
  <si>
    <t>sub_Hk8aY7i74qUruO</t>
  </si>
  <si>
    <t>ben.manzo@ig.ca</t>
  </si>
  <si>
    <t>cus_Hk8jjHsaSCyh0G</t>
  </si>
  <si>
    <t>sub_Hk8jdq44cVaaSx</t>
  </si>
  <si>
    <t>marc@pacificchoicefinancial.com</t>
  </si>
  <si>
    <t>cus_Hk9Lf1KRybT9R6</t>
  </si>
  <si>
    <t>sub_Hk9LfRCWRkbKXL</t>
  </si>
  <si>
    <t>rkirkwood@cgf.com</t>
  </si>
  <si>
    <t>cus_HkCotADHpk35jq</t>
  </si>
  <si>
    <t>sub_HkCoIgW8Pm4PA2</t>
  </si>
  <si>
    <t>kevin.parton@ig.ca</t>
  </si>
  <si>
    <t>cus_HkDvzOMxeFQviB</t>
  </si>
  <si>
    <t>sub_HkDvaJ4ffMQlyd</t>
  </si>
  <si>
    <t>john.panago@f55f.com</t>
  </si>
  <si>
    <t>cus_HkEacMzJsKRBtA</t>
  </si>
  <si>
    <t>sub_HkEauoclbGskZS</t>
  </si>
  <si>
    <t>curtfrank@outlook.com</t>
  </si>
  <si>
    <t>cus_HkGF4myofvPC6h</t>
  </si>
  <si>
    <t>sub_HkGFcBr3sf6KMh</t>
  </si>
  <si>
    <t>sub_HkU2E48oZt2dLN</t>
  </si>
  <si>
    <t>sub_HkUvxM1XqScgyG</t>
  </si>
  <si>
    <t>brian.kettles@bjkfinancialgroup.ca</t>
  </si>
  <si>
    <t>cus_HkVzCVB6X4RJbU</t>
  </si>
  <si>
    <t>sub_HkVzlAvmWTk41n</t>
  </si>
  <si>
    <t>sub_HkWBxfwNMn43Y0</t>
  </si>
  <si>
    <t>jason.nakhoul@gmail.com</t>
  </si>
  <si>
    <t>cus_HkWuLj2v7utqtz</t>
  </si>
  <si>
    <t>sub_HkWuxGYWmYUFAd</t>
  </si>
  <si>
    <t>STEPHEN.STASHIN@UCWM.FUNDEX.COM</t>
  </si>
  <si>
    <t>cus_HkY7G0qtPjfaeC</t>
  </si>
  <si>
    <t>sub_HkY7h2NvBgaB8o</t>
  </si>
  <si>
    <t>sub_HkZHum9GKRfvfW</t>
  </si>
  <si>
    <t>PAUL.KALMINFS@SECURITYFINANCIAL.CA</t>
  </si>
  <si>
    <t>cus_HkZYpR87QDAr8I</t>
  </si>
  <si>
    <t>sub_HkZYsLUMqbGPkn</t>
  </si>
  <si>
    <t>katrina@visionarywealthplanning.ca</t>
  </si>
  <si>
    <t>cus_HkadgTtMtLY3PD</t>
  </si>
  <si>
    <t>sub_Hkad2S8V8jU4N6</t>
  </si>
  <si>
    <t>state@alignedcp.com</t>
  </si>
  <si>
    <t>cus_Hkc1HBmaqG5pYw</t>
  </si>
  <si>
    <t>sub_Hkc175Keus2Ica</t>
  </si>
  <si>
    <t>christopher@dewdney.ca</t>
  </si>
  <si>
    <t>cus_HkdepCpFjVr6vk</t>
  </si>
  <si>
    <t>sub_Hkde7DWMepvdYk</t>
  </si>
  <si>
    <t>contact@gianlucafolino.com</t>
  </si>
  <si>
    <t>cus_HkfPQdsIYYQzxc</t>
  </si>
  <si>
    <t>sub_HkfPmH4RwOuiI5</t>
  </si>
  <si>
    <t>jason.daleo@ig.ca</t>
  </si>
  <si>
    <t>sub_HlzMSnYOlyKjKJ</t>
  </si>
  <si>
    <t>millie.gormely@ig.ca</t>
  </si>
  <si>
    <t>cus_Hm3AWT8SZ8VkOW</t>
  </si>
  <si>
    <t>sub_Hm3AqKD3P85U2a</t>
  </si>
  <si>
    <t>daniel.spadafora@ig.ca</t>
  </si>
  <si>
    <t>cus_Hm510llRUTceXX</t>
  </si>
  <si>
    <t>sub_Hm51lomtrNxugA</t>
  </si>
  <si>
    <t>m_dirar@hotmail.com</t>
  </si>
  <si>
    <t>cus_HmAM0dumhSN4X4</t>
  </si>
  <si>
    <t>sub_HmAM1Wni2rjKRq</t>
  </si>
  <si>
    <t>cus_HmAQ0NltJZW3yY</t>
  </si>
  <si>
    <t>sub_HmAQfpdiVONgsa</t>
  </si>
  <si>
    <t>mark.schulhof@gmail.com</t>
  </si>
  <si>
    <t>cus_HmP8TmTLiUceDE</t>
  </si>
  <si>
    <t>sub_HmP891HqJCXqAa</t>
  </si>
  <si>
    <t>awebster@websterbenefit.com</t>
  </si>
  <si>
    <t>cus_HmQZ97rFopGv1d</t>
  </si>
  <si>
    <t>sub_HmQZPOopiB4d83</t>
  </si>
  <si>
    <t>sub_HmV96JPknoPIFZ</t>
  </si>
  <si>
    <t>sub_HmWZNUFjpAaE4V</t>
  </si>
  <si>
    <t>sub_HmkFTMskeAXFXD</t>
  </si>
  <si>
    <t>samuel@spfgrp.com</t>
  </si>
  <si>
    <t>cus_HmkU5vbSysIkY6</t>
  </si>
  <si>
    <t>sub_HmkUUGtrvroZdG</t>
  </si>
  <si>
    <t>robertniksic@gmail.com</t>
  </si>
  <si>
    <t>cus_Hmkxk2ZojNlCnj</t>
  </si>
  <si>
    <t>sub_HmkxpbktmidV0V</t>
  </si>
  <si>
    <t>sub_HmnqNnoiUULhJQ</t>
  </si>
  <si>
    <t>ahirji@mackieresearch.com</t>
  </si>
  <si>
    <t>cus_HmoIgHFZ6CwXbx</t>
  </si>
  <si>
    <t>sub_HmoIu24TwMAKTU</t>
  </si>
  <si>
    <t>sub_HmpFE5bVKrU9O0</t>
  </si>
  <si>
    <t>makdesh@gmail.com</t>
  </si>
  <si>
    <t>cus_HmqNIZwqCgIJei</t>
  </si>
  <si>
    <t>sub_HmqNVOXQIT0RoS</t>
  </si>
  <si>
    <t>brenden.s.gilbert@gmail.com</t>
  </si>
  <si>
    <t>cus_Hn6yaRzkZ1YfzJ</t>
  </si>
  <si>
    <t>sub_Hn6y9tSRSZ3Dag</t>
  </si>
  <si>
    <t>sub_Hn7syA07XsksS9</t>
  </si>
  <si>
    <t>sub_HnB6BtWZmzEiLo</t>
  </si>
  <si>
    <t>jesse.harris@ig.ca</t>
  </si>
  <si>
    <t>cus_HnBKWOBfDMdWuJ</t>
  </si>
  <si>
    <t>sub_HnBKh8uuvpn9un</t>
  </si>
  <si>
    <t>chopraa2013@gmail.com</t>
  </si>
  <si>
    <t>cus_HnChTxpiVqjO05</t>
  </si>
  <si>
    <t>sub_HnChPXt3Pk8neq</t>
  </si>
  <si>
    <t>deannalynb@hotmail.com</t>
  </si>
  <si>
    <t>cus_HnDRNjTmBgoONj</t>
  </si>
  <si>
    <t>sub_HnDR8CvPjBU82a</t>
  </si>
  <si>
    <t>lal.sdon97@gmail.com</t>
  </si>
  <si>
    <t>cus_HnFhMAewrqNDPQ</t>
  </si>
  <si>
    <t>sub_HnFhNAvolxGTJ7</t>
  </si>
  <si>
    <t>ppetrusich@wealthavenue.ca</t>
  </si>
  <si>
    <t>cus_HoCkNuwA0BMTAA</t>
  </si>
  <si>
    <t>sub_HoCkyMwYoOQP2q</t>
  </si>
  <si>
    <t>collin@accessiblewealthstrategies.com</t>
  </si>
  <si>
    <t>cus_HoGBrEAvIDWUpj</t>
  </si>
  <si>
    <t>sub_HoGB1cMqE3T5Y2</t>
  </si>
  <si>
    <t>jhansen@alignedcapitalpartners.com</t>
  </si>
  <si>
    <t>cus_HoIV1rak6tze70</t>
  </si>
  <si>
    <t>sub_HoIVpwgGtErJl1</t>
  </si>
  <si>
    <t>coltonhope@gmail.com</t>
  </si>
  <si>
    <t>cus_HoNAGXDfaQ3rhN</t>
  </si>
  <si>
    <t>sub_HoNArGBCgGiUS0</t>
  </si>
  <si>
    <t>adele_read@cooperators.ca</t>
  </si>
  <si>
    <t>cus_HofA2S3eWdO04K</t>
  </si>
  <si>
    <t>sub_HofA1nOYOk6QAJ</t>
  </si>
  <si>
    <t>sheldon.lal@ig.ca</t>
  </si>
  <si>
    <t>sub_Hp0emydVXgjJLn</t>
  </si>
  <si>
    <t>vince.citriniti@rosewoodwealth.ca</t>
  </si>
  <si>
    <t>cus_Hp4Tl3xKwefMz5</t>
  </si>
  <si>
    <t>sub_Hp4T7ATjaYgI24</t>
  </si>
  <si>
    <t>christina.roderus@raymondjames.ca</t>
  </si>
  <si>
    <t>cus_HpMpiGl8nwFS69</t>
  </si>
  <si>
    <t>sub_HpMpRWYd1k3VPW</t>
  </si>
  <si>
    <t>steven.giancola@f55f.com</t>
  </si>
  <si>
    <t>cus_Hplj87L6a7jiE8</t>
  </si>
  <si>
    <t>sub_HpljJZUR4ObyVD</t>
  </si>
  <si>
    <t>sub_HpmJvYSjJVMQ0x</t>
  </si>
  <si>
    <t>annie.marier72@gmail.com</t>
  </si>
  <si>
    <t>sub_HpmZhs7wdK0imu</t>
  </si>
  <si>
    <t>hyang@monarchwealth.ca</t>
  </si>
  <si>
    <t>sub_HpmqQG5kbwCHWw</t>
  </si>
  <si>
    <t>anjali.jensen@ig.ca</t>
  </si>
  <si>
    <t>cus_Hpn1xqwQA0Kj0Y</t>
  </si>
  <si>
    <t>sub_Hpn1ngVOaCCxoz</t>
  </si>
  <si>
    <t>sub_HpoMGtCSRUsm1Y</t>
  </si>
  <si>
    <t>vjvinluan@gmail.com</t>
  </si>
  <si>
    <t>cus_HptdK9uNyUBmQm</t>
  </si>
  <si>
    <t>sub_HptdgfiCgk61Df</t>
  </si>
  <si>
    <t>ahmed.rizvi@edwardjones.com</t>
  </si>
  <si>
    <t>cus_HpyxJQkqwRCeRc</t>
  </si>
  <si>
    <t>sub_HpyxtTeRXxGHpj</t>
  </si>
  <si>
    <t>cus_Hq6XdJJx0HFIMS</t>
  </si>
  <si>
    <t>sub_Hq6XoX3oQXf29N</t>
  </si>
  <si>
    <t>cus_Hq8513ndyujAqQ</t>
  </si>
  <si>
    <t>sub_Hq85Y2IabypX4D</t>
  </si>
  <si>
    <t>denis.bisson@ig.ca</t>
  </si>
  <si>
    <t>cus_HqrYs1gyTfMD6O</t>
  </si>
  <si>
    <t>sub_HqrYkFN7RjSig7</t>
  </si>
  <si>
    <t>angus.todd@ig.ca</t>
  </si>
  <si>
    <t>sub_HqsfNBqJrP3hVH</t>
  </si>
  <si>
    <t>sub_HqtJOSEAflELv7</t>
  </si>
  <si>
    <t>lionel.williams@ig.ca</t>
  </si>
  <si>
    <t>cus_HquG285UxVSZWs</t>
  </si>
  <si>
    <t>sub_HquGpDiXTV88oN</t>
  </si>
  <si>
    <t>Zigrovic@Queensbury.com</t>
  </si>
  <si>
    <t>sub_HqvCt0iMumKDaV</t>
  </si>
  <si>
    <t>sub_HqvXIdP3D52BjD</t>
  </si>
  <si>
    <t>kyle.schell@ig.ca</t>
  </si>
  <si>
    <t>cus_Hqyk8vGGR7fDJB</t>
  </si>
  <si>
    <t>sub_Hqyk7NlZI1C5iw</t>
  </si>
  <si>
    <t>kevin.dineen@sunlife.com</t>
  </si>
  <si>
    <t>cus_HrEDWNFPq9DT4P</t>
  </si>
  <si>
    <t>sub_HrEDVn2zCMX9cN</t>
  </si>
  <si>
    <t>sub_HrIK8pC8FWDYIQ</t>
  </si>
  <si>
    <t>h.arrison@allstrategic.ca</t>
  </si>
  <si>
    <t>cus_HrJwFVGcf8M5AT</t>
  </si>
  <si>
    <t>sub_HrJwzLYJ9Gc2Qq</t>
  </si>
  <si>
    <t>sub_HrL76ZOwxekMIU</t>
  </si>
  <si>
    <t>sub_HrLpwwbITQMXkU</t>
  </si>
  <si>
    <t>sub_HrfiKYiAJzAQXv</t>
  </si>
  <si>
    <t>lloyd@castlefinancial.net</t>
  </si>
  <si>
    <t>cus_Hrg5Cong6EYKOO</t>
  </si>
  <si>
    <t>sub_Hrg5vNKRqlp6pi</t>
  </si>
  <si>
    <t>sub_HrgR2kxfCj9bEO</t>
  </si>
  <si>
    <t>sub_HrhSFna3ArcxMJ</t>
  </si>
  <si>
    <t>sub_HrvlpS8WE8wTvh</t>
  </si>
  <si>
    <t>richard@wlwp.ca</t>
  </si>
  <si>
    <t>cus_Hrxc1H2xRKKE0M</t>
  </si>
  <si>
    <t>sub_HrxcSCU0FgGnpF</t>
  </si>
  <si>
    <t>robinson.ar@gmail.com</t>
  </si>
  <si>
    <t>sub_HryMOOoOSbpiEP</t>
  </si>
  <si>
    <t>trenton.moore@igpwm.ca</t>
  </si>
  <si>
    <t>cus_HryoAhyoOgDniO</t>
  </si>
  <si>
    <t>sub_HryoLyURrkmziM</t>
  </si>
  <si>
    <t>ryan.napier@assante.com</t>
  </si>
  <si>
    <t>cus_Hs2ObViT28bFBi</t>
  </si>
  <si>
    <t>sub_Hs2OGQ388UVcs2</t>
  </si>
  <si>
    <t>kelley.reid@sterlingmutuals.com</t>
  </si>
  <si>
    <t>cus_Hs3heWazb3wdR6</t>
  </si>
  <si>
    <t>sub_Hs3hjhZ0TpXKeK</t>
  </si>
  <si>
    <t>jareddad@shaw.ca</t>
  </si>
  <si>
    <t>cus_Hs4KajmHXrBsjU</t>
  </si>
  <si>
    <t>sub_Hs4KocmtpMUPqC</t>
  </si>
  <si>
    <t>sean.murphy@f55f.com</t>
  </si>
  <si>
    <t>sub_HsMZdvH1JVjF7u</t>
  </si>
  <si>
    <t>mvinokur@alignedcapitalpartners.com</t>
  </si>
  <si>
    <t>sub_HtSd8NXZhDCN09</t>
  </si>
  <si>
    <t>stephendlee@hotmail.com</t>
  </si>
  <si>
    <t>cus_HtUZ725GgJx4PN</t>
  </si>
  <si>
    <t>sub_HtUZzb1zo3RxFj</t>
  </si>
  <si>
    <t>bartosz.h.glodek@gmail.com</t>
  </si>
  <si>
    <t>sub_HtUpRfRW4q8Ux9</t>
  </si>
  <si>
    <t>sunita@rminsurance.ca</t>
  </si>
  <si>
    <t>cus_HtVsxQUaaXTLHi</t>
  </si>
  <si>
    <t>sub_HtVsZj2WZz9yCh</t>
  </si>
  <si>
    <t>sub_HtVs3zfaG7kTFn</t>
  </si>
  <si>
    <t>sub_HtWBraoEFNWzo7</t>
  </si>
  <si>
    <t>adnryn@gmail.com</t>
  </si>
  <si>
    <t>sub_HtWsASTCg02qB0</t>
  </si>
  <si>
    <t>corr@cgf.com</t>
  </si>
  <si>
    <t>cus_HtYKPa8LXF1FBV</t>
  </si>
  <si>
    <t>sub_HtYK6TSAGQJxn4</t>
  </si>
  <si>
    <t>JLUMSDEN@ASSANTE.COM</t>
  </si>
  <si>
    <t>cus_HtbRxkHyEfXftP</t>
  </si>
  <si>
    <t>sub_HtbRjyNm4T1EFn</t>
  </si>
  <si>
    <t>sub_HtrPIUVxCygYxU</t>
  </si>
  <si>
    <t>gthiessen@granvillewest.com</t>
  </si>
  <si>
    <t>sub_HtsUrDaNGtZ0ZM</t>
  </si>
  <si>
    <t>jeff@jeffreyyopyk.ca</t>
  </si>
  <si>
    <t>cus_Htsqyvf22AJXjk</t>
  </si>
  <si>
    <t>sub_HtsqJjRtiVK4VA</t>
  </si>
  <si>
    <t>sub_HttMONel6FbOSC</t>
  </si>
  <si>
    <t>sub_Htvi5UUPscIMBw</t>
  </si>
  <si>
    <t>gallucci.fabrizio@gmail.com</t>
  </si>
  <si>
    <t>cus_HtwkOGhG1JGmvu</t>
  </si>
  <si>
    <t>sub_Htwk0g6pwnXnuN</t>
  </si>
  <si>
    <t>hmohan@atb.com</t>
  </si>
  <si>
    <t>cus_HtyDvtIJJfAZjf</t>
  </si>
  <si>
    <t>sub_HtyDvQLZGBYhYa</t>
  </si>
  <si>
    <t>melbabelo@3ifinancial.com</t>
  </si>
  <si>
    <t>sub_HuFyHvFHRMtzzp</t>
  </si>
  <si>
    <t>diana.feliz@cartewm.com</t>
  </si>
  <si>
    <t>sub_HuIRnDIbct0rpP</t>
  </si>
  <si>
    <t>john@retirementincomegroup.ca</t>
  </si>
  <si>
    <t>cus_HuJ8dSIWYkpfc5</t>
  </si>
  <si>
    <t>sub_HuJ8WVplGRjY4Y</t>
  </si>
  <si>
    <t>solutions@mariska.ca</t>
  </si>
  <si>
    <t>cus_HuJEK31YCKbN2V</t>
  </si>
  <si>
    <t>sub_HuJEM9dCNMGxn7</t>
  </si>
  <si>
    <t>sukhdeep158@hotmail.com</t>
  </si>
  <si>
    <t>cus_HuJVJN5pCxTaaC</t>
  </si>
  <si>
    <t>sub_HuJVaEXSIvYiNM</t>
  </si>
  <si>
    <t>Scott.Bonertz@raymondjames.ca</t>
  </si>
  <si>
    <t>sub_HuKlDstSkbmuGM</t>
  </si>
  <si>
    <t>sub_HuLiK3cJZjK4pd</t>
  </si>
  <si>
    <t>david.hennessey@igpwm.ca</t>
  </si>
  <si>
    <t>sub_Hua8HoqFQklR7n</t>
  </si>
  <si>
    <t>sub_HualqpwYgk7rHx</t>
  </si>
  <si>
    <t>sub_HuawhJwe8l5edi</t>
  </si>
  <si>
    <t>nicholas.tustin@f55f.com</t>
  </si>
  <si>
    <t>cus_HubNR5HFLmCIgj</t>
  </si>
  <si>
    <t>sub_HubNZWaa9ZVypS</t>
  </si>
  <si>
    <t>PFerguson@echelonpartners.com</t>
  </si>
  <si>
    <t>cus_HubTyPxdRXj5pJ</t>
  </si>
  <si>
    <t>sub_HubTw2HzDyXOAf</t>
  </si>
  <si>
    <t>sub_HubvbzTebPectd</t>
  </si>
  <si>
    <t>tl@wealthpartners.ca</t>
  </si>
  <si>
    <t>cus_Huc3DUJyd1hhDL</t>
  </si>
  <si>
    <t>sub_Huc3Chmi2UD47l</t>
  </si>
  <si>
    <t>sub_HucAroLwmr70fF</t>
  </si>
  <si>
    <t>evanvkbernard@gmail.com</t>
  </si>
  <si>
    <t>sub_HucLiM0oK6pIfB</t>
  </si>
  <si>
    <t>krodziewicz@hotmail.com</t>
  </si>
  <si>
    <t>sub_HuelvcFECxaZ6y</t>
  </si>
  <si>
    <t>jamie@fiduciawealth.ca</t>
  </si>
  <si>
    <t>cus_HugdXSk024tTCF</t>
  </si>
  <si>
    <t>sub_HugdeupL7KNSJs</t>
  </si>
  <si>
    <t>sub_HugelVLSCGib3I</t>
  </si>
  <si>
    <t>sub_HugnUp6B0qiReh</t>
  </si>
  <si>
    <t>sub_HuhAPbtVzslZAV</t>
  </si>
  <si>
    <t>david.maynard@rogers.com</t>
  </si>
  <si>
    <t>cus_Huy9OLdNcF6L4f</t>
  </si>
  <si>
    <t>sub_Huy9PI8gmucCiT</t>
  </si>
  <si>
    <t>sub_HuySbqsScoIMrn</t>
  </si>
  <si>
    <t>alex@shearwaterwealth.ca</t>
  </si>
  <si>
    <t>cus_HuzMCY4lOQuUCQ</t>
  </si>
  <si>
    <t>sub_HuzMcQjz8yYE7X</t>
  </si>
  <si>
    <t>sub_Huza9h9cL8s6LT</t>
  </si>
  <si>
    <t>sub_HuztFbJTCywbxs</t>
  </si>
  <si>
    <t>sub_HuzyDGKAfyHVJB</t>
  </si>
  <si>
    <t>sub_Hv2XTFQRCnyzd1</t>
  </si>
  <si>
    <t>asgharsaad@outlook.com</t>
  </si>
  <si>
    <t>cus_Hv34zdhcWEmFwa</t>
  </si>
  <si>
    <t>sub_Hv34yCKAob2x7t</t>
  </si>
  <si>
    <t>RFUNG@MANDEVILLEPC.COM</t>
  </si>
  <si>
    <t>cus_Hv4Lh48KLc6oCC</t>
  </si>
  <si>
    <t>sub_Hv4LLdpCdbVLk6</t>
  </si>
  <si>
    <t>sub_HvYpM7KcxTqjFt</t>
  </si>
  <si>
    <t>mac@elementuswealth.com</t>
  </si>
  <si>
    <t>cus_Hvvz5TPmorZx9A</t>
  </si>
  <si>
    <t>sub_HvvzpvQA5T7E28</t>
  </si>
  <si>
    <t>sub_Hw68PuF5YR2W6J</t>
  </si>
  <si>
    <t>jg@haltonwealthmanagement.com</t>
  </si>
  <si>
    <t>cus_Hw79nP8gcojslV</t>
  </si>
  <si>
    <t>sub_Hw79YVv4tO2kfc</t>
  </si>
  <si>
    <t>daniel@emeraldbusinesssolutions.ca</t>
  </si>
  <si>
    <t>cus_Hw7gYcM9UUDLyl</t>
  </si>
  <si>
    <t>sub_Hw7gGeUatgcMIR</t>
  </si>
  <si>
    <t>randy.mccord@nbbn.ca</t>
  </si>
  <si>
    <t>cus_Hw7w2P0DDnteMQ</t>
  </si>
  <si>
    <t>sub_Hw7wRktK1tZ7cO</t>
  </si>
  <si>
    <t>gerald@helmmanagement.ca</t>
  </si>
  <si>
    <t>sub_Hw8DT7TJkZQP1y</t>
  </si>
  <si>
    <t>sub_Hw8EPlkKvtuO0a</t>
  </si>
  <si>
    <t>sub_Hw8KOzbhKJ8BXS</t>
  </si>
  <si>
    <t>al.aube@ig.ca</t>
  </si>
  <si>
    <t>cus_Hw8MaFZIGKXL9K</t>
  </si>
  <si>
    <t>sub_Hw8MocPmCfZGru</t>
  </si>
  <si>
    <t>sub_Hw8WJlqHrTW6Xl</t>
  </si>
  <si>
    <t>creid@alignedcapitalpartners.com</t>
  </si>
  <si>
    <t>cus_Hw9F17d5z4se64</t>
  </si>
  <si>
    <t>sub_Hw9FjQQs9rFTBK</t>
  </si>
  <si>
    <t>iftikhar@createwealth.ca</t>
  </si>
  <si>
    <t>cus_Hw9Zpg5MPkXHaC</t>
  </si>
  <si>
    <t>sub_Hw9ZFBQQaYZ2n3</t>
  </si>
  <si>
    <t>sub_Hw9fjGWGWCdBmB</t>
  </si>
  <si>
    <t>keith.mcconkey@ig.ca</t>
  </si>
  <si>
    <t>cus_Hw9kw2bdiP2X4R</t>
  </si>
  <si>
    <t>sub_Hw9k1SJNY6PObS</t>
  </si>
  <si>
    <t>sub_Hw9uOjYgh1IzFk</t>
  </si>
  <si>
    <t>sub_Hw9vGYLEnkUreX</t>
  </si>
  <si>
    <t>teresa@teresayeung.com</t>
  </si>
  <si>
    <t>cus_HwAdESJcEUwEHA</t>
  </si>
  <si>
    <t>sub_HwAd8LhZFaVJRQ</t>
  </si>
  <si>
    <t>tcrosson@discovery-financial.ca</t>
  </si>
  <si>
    <t>cus_HwAw6MClXlBzy5</t>
  </si>
  <si>
    <t>sub_HwAwx5aWPjBzZX</t>
  </si>
  <si>
    <t>sub_HwB2onR66hIHWg</t>
  </si>
  <si>
    <t>armand.wahab@f55f.com</t>
  </si>
  <si>
    <t>cus_HwB3uAOUp2XnKm</t>
  </si>
  <si>
    <t>sub_HwB3D2TlHBtsCj</t>
  </si>
  <si>
    <t>vincepetrolo@rogers.com</t>
  </si>
  <si>
    <t>cus_HwBctzPtvv4NLX</t>
  </si>
  <si>
    <t>sub_HwBdYOpJ9UVuIx</t>
  </si>
  <si>
    <t>sub_HwBhtGsOTU4rwG</t>
  </si>
  <si>
    <t>sub_HwC8q6xFVVO7RU</t>
  </si>
  <si>
    <t>sugee.ponnu.raju@desjardins.com</t>
  </si>
  <si>
    <t>cus_HwCT3FnFwTGya2</t>
  </si>
  <si>
    <t>sub_HwCTkg5Fk5ROb2</t>
  </si>
  <si>
    <t>sub_HwCbCeDPFUemc4</t>
  </si>
  <si>
    <t>shivinder.aujla@beaconfinancial.ca</t>
  </si>
  <si>
    <t>cus_HwClejfM90Ds3G</t>
  </si>
  <si>
    <t>sub_HwClsJAl6Uq0At</t>
  </si>
  <si>
    <t>jhan.tamminga@ig.ca</t>
  </si>
  <si>
    <t>sub_HwCpEedIMrP540</t>
  </si>
  <si>
    <t>paris.proft@holliswealth.com</t>
  </si>
  <si>
    <t>cus_HwCwaO1lwVZp4M</t>
  </si>
  <si>
    <t>sub_HwCwF3dDLsQeBt</t>
  </si>
  <si>
    <t>andrew.sheare@ig.ca</t>
  </si>
  <si>
    <t>cus_HwD96jyXAfi8nq</t>
  </si>
  <si>
    <t>sub_HwD9jWihGAymda</t>
  </si>
  <si>
    <t>sub_HwDLqgmA0k4cdO</t>
  </si>
  <si>
    <t>grant.maddigan@f55f.com</t>
  </si>
  <si>
    <t>cus_HwDN1qWfJbz7Fj</t>
  </si>
  <si>
    <t>sub_HwDNDfKaXImxyX</t>
  </si>
  <si>
    <t>arun@amiai.ca</t>
  </si>
  <si>
    <t>cus_HwEXeWb4r707af</t>
  </si>
  <si>
    <t>sub_HwEXuQ6yoz2Les</t>
  </si>
  <si>
    <t>sub_HwFFkDRcwelm2r</t>
  </si>
  <si>
    <t>mitchell.mcallister@ig.ca</t>
  </si>
  <si>
    <t>sub_HwFHSM9IxTAnpd</t>
  </si>
  <si>
    <t>angad.singh.taneja@gmail.com</t>
  </si>
  <si>
    <t>cus_HwFafGkvUMXjjd</t>
  </si>
  <si>
    <t>sub_HwFa4SzRLnbzbq</t>
  </si>
  <si>
    <t>davidigelman@gmail.com</t>
  </si>
  <si>
    <t>sub_HwGJAsXyT5Cs9E</t>
  </si>
  <si>
    <t>miket@cpfg.com</t>
  </si>
  <si>
    <t>cus_HwGlsnUXORMId8</t>
  </si>
  <si>
    <t>sub_HwGl5EJ7ajCif1</t>
  </si>
  <si>
    <t>sub_HwHyIF7yh4mMbS</t>
  </si>
  <si>
    <t>ryanverboom@gmail.com</t>
  </si>
  <si>
    <t>cus_HwI9fcO6a37nB6</t>
  </si>
  <si>
    <t>sub_HwI9Qi1a378xHe</t>
  </si>
  <si>
    <t>sub_HwawXqn0U0rdaM</t>
  </si>
  <si>
    <t>steven.blasiak@pinnaclewealth.ca</t>
  </si>
  <si>
    <t>sub_Hwb0FEBAsL1w6c</t>
  </si>
  <si>
    <t>alexander.philipp@ig.ca</t>
  </si>
  <si>
    <t>sub_HwbfmHB9TJCMfk</t>
  </si>
  <si>
    <t>sub_Hwpgin0nujyyaT</t>
  </si>
  <si>
    <t>evertoncollington@gmail.com</t>
  </si>
  <si>
    <t>sub_Hwudu0hcGDCwiD</t>
  </si>
  <si>
    <t>fulton858@gmail.com</t>
  </si>
  <si>
    <t>cus_HwusNXBJH55deu</t>
  </si>
  <si>
    <t>sub_Hwus8TVuahtOsF</t>
  </si>
  <si>
    <t>sub_HwvIn2Jhj8RUZo</t>
  </si>
  <si>
    <t>gianluca.ruffolo@f55f.com</t>
  </si>
  <si>
    <t>cus_Hww70gz5T8QPC4</t>
  </si>
  <si>
    <t>sub_Hww7QVFBuQAuKN</t>
  </si>
  <si>
    <t>gtomkins@assante.com</t>
  </si>
  <si>
    <t>cus_HwyMTDLhumpLJD</t>
  </si>
  <si>
    <t>sub_HwyMLysGQ7lAuc</t>
  </si>
  <si>
    <t>sub_Hx3TFm5NB4yMku</t>
  </si>
  <si>
    <t>corry@corrystaff.com</t>
  </si>
  <si>
    <t>cus_HxH4CdIKAZz4cH</t>
  </si>
  <si>
    <t>sub_HxH4iJxiJjPT8F</t>
  </si>
  <si>
    <t>sub_HxHIkDKQ6StzKs</t>
  </si>
  <si>
    <t>jackie.ramler@raymondjames.ca</t>
  </si>
  <si>
    <t>sub_HxHoB9aU3ZdXcf</t>
  </si>
  <si>
    <t>zachary.rain@freedom55financial.com</t>
  </si>
  <si>
    <t>cus_HxHqk1a8hZCyug</t>
  </si>
  <si>
    <t>sub_HxHqEqfuHIoudb</t>
  </si>
  <si>
    <t>jess.patterson@ig.ca</t>
  </si>
  <si>
    <t>cus_HxKOOZfNguDbBr</t>
  </si>
  <si>
    <t>sub_HxKONaje0tk6O6</t>
  </si>
  <si>
    <t>sub_HxQy1IfczSgm3R</t>
  </si>
  <si>
    <t>sub_HxQyzX69Kc7pbS</t>
  </si>
  <si>
    <t>jea@eeafinancial.com</t>
  </si>
  <si>
    <t>cus_HxaCluLss2NEOh</t>
  </si>
  <si>
    <t>sub_HxaCCoBuMuKxBX</t>
  </si>
  <si>
    <t>sub_HxcsPsvN99TJmR</t>
  </si>
  <si>
    <t>sub_HxdTsZGngM1KM5</t>
  </si>
  <si>
    <t>shane.nixon@holliswealth.com</t>
  </si>
  <si>
    <t>sub_Hxf9YNaeFOvQHx</t>
  </si>
  <si>
    <t>brenda.rumble@ig.ca</t>
  </si>
  <si>
    <t>sub_Hxg6hC7ibXBHs7</t>
  </si>
  <si>
    <t>francis.prima@ig.ca</t>
  </si>
  <si>
    <t>cus_HxhPm0MUNIxkHR</t>
  </si>
  <si>
    <t>sub_HxhPqVm4Nxj8a2</t>
  </si>
  <si>
    <t>sub_HxhZCfZUFsgAY3</t>
  </si>
  <si>
    <t>cartegryph@gmail.com</t>
  </si>
  <si>
    <t>cus_HxhxFitGBkFNCH</t>
  </si>
  <si>
    <t>sub_HxhxdHny5fwgom</t>
  </si>
  <si>
    <t>sub_HxoC9e5nFx9G91</t>
  </si>
  <si>
    <t>sub_HxyiM0fPB4InfH</t>
  </si>
  <si>
    <t>sub_HyYe9IjVRBFin9</t>
  </si>
  <si>
    <t>sub_HyvsRQUocfJnq1</t>
  </si>
  <si>
    <t>lwhetham@assante.com</t>
  </si>
  <si>
    <t>cus_Hz6Z9oTBGzmj5P</t>
  </si>
  <si>
    <t>sub_Hz6Zqq3r5tZshu</t>
  </si>
  <si>
    <t>fred.pratt@dfsinottawa.ca</t>
  </si>
  <si>
    <t>sub_Hz6bxJzASKOyLi</t>
  </si>
  <si>
    <t>drewkeith123@gmail.com</t>
  </si>
  <si>
    <t>cus_Hz8LrCLgnlvSiu</t>
  </si>
  <si>
    <t>sub_Hz8LiOHIAueyBO</t>
  </si>
  <si>
    <t>victoria.robertson@sunlife.com</t>
  </si>
  <si>
    <t>cus_HzAiM4jvPgw2ro</t>
  </si>
  <si>
    <t>sub_HzAifG5QX5q27L</t>
  </si>
  <si>
    <t>benright@alignedcp.com</t>
  </si>
  <si>
    <t>cus_HzB0CXIsxav5OG</t>
  </si>
  <si>
    <t>sub_HzB0iehKG4swUM</t>
  </si>
  <si>
    <t>advisor.anil@outlook.com</t>
  </si>
  <si>
    <t>sub_HzFtqoruLlefEO</t>
  </si>
  <si>
    <t>scott.skjei@ig.ca</t>
  </si>
  <si>
    <t>cus_HzGEh6ZwqGpLK0</t>
  </si>
  <si>
    <t>sub_HzGEsGxcRhFYqU</t>
  </si>
  <si>
    <t>eli.diament@manulifesecurities.ca</t>
  </si>
  <si>
    <t>cus_HzuGTHt9DCDc2M</t>
  </si>
  <si>
    <t>sub_HzuGou4yjLfIqz</t>
  </si>
  <si>
    <t>janine.turnbull@ig.ca</t>
  </si>
  <si>
    <t>cus_Hzuf35CAZie1Ca</t>
  </si>
  <si>
    <t>sub_HzufLEO6Ersjhd</t>
  </si>
  <si>
    <t>jayson@mchattiefinancial.ca</t>
  </si>
  <si>
    <t>cus_I0FUFmNGoQqahf</t>
  </si>
  <si>
    <t>sub_I0FUGtQiQm5hUA</t>
  </si>
  <si>
    <t>jason@mainstreetwealth.ca</t>
  </si>
  <si>
    <t>cus_I0FkHVDsdRK5bQ</t>
  </si>
  <si>
    <t>sub_I0Fk5vKoD4w15o</t>
  </si>
  <si>
    <t>sub_I0JOSiu3on0DJ0</t>
  </si>
  <si>
    <t>justin.rancourt@ig.ca</t>
  </si>
  <si>
    <t>cus_I0h7T7Gh1mCdPE</t>
  </si>
  <si>
    <t>sub_I0h7bErgNzp6ay</t>
  </si>
  <si>
    <t>nick.sacchetti@edwardjones.com</t>
  </si>
  <si>
    <t>cus_I1Lwpw1o0vne0R</t>
  </si>
  <si>
    <t>sub_I1LwKnOxOvlDrI</t>
  </si>
  <si>
    <t>anthony_pascale@bell.net</t>
  </si>
  <si>
    <t>sub_I1MvSHOZmYcjmb</t>
  </si>
  <si>
    <t>hadibechara@gmail.com</t>
  </si>
  <si>
    <t>sub_I1MwG6mOxZHzAC</t>
  </si>
  <si>
    <t>jon.earle@manulifesecurities.ca</t>
  </si>
  <si>
    <t>cus_I1OzMa9T5mCE4P</t>
  </si>
  <si>
    <t>sub_I1OzjqNC8DdeJB</t>
  </si>
  <si>
    <t>Ashley.j.smith@sunlife.com</t>
  </si>
  <si>
    <t>cus_I1RJEBpGSSJzm0</t>
  </si>
  <si>
    <t>sub_I1RJYZjAK2eN2P</t>
  </si>
  <si>
    <t>sub_I1RwnRmbw5PxAd</t>
  </si>
  <si>
    <t>sub_I1TbOWZ0FNPFy1</t>
  </si>
  <si>
    <t>chris.salmans@sunlife.com</t>
  </si>
  <si>
    <t>cus_I1i9yn8lP2mOmE</t>
  </si>
  <si>
    <t>sub_I1i98EwoDTIIUz</t>
  </si>
  <si>
    <t>kevin.baldwin.landmark@outlook.com</t>
  </si>
  <si>
    <t>sub_I1kC0ifhP77byN</t>
  </si>
  <si>
    <t>lanceblackcfp@shaw.ca</t>
  </si>
  <si>
    <t>cus_I1lhaQBHJkyAAR</t>
  </si>
  <si>
    <t>sub_I1lhtHVG0RsDbn</t>
  </si>
  <si>
    <t>robert.woodhouse@sunlife.com</t>
  </si>
  <si>
    <t>cus_I1nXGyctqXQgbi</t>
  </si>
  <si>
    <t>sub_I1nXtV1Ys1JY3M</t>
  </si>
  <si>
    <t>cus_I1nb0IyWTTX5FI</t>
  </si>
  <si>
    <t>sub_I1nbbhUUWWir5L</t>
  </si>
  <si>
    <t>sub_I1nt6pd75HFfoN</t>
  </si>
  <si>
    <t>sub_I1oWo79GE9vYGG</t>
  </si>
  <si>
    <t>sub_I1p7MI7XA6x2jG</t>
  </si>
  <si>
    <t>sub_I28zhWN7WcpeKA</t>
  </si>
  <si>
    <t>sub_I2LotQTmA6Ny5y</t>
  </si>
  <si>
    <t>sub_I2MIOjtrUzHEfq</t>
  </si>
  <si>
    <t>sean.jones@sunlife.com</t>
  </si>
  <si>
    <t>cus_I2Uf80v3kfeL3y</t>
  </si>
  <si>
    <t>sub_I2Ug4h8HI3swdF</t>
  </si>
  <si>
    <t>scott@charterwealth.com</t>
  </si>
  <si>
    <t>cus_I2X44BLuH26pCh</t>
  </si>
  <si>
    <t>sub_I2X4RZebLnT4oA</t>
  </si>
  <si>
    <t>fligon@ligonlevy.com</t>
  </si>
  <si>
    <t>sub_I2XXKrIfUI4uZs</t>
  </si>
  <si>
    <t>sub_I2ZJ75LnTYpLQ5</t>
  </si>
  <si>
    <t>dbm2008@gmail.com</t>
  </si>
  <si>
    <t>cus_I2b7giyz6igIct</t>
  </si>
  <si>
    <t>sub_I2b7FzFDjNl78M</t>
  </si>
  <si>
    <t>shodges@monarchwealth.ca</t>
  </si>
  <si>
    <t>sub_I2cM8tIxet7iKx</t>
  </si>
  <si>
    <t>sub_I2g7ENyRmXuFeY</t>
  </si>
  <si>
    <t>sub_I2qSSUoeYGf4y5</t>
  </si>
  <si>
    <t>alex@charltongroup.com</t>
  </si>
  <si>
    <t>sub_I2sD0fqkUK8gmV</t>
  </si>
  <si>
    <t>sub_I2seeg687ld8he</t>
  </si>
  <si>
    <t>sub_I2tCQRcnpkeaLj</t>
  </si>
  <si>
    <t>mmaherzi@assante.com</t>
  </si>
  <si>
    <t>sub_I2tPfzshuZGdrT</t>
  </si>
  <si>
    <t>ryley.kitchen@ig.ca</t>
  </si>
  <si>
    <t>sub_I2tnRhP8dBMg2W</t>
  </si>
  <si>
    <t>saad.nadeem@ig.ca</t>
  </si>
  <si>
    <t>cus_I2tvzKivRsfwv5</t>
  </si>
  <si>
    <t>sub_I2tvIFgYFHyEDA</t>
  </si>
  <si>
    <t>ben.oakes@sunlife.com</t>
  </si>
  <si>
    <t>cus_I2ucmsvSThdm0H</t>
  </si>
  <si>
    <t>sub_I2uckVhxV8D5Pt</t>
  </si>
  <si>
    <t>richard@aesica.ca</t>
  </si>
  <si>
    <t>cus_I2wYwVJyCjaBkW</t>
  </si>
  <si>
    <t>sub_I2wYMQBZKVqKiH</t>
  </si>
  <si>
    <t>sub_I2y8JwfIU93629</t>
  </si>
  <si>
    <t>sub_I31vNLvtkbhhxl</t>
  </si>
  <si>
    <t>sub_I3nnKCV6k9sREA</t>
  </si>
  <si>
    <t>tarek.soufan@f55f.com</t>
  </si>
  <si>
    <t>cus_I3wZjUPPyXDLd4</t>
  </si>
  <si>
    <t>sub_I3wZxjSv4YISbC</t>
  </si>
  <si>
    <t>Frick_golf@yahoo.ca</t>
  </si>
  <si>
    <t>cus_I3xpordAA5Q8Hg</t>
  </si>
  <si>
    <t>sub_I3xp9W3iYOb71v</t>
  </si>
  <si>
    <t>sub_I3xvcCl43frCfv</t>
  </si>
  <si>
    <t>sub_I3z0nMO3Ty8Fe0</t>
  </si>
  <si>
    <t>sattu.mahapatra@ig.ca</t>
  </si>
  <si>
    <t>sub_I3z63WasOo2Vvm</t>
  </si>
  <si>
    <t>joanna.endicott@ig.ca</t>
  </si>
  <si>
    <t>sub_I40Rej7lAZH4Ku</t>
  </si>
  <si>
    <t>alexandre.beaulne@f55f.com</t>
  </si>
  <si>
    <t>sub_I40sB0eHwhQ2rV</t>
  </si>
  <si>
    <t>sub_I42WMRb2Enybay</t>
  </si>
  <si>
    <t>sub_I43aHbwlmUFRR2</t>
  </si>
  <si>
    <t>sub_I4B21FKO4ct9Li</t>
  </si>
  <si>
    <t>william.henriksen@f55f.com</t>
  </si>
  <si>
    <t>cus_I4LEOIi6W7LgSc</t>
  </si>
  <si>
    <t>sub_I4LElsxjhyLlZn</t>
  </si>
  <si>
    <t>vince.merry@ig.ca</t>
  </si>
  <si>
    <t>cus_I4QfrRvJubJV0p</t>
  </si>
  <si>
    <t>sub_I4QfaSO3Zt9Lch</t>
  </si>
  <si>
    <t>sub_I4RKLYPkzsMtgF</t>
  </si>
  <si>
    <t>jonathan.lazeo@f55f.com</t>
  </si>
  <si>
    <t>cus_I4VFXiDhLADvZF</t>
  </si>
  <si>
    <t>sub_I4VFuSltNREMYd</t>
  </si>
  <si>
    <t>sub_I4YGkDsLOhHaL8</t>
  </si>
  <si>
    <t>sub_I4kDGmOwh0D9Xd</t>
  </si>
  <si>
    <t>sub_I4lnbdueA3bjsG</t>
  </si>
  <si>
    <t>nsipprell@hotmail.com</t>
  </si>
  <si>
    <t>cus_I4mdOvZW4U8mIq</t>
  </si>
  <si>
    <t>sub_I4mddgZvdFoiya</t>
  </si>
  <si>
    <t>jake@lakesidefinancialplanning.ca</t>
  </si>
  <si>
    <t>cus_I4qJblTUuqT5MT</t>
  </si>
  <si>
    <t>sub_I4qJxJ7dQAni0N</t>
  </si>
  <si>
    <t>sub_I4qRz4dybi8c1b</t>
  </si>
  <si>
    <t>sub_I4vTsEM2KkLKRa</t>
  </si>
  <si>
    <t>sub_I4vTc9OeABNQ5O</t>
  </si>
  <si>
    <t>sub_I4vTE1ZioIs41v</t>
  </si>
  <si>
    <t>sub_I4vTp0knMHWs0d</t>
  </si>
  <si>
    <t>sub_I4vTeu1VB2lf09</t>
  </si>
  <si>
    <t>rpietroniro@oakharbourwealth.com</t>
  </si>
  <si>
    <t>sub_I52M3OsSgyTbFg</t>
  </si>
  <si>
    <t>sub_I57Z0adccjhouK</t>
  </si>
  <si>
    <t>ramez.gabrail@ig.ca</t>
  </si>
  <si>
    <t>sub_I59DlJy3mxlXnz</t>
  </si>
  <si>
    <t>sarcache@peakgroup.com</t>
  </si>
  <si>
    <t>cus_I59iXrX0IeAlcF</t>
  </si>
  <si>
    <t>sub_I59i7bG0bSwfT2</t>
  </si>
  <si>
    <t>sub_I59yTV00aPT5eS</t>
  </si>
  <si>
    <t>sub_I5Adsxn0ZHbDv7</t>
  </si>
  <si>
    <t>rnoren@chartwellfinancial.com</t>
  </si>
  <si>
    <t>sub_I5UT4pHtQ4w1f0</t>
  </si>
  <si>
    <t>sub_I5V3EAhVJQhf8p</t>
  </si>
  <si>
    <t>nicole.slongo@ig.ca</t>
  </si>
  <si>
    <t>cus_I5VNBDIhzuXmMb</t>
  </si>
  <si>
    <t>sub_I5VNjPgyX7SCwa</t>
  </si>
  <si>
    <t>julia.estateguard@shaw.ca</t>
  </si>
  <si>
    <t>cus_I5VtPEDCKNfj77</t>
  </si>
  <si>
    <t>sub_I5Vt5vQ0kmZGiz</t>
  </si>
  <si>
    <t>sub_I5X6cXKaLoh89Q</t>
  </si>
  <si>
    <t>sub_I5YiT7SjasRLca</t>
  </si>
  <si>
    <t>sub_I5ZhzbKJx3b9W6</t>
  </si>
  <si>
    <t>sub_I639FPClnnzmco</t>
  </si>
  <si>
    <t>sub_I6QOe2sj8ZD4BE</t>
  </si>
  <si>
    <t>sub_I6Z88781fxp4R9</t>
  </si>
  <si>
    <t>hahmad@mandevillepc.com</t>
  </si>
  <si>
    <t>sub_I6ZBxN6idLRBma</t>
  </si>
  <si>
    <t>ken@fortefm.ca</t>
  </si>
  <si>
    <t>cus_I6ZEIURpWVYGBt</t>
  </si>
  <si>
    <t>sub_I6ZEcHhHCydHht</t>
  </si>
  <si>
    <t>trevor@wrightwealth.ca</t>
  </si>
  <si>
    <t>cus_I6c8KcNycbCc9S</t>
  </si>
  <si>
    <t>sub_I6c8cFPdnJzGCi</t>
  </si>
  <si>
    <t>sub_I6cWhTOl4aByGu</t>
  </si>
  <si>
    <t>michael.bilodeau@ig.ca</t>
  </si>
  <si>
    <t>cus_I6cmBtxWFUUyrZ</t>
  </si>
  <si>
    <t>sub_I6cmWvpFscoWXh</t>
  </si>
  <si>
    <t>sub_I6d4MCCyFLQzhE</t>
  </si>
  <si>
    <t>sub_I6fZJ6nftjpJNX</t>
  </si>
  <si>
    <t>blair.lukan@edwardjones.com</t>
  </si>
  <si>
    <t>cus_I6fb1fY1n7JdfH</t>
  </si>
  <si>
    <t>sub_I6fb1ZEjFjvXgA</t>
  </si>
  <si>
    <t>jian.zhang@manulifesecurities.ca</t>
  </si>
  <si>
    <t>cus_I6fz1Xo2B0dnc4</t>
  </si>
  <si>
    <t>sub_I6fzkkndNZz7W6</t>
  </si>
  <si>
    <t>bruno.legault@ig.ca</t>
  </si>
  <si>
    <t>sub_I6gpZCCyGhKiYW</t>
  </si>
  <si>
    <t>janemyho3333@gmail.com</t>
  </si>
  <si>
    <t>cus_I6jMNKhWhAb0aC</t>
  </si>
  <si>
    <t>sub_I6jM883JRTjmyJ</t>
  </si>
  <si>
    <t>sub_I6nbU7dzRqkoYU</t>
  </si>
  <si>
    <t>peter@abacusgroup.net</t>
  </si>
  <si>
    <t>cus_I6xyPcHW2IqLFe</t>
  </si>
  <si>
    <t>sub_I6xy5RChefT0vu</t>
  </si>
  <si>
    <t>sub_I6ybEBJ0buJSqk</t>
  </si>
  <si>
    <t>sub_I6zDgPeDKDwSzK</t>
  </si>
  <si>
    <t>jay.w.taylor1@gmail.com</t>
  </si>
  <si>
    <t>cus_I70I8bl3AIUgi3</t>
  </si>
  <si>
    <t>sub_I70Iyk6GwnrYtM</t>
  </si>
  <si>
    <t>sarah.oommen@sunlife.com</t>
  </si>
  <si>
    <t>sub_I70KbGDRKKKTJ4</t>
  </si>
  <si>
    <t>sarah.oommen@yahoo.ca</t>
  </si>
  <si>
    <t>sub_I70Mw3iLWPwtN6</t>
  </si>
  <si>
    <t>sub_I71LkZT3BImrGq</t>
  </si>
  <si>
    <t>kelsie@lentonfinancial.ca</t>
  </si>
  <si>
    <t>cus_I71hXM6cvz3c3l</t>
  </si>
  <si>
    <t>sub_I71hvML1mPl9O8</t>
  </si>
  <si>
    <t>sub_I72cLqDlovSDfB</t>
  </si>
  <si>
    <t>sub_I73KvRkDzgz7tO</t>
  </si>
  <si>
    <t>sub_I73OUaxfzkCe7j</t>
  </si>
  <si>
    <t>john.drover@raymondjames.ca</t>
  </si>
  <si>
    <t>sub_I73smJR6eXmUyr</t>
  </si>
  <si>
    <t>rabiaad@assante.com</t>
  </si>
  <si>
    <t>cus_I74YT3gMZ99F5L</t>
  </si>
  <si>
    <t>sub_I74YxjyemQqvI3</t>
  </si>
  <si>
    <t>sub_I74je8VagjSaDb</t>
  </si>
  <si>
    <t>sub_I74uMmRoDO22ty</t>
  </si>
  <si>
    <t>sub_I752cObgf43dtz</t>
  </si>
  <si>
    <t>sub_I75RrKOSDDcYSw</t>
  </si>
  <si>
    <t>sub_I7AqQ1RaIZbkHw</t>
  </si>
  <si>
    <t>sub_I7AqyHQxRGFJs2</t>
  </si>
  <si>
    <t>dcaravaggio@alignedcp.com</t>
  </si>
  <si>
    <t>cus_I7Jt0A6PmIeQKK</t>
  </si>
  <si>
    <t>sub_I7JtXQROG61Va2</t>
  </si>
  <si>
    <t>jsimeone@assante.com</t>
  </si>
  <si>
    <t>cus_I7LO80eSFDr83G</t>
  </si>
  <si>
    <t>sub_I7LOpfpv49GWJ6</t>
  </si>
  <si>
    <t>sub_I7MSgoLTFlo5BX</t>
  </si>
  <si>
    <t>maximeclements58@gmail.com</t>
  </si>
  <si>
    <t>cus_I7N8V2wpUZ5aNs</t>
  </si>
  <si>
    <t>sub_I7N87DevSbO7L1</t>
  </si>
  <si>
    <t>fabioponari@gmail.com</t>
  </si>
  <si>
    <t>cus_I7NTPFQDhujVmA</t>
  </si>
  <si>
    <t>sub_I7NTdDnxOrFj2V</t>
  </si>
  <si>
    <t>adrienne.benkson@ig.ca</t>
  </si>
  <si>
    <t>sub_I7NgnWDj7VeTrT</t>
  </si>
  <si>
    <t>sub_I7O5apXUnk7xTu</t>
  </si>
  <si>
    <t>sub_I7OIvaA3l03SM8</t>
  </si>
  <si>
    <t>sub_I7OvM8Dd0mRopV</t>
  </si>
  <si>
    <t>sub_I7P8O1ZKaIf2Il</t>
  </si>
  <si>
    <t>jason@wealthachievers.ca</t>
  </si>
  <si>
    <t>sub_I7PB2A7bYuOVEL</t>
  </si>
  <si>
    <t>josee.lacasse@igpwm.ca</t>
  </si>
  <si>
    <t>sub_I7PTWazb2eo1V2</t>
  </si>
  <si>
    <t>jeremy.short@ig.ca</t>
  </si>
  <si>
    <t>cus_I7PUtdNOhJcGob</t>
  </si>
  <si>
    <t>sub_I7PUfqD4gDkBgT</t>
  </si>
  <si>
    <t>sarah.fakhoury@manulifesecurities.ca</t>
  </si>
  <si>
    <t>cus_I7PjcGJqq3dok4</t>
  </si>
  <si>
    <t>sub_I7Pja8oanuOGFc</t>
  </si>
  <si>
    <t>anil@akalinsurance.com</t>
  </si>
  <si>
    <t>cus_I7PnEGmn2Cnp4O</t>
  </si>
  <si>
    <t>sub_I7PnugouCn3P45</t>
  </si>
  <si>
    <t>Fadi.benjamin@sunlife.com</t>
  </si>
  <si>
    <t>cus_I7Q0krkc2ObKfA</t>
  </si>
  <si>
    <t>sub_I7Q0boDCxC1wsz</t>
  </si>
  <si>
    <t>sub_I7QSELaok1e5Lo</t>
  </si>
  <si>
    <t>aaron@desouzafinancial.com</t>
  </si>
  <si>
    <t>cus_I7RNhrVV6fazHl</t>
  </si>
  <si>
    <t>sub_I7RNG5zCiK4jiy</t>
  </si>
  <si>
    <t>sub_I7SdnxL34NcgDb</t>
  </si>
  <si>
    <t>colton.wiegers@wiegers.ca</t>
  </si>
  <si>
    <t>sub_I7VHnTIDKj5h0S</t>
  </si>
  <si>
    <t>sub_I7VI1GRr6msN5L</t>
  </si>
  <si>
    <t>sub_I7WLNPXOPcKs4Y</t>
  </si>
  <si>
    <t>sub_I7Y40xjOZyM294</t>
  </si>
  <si>
    <t>sub_I7i6mtGHCtYDKH</t>
  </si>
  <si>
    <t>sub_I7iYyMLHMHKovx</t>
  </si>
  <si>
    <t>heatherljohns@gmail.com</t>
  </si>
  <si>
    <t>sub_I7inVKOV3RrldC</t>
  </si>
  <si>
    <t>sub_I7k5e8zrcSkcig</t>
  </si>
  <si>
    <t>sub_I7lkIkvzIrRk4J</t>
  </si>
  <si>
    <t>sub_I7pO3FfLRqxEYl</t>
  </si>
  <si>
    <t>sub_I84KDovW4vihOJ</t>
  </si>
  <si>
    <t>sroy@assante.com</t>
  </si>
  <si>
    <t>cus_I856IvW2H2rTEg</t>
  </si>
  <si>
    <t>sub_I856vxtikrIxcr</t>
  </si>
  <si>
    <t>jean-paul.cousin@IG.ca</t>
  </si>
  <si>
    <t>sub_I89PyPUDv1pNcK</t>
  </si>
  <si>
    <t>magill.pw@gmail.com</t>
  </si>
  <si>
    <t>cus_I8DzEgZtSqc48f</t>
  </si>
  <si>
    <t>sub_I8DzFVTrKRAk9H</t>
  </si>
  <si>
    <t>sub_I8F7cgObL6doKr</t>
  </si>
  <si>
    <t>sub_I8fk3h1PoBpblK</t>
  </si>
  <si>
    <t>sub_I92y2bIOfKLMGu</t>
  </si>
  <si>
    <t>sub_I9Bq9Ni8nzLxO0</t>
  </si>
  <si>
    <t>sub_I9DXHGTeOuqb8g</t>
  </si>
  <si>
    <t>sub_I9EgY6TKf1jQYd</t>
  </si>
  <si>
    <t>russellmationg17@gmail.com</t>
  </si>
  <si>
    <t>cus_I9F419M0BPjisD</t>
  </si>
  <si>
    <t>sub_I9F4fqTJcMu3dy</t>
  </si>
  <si>
    <t>sub_I9HLGsi5rwgdze</t>
  </si>
  <si>
    <t>sub_I9HyLPorGDViiM</t>
  </si>
  <si>
    <t>sub_I9IJb8TawPZYLG</t>
  </si>
  <si>
    <t>sub_I9gTDYgvNhCycc</t>
  </si>
  <si>
    <t>sub_I9h3XKSXrS0mwG</t>
  </si>
  <si>
    <t>sub_I9nP6q6FmOpI7G</t>
  </si>
  <si>
    <t>sub_I9y2P5ekx5ST65</t>
  </si>
  <si>
    <t>sub_IA0PYtxw1zwNLY</t>
  </si>
  <si>
    <t>samuel.briere02@hotmail.fr</t>
  </si>
  <si>
    <t>cus_IA0ShWaYDVElJW</t>
  </si>
  <si>
    <t>sub_IA0SoXe2gjmiFr</t>
  </si>
  <si>
    <t>doug.pinder@shaw.ca</t>
  </si>
  <si>
    <t>sub_IA3jOwkFZg6H2t</t>
  </si>
  <si>
    <t>trevor@hutchwp.ca</t>
  </si>
  <si>
    <t>sub_IA5UwV9qCrYfAk</t>
  </si>
  <si>
    <t>sub_IAAdp4pVxDitmI</t>
  </si>
  <si>
    <t>sub_IAizKBDo5SBwqM</t>
  </si>
  <si>
    <t>sub_IAmniQ74hKmCCx</t>
  </si>
  <si>
    <t>brian.seguin@edwardjones.com</t>
  </si>
  <si>
    <t>cus_IAn4pCPv8tH1LA</t>
  </si>
  <si>
    <t>sub_IAn5Wmot2geERe</t>
  </si>
  <si>
    <t>tristan.blackwood@ig.ca</t>
  </si>
  <si>
    <t>sub_IAndKsCbSdmocn</t>
  </si>
  <si>
    <t>sub_IAoWarQAWtROb5</t>
  </si>
  <si>
    <t>sub_IAoxwPeGKFDUn0</t>
  </si>
  <si>
    <t>sub_ICDPcs1aLPRdVF</t>
  </si>
  <si>
    <t>scottmarshall0523@gmail.com</t>
  </si>
  <si>
    <t>cus_ICHIY2mSdKPJI4</t>
  </si>
  <si>
    <t>sub_ICHIfu1SyEw4Dm</t>
  </si>
  <si>
    <t>sub_ICajvbnFOPSYaJ</t>
  </si>
  <si>
    <t>sub_ICcbbSVzcNGyGJ</t>
  </si>
  <si>
    <t>aaron@susancreasy.ca</t>
  </si>
  <si>
    <t>cus_ICewp6Nu70zbgw</t>
  </si>
  <si>
    <t>sub_ICewN21MopS7vW</t>
  </si>
  <si>
    <t>jimjuliancfp@gmail.com</t>
  </si>
  <si>
    <t>sub_ICfCIygKmmAX0w</t>
  </si>
  <si>
    <t>michael.henahan@freedom55financial.com</t>
  </si>
  <si>
    <t>sub_ICyXOQKiGm9dHP</t>
  </si>
  <si>
    <t>sub_ICzqBypnk7F4IV</t>
  </si>
  <si>
    <t>brian.harder@ig.ca</t>
  </si>
  <si>
    <t>cus_ICzsD9T4qBnn6N</t>
  </si>
  <si>
    <t>sub_ICzstxrtGMCijY</t>
  </si>
  <si>
    <t>sub_ID2qJtkVdT98Bk</t>
  </si>
  <si>
    <t>sub_IDL4DEtHLfa3D7</t>
  </si>
  <si>
    <t>ahussa57@gmail.com</t>
  </si>
  <si>
    <t>cus_IDMNw8X2al1zAp</t>
  </si>
  <si>
    <t>sub_IDMNIcieM58gED</t>
  </si>
  <si>
    <t>scott.tarasuk@ig.ca</t>
  </si>
  <si>
    <t>cus_IDNQX3iGpdqD9X</t>
  </si>
  <si>
    <t>sub_IDNQGkxgo02F67</t>
  </si>
  <si>
    <t>sub_IDOe3q6J08drBC</t>
  </si>
  <si>
    <t>ron.rau@cpwealth.ca</t>
  </si>
  <si>
    <t>sub_IDkJFyVflQ0UlF</t>
  </si>
  <si>
    <t>rick.iannucci@manulifesecurities.ca</t>
  </si>
  <si>
    <t>cus_IDlJBFc3PQrzTe</t>
  </si>
  <si>
    <t>sub_IDlKOxE5LlCYuW</t>
  </si>
  <si>
    <t>sub_IECe6v58vLyywR</t>
  </si>
  <si>
    <t>sub_IEI8xX3zxuHtzj</t>
  </si>
  <si>
    <t>sub_IEKmkZ7Pfpe84w</t>
  </si>
  <si>
    <t>catherine.wellein@gmail.com</t>
  </si>
  <si>
    <t>cus_IEQzaJV5hoNYfd</t>
  </si>
  <si>
    <t>sub_IEQzpOaPtxsiye</t>
  </si>
  <si>
    <t>mdpalmer@palmerfinancial.ca</t>
  </si>
  <si>
    <t>cus_IESpcxjibFla8i</t>
  </si>
  <si>
    <t>sub_IESp7m7rderT4F</t>
  </si>
  <si>
    <t>sub_IET3nDZRjZmOr6</t>
  </si>
  <si>
    <t>jeff.normandeau@ig.ca</t>
  </si>
  <si>
    <t>sub_IEUdio1n7LyA5r</t>
  </si>
  <si>
    <t>sub_IEVMRDlbdCb1oZ</t>
  </si>
  <si>
    <t>sub_IEWwm5PIBuWuw0</t>
  </si>
  <si>
    <t>sub_IEZl1oVwxAHOEv</t>
  </si>
  <si>
    <t>sub_IFFDTQ1Qytt4Tq</t>
  </si>
  <si>
    <t>steve.dombek@ig.ca</t>
  </si>
  <si>
    <t>sub_IFHYBWN1i4eHQD</t>
  </si>
  <si>
    <t>sub_IFPnpPkBhoz269</t>
  </si>
  <si>
    <t>sub_IFPnhxviwRr5p2</t>
  </si>
  <si>
    <t>sub_IFPngUbTR87kBh</t>
  </si>
  <si>
    <t>magdala.geneste@ig.ca</t>
  </si>
  <si>
    <t>sub_IG2NCaM7HE1Sov</t>
  </si>
  <si>
    <t>sub_IG410DhQwtB5Sy</t>
  </si>
  <si>
    <t>sub_IGXTLWQOhr5Quj</t>
  </si>
  <si>
    <t>sub_IGphWruNCtZb0d</t>
  </si>
  <si>
    <t>paul.jarvie@ig.ca</t>
  </si>
  <si>
    <t>cus_IH5IqTDkRD3NmJ</t>
  </si>
  <si>
    <t>sub_IH5IvRG8IvLE1B</t>
  </si>
  <si>
    <t>roddick@bell.net</t>
  </si>
  <si>
    <t>sub_IH7EoYSCXtUedN</t>
  </si>
  <si>
    <t>sub_IHVcSeQ4KA4yem</t>
  </si>
  <si>
    <t>garner@weeksinvestments.com</t>
  </si>
  <si>
    <t>sub_IHXfhB6x9IL10p</t>
  </si>
  <si>
    <t>sub_IHZK27PTwkOF6y</t>
  </si>
  <si>
    <t>sub_IHfA3eP07DjD3t</t>
  </si>
  <si>
    <t>sub_IHfABMeTx685e7</t>
  </si>
  <si>
    <t>sub_IHrEsQ1z5Hmx6A</t>
  </si>
  <si>
    <t>alden.hagel@f55f.com</t>
  </si>
  <si>
    <t>sub_IIB5n8zQfAtqLY</t>
  </si>
  <si>
    <t>sub_IIC1oLs3y2FS5H</t>
  </si>
  <si>
    <t>sub_IIPcej2k8djdRJ</t>
  </si>
  <si>
    <t>sub_IIPcB0WQR32VIa</t>
  </si>
  <si>
    <t>sub_IIPcESdtSIUFYN</t>
  </si>
  <si>
    <t>sub_IIZ8AM12TVfCuF</t>
  </si>
  <si>
    <t>sub_IIZkdQLHel6Y2z</t>
  </si>
  <si>
    <t>damonsmith0919@gmail.com</t>
  </si>
  <si>
    <t>sub_IIaOocqEC1CVQQ</t>
  </si>
  <si>
    <t>sub_IIckMaov8s61nN</t>
  </si>
  <si>
    <t>sub_IIeVTgMOVYlSh8</t>
  </si>
  <si>
    <t>sub_IIh683IGhf8nOG</t>
  </si>
  <si>
    <t>sub_IImp2m95i6P21W</t>
  </si>
  <si>
    <t>sub_IK6QZDD88U9lyD</t>
  </si>
  <si>
    <t>sub_IK90k9cmR0s41p</t>
  </si>
  <si>
    <t>sabina.spahmann@ig.ca</t>
  </si>
  <si>
    <t>sub_IKVnY02MiyPmEY</t>
  </si>
  <si>
    <t>sub_ILEYjRKG8vZmh8</t>
  </si>
  <si>
    <t>sub_ILHGoi7A1i5GRq</t>
  </si>
  <si>
    <t>cus_ILJoezE9InpDLI</t>
  </si>
  <si>
    <t>sub_ILJobGsviZSmBO</t>
  </si>
  <si>
    <t>sub_ILncaG7sOVzrd2</t>
  </si>
  <si>
    <t>sub_ILnchaD9PZUhRE</t>
  </si>
  <si>
    <t>sub_IMAqc565s4KJpt</t>
  </si>
  <si>
    <t>sub_IMi3pK9yfF1rJb</t>
  </si>
  <si>
    <t>sub_IMkbvvcWxqUfl9</t>
  </si>
  <si>
    <t>chris.gleave@ig.ca</t>
  </si>
  <si>
    <t>cus_IMmreC9bMrLybk</t>
  </si>
  <si>
    <t>sub_IMmr0BbFMKwb2a</t>
  </si>
  <si>
    <t>sub_INX0aOyyKp8kBM</t>
  </si>
  <si>
    <t>sub_INYA6I73OZ7tv9</t>
  </si>
  <si>
    <t>sub_INssu6EDcH7PX8</t>
  </si>
  <si>
    <t>sub_IOQCsTnVmPfyMI</t>
  </si>
  <si>
    <t>sub_IP0ixqFfPFnZhk</t>
  </si>
  <si>
    <t>sub_IPAej8C9h01aC0</t>
  </si>
  <si>
    <t>sub_IPNaNKXS9rIrQO</t>
  </si>
  <si>
    <t>sub_IPOsZhTfXtONic</t>
  </si>
  <si>
    <t>snielsen@milestonewealth.ca</t>
  </si>
  <si>
    <t>cus_IPRDmtCnhRwGae</t>
  </si>
  <si>
    <t>sub_IPRDnzf4sNGFXM</t>
  </si>
  <si>
    <t>sub_IQ9WR3MqSAUWJH</t>
  </si>
  <si>
    <t>sub_IQAPHco8z8ObVy</t>
  </si>
  <si>
    <t>sub_IQTmwhXlEyrn7Q</t>
  </si>
  <si>
    <t>andrew@theinsuranceman.ca</t>
  </si>
  <si>
    <t>sub_IQXflhkefYpJzT</t>
  </si>
  <si>
    <t>sub_IRgd0p8caTbp4E</t>
  </si>
  <si>
    <t>sub_IRiWwouCNIIJni</t>
  </si>
  <si>
    <t>sub_IRwzH7G5WalbIv</t>
  </si>
  <si>
    <t>sub_IRy0Sj18ukVnAX</t>
  </si>
  <si>
    <t>sub_IRz7VLWY0ansYG</t>
  </si>
  <si>
    <t>dueymann@gmail.com</t>
  </si>
  <si>
    <t>sub_IS01dmGSEWO0EC</t>
  </si>
  <si>
    <t>amalia.reodica@gmail.com</t>
  </si>
  <si>
    <t>sub_IS31AtjNIRT0eZ</t>
  </si>
  <si>
    <t>sub_ISARxkN1njgRFT</t>
  </si>
  <si>
    <t>sub_ISPuieV1MctnUi</t>
  </si>
  <si>
    <t>sub_ISXfubsF4pGH7P</t>
  </si>
  <si>
    <t>sub_ISXf7yHkuMeQ1K</t>
  </si>
  <si>
    <t>sub_ISXgeoHeTfxzmG</t>
  </si>
  <si>
    <t>sub_ISgWmGkdOEu1f0</t>
  </si>
  <si>
    <t>sub_ISgzBAVtfvfr2W</t>
  </si>
  <si>
    <t>sub_ISi514fHyy1IsS</t>
  </si>
  <si>
    <t>sub_ISlWoIPcnnlBSR</t>
  </si>
  <si>
    <t>sub_IT4LVyByoEKrJ1</t>
  </si>
  <si>
    <t>sub_IT61uOFCN4YR5l</t>
  </si>
  <si>
    <t>sub_IT7HzTj4kEHdu4</t>
  </si>
  <si>
    <t>sub_ITBdAqyv9K32EM</t>
  </si>
  <si>
    <t>sub_ITI8mDDawOnV0b</t>
  </si>
  <si>
    <t>sub_IU2Z7V4yt14Z7T</t>
  </si>
  <si>
    <t>sub_IUPompd68F9h17</t>
  </si>
  <si>
    <t>sub_IUc17VBxoD6dge</t>
  </si>
  <si>
    <t>sub_IUn12Y5l7AVByy</t>
  </si>
  <si>
    <t>sub_IUn1bPbJmwSEV4</t>
  </si>
  <si>
    <t>sub_IUn1yrNf6IPMlA</t>
  </si>
  <si>
    <t>sub_IUwDgAYVARA42n</t>
  </si>
  <si>
    <t>sub_IV16zVtGfFIGlY</t>
  </si>
  <si>
    <t>sub_IV1FzC4ijsMZA4</t>
  </si>
  <si>
    <t>sub_IV56OXjyaMg17X</t>
  </si>
  <si>
    <t>sub_IVAGD2OZ4uPGIF</t>
  </si>
  <si>
    <t>sub_IVAGlDZ5Q5ieMm</t>
  </si>
  <si>
    <t>sub_IVOPrPd0dCLi40</t>
  </si>
  <si>
    <t>sub_IVXU5WMrkdomDQ</t>
  </si>
  <si>
    <t>sub_IVXU7Oc4uBO3Ft</t>
  </si>
  <si>
    <t>sub_IVXUR4fEy6FxGF</t>
  </si>
  <si>
    <t>sub_IViBnl8Z5FzeU4</t>
  </si>
  <si>
    <t>trialing</t>
  </si>
  <si>
    <t>sub_IVk2QHTx7Iyrz1</t>
  </si>
  <si>
    <t>sub_IVlpbaBgF3sQKe</t>
  </si>
  <si>
    <t>sub_IVuhxCRIYv3Mzq</t>
  </si>
  <si>
    <t>sub_IVuhb1wINxQB6t</t>
  </si>
  <si>
    <t>sub_IWfAr9ZeZB2agI</t>
  </si>
  <si>
    <t>sub_IWtM8kE0VEbNdC</t>
  </si>
  <si>
    <t>sub_IX2ON5ti2N676p</t>
  </si>
  <si>
    <t>sub_IXMMExSVN4bVHH</t>
  </si>
  <si>
    <t>sub_IXmqmDfSfPbh7t</t>
  </si>
  <si>
    <t>sub_IYLG2kT12AO9ni</t>
  </si>
  <si>
    <t>sub_IYOweJzujrKTb4</t>
  </si>
  <si>
    <t>sub_IYRA5FpE9csxsp</t>
  </si>
  <si>
    <t>sub_IZex3zfjMGeiNx</t>
  </si>
  <si>
    <t>sub_IZex0yV7c1IU7p</t>
  </si>
  <si>
    <t>sub_IZtzBIXSiuDp0T</t>
  </si>
  <si>
    <t>sub_Ia2CbzbTPji5Ps</t>
  </si>
  <si>
    <t>sub_IamdmjWo2rvAkw</t>
  </si>
  <si>
    <t>sub_IamdWpwEhXPyCT</t>
  </si>
  <si>
    <t>sub_Iawp6aujJoyIgE</t>
  </si>
  <si>
    <t>price_1HzqxAAOHdQuzTmr7o7cPo1U</t>
  </si>
  <si>
    <t>sub_Ib33k7Uqh1LndZ</t>
  </si>
  <si>
    <t>sub_Ib9r787bNzuiLz</t>
  </si>
  <si>
    <t>sub_Ib9rggy5cza1vP</t>
  </si>
  <si>
    <t>sub_Ib9r9sNqnUCfGf</t>
  </si>
  <si>
    <t>Inclusive Tax Rate</t>
  </si>
  <si>
    <t>Exclusive Tax Rate</t>
  </si>
  <si>
    <t>Ended At (UTC)</t>
  </si>
  <si>
    <t>Cancel At Period End</t>
  </si>
  <si>
    <t>Canceled At (UTC)</t>
  </si>
  <si>
    <t>Tax Percent</t>
  </si>
  <si>
    <t>Coupon</t>
  </si>
  <si>
    <t>Application Fee Percent</t>
  </si>
  <si>
    <t>Trial End (UTC)</t>
  </si>
  <si>
    <t>Trial Start (UTC)</t>
  </si>
  <si>
    <t>Current Period End (UTC)</t>
  </si>
  <si>
    <t>Current Period Start (UTC)</t>
  </si>
  <si>
    <t>Start (UTC)</t>
  </si>
  <si>
    <t>Created (UTC)</t>
  </si>
  <si>
    <t>Amount</t>
  </si>
  <si>
    <t>Interval</t>
  </si>
  <si>
    <t>Quantity</t>
  </si>
  <si>
    <t>Customer Email</t>
  </si>
  <si>
    <t>Customer Description</t>
  </si>
  <si>
    <t>Customer ID</t>
  </si>
  <si>
    <t>id</t>
  </si>
  <si>
    <t>support issue - paused</t>
  </si>
  <si>
    <t>NLDD issue - date needs to be deleted next time</t>
  </si>
  <si>
    <t>Craig's Date week late</t>
  </si>
  <si>
    <t>Marketing and Date Calculation issue</t>
  </si>
  <si>
    <t>Before Dec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</si>
</sst>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revor.stark@richardsonwealt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3BB3-4513-4624-9B00-0E43C6407E4C}">
  <sheetPr filterMode="1"/>
  <dimension ref="A1:L310"/>
  <sheetViews>
    <sheetView topLeftCell="A50" workbookViewId="0">
      <selection sqref="A1:L288"/>
    </sheetView>
  </sheetViews>
  <sheetFormatPr defaultRowHeight="14.5" x14ac:dyDescent="0.35"/>
  <cols>
    <col min="2" max="2" width="16.6328125" bestFit="1" customWidth="1"/>
    <col min="4" max="4" width="16.36328125" customWidth="1"/>
    <col min="5" max="5" width="10.08984375" style="1" bestFit="1" customWidth="1"/>
    <col min="9" max="9" width="10.08984375" style="1" bestFit="1" customWidth="1"/>
  </cols>
  <sheetData>
    <row r="1" spans="1:12" x14ac:dyDescent="0.35">
      <c r="A1" t="s">
        <v>322</v>
      </c>
      <c r="B1" t="s">
        <v>321</v>
      </c>
      <c r="C1" t="s">
        <v>320</v>
      </c>
      <c r="D1" t="s">
        <v>319</v>
      </c>
      <c r="E1" t="s">
        <v>1668</v>
      </c>
      <c r="F1" t="s">
        <v>1669</v>
      </c>
      <c r="G1" t="s">
        <v>1670</v>
      </c>
      <c r="H1" t="s">
        <v>1671</v>
      </c>
      <c r="I1" t="s">
        <v>1672</v>
      </c>
      <c r="J1" t="s">
        <v>1673</v>
      </c>
      <c r="K1" t="s">
        <v>1253</v>
      </c>
      <c r="L1" t="s">
        <v>1674</v>
      </c>
    </row>
    <row r="2" spans="1:12" hidden="1" x14ac:dyDescent="0.35">
      <c r="A2">
        <v>10</v>
      </c>
      <c r="B2" s="1">
        <v>44195</v>
      </c>
      <c r="C2" t="s">
        <v>1</v>
      </c>
      <c r="D2" t="s">
        <v>318</v>
      </c>
      <c r="E2" s="1">
        <f>VLOOKUP(D2,Sheet5!A:D,2,FALSE)</f>
        <v>44195</v>
      </c>
      <c r="F2">
        <f>VLOOKUP(D2,Sheet5!A:D,4,FALSE)</f>
        <v>10</v>
      </c>
      <c r="G2">
        <f>B2-E2</f>
        <v>0</v>
      </c>
      <c r="H2">
        <f>A2-F2</f>
        <v>0</v>
      </c>
      <c r="I2" s="1">
        <f>VLOOKUP(D2,'2020-12-18-advisors'!A:M,5,FALSE)</f>
        <v>44164.758055555554</v>
      </c>
      <c r="J2">
        <f>VLOOKUP(D2,'2020-12-18-advisors'!A:M,9,FALSE)</f>
        <v>10</v>
      </c>
      <c r="K2" t="str">
        <f>VLOOKUP(D2,'2020-12-18-advisors'!A:M,7,FALSE)</f>
        <v>{active}</v>
      </c>
      <c r="L2" t="s">
        <v>1675</v>
      </c>
    </row>
    <row r="3" spans="1:12" hidden="1" x14ac:dyDescent="0.35">
      <c r="A3">
        <v>10</v>
      </c>
      <c r="B3" s="1">
        <v>44204</v>
      </c>
      <c r="C3" t="s">
        <v>14</v>
      </c>
      <c r="D3" t="s">
        <v>317</v>
      </c>
      <c r="E3" s="1">
        <f>VLOOKUP(D3,Sheet5!A:D,2,FALSE)</f>
        <v>44204</v>
      </c>
      <c r="F3">
        <f>VLOOKUP(D3,Sheet5!A:D,4,FALSE)</f>
        <v>10</v>
      </c>
      <c r="G3">
        <f t="shared" ref="G3:G9" si="0">B3-E3</f>
        <v>0</v>
      </c>
      <c r="H3">
        <f t="shared" ref="H3:H9" si="1">A3-F3</f>
        <v>0</v>
      </c>
      <c r="I3" s="1">
        <f>VLOOKUP(D3,'2020-12-18-advisors'!A:M,5,FALSE)</f>
        <v>44172.650821759256</v>
      </c>
      <c r="J3">
        <f>VLOOKUP(D3,'2020-12-18-advisors'!A:M,9,FALSE)</f>
        <v>10</v>
      </c>
      <c r="K3" t="str">
        <f>VLOOKUP(D3,'2020-12-18-advisors'!A:M,7,FALSE)</f>
        <v>{active}</v>
      </c>
      <c r="L3" t="s">
        <v>1675</v>
      </c>
    </row>
    <row r="4" spans="1:12" hidden="1" x14ac:dyDescent="0.35">
      <c r="A4">
        <v>15</v>
      </c>
      <c r="B4" s="1">
        <v>44187</v>
      </c>
      <c r="C4" t="s">
        <v>85</v>
      </c>
      <c r="D4" t="s">
        <v>316</v>
      </c>
      <c r="E4" s="1">
        <f>VLOOKUP(D4,Sheet5!A:D,2,FALSE)</f>
        <v>44179</v>
      </c>
      <c r="F4">
        <f>VLOOKUP(D4,Sheet5!A:D,4,FALSE)</f>
        <v>10</v>
      </c>
      <c r="G4">
        <f t="shared" si="0"/>
        <v>8</v>
      </c>
      <c r="H4">
        <f t="shared" si="1"/>
        <v>5</v>
      </c>
      <c r="I4" s="1">
        <f>VLOOKUP(D4,'2020-12-18-advisors'!A:M,5,FALSE)</f>
        <v>44165.166666666664</v>
      </c>
      <c r="J4">
        <f>VLOOKUP(D4,'2020-12-18-advisors'!A:M,9,FALSE)</f>
        <v>35</v>
      </c>
      <c r="K4" t="str">
        <f>VLOOKUP(D4,'2020-12-18-advisors'!A:M,7,FALSE)</f>
        <v>{active}</v>
      </c>
    </row>
    <row r="5" spans="1:12" hidden="1" x14ac:dyDescent="0.35">
      <c r="A5">
        <v>10</v>
      </c>
      <c r="B5" s="1">
        <v>44200</v>
      </c>
      <c r="C5" t="s">
        <v>14</v>
      </c>
      <c r="D5" t="s">
        <v>315</v>
      </c>
      <c r="E5" s="1">
        <f>VLOOKUP(D5,Sheet5!A:D,2,FALSE)</f>
        <v>44199</v>
      </c>
      <c r="F5">
        <f>VLOOKUP(D5,Sheet5!A:D,4,FALSE)</f>
        <v>10</v>
      </c>
      <c r="G5">
        <f t="shared" si="0"/>
        <v>1</v>
      </c>
      <c r="H5">
        <f t="shared" si="1"/>
        <v>0</v>
      </c>
      <c r="I5" s="1">
        <f>VLOOKUP(D5,'2020-12-18-advisors'!A:M,5,FALSE)</f>
        <v>44168.198819444442</v>
      </c>
      <c r="J5">
        <f>VLOOKUP(D5,'2020-12-18-advisors'!A:M,9,FALSE)</f>
        <v>0</v>
      </c>
      <c r="K5" t="str">
        <f>VLOOKUP(D5,'2020-12-18-advisors'!A:M,7,FALSE)</f>
        <v>{active}</v>
      </c>
      <c r="L5" t="s">
        <v>1675</v>
      </c>
    </row>
    <row r="6" spans="1:12" hidden="1" x14ac:dyDescent="0.35">
      <c r="A6">
        <v>10</v>
      </c>
      <c r="B6" s="1">
        <v>44194</v>
      </c>
      <c r="C6" t="s">
        <v>14</v>
      </c>
      <c r="D6" t="s">
        <v>314</v>
      </c>
      <c r="E6" s="1">
        <f>VLOOKUP(D6,Sheet5!A:D,2,FALSE)</f>
        <v>44194</v>
      </c>
      <c r="F6">
        <f>VLOOKUP(D6,Sheet5!A:D,4,FALSE)</f>
        <v>10</v>
      </c>
      <c r="G6">
        <f t="shared" si="0"/>
        <v>0</v>
      </c>
      <c r="H6">
        <f t="shared" si="1"/>
        <v>0</v>
      </c>
      <c r="I6" s="1">
        <f>VLOOKUP(D6,'2020-12-18-advisors'!A:M,5,FALSE)</f>
        <v>44163.553518518522</v>
      </c>
      <c r="J6">
        <f>VLOOKUP(D6,'2020-12-18-advisors'!A:M,9,FALSE)</f>
        <v>10</v>
      </c>
      <c r="K6" t="str">
        <f>VLOOKUP(D6,'2020-12-18-advisors'!A:M,7,FALSE)</f>
        <v>{active}</v>
      </c>
      <c r="L6" t="s">
        <v>1675</v>
      </c>
    </row>
    <row r="7" spans="1:12" hidden="1" x14ac:dyDescent="0.35">
      <c r="A7">
        <v>10</v>
      </c>
      <c r="B7" s="1">
        <v>44194</v>
      </c>
      <c r="C7" t="s">
        <v>175</v>
      </c>
      <c r="D7" t="s">
        <v>313</v>
      </c>
      <c r="E7" s="1">
        <f>VLOOKUP(D7,Sheet5!A:D,2,FALSE)</f>
        <v>44178</v>
      </c>
      <c r="F7">
        <f>VLOOKUP(D7,Sheet5!A:D,4,FALSE)</f>
        <v>5</v>
      </c>
      <c r="G7">
        <f t="shared" si="0"/>
        <v>16</v>
      </c>
      <c r="H7">
        <f t="shared" si="1"/>
        <v>5</v>
      </c>
      <c r="I7" s="1">
        <f>VLOOKUP(D7,'2020-12-18-advisors'!A:M,5,FALSE)</f>
        <v>44163.804212962961</v>
      </c>
      <c r="J7">
        <f>VLOOKUP(D7,'2020-12-18-advisors'!A:M,9,FALSE)</f>
        <v>25</v>
      </c>
      <c r="K7" t="str">
        <f>VLOOKUP(D7,'2020-12-18-advisors'!A:M,7,FALSE)</f>
        <v>{active}</v>
      </c>
    </row>
    <row r="8" spans="1:12" hidden="1" x14ac:dyDescent="0.35">
      <c r="A8">
        <v>10</v>
      </c>
      <c r="B8" s="1">
        <v>44194</v>
      </c>
      <c r="C8" t="s">
        <v>175</v>
      </c>
      <c r="D8" t="s">
        <v>312</v>
      </c>
      <c r="E8" s="1">
        <f>VLOOKUP(D8,Sheet5!A:D,2,FALSE)</f>
        <v>44178</v>
      </c>
      <c r="F8">
        <f>VLOOKUP(D8,Sheet5!A:D,4,FALSE)</f>
        <v>5</v>
      </c>
      <c r="G8">
        <f t="shared" si="0"/>
        <v>16</v>
      </c>
      <c r="H8">
        <f t="shared" si="1"/>
        <v>5</v>
      </c>
      <c r="I8" s="1">
        <f>VLOOKUP(D8,'2020-12-18-advisors'!A:M,5,FALSE)</f>
        <v>44163.842800925922</v>
      </c>
      <c r="J8">
        <f>VLOOKUP(D8,'2020-12-18-advisors'!A:M,9,FALSE)</f>
        <v>27</v>
      </c>
      <c r="K8" t="str">
        <f>VLOOKUP(D8,'2020-12-18-advisors'!A:M,7,FALSE)</f>
        <v>{active}</v>
      </c>
    </row>
    <row r="9" spans="1:12" hidden="1" x14ac:dyDescent="0.35">
      <c r="A9">
        <v>10</v>
      </c>
      <c r="B9" s="1">
        <v>44194</v>
      </c>
      <c r="C9" t="s">
        <v>14</v>
      </c>
      <c r="D9" t="s">
        <v>311</v>
      </c>
      <c r="E9" s="1">
        <f>VLOOKUP(D9,Sheet5!A:D,2,FALSE)</f>
        <v>44194</v>
      </c>
      <c r="F9">
        <f>VLOOKUP(D9,Sheet5!A:D,4,FALSE)</f>
        <v>10</v>
      </c>
      <c r="G9">
        <f t="shared" si="0"/>
        <v>0</v>
      </c>
      <c r="H9">
        <f t="shared" si="1"/>
        <v>0</v>
      </c>
      <c r="I9" s="1">
        <f>VLOOKUP(D9,'2020-12-18-advisors'!A:M,5,FALSE)</f>
        <v>44163.579375000001</v>
      </c>
      <c r="J9">
        <f>VLOOKUP(D9,'2020-12-18-advisors'!A:M,9,FALSE)</f>
        <v>10</v>
      </c>
      <c r="K9" t="str">
        <f>VLOOKUP(D9,'2020-12-18-advisors'!A:M,7,FALSE)</f>
        <v>{active}</v>
      </c>
      <c r="L9" t="s">
        <v>1675</v>
      </c>
    </row>
    <row r="10" spans="1:12" hidden="1" x14ac:dyDescent="0.35">
      <c r="A10">
        <v>10</v>
      </c>
      <c r="B10" s="1">
        <v>44183</v>
      </c>
      <c r="C10" t="s">
        <v>14</v>
      </c>
      <c r="D10" t="s">
        <v>124</v>
      </c>
      <c r="E10" s="1">
        <f>VLOOKUP(D10,Sheet5!A:D,2,FALSE)</f>
        <v>44205</v>
      </c>
      <c r="F10">
        <f>VLOOKUP(D10,Sheet5!A:D,4,FALSE)</f>
        <v>10</v>
      </c>
      <c r="G10">
        <f t="shared" ref="G10:G73" si="2">B10-E10</f>
        <v>-22</v>
      </c>
      <c r="H10">
        <f t="shared" ref="H10:H73" si="3">A10-F10</f>
        <v>0</v>
      </c>
      <c r="I10" s="1">
        <f>VLOOKUP(D10,'2020-12-18-advisors'!A:M,5,FALSE)</f>
        <v>44173.5</v>
      </c>
      <c r="J10">
        <f>VLOOKUP(D10,'2020-12-18-advisors'!A:M,9,FALSE)</f>
        <v>0</v>
      </c>
      <c r="K10" t="str">
        <f>VLOOKUP(D10,'2020-12-18-advisors'!A:M,7,FALSE)</f>
        <v>{active}</v>
      </c>
      <c r="L10" t="s">
        <v>3215</v>
      </c>
    </row>
    <row r="11" spans="1:12" hidden="1" x14ac:dyDescent="0.35">
      <c r="A11">
        <v>12</v>
      </c>
      <c r="B11" s="1">
        <v>44188</v>
      </c>
      <c r="C11" t="s">
        <v>85</v>
      </c>
      <c r="D11" t="s">
        <v>309</v>
      </c>
      <c r="E11" s="1">
        <f>VLOOKUP(D11,Sheet5!A:D,2,FALSE)</f>
        <v>44178</v>
      </c>
      <c r="F11">
        <f>VLOOKUP(D11,Sheet5!A:D,4,FALSE)</f>
        <v>15</v>
      </c>
      <c r="G11">
        <f t="shared" si="2"/>
        <v>10</v>
      </c>
      <c r="H11">
        <f t="shared" si="3"/>
        <v>-3</v>
      </c>
      <c r="I11" s="1">
        <f>VLOOKUP(D11,'2020-12-18-advisors'!A:M,5,FALSE)</f>
        <v>44157.166666666664</v>
      </c>
      <c r="J11">
        <f>VLOOKUP(D11,'2020-12-18-advisors'!A:M,9,FALSE)</f>
        <v>50</v>
      </c>
      <c r="K11" t="str">
        <f>VLOOKUP(D11,'2020-12-18-advisors'!A:M,7,FALSE)</f>
        <v>{active}</v>
      </c>
    </row>
    <row r="12" spans="1:12" x14ac:dyDescent="0.35">
      <c r="A12">
        <v>0</v>
      </c>
      <c r="B12" s="1">
        <v>44183</v>
      </c>
      <c r="C12" t="s">
        <v>1</v>
      </c>
      <c r="D12" t="s">
        <v>164</v>
      </c>
      <c r="E12" s="1">
        <f>VLOOKUP(D12,Sheet5!A:D,2,FALSE)</f>
        <v>44204</v>
      </c>
      <c r="F12">
        <f>VLOOKUP(D12,Sheet5!A:D,4,FALSE)</f>
        <v>10</v>
      </c>
      <c r="G12">
        <f t="shared" si="2"/>
        <v>-21</v>
      </c>
      <c r="H12">
        <f t="shared" si="3"/>
        <v>-10</v>
      </c>
      <c r="I12" s="1">
        <f>VLOOKUP(D12,'2020-12-18-advisors'!A:M,5,FALSE)</f>
        <v>44173.117719907408</v>
      </c>
      <c r="J12">
        <f>VLOOKUP(D12,'2020-12-18-advisors'!A:M,9,FALSE)</f>
        <v>0</v>
      </c>
      <c r="K12" t="str">
        <f>VLOOKUP(D12,'2020-12-18-advisors'!A:M,7,FALSE)</f>
        <v>{active}</v>
      </c>
      <c r="L12" t="s">
        <v>1676</v>
      </c>
    </row>
    <row r="13" spans="1:12" x14ac:dyDescent="0.35">
      <c r="A13">
        <v>3</v>
      </c>
      <c r="B13" s="1">
        <v>44183</v>
      </c>
      <c r="C13" t="s">
        <v>1</v>
      </c>
      <c r="D13" t="s">
        <v>154</v>
      </c>
      <c r="E13" s="1">
        <f>VLOOKUP(D13,Sheet5!A:D,2,FALSE)</f>
        <v>44204</v>
      </c>
      <c r="F13">
        <f>VLOOKUP(D13,Sheet5!A:D,4,FALSE)</f>
        <v>10</v>
      </c>
      <c r="G13">
        <f t="shared" si="2"/>
        <v>-21</v>
      </c>
      <c r="H13">
        <f t="shared" si="3"/>
        <v>-7</v>
      </c>
      <c r="I13" s="1">
        <f>VLOOKUP(D13,'2020-12-18-advisors'!A:M,5,FALSE)</f>
        <v>44173.116400462961</v>
      </c>
      <c r="J13">
        <f>VLOOKUP(D13,'2020-12-18-advisors'!A:M,9,FALSE)</f>
        <v>0</v>
      </c>
      <c r="K13" t="str">
        <f>VLOOKUP(D13,'2020-12-18-advisors'!A:M,7,FALSE)</f>
        <v>{active}</v>
      </c>
      <c r="L13" t="s">
        <v>1676</v>
      </c>
    </row>
    <row r="14" spans="1:12" hidden="1" x14ac:dyDescent="0.35">
      <c r="A14">
        <v>10</v>
      </c>
      <c r="B14" s="1">
        <v>44183</v>
      </c>
      <c r="C14" t="s">
        <v>1</v>
      </c>
      <c r="D14" t="s">
        <v>117</v>
      </c>
      <c r="E14" s="1">
        <f>VLOOKUP(D14,Sheet5!A:D,2,FALSE)</f>
        <v>44203</v>
      </c>
      <c r="F14">
        <f>VLOOKUP(D14,Sheet5!A:D,4,FALSE)</f>
        <v>10</v>
      </c>
      <c r="G14">
        <f t="shared" si="2"/>
        <v>-20</v>
      </c>
      <c r="H14">
        <f t="shared" si="3"/>
        <v>0</v>
      </c>
      <c r="I14" s="1">
        <f>VLOOKUP(D14,'2020-12-18-advisors'!A:M,5,FALSE)</f>
        <v>44162.615057870367</v>
      </c>
      <c r="J14">
        <f>VLOOKUP(D14,'2020-12-18-advisors'!A:M,9,FALSE)</f>
        <v>0</v>
      </c>
      <c r="K14" t="str">
        <f>VLOOKUP(D14,'2020-12-18-advisors'!A:M,7,FALSE)</f>
        <v>{active}</v>
      </c>
      <c r="L14" t="s">
        <v>3216</v>
      </c>
    </row>
    <row r="15" spans="1:12" hidden="1" x14ac:dyDescent="0.35">
      <c r="A15">
        <v>10</v>
      </c>
      <c r="B15" s="1">
        <v>44183</v>
      </c>
      <c r="C15" t="s">
        <v>14</v>
      </c>
      <c r="D15" t="s">
        <v>216</v>
      </c>
      <c r="E15" s="1">
        <f>VLOOKUP(D15,Sheet5!A:D,2,FALSE)</f>
        <v>44202</v>
      </c>
      <c r="F15">
        <f>VLOOKUP(D15,Sheet5!A:D,4,FALSE)</f>
        <v>10</v>
      </c>
      <c r="G15">
        <f t="shared" si="2"/>
        <v>-19</v>
      </c>
      <c r="H15">
        <f t="shared" si="3"/>
        <v>0</v>
      </c>
      <c r="I15" s="1">
        <f>VLOOKUP(D15,'2020-12-18-advisors'!A:M,5,FALSE)</f>
        <v>44154.785185185188</v>
      </c>
      <c r="J15">
        <f>VLOOKUP(D15,'2020-12-18-advisors'!A:M,9,FALSE)</f>
        <v>0</v>
      </c>
      <c r="K15" t="str">
        <f>VLOOKUP(D15,'2020-12-18-advisors'!A:M,7,FALSE)</f>
        <v>{active}</v>
      </c>
      <c r="L15" t="s">
        <v>3216</v>
      </c>
    </row>
    <row r="16" spans="1:12" hidden="1" x14ac:dyDescent="0.35">
      <c r="A16">
        <v>10</v>
      </c>
      <c r="B16" s="1">
        <v>44189</v>
      </c>
      <c r="C16" t="s">
        <v>14</v>
      </c>
      <c r="D16" t="s">
        <v>304</v>
      </c>
      <c r="E16" s="1">
        <f>VLOOKUP(D16,Sheet5!A:D,2,FALSE)</f>
        <v>44189</v>
      </c>
      <c r="F16">
        <f>VLOOKUP(D16,Sheet5!A:D,4,FALSE)</f>
        <v>10</v>
      </c>
      <c r="G16">
        <f t="shared" si="2"/>
        <v>0</v>
      </c>
      <c r="H16">
        <f t="shared" si="3"/>
        <v>0</v>
      </c>
      <c r="I16" s="1">
        <f>VLOOKUP(D16,'2020-12-18-advisors'!A:M,5,FALSE)</f>
        <v>44158.642881944441</v>
      </c>
      <c r="J16">
        <f>VLOOKUP(D16,'2020-12-18-advisors'!A:M,9,FALSE)</f>
        <v>10</v>
      </c>
      <c r="K16" t="str">
        <f>VLOOKUP(D16,'2020-12-18-advisors'!A:M,7,FALSE)</f>
        <v>{active}</v>
      </c>
      <c r="L16" t="s">
        <v>1675</v>
      </c>
    </row>
    <row r="17" spans="1:12" x14ac:dyDescent="0.35">
      <c r="A17">
        <v>5</v>
      </c>
      <c r="B17" s="1">
        <v>44183</v>
      </c>
      <c r="C17" t="s">
        <v>1</v>
      </c>
      <c r="D17" t="s">
        <v>271</v>
      </c>
      <c r="E17" s="1">
        <f>VLOOKUP(D17,Sheet5!A:D,2,FALSE)</f>
        <v>44201</v>
      </c>
      <c r="F17">
        <f>VLOOKUP(D17,Sheet5!A:D,4,FALSE)</f>
        <v>10</v>
      </c>
      <c r="G17">
        <f t="shared" si="2"/>
        <v>-18</v>
      </c>
      <c r="H17">
        <f t="shared" si="3"/>
        <v>-5</v>
      </c>
      <c r="I17" s="1">
        <f>VLOOKUP(D17,'2020-12-18-advisors'!A:M,5,FALSE)</f>
        <v>44169.669120370374</v>
      </c>
      <c r="J17">
        <f>VLOOKUP(D17,'2020-12-18-advisors'!A:M,9,FALSE)</f>
        <v>0</v>
      </c>
      <c r="K17" t="str">
        <f>VLOOKUP(D17,'2020-12-18-advisors'!A:M,7,FALSE)</f>
        <v>{active}</v>
      </c>
      <c r="L17" t="s">
        <v>1676</v>
      </c>
    </row>
    <row r="18" spans="1:12" hidden="1" x14ac:dyDescent="0.35">
      <c r="C18" t="s">
        <v>14</v>
      </c>
      <c r="D18" t="s">
        <v>302</v>
      </c>
      <c r="E18" s="1" t="e">
        <f>VLOOKUP(D18,Sheet5!A:D,2,FALSE)</f>
        <v>#N/A</v>
      </c>
      <c r="F18" t="e">
        <f>VLOOKUP(D18,Sheet5!A:D,4,FALSE)</f>
        <v>#N/A</v>
      </c>
      <c r="G18" t="e">
        <f t="shared" si="2"/>
        <v>#N/A</v>
      </c>
      <c r="H18" t="e">
        <f t="shared" si="3"/>
        <v>#N/A</v>
      </c>
      <c r="I18" s="1" t="e">
        <f>VLOOKUP(D18,'2020-12-18-advisors'!A:M,5,FALSE)</f>
        <v>#N/A</v>
      </c>
      <c r="J18" t="e">
        <f>VLOOKUP(D18,'2020-12-18-advisors'!A:M,9,FALSE)</f>
        <v>#N/A</v>
      </c>
      <c r="K18" t="e">
        <f>VLOOKUP(D18,'2020-12-18-advisors'!A:M,7,FALSE)</f>
        <v>#N/A</v>
      </c>
      <c r="L18" t="s">
        <v>1679</v>
      </c>
    </row>
    <row r="19" spans="1:12" hidden="1" x14ac:dyDescent="0.35">
      <c r="A19">
        <v>10</v>
      </c>
      <c r="B19" s="1">
        <v>44190</v>
      </c>
      <c r="C19" t="s">
        <v>1</v>
      </c>
      <c r="D19" t="s">
        <v>301</v>
      </c>
      <c r="E19" s="1">
        <f>VLOOKUP(D19,Sheet5!A:D,2,FALSE)</f>
        <v>44190</v>
      </c>
      <c r="F19">
        <f>VLOOKUP(D19,Sheet5!A:D,4,FALSE)</f>
        <v>10</v>
      </c>
      <c r="G19">
        <f t="shared" si="2"/>
        <v>0</v>
      </c>
      <c r="H19">
        <f t="shared" si="3"/>
        <v>0</v>
      </c>
      <c r="I19" s="1">
        <f>VLOOKUP(D19,'2020-12-18-advisors'!A:M,5,FALSE)</f>
        <v>44159.720416666663</v>
      </c>
      <c r="J19">
        <f>VLOOKUP(D19,'2020-12-18-advisors'!A:M,9,FALSE)</f>
        <v>10</v>
      </c>
      <c r="K19" t="str">
        <f>VLOOKUP(D19,'2020-12-18-advisors'!A:M,7,FALSE)</f>
        <v>{active}</v>
      </c>
      <c r="L19" t="s">
        <v>1675</v>
      </c>
    </row>
    <row r="20" spans="1:12" hidden="1" x14ac:dyDescent="0.35">
      <c r="A20">
        <v>10</v>
      </c>
      <c r="B20" s="1">
        <v>44186</v>
      </c>
      <c r="C20" t="s">
        <v>14</v>
      </c>
      <c r="D20" t="s">
        <v>300</v>
      </c>
      <c r="E20" s="1">
        <f>VLOOKUP(D20,Sheet5!A:D,2,FALSE)</f>
        <v>44186</v>
      </c>
      <c r="F20">
        <f>VLOOKUP(D20,Sheet5!A:D,4,FALSE)</f>
        <v>10</v>
      </c>
      <c r="G20">
        <f t="shared" si="2"/>
        <v>0</v>
      </c>
      <c r="H20">
        <f t="shared" si="3"/>
        <v>0</v>
      </c>
      <c r="I20" s="1">
        <f>VLOOKUP(D20,'2020-12-18-advisors'!A:M,5,FALSE)</f>
        <v>44155.799745370372</v>
      </c>
      <c r="J20">
        <f>VLOOKUP(D20,'2020-12-18-advisors'!A:M,9,FALSE)</f>
        <v>10</v>
      </c>
      <c r="K20" t="str">
        <f>VLOOKUP(D20,'2020-12-18-advisors'!A:M,7,FALSE)</f>
        <v>{active}</v>
      </c>
      <c r="L20" t="s">
        <v>1675</v>
      </c>
    </row>
    <row r="21" spans="1:12" hidden="1" x14ac:dyDescent="0.35">
      <c r="C21" t="s">
        <v>7</v>
      </c>
      <c r="D21" t="s">
        <v>299</v>
      </c>
      <c r="E21" s="1" t="e">
        <f>VLOOKUP(D21,Sheet5!A:D,2,FALSE)</f>
        <v>#N/A</v>
      </c>
      <c r="F21" t="e">
        <f>VLOOKUP(D21,Sheet5!A:D,4,FALSE)</f>
        <v>#N/A</v>
      </c>
      <c r="G21" t="e">
        <f t="shared" si="2"/>
        <v>#N/A</v>
      </c>
      <c r="H21" t="e">
        <f t="shared" si="3"/>
        <v>#N/A</v>
      </c>
      <c r="I21" s="1">
        <f>VLOOKUP(D21,'2020-12-18-advisors'!A:M,5,FALSE)</f>
        <v>44169.166666666664</v>
      </c>
      <c r="J21">
        <f>VLOOKUP(D21,'2020-12-18-advisors'!A:M,9,FALSE)</f>
        <v>0</v>
      </c>
      <c r="K21" t="str">
        <f>VLOOKUP(D21,'2020-12-18-advisors'!A:M,7,FALSE)</f>
        <v>{active}</v>
      </c>
      <c r="L21" t="s">
        <v>1675</v>
      </c>
    </row>
    <row r="22" spans="1:12" x14ac:dyDescent="0.35">
      <c r="A22">
        <v>2</v>
      </c>
      <c r="B22" s="1">
        <v>44187</v>
      </c>
      <c r="C22" t="s">
        <v>51</v>
      </c>
      <c r="D22" t="s">
        <v>298</v>
      </c>
      <c r="E22" s="1">
        <f>VLOOKUP(D22,Sheet5!A:D,2,FALSE)</f>
        <v>44180</v>
      </c>
      <c r="F22">
        <f>VLOOKUP(D22,Sheet5!A:D,4,FALSE)</f>
        <v>10</v>
      </c>
      <c r="G22">
        <f t="shared" si="2"/>
        <v>7</v>
      </c>
      <c r="H22">
        <f t="shared" si="3"/>
        <v>-8</v>
      </c>
      <c r="I22" s="1">
        <f>VLOOKUP(D22,'2020-12-18-advisors'!A:M,5,FALSE)</f>
        <v>44172.208333333336</v>
      </c>
      <c r="J22">
        <f>VLOOKUP(D22,'2020-12-18-advisors'!A:M,9,FALSE)</f>
        <v>20</v>
      </c>
      <c r="K22" t="str">
        <f>VLOOKUP(D22,'2020-12-18-advisors'!A:M,7,FALSE)</f>
        <v>{active}</v>
      </c>
      <c r="L22" t="s">
        <v>1676</v>
      </c>
    </row>
    <row r="23" spans="1:12" x14ac:dyDescent="0.35">
      <c r="A23">
        <v>3</v>
      </c>
      <c r="B23" s="1">
        <v>44183</v>
      </c>
      <c r="C23" t="s">
        <v>1</v>
      </c>
      <c r="D23" t="s">
        <v>77</v>
      </c>
      <c r="E23" s="1">
        <f>VLOOKUP(D23,Sheet5!A:D,2,FALSE)</f>
        <v>44201</v>
      </c>
      <c r="F23">
        <f>VLOOKUP(D23,Sheet5!A:D,4,FALSE)</f>
        <v>10</v>
      </c>
      <c r="G23">
        <f t="shared" si="2"/>
        <v>-18</v>
      </c>
      <c r="H23">
        <f t="shared" si="3"/>
        <v>-7</v>
      </c>
      <c r="I23" s="1">
        <f>VLOOKUP(D23,'2020-12-18-advisors'!A:M,5,FALSE)</f>
        <v>44174.068298611113</v>
      </c>
      <c r="J23">
        <f>VLOOKUP(D23,'2020-12-18-advisors'!A:M,9,FALSE)</f>
        <v>0</v>
      </c>
      <c r="K23" t="str">
        <f>VLOOKUP(D23,'2020-12-18-advisors'!A:M,7,FALSE)</f>
        <v>{active}</v>
      </c>
      <c r="L23" t="s">
        <v>1676</v>
      </c>
    </row>
    <row r="24" spans="1:12" hidden="1" x14ac:dyDescent="0.35">
      <c r="A24">
        <v>10</v>
      </c>
      <c r="B24" s="1">
        <v>44185</v>
      </c>
      <c r="C24" t="s">
        <v>14</v>
      </c>
      <c r="D24" t="s">
        <v>296</v>
      </c>
      <c r="E24" s="1">
        <f>VLOOKUP(D24,Sheet5!A:D,2,FALSE)</f>
        <v>44185</v>
      </c>
      <c r="F24">
        <f>VLOOKUP(D24,Sheet5!A:D,4,FALSE)</f>
        <v>10</v>
      </c>
      <c r="G24">
        <f t="shared" si="2"/>
        <v>0</v>
      </c>
      <c r="H24">
        <f t="shared" si="3"/>
        <v>0</v>
      </c>
      <c r="I24" s="1">
        <f>VLOOKUP(D24,'2020-12-18-advisors'!A:M,5,FALSE)</f>
        <v>44154.860381944447</v>
      </c>
      <c r="J24">
        <f>VLOOKUP(D24,'2020-12-18-advisors'!A:M,9,FALSE)</f>
        <v>10</v>
      </c>
      <c r="K24" t="str">
        <f>VLOOKUP(D24,'2020-12-18-advisors'!A:M,7,FALSE)</f>
        <v>{active}</v>
      </c>
      <c r="L24" t="s">
        <v>1675</v>
      </c>
    </row>
    <row r="25" spans="1:12" hidden="1" x14ac:dyDescent="0.35">
      <c r="A25">
        <v>5</v>
      </c>
      <c r="B25" s="1">
        <v>44183</v>
      </c>
      <c r="C25" t="s">
        <v>14</v>
      </c>
      <c r="D25" t="s">
        <v>45</v>
      </c>
      <c r="E25" s="1">
        <f>VLOOKUP(D25,Sheet5!A:D,2,FALSE)</f>
        <v>44200</v>
      </c>
      <c r="F25">
        <f>VLOOKUP(D25,Sheet5!A:D,4,FALSE)</f>
        <v>10</v>
      </c>
      <c r="G25">
        <f t="shared" si="2"/>
        <v>-17</v>
      </c>
      <c r="H25">
        <f t="shared" si="3"/>
        <v>-5</v>
      </c>
      <c r="I25" s="1">
        <f>VLOOKUP(D25,'2020-12-18-advisors'!A:M,5,FALSE)</f>
        <v>44168.772499999999</v>
      </c>
      <c r="J25">
        <f>VLOOKUP(D25,'2020-12-18-advisors'!A:M,9,FALSE)</f>
        <v>0</v>
      </c>
      <c r="K25" t="str">
        <f>VLOOKUP(D25,'2020-12-18-advisors'!A:M,7,FALSE)</f>
        <v>{active}</v>
      </c>
      <c r="L25" t="s">
        <v>3215</v>
      </c>
    </row>
    <row r="26" spans="1:12" x14ac:dyDescent="0.35">
      <c r="A26">
        <v>5</v>
      </c>
      <c r="B26" s="1">
        <v>44183</v>
      </c>
      <c r="C26" t="s">
        <v>1</v>
      </c>
      <c r="D26" t="s">
        <v>0</v>
      </c>
      <c r="E26" s="1">
        <f>VLOOKUP(D26,Sheet5!A:D,2,FALSE)</f>
        <v>44200</v>
      </c>
      <c r="F26">
        <f>VLOOKUP(D26,Sheet5!A:D,4,FALSE)</f>
        <v>10</v>
      </c>
      <c r="G26">
        <f t="shared" si="2"/>
        <v>-17</v>
      </c>
      <c r="H26">
        <f t="shared" si="3"/>
        <v>-5</v>
      </c>
      <c r="I26" s="1">
        <f>VLOOKUP(D26,'2020-12-18-advisors'!A:M,5,FALSE)</f>
        <v>44167.986666666664</v>
      </c>
      <c r="J26">
        <f>VLOOKUP(D26,'2020-12-18-advisors'!A:M,9,FALSE)</f>
        <v>0</v>
      </c>
      <c r="K26" t="str">
        <f>VLOOKUP(D26,'2020-12-18-advisors'!A:M,7,FALSE)</f>
        <v>{active}</v>
      </c>
      <c r="L26" t="s">
        <v>1676</v>
      </c>
    </row>
    <row r="27" spans="1:12" x14ac:dyDescent="0.35">
      <c r="A27">
        <v>2</v>
      </c>
      <c r="B27" s="1">
        <v>44183</v>
      </c>
      <c r="C27" t="s">
        <v>1</v>
      </c>
      <c r="D27" t="s">
        <v>10</v>
      </c>
      <c r="E27" s="1">
        <f>VLOOKUP(D27,Sheet5!A:D,2,FALSE)</f>
        <v>44199</v>
      </c>
      <c r="F27">
        <f>VLOOKUP(D27,Sheet5!A:D,4,FALSE)</f>
        <v>10</v>
      </c>
      <c r="G27">
        <f t="shared" si="2"/>
        <v>-16</v>
      </c>
      <c r="H27">
        <f t="shared" si="3"/>
        <v>-8</v>
      </c>
      <c r="I27" s="1">
        <f>VLOOKUP(D27,'2020-12-18-advisors'!A:M,5,FALSE)</f>
        <v>44176.849027777775</v>
      </c>
      <c r="J27">
        <f>VLOOKUP(D27,'2020-12-18-advisors'!A:M,9,FALSE)</f>
        <v>0</v>
      </c>
      <c r="K27" t="str">
        <f>VLOOKUP(D27,'2020-12-18-advisors'!A:M,7,FALSE)</f>
        <v>{active}</v>
      </c>
      <c r="L27" t="s">
        <v>1676</v>
      </c>
    </row>
    <row r="28" spans="1:12" x14ac:dyDescent="0.35">
      <c r="A28">
        <v>2</v>
      </c>
      <c r="B28" s="1">
        <v>44186</v>
      </c>
      <c r="C28" t="s">
        <v>51</v>
      </c>
      <c r="D28" t="s">
        <v>292</v>
      </c>
      <c r="E28" s="1">
        <f>VLOOKUP(D28,Sheet5!A:D,2,FALSE)</f>
        <v>44179</v>
      </c>
      <c r="F28">
        <f>VLOOKUP(D28,Sheet5!A:D,4,FALSE)</f>
        <v>10</v>
      </c>
      <c r="G28">
        <f t="shared" si="2"/>
        <v>7</v>
      </c>
      <c r="H28">
        <f t="shared" si="3"/>
        <v>-8</v>
      </c>
      <c r="I28" s="1">
        <f>VLOOKUP(D28,'2020-12-18-advisors'!A:M,5,FALSE)</f>
        <v>44171.815775462965</v>
      </c>
      <c r="J28">
        <f>VLOOKUP(D28,'2020-12-18-advisors'!A:M,9,FALSE)</f>
        <v>20</v>
      </c>
      <c r="K28" t="str">
        <f>VLOOKUP(D28,'2020-12-18-advisors'!A:M,7,FALSE)</f>
        <v>{active}</v>
      </c>
      <c r="L28" t="s">
        <v>1676</v>
      </c>
    </row>
    <row r="29" spans="1:12" hidden="1" x14ac:dyDescent="0.35">
      <c r="A29">
        <v>10</v>
      </c>
      <c r="B29" s="1">
        <v>44184</v>
      </c>
      <c r="C29" t="s">
        <v>1</v>
      </c>
      <c r="D29" t="s">
        <v>291</v>
      </c>
      <c r="E29" s="1">
        <f>VLOOKUP(D29,Sheet5!A:D,2,FALSE)</f>
        <v>44184</v>
      </c>
      <c r="F29">
        <f>VLOOKUP(D29,Sheet5!A:D,4,FALSE)</f>
        <v>10</v>
      </c>
      <c r="G29">
        <f t="shared" si="2"/>
        <v>0</v>
      </c>
      <c r="H29">
        <f t="shared" si="3"/>
        <v>0</v>
      </c>
      <c r="I29" s="1">
        <f>VLOOKUP(D29,'2020-12-18-advisors'!A:M,5,FALSE)</f>
        <v>44153.930949074071</v>
      </c>
      <c r="J29">
        <f>VLOOKUP(D29,'2020-12-18-advisors'!A:M,9,FALSE)</f>
        <v>10</v>
      </c>
      <c r="K29" t="str">
        <f>VLOOKUP(D29,'2020-12-18-advisors'!A:M,7,FALSE)</f>
        <v>{active}</v>
      </c>
      <c r="L29" t="s">
        <v>1675</v>
      </c>
    </row>
    <row r="30" spans="1:12" hidden="1" x14ac:dyDescent="0.35">
      <c r="A30">
        <v>10</v>
      </c>
      <c r="B30" s="1">
        <v>44198</v>
      </c>
      <c r="C30" t="s">
        <v>14</v>
      </c>
      <c r="D30" t="s">
        <v>290</v>
      </c>
      <c r="E30" s="1">
        <f>VLOOKUP(D30,Sheet5!A:D,2,FALSE)</f>
        <v>44196</v>
      </c>
      <c r="F30">
        <f>VLOOKUP(D30,Sheet5!A:D,4,FALSE)</f>
        <v>10</v>
      </c>
      <c r="G30">
        <f t="shared" si="2"/>
        <v>2</v>
      </c>
      <c r="H30">
        <f t="shared" si="3"/>
        <v>0</v>
      </c>
      <c r="I30" s="1">
        <f>VLOOKUP(D30,'2020-12-18-advisors'!A:M,5,FALSE)</f>
        <v>44166.000983796293</v>
      </c>
      <c r="J30">
        <f>VLOOKUP(D30,'2020-12-18-advisors'!A:M,9,FALSE)</f>
        <v>0</v>
      </c>
      <c r="K30" t="str">
        <f>VLOOKUP(D30,'2020-12-18-advisors'!A:M,7,FALSE)</f>
        <v>{active}</v>
      </c>
      <c r="L30" t="s">
        <v>1675</v>
      </c>
    </row>
    <row r="31" spans="1:12" hidden="1" x14ac:dyDescent="0.35">
      <c r="A31">
        <v>12</v>
      </c>
      <c r="B31" s="1">
        <v>44183</v>
      </c>
      <c r="C31" t="s">
        <v>85</v>
      </c>
      <c r="D31" t="s">
        <v>289</v>
      </c>
      <c r="E31" s="1">
        <f>VLOOKUP(D31,Sheet5!A:D,2,FALSE)</f>
        <v>44183</v>
      </c>
      <c r="F31">
        <f>VLOOKUP(D31,Sheet5!A:D,4,FALSE)</f>
        <v>10</v>
      </c>
      <c r="G31">
        <f t="shared" si="2"/>
        <v>0</v>
      </c>
      <c r="H31">
        <f t="shared" si="3"/>
        <v>2</v>
      </c>
      <c r="I31" s="1">
        <f>VLOOKUP(D31,'2020-12-18-advisors'!A:M,5,FALSE)</f>
        <v>44182.292175925926</v>
      </c>
      <c r="J31">
        <f>VLOOKUP(D31,'2020-12-18-advisors'!A:M,9,FALSE)</f>
        <v>0</v>
      </c>
      <c r="K31" t="str">
        <f>VLOOKUP(D31,'2020-12-18-advisors'!A:M,7,FALSE)</f>
        <v>{active}</v>
      </c>
      <c r="L31" t="s">
        <v>1675</v>
      </c>
    </row>
    <row r="32" spans="1:12" hidden="1" x14ac:dyDescent="0.35">
      <c r="C32" t="s">
        <v>7</v>
      </c>
      <c r="D32" t="s">
        <v>288</v>
      </c>
      <c r="E32" s="1" t="e">
        <f>VLOOKUP(D32,Sheet5!A:D,2,FALSE)</f>
        <v>#N/A</v>
      </c>
      <c r="F32" t="e">
        <f>VLOOKUP(D32,Sheet5!A:D,4,FALSE)</f>
        <v>#N/A</v>
      </c>
      <c r="G32" t="e">
        <f t="shared" si="2"/>
        <v>#N/A</v>
      </c>
      <c r="H32" t="e">
        <f t="shared" si="3"/>
        <v>#N/A</v>
      </c>
      <c r="I32" s="1">
        <f>VLOOKUP(D32,'2020-12-18-advisors'!A:M,5,FALSE)</f>
        <v>44173.166666666664</v>
      </c>
      <c r="J32">
        <f>VLOOKUP(D32,'2020-12-18-advisors'!A:M,9,FALSE)</f>
        <v>0</v>
      </c>
      <c r="K32" t="str">
        <f>VLOOKUP(D32,'2020-12-18-advisors'!A:M,7,FALSE)</f>
        <v>{active}</v>
      </c>
      <c r="L32" t="s">
        <v>1675</v>
      </c>
    </row>
    <row r="33" spans="1:12" hidden="1" x14ac:dyDescent="0.35">
      <c r="C33" t="s">
        <v>7</v>
      </c>
      <c r="D33" t="s">
        <v>287</v>
      </c>
      <c r="E33" s="1" t="e">
        <f>VLOOKUP(D33,Sheet5!A:D,2,FALSE)</f>
        <v>#N/A</v>
      </c>
      <c r="F33" t="e">
        <f>VLOOKUP(D33,Sheet5!A:D,4,FALSE)</f>
        <v>#N/A</v>
      </c>
      <c r="G33" t="e">
        <f t="shared" si="2"/>
        <v>#N/A</v>
      </c>
      <c r="H33" t="e">
        <f t="shared" si="3"/>
        <v>#N/A</v>
      </c>
      <c r="I33" s="1">
        <f>VLOOKUP(D33,'2020-12-18-advisors'!A:M,5,FALSE)</f>
        <v>44154.166666666664</v>
      </c>
      <c r="J33">
        <f>VLOOKUP(D33,'2020-12-18-advisors'!A:M,9,FALSE)</f>
        <v>0</v>
      </c>
      <c r="K33" t="str">
        <f>VLOOKUP(D33,'2020-12-18-advisors'!A:M,7,FALSE)</f>
        <v>{active}</v>
      </c>
      <c r="L33" t="s">
        <v>1675</v>
      </c>
    </row>
    <row r="34" spans="1:12" hidden="1" x14ac:dyDescent="0.35">
      <c r="A34">
        <v>5</v>
      </c>
      <c r="B34" s="1">
        <v>44183</v>
      </c>
      <c r="C34" t="s">
        <v>1</v>
      </c>
      <c r="D34" t="s">
        <v>121</v>
      </c>
      <c r="E34" s="1">
        <f>VLOOKUP(D34,Sheet5!A:D,2,FALSE)</f>
        <v>44195</v>
      </c>
      <c r="F34">
        <f>VLOOKUP(D34,Sheet5!A:D,4,FALSE)</f>
        <v>10</v>
      </c>
      <c r="G34">
        <f t="shared" si="2"/>
        <v>-12</v>
      </c>
      <c r="H34">
        <f t="shared" si="3"/>
        <v>-5</v>
      </c>
      <c r="I34" s="1">
        <f>VLOOKUP(D34,'2020-12-18-advisors'!A:M,5,FALSE)</f>
        <v>44165.166666666664</v>
      </c>
      <c r="J34">
        <f>VLOOKUP(D34,'2020-12-18-advisors'!A:M,9,FALSE)</f>
        <v>0</v>
      </c>
      <c r="K34" t="str">
        <f>VLOOKUP(D34,'2020-12-18-advisors'!A:M,7,FALSE)</f>
        <v>{active}</v>
      </c>
      <c r="L34" t="s">
        <v>3215</v>
      </c>
    </row>
    <row r="35" spans="1:12" x14ac:dyDescent="0.35">
      <c r="A35">
        <v>2</v>
      </c>
      <c r="B35" s="1">
        <v>44183</v>
      </c>
      <c r="C35" t="s">
        <v>14</v>
      </c>
      <c r="D35" t="s">
        <v>285</v>
      </c>
      <c r="E35" s="1">
        <f>VLOOKUP(D35,Sheet5!A:D,2,FALSE)</f>
        <v>44183</v>
      </c>
      <c r="F35">
        <f>VLOOKUP(D35,Sheet5!A:D,4,FALSE)</f>
        <v>10</v>
      </c>
      <c r="G35">
        <f t="shared" si="2"/>
        <v>0</v>
      </c>
      <c r="H35">
        <f t="shared" si="3"/>
        <v>-8</v>
      </c>
      <c r="I35" s="1">
        <f>VLOOKUP(D35,'2020-12-18-advisors'!A:M,5,FALSE)</f>
        <v>44182.978784722225</v>
      </c>
      <c r="J35">
        <f>VLOOKUP(D35,'2020-12-18-advisors'!A:M,9,FALSE)</f>
        <v>0</v>
      </c>
      <c r="K35" t="str">
        <f>VLOOKUP(D35,'2020-12-18-advisors'!A:M,7,FALSE)</f>
        <v>{active}</v>
      </c>
      <c r="L35" t="s">
        <v>1676</v>
      </c>
    </row>
    <row r="36" spans="1:12" x14ac:dyDescent="0.35">
      <c r="A36">
        <v>2</v>
      </c>
      <c r="B36" s="1">
        <v>44183</v>
      </c>
      <c r="C36" t="s">
        <v>1</v>
      </c>
      <c r="D36" t="s">
        <v>284</v>
      </c>
      <c r="E36" s="1">
        <f>VLOOKUP(D36,Sheet5!A:D,2,FALSE)</f>
        <v>44183</v>
      </c>
      <c r="F36">
        <f>VLOOKUP(D36,Sheet5!A:D,4,FALSE)</f>
        <v>10</v>
      </c>
      <c r="G36">
        <f t="shared" si="2"/>
        <v>0</v>
      </c>
      <c r="H36">
        <f t="shared" si="3"/>
        <v>-8</v>
      </c>
      <c r="I36" s="1">
        <f>VLOOKUP(D36,'2020-12-18-advisors'!A:M,5,FALSE)</f>
        <v>44182.710914351854</v>
      </c>
      <c r="J36">
        <f>VLOOKUP(D36,'2020-12-18-advisors'!A:M,9,FALSE)</f>
        <v>0</v>
      </c>
      <c r="K36" t="str">
        <f>VLOOKUP(D36,'2020-12-18-advisors'!A:M,7,FALSE)</f>
        <v>{active}</v>
      </c>
      <c r="L36" t="s">
        <v>1676</v>
      </c>
    </row>
    <row r="37" spans="1:12" hidden="1" x14ac:dyDescent="0.35">
      <c r="A37">
        <v>5</v>
      </c>
      <c r="B37" s="1">
        <v>44183</v>
      </c>
      <c r="C37" t="s">
        <v>1</v>
      </c>
      <c r="D37" t="s">
        <v>106</v>
      </c>
      <c r="E37" s="1">
        <f>VLOOKUP(D37,Sheet5!A:D,2,FALSE)</f>
        <v>44195</v>
      </c>
      <c r="F37">
        <f>VLOOKUP(D37,Sheet5!A:D,4,FALSE)</f>
        <v>10</v>
      </c>
      <c r="G37">
        <f t="shared" si="2"/>
        <v>-12</v>
      </c>
      <c r="H37">
        <f t="shared" si="3"/>
        <v>-5</v>
      </c>
      <c r="I37" s="1">
        <f>VLOOKUP(D37,'2020-12-18-advisors'!A:M,5,FALSE)</f>
        <v>44165.166666666664</v>
      </c>
      <c r="J37">
        <f>VLOOKUP(D37,'2020-12-18-advisors'!A:M,9,FALSE)</f>
        <v>0</v>
      </c>
      <c r="K37" t="str">
        <f>VLOOKUP(D37,'2020-12-18-advisors'!A:M,7,FALSE)</f>
        <v>{active}</v>
      </c>
      <c r="L37" t="s">
        <v>3215</v>
      </c>
    </row>
    <row r="38" spans="1:12" hidden="1" x14ac:dyDescent="0.35">
      <c r="A38">
        <v>10</v>
      </c>
      <c r="B38" s="1">
        <v>44196</v>
      </c>
      <c r="C38" t="s">
        <v>14</v>
      </c>
      <c r="D38" t="s">
        <v>282</v>
      </c>
      <c r="E38" s="1">
        <f>VLOOKUP(D38,Sheet5!A:D,2,FALSE)</f>
        <v>44196</v>
      </c>
      <c r="F38">
        <f>VLOOKUP(D38,Sheet5!A:D,4,FALSE)</f>
        <v>10</v>
      </c>
      <c r="G38">
        <f t="shared" si="2"/>
        <v>0</v>
      </c>
      <c r="H38">
        <f t="shared" si="3"/>
        <v>0</v>
      </c>
      <c r="I38" s="1">
        <f>VLOOKUP(D38,'2020-12-18-advisors'!A:M,5,FALSE)</f>
        <v>44165.72246527778</v>
      </c>
      <c r="J38">
        <f>VLOOKUP(D38,'2020-12-18-advisors'!A:M,9,FALSE)</f>
        <v>10</v>
      </c>
      <c r="K38" t="str">
        <f>VLOOKUP(D38,'2020-12-18-advisors'!A:M,7,FALSE)</f>
        <v>{active}</v>
      </c>
      <c r="L38" t="s">
        <v>1675</v>
      </c>
    </row>
    <row r="39" spans="1:12" hidden="1" x14ac:dyDescent="0.35">
      <c r="A39">
        <v>10</v>
      </c>
      <c r="B39" s="1">
        <v>44201</v>
      </c>
      <c r="C39" t="s">
        <v>14</v>
      </c>
      <c r="D39" t="s">
        <v>281</v>
      </c>
      <c r="E39" s="1">
        <f>VLOOKUP(D39,Sheet5!A:D,2,FALSE)</f>
        <v>44201</v>
      </c>
      <c r="F39">
        <f>VLOOKUP(D39,Sheet5!A:D,4,FALSE)</f>
        <v>10</v>
      </c>
      <c r="G39">
        <f t="shared" si="2"/>
        <v>0</v>
      </c>
      <c r="H39">
        <f t="shared" si="3"/>
        <v>0</v>
      </c>
      <c r="I39" s="1">
        <f>VLOOKUP(D39,'2020-12-18-advisors'!A:M,5,FALSE)</f>
        <v>44169.462453703702</v>
      </c>
      <c r="J39">
        <f>VLOOKUP(D39,'2020-12-18-advisors'!A:M,9,FALSE)</f>
        <v>10</v>
      </c>
      <c r="K39" t="str">
        <f>VLOOKUP(D39,'2020-12-18-advisors'!A:M,7,FALSE)</f>
        <v>{active}</v>
      </c>
      <c r="L39" t="s">
        <v>1675</v>
      </c>
    </row>
    <row r="40" spans="1:12" hidden="1" x14ac:dyDescent="0.35">
      <c r="A40">
        <v>10</v>
      </c>
      <c r="B40" s="1">
        <v>44201</v>
      </c>
      <c r="C40" t="s">
        <v>14</v>
      </c>
      <c r="D40" t="s">
        <v>280</v>
      </c>
      <c r="E40" s="1">
        <f>VLOOKUP(D40,Sheet5!A:D,2,FALSE)</f>
        <v>44201</v>
      </c>
      <c r="F40">
        <f>VLOOKUP(D40,Sheet5!A:D,4,FALSE)</f>
        <v>10</v>
      </c>
      <c r="G40">
        <f t="shared" si="2"/>
        <v>0</v>
      </c>
      <c r="H40">
        <f t="shared" si="3"/>
        <v>0</v>
      </c>
      <c r="I40" s="1">
        <f>VLOOKUP(D40,'2020-12-18-advisors'!A:M,5,FALSE)</f>
        <v>44169.492384259262</v>
      </c>
      <c r="J40">
        <f>VLOOKUP(D40,'2020-12-18-advisors'!A:M,9,FALSE)</f>
        <v>10</v>
      </c>
      <c r="K40" t="str">
        <f>VLOOKUP(D40,'2020-12-18-advisors'!A:M,7,FALSE)</f>
        <v>{active}</v>
      </c>
      <c r="L40" t="s">
        <v>1675</v>
      </c>
    </row>
    <row r="41" spans="1:12" hidden="1" x14ac:dyDescent="0.35">
      <c r="C41" t="s">
        <v>7</v>
      </c>
      <c r="D41" t="s">
        <v>279</v>
      </c>
      <c r="E41" s="1">
        <f>VLOOKUP(D41,Sheet5!A:D,2,FALSE)</f>
        <v>44184</v>
      </c>
      <c r="F41">
        <f>VLOOKUP(D41,Sheet5!A:D,4,FALSE)</f>
        <v>10</v>
      </c>
      <c r="G41">
        <f t="shared" si="2"/>
        <v>-44184</v>
      </c>
      <c r="H41">
        <f t="shared" si="3"/>
        <v>-10</v>
      </c>
      <c r="I41" s="1">
        <f>VLOOKUP(D41,'2020-12-18-advisors'!A:M,5,FALSE)</f>
        <v>44183.208333333336</v>
      </c>
      <c r="J41">
        <f>VLOOKUP(D41,'2020-12-18-advisors'!A:M,9,FALSE)</f>
        <v>0</v>
      </c>
      <c r="K41" t="str">
        <f>VLOOKUP(D41,'2020-12-18-advisors'!A:M,7,FALSE)</f>
        <v>{active,canceled}</v>
      </c>
      <c r="L41" t="s">
        <v>1677</v>
      </c>
    </row>
    <row r="42" spans="1:12" hidden="1" x14ac:dyDescent="0.35">
      <c r="A42">
        <v>10</v>
      </c>
      <c r="B42" s="1">
        <v>44192</v>
      </c>
      <c r="C42" t="s">
        <v>1</v>
      </c>
      <c r="D42" t="s">
        <v>278</v>
      </c>
      <c r="E42" s="1">
        <f>VLOOKUP(D42,Sheet5!A:D,2,FALSE)</f>
        <v>44192</v>
      </c>
      <c r="F42">
        <f>VLOOKUP(D42,Sheet5!A:D,4,FALSE)</f>
        <v>10</v>
      </c>
      <c r="G42">
        <f t="shared" si="2"/>
        <v>0</v>
      </c>
      <c r="H42">
        <f t="shared" si="3"/>
        <v>0</v>
      </c>
      <c r="I42" s="1">
        <f>VLOOKUP(D42,'2020-12-18-advisors'!A:M,5,FALSE)</f>
        <v>44161.609618055554</v>
      </c>
      <c r="J42">
        <f>VLOOKUP(D42,'2020-12-18-advisors'!A:M,9,FALSE)</f>
        <v>10</v>
      </c>
      <c r="K42" t="str">
        <f>VLOOKUP(D42,'2020-12-18-advisors'!A:M,7,FALSE)</f>
        <v>{active}</v>
      </c>
      <c r="L42" t="s">
        <v>1675</v>
      </c>
    </row>
    <row r="43" spans="1:12" hidden="1" x14ac:dyDescent="0.35">
      <c r="A43">
        <v>10</v>
      </c>
      <c r="B43" s="1">
        <v>44193</v>
      </c>
      <c r="C43" t="s">
        <v>14</v>
      </c>
      <c r="D43" t="s">
        <v>277</v>
      </c>
      <c r="E43" s="1">
        <f>VLOOKUP(D43,Sheet5!A:D,2,FALSE)</f>
        <v>44193</v>
      </c>
      <c r="F43">
        <f>VLOOKUP(D43,Sheet5!A:D,4,FALSE)</f>
        <v>10</v>
      </c>
      <c r="G43">
        <f t="shared" si="2"/>
        <v>0</v>
      </c>
      <c r="H43">
        <f t="shared" si="3"/>
        <v>0</v>
      </c>
      <c r="I43" s="1">
        <f>VLOOKUP(D43,'2020-12-18-advisors'!A:M,5,FALSE)</f>
        <v>44162.856215277781</v>
      </c>
      <c r="J43">
        <f>VLOOKUP(D43,'2020-12-18-advisors'!A:M,9,FALSE)</f>
        <v>10</v>
      </c>
      <c r="K43" t="str">
        <f>VLOOKUP(D43,'2020-12-18-advisors'!A:M,7,FALSE)</f>
        <v>{active}</v>
      </c>
      <c r="L43" t="s">
        <v>1675</v>
      </c>
    </row>
    <row r="44" spans="1:12" hidden="1" x14ac:dyDescent="0.35">
      <c r="A44">
        <v>10</v>
      </c>
      <c r="B44" s="1">
        <v>44200</v>
      </c>
      <c r="C44" t="s">
        <v>14</v>
      </c>
      <c r="D44" t="s">
        <v>276</v>
      </c>
      <c r="E44" s="1">
        <f>VLOOKUP(D44,Sheet5!A:D,2,FALSE)</f>
        <v>44199</v>
      </c>
      <c r="F44">
        <f>VLOOKUP(D44,Sheet5!A:D,4,FALSE)</f>
        <v>10</v>
      </c>
      <c r="G44">
        <f t="shared" si="2"/>
        <v>1</v>
      </c>
      <c r="H44">
        <f t="shared" si="3"/>
        <v>0</v>
      </c>
      <c r="I44" s="1">
        <f>VLOOKUP(D44,'2020-12-18-advisors'!A:M,5,FALSE)</f>
        <v>44168.199479166666</v>
      </c>
      <c r="J44">
        <f>VLOOKUP(D44,'2020-12-18-advisors'!A:M,9,FALSE)</f>
        <v>0</v>
      </c>
      <c r="K44" t="str">
        <f>VLOOKUP(D44,'2020-12-18-advisors'!A:M,7,FALSE)</f>
        <v>{active}</v>
      </c>
      <c r="L44" t="s">
        <v>1675</v>
      </c>
    </row>
    <row r="45" spans="1:12" x14ac:dyDescent="0.35">
      <c r="A45">
        <v>5</v>
      </c>
      <c r="B45" s="1">
        <v>44183</v>
      </c>
      <c r="C45" t="s">
        <v>14</v>
      </c>
      <c r="D45" t="s">
        <v>209</v>
      </c>
      <c r="E45" s="1">
        <f>VLOOKUP(D45,Sheet5!A:D,2,FALSE)</f>
        <v>44193</v>
      </c>
      <c r="F45">
        <f>VLOOKUP(D45,Sheet5!A:D,4,FALSE)</f>
        <v>10</v>
      </c>
      <c r="G45">
        <f t="shared" si="2"/>
        <v>-10</v>
      </c>
      <c r="H45">
        <f t="shared" si="3"/>
        <v>-5</v>
      </c>
      <c r="I45" s="1">
        <f>VLOOKUP(D45,'2020-12-18-advisors'!A:M,5,FALSE)</f>
        <v>44162.834108796298</v>
      </c>
      <c r="J45">
        <f>VLOOKUP(D45,'2020-12-18-advisors'!A:M,9,FALSE)</f>
        <v>0</v>
      </c>
      <c r="K45" t="str">
        <f>VLOOKUP(D45,'2020-12-18-advisors'!A:M,7,FALSE)</f>
        <v>{active}</v>
      </c>
      <c r="L45" t="s">
        <v>1676</v>
      </c>
    </row>
    <row r="46" spans="1:12" hidden="1" x14ac:dyDescent="0.35">
      <c r="C46" t="s">
        <v>7</v>
      </c>
      <c r="D46" t="s">
        <v>274</v>
      </c>
      <c r="E46" s="1" t="e">
        <f>VLOOKUP(D46,Sheet5!A:D,2,FALSE)</f>
        <v>#N/A</v>
      </c>
      <c r="F46" t="e">
        <f>VLOOKUP(D46,Sheet5!A:D,4,FALSE)</f>
        <v>#N/A</v>
      </c>
      <c r="G46" t="e">
        <f t="shared" si="2"/>
        <v>#N/A</v>
      </c>
      <c r="H46" t="e">
        <f t="shared" si="3"/>
        <v>#N/A</v>
      </c>
      <c r="I46" s="1">
        <f>VLOOKUP(D46,'2020-12-18-advisors'!A:M,5,FALSE)</f>
        <v>44161.656782407408</v>
      </c>
      <c r="J46">
        <f>VLOOKUP(D46,'2020-12-18-advisors'!A:M,9,FALSE)</f>
        <v>0</v>
      </c>
      <c r="K46" t="str">
        <f>VLOOKUP(D46,'2020-12-18-advisors'!A:M,7,FALSE)</f>
        <v>{active}</v>
      </c>
      <c r="L46" t="s">
        <v>1675</v>
      </c>
    </row>
    <row r="47" spans="1:12" hidden="1" x14ac:dyDescent="0.35">
      <c r="A47">
        <v>10</v>
      </c>
      <c r="B47" s="1">
        <v>44190</v>
      </c>
      <c r="C47" t="s">
        <v>1</v>
      </c>
      <c r="D47" t="s">
        <v>273</v>
      </c>
      <c r="E47" s="1">
        <f>VLOOKUP(D47,Sheet5!A:D,2,FALSE)</f>
        <v>44190</v>
      </c>
      <c r="F47">
        <f>VLOOKUP(D47,Sheet5!A:D,4,FALSE)</f>
        <v>10</v>
      </c>
      <c r="G47">
        <f t="shared" si="2"/>
        <v>0</v>
      </c>
      <c r="H47">
        <f t="shared" si="3"/>
        <v>0</v>
      </c>
      <c r="I47" s="1">
        <f>VLOOKUP(D47,'2020-12-18-advisors'!A:M,5,FALSE)</f>
        <v>44159.759791666664</v>
      </c>
      <c r="J47">
        <f>VLOOKUP(D47,'2020-12-18-advisors'!A:M,9,FALSE)</f>
        <v>10</v>
      </c>
      <c r="K47" t="str">
        <f>VLOOKUP(D47,'2020-12-18-advisors'!A:M,7,FALSE)</f>
        <v>{active}</v>
      </c>
      <c r="L47" t="s">
        <v>1675</v>
      </c>
    </row>
    <row r="48" spans="1:12" hidden="1" x14ac:dyDescent="0.35">
      <c r="A48">
        <v>10</v>
      </c>
      <c r="B48" s="1">
        <v>44188</v>
      </c>
      <c r="C48" t="s">
        <v>63</v>
      </c>
      <c r="D48" t="s">
        <v>272</v>
      </c>
      <c r="E48" s="1">
        <f>VLOOKUP(D48,Sheet5!A:D,2,FALSE)</f>
        <v>44188</v>
      </c>
      <c r="F48">
        <f>VLOOKUP(D48,Sheet5!A:D,4,FALSE)</f>
        <v>10</v>
      </c>
      <c r="G48">
        <f t="shared" si="2"/>
        <v>0</v>
      </c>
      <c r="H48">
        <f t="shared" si="3"/>
        <v>0</v>
      </c>
      <c r="I48" s="1">
        <f>VLOOKUP(D48,'2020-12-18-advisors'!A:M,5,FALSE)</f>
        <v>44157.5</v>
      </c>
      <c r="J48">
        <f>VLOOKUP(D48,'2020-12-18-advisors'!A:M,9,FALSE)</f>
        <v>10</v>
      </c>
      <c r="K48" t="str">
        <f>VLOOKUP(D48,'2020-12-18-advisors'!A:M,7,FALSE)</f>
        <v>{active}</v>
      </c>
      <c r="L48" t="s">
        <v>1675</v>
      </c>
    </row>
    <row r="49" spans="1:12" hidden="1" x14ac:dyDescent="0.35">
      <c r="A49">
        <v>10</v>
      </c>
      <c r="B49" s="1">
        <v>44183</v>
      </c>
      <c r="C49" t="s">
        <v>14</v>
      </c>
      <c r="D49" t="s">
        <v>234</v>
      </c>
      <c r="E49" s="1">
        <f>VLOOKUP(D49,Sheet5!A:D,2,FALSE)</f>
        <v>44192</v>
      </c>
      <c r="F49">
        <f>VLOOKUP(D49,Sheet5!A:D,4,FALSE)</f>
        <v>10</v>
      </c>
      <c r="G49">
        <f t="shared" si="2"/>
        <v>-9</v>
      </c>
      <c r="H49">
        <f t="shared" si="3"/>
        <v>0</v>
      </c>
      <c r="I49" s="1">
        <f>VLOOKUP(D49,'2020-12-18-advisors'!A:M,5,FALSE)</f>
        <v>44161.684953703705</v>
      </c>
      <c r="J49">
        <f>VLOOKUP(D49,'2020-12-18-advisors'!A:M,9,FALSE)</f>
        <v>0</v>
      </c>
      <c r="K49" t="str">
        <f>VLOOKUP(D49,'2020-12-18-advisors'!A:M,7,FALSE)</f>
        <v>{active}</v>
      </c>
      <c r="L49" t="s">
        <v>3215</v>
      </c>
    </row>
    <row r="50" spans="1:12" x14ac:dyDescent="0.35">
      <c r="A50">
        <v>2</v>
      </c>
      <c r="B50" s="1">
        <v>44183</v>
      </c>
      <c r="C50" t="s">
        <v>14</v>
      </c>
      <c r="D50" t="s">
        <v>270</v>
      </c>
      <c r="E50" s="1">
        <f>VLOOKUP(D50,Sheet5!A:D,2,FALSE)</f>
        <v>44183</v>
      </c>
      <c r="F50">
        <f>VLOOKUP(D50,Sheet5!A:D,4,FALSE)</f>
        <v>10</v>
      </c>
      <c r="G50">
        <f t="shared" si="2"/>
        <v>0</v>
      </c>
      <c r="H50">
        <f t="shared" si="3"/>
        <v>-8</v>
      </c>
      <c r="I50" s="1">
        <f>VLOOKUP(D50,'2020-12-18-advisors'!A:M,5,FALSE)</f>
        <v>44182.77547453704</v>
      </c>
      <c r="J50">
        <f>VLOOKUP(D50,'2020-12-18-advisors'!A:M,9,FALSE)</f>
        <v>0</v>
      </c>
      <c r="K50" t="str">
        <f>VLOOKUP(D50,'2020-12-18-advisors'!A:M,7,FALSE)</f>
        <v>{active}</v>
      </c>
      <c r="L50" t="s">
        <v>1676</v>
      </c>
    </row>
    <row r="51" spans="1:12" x14ac:dyDescent="0.35">
      <c r="A51">
        <v>2</v>
      </c>
      <c r="B51" s="1">
        <v>44183</v>
      </c>
      <c r="C51" t="s">
        <v>14</v>
      </c>
      <c r="D51" t="s">
        <v>269</v>
      </c>
      <c r="E51" s="1">
        <f>VLOOKUP(D51,Sheet5!A:D,2,FALSE)</f>
        <v>44183</v>
      </c>
      <c r="F51">
        <f>VLOOKUP(D51,Sheet5!A:D,4,FALSE)</f>
        <v>10</v>
      </c>
      <c r="G51">
        <f t="shared" si="2"/>
        <v>0</v>
      </c>
      <c r="H51">
        <f t="shared" si="3"/>
        <v>-8</v>
      </c>
      <c r="I51" s="1">
        <f>VLOOKUP(D51,'2020-12-18-advisors'!A:M,5,FALSE)</f>
        <v>44182.962858796294</v>
      </c>
      <c r="J51">
        <f>VLOOKUP(D51,'2020-12-18-advisors'!A:M,9,FALSE)</f>
        <v>0</v>
      </c>
      <c r="K51" t="str">
        <f>VLOOKUP(D51,'2020-12-18-advisors'!A:M,7,FALSE)</f>
        <v>{active}</v>
      </c>
      <c r="L51" t="s">
        <v>1676</v>
      </c>
    </row>
    <row r="52" spans="1:12" hidden="1" x14ac:dyDescent="0.35">
      <c r="A52">
        <v>10</v>
      </c>
      <c r="B52" s="1">
        <v>44203</v>
      </c>
      <c r="C52" t="s">
        <v>63</v>
      </c>
      <c r="D52" t="s">
        <v>268</v>
      </c>
      <c r="E52" s="1">
        <f>VLOOKUP(D52,Sheet5!A:D,2,FALSE)</f>
        <v>44203</v>
      </c>
      <c r="F52">
        <f>VLOOKUP(D52,Sheet5!A:D,4,FALSE)</f>
        <v>10</v>
      </c>
      <c r="G52">
        <f t="shared" si="2"/>
        <v>0</v>
      </c>
      <c r="H52">
        <f t="shared" si="3"/>
        <v>0</v>
      </c>
      <c r="I52" s="1">
        <f>VLOOKUP(D52,'2020-12-18-advisors'!A:M,5,FALSE)</f>
        <v>44171.772361111114</v>
      </c>
      <c r="J52">
        <f>VLOOKUP(D52,'2020-12-18-advisors'!A:M,9,FALSE)</f>
        <v>10</v>
      </c>
      <c r="K52" t="str">
        <f>VLOOKUP(D52,'2020-12-18-advisors'!A:M,7,FALSE)</f>
        <v>{active}</v>
      </c>
      <c r="L52" t="s">
        <v>1675</v>
      </c>
    </row>
    <row r="53" spans="1:12" hidden="1" x14ac:dyDescent="0.35">
      <c r="A53">
        <v>10</v>
      </c>
      <c r="B53" s="1">
        <v>44203</v>
      </c>
      <c r="C53" t="s">
        <v>14</v>
      </c>
      <c r="D53" t="s">
        <v>267</v>
      </c>
      <c r="E53" s="1">
        <f>VLOOKUP(D53,Sheet5!A:D,2,FALSE)</f>
        <v>44203</v>
      </c>
      <c r="F53">
        <f>VLOOKUP(D53,Sheet5!A:D,4,FALSE)</f>
        <v>10</v>
      </c>
      <c r="G53">
        <f t="shared" si="2"/>
        <v>0</v>
      </c>
      <c r="H53">
        <f t="shared" si="3"/>
        <v>0</v>
      </c>
      <c r="I53" s="1">
        <f>VLOOKUP(D53,'2020-12-18-advisors'!A:M,5,FALSE)</f>
        <v>44171.788356481484</v>
      </c>
      <c r="J53">
        <f>VLOOKUP(D53,'2020-12-18-advisors'!A:M,9,FALSE)</f>
        <v>10</v>
      </c>
      <c r="K53" t="str">
        <f>VLOOKUP(D53,'2020-12-18-advisors'!A:M,7,FALSE)</f>
        <v>{active}</v>
      </c>
      <c r="L53" t="s">
        <v>1675</v>
      </c>
    </row>
    <row r="54" spans="1:12" hidden="1" x14ac:dyDescent="0.35">
      <c r="C54" t="s">
        <v>7</v>
      </c>
      <c r="D54" t="s">
        <v>266</v>
      </c>
      <c r="E54" s="1" t="e">
        <f>VLOOKUP(D54,Sheet5!A:D,2,FALSE)</f>
        <v>#N/A</v>
      </c>
      <c r="F54" t="e">
        <f>VLOOKUP(D54,Sheet5!A:D,4,FALSE)</f>
        <v>#N/A</v>
      </c>
      <c r="G54" t="e">
        <f t="shared" si="2"/>
        <v>#N/A</v>
      </c>
      <c r="H54" t="e">
        <f t="shared" si="3"/>
        <v>#N/A</v>
      </c>
      <c r="I54" s="1">
        <f>VLOOKUP(D54,'2020-12-18-advisors'!A:M,5,FALSE)</f>
        <v>44165.166666666664</v>
      </c>
      <c r="J54">
        <f>VLOOKUP(D54,'2020-12-18-advisors'!A:M,9,FALSE)</f>
        <v>0</v>
      </c>
      <c r="K54" t="str">
        <f>VLOOKUP(D54,'2020-12-18-advisors'!A:M,7,FALSE)</f>
        <v>{active}</v>
      </c>
      <c r="L54" t="s">
        <v>1675</v>
      </c>
    </row>
    <row r="55" spans="1:12" hidden="1" x14ac:dyDescent="0.35">
      <c r="C55" t="s">
        <v>7</v>
      </c>
      <c r="D55" t="s">
        <v>265</v>
      </c>
      <c r="E55" s="1" t="e">
        <f>VLOOKUP(D55,Sheet5!A:D,2,FALSE)</f>
        <v>#N/A</v>
      </c>
      <c r="F55" t="e">
        <f>VLOOKUP(D55,Sheet5!A:D,4,FALSE)</f>
        <v>#N/A</v>
      </c>
      <c r="G55" t="e">
        <f t="shared" si="2"/>
        <v>#N/A</v>
      </c>
      <c r="H55" t="e">
        <f t="shared" si="3"/>
        <v>#N/A</v>
      </c>
      <c r="I55" s="1">
        <f>VLOOKUP(D55,'2020-12-18-advisors'!A:M,5,FALSE)</f>
        <v>44169.208333333336</v>
      </c>
      <c r="J55">
        <f>VLOOKUP(D55,'2020-12-18-advisors'!A:M,9,FALSE)</f>
        <v>0</v>
      </c>
      <c r="K55" t="str">
        <f>VLOOKUP(D55,'2020-12-18-advisors'!A:M,7,FALSE)</f>
        <v>{active}</v>
      </c>
      <c r="L55" t="s">
        <v>1675</v>
      </c>
    </row>
    <row r="56" spans="1:12" hidden="1" x14ac:dyDescent="0.35">
      <c r="A56">
        <v>10</v>
      </c>
      <c r="B56" s="1">
        <v>44187</v>
      </c>
      <c r="C56" t="s">
        <v>14</v>
      </c>
      <c r="D56" t="s">
        <v>264</v>
      </c>
      <c r="E56" s="1">
        <f>VLOOKUP(D56,Sheet5!A:D,2,FALSE)</f>
        <v>44187</v>
      </c>
      <c r="F56">
        <f>VLOOKUP(D56,Sheet5!A:D,4,FALSE)</f>
        <v>10</v>
      </c>
      <c r="G56">
        <f t="shared" si="2"/>
        <v>0</v>
      </c>
      <c r="H56">
        <f t="shared" si="3"/>
        <v>0</v>
      </c>
      <c r="I56" s="1">
        <f>VLOOKUP(D56,'2020-12-18-advisors'!A:M,5,FALSE)</f>
        <v>44156.789155092592</v>
      </c>
      <c r="J56">
        <f>VLOOKUP(D56,'2020-12-18-advisors'!A:M,9,FALSE)</f>
        <v>10</v>
      </c>
      <c r="K56" t="str">
        <f>VLOOKUP(D56,'2020-12-18-advisors'!A:M,7,FALSE)</f>
        <v>{active}</v>
      </c>
      <c r="L56" t="s">
        <v>1675</v>
      </c>
    </row>
    <row r="57" spans="1:12" hidden="1" x14ac:dyDescent="0.35">
      <c r="C57" t="s">
        <v>7</v>
      </c>
      <c r="D57" t="s">
        <v>263</v>
      </c>
      <c r="E57" s="1" t="e">
        <f>VLOOKUP(D57,Sheet5!A:D,2,FALSE)</f>
        <v>#N/A</v>
      </c>
      <c r="F57" t="e">
        <f>VLOOKUP(D57,Sheet5!A:D,4,FALSE)</f>
        <v>#N/A</v>
      </c>
      <c r="G57" t="e">
        <f t="shared" si="2"/>
        <v>#N/A</v>
      </c>
      <c r="H57" t="e">
        <f t="shared" si="3"/>
        <v>#N/A</v>
      </c>
      <c r="I57" s="1">
        <f>VLOOKUP(D57,'2020-12-18-advisors'!A:M,5,FALSE)</f>
        <v>44169.166666666664</v>
      </c>
      <c r="J57">
        <f>VLOOKUP(D57,'2020-12-18-advisors'!A:M,9,FALSE)</f>
        <v>0</v>
      </c>
      <c r="K57" t="str">
        <f>VLOOKUP(D57,'2020-12-18-advisors'!A:M,7,FALSE)</f>
        <v>{active}</v>
      </c>
      <c r="L57" t="s">
        <v>1675</v>
      </c>
    </row>
    <row r="58" spans="1:12" hidden="1" x14ac:dyDescent="0.35">
      <c r="A58">
        <v>10</v>
      </c>
      <c r="B58" s="1">
        <v>44201</v>
      </c>
      <c r="C58" t="s">
        <v>14</v>
      </c>
      <c r="D58" t="s">
        <v>262</v>
      </c>
      <c r="E58" s="1">
        <f>VLOOKUP(D58,Sheet5!A:D,2,FALSE)</f>
        <v>44201</v>
      </c>
      <c r="F58">
        <f>VLOOKUP(D58,Sheet5!A:D,4,FALSE)</f>
        <v>10</v>
      </c>
      <c r="G58">
        <f t="shared" si="2"/>
        <v>0</v>
      </c>
      <c r="H58">
        <f t="shared" si="3"/>
        <v>0</v>
      </c>
      <c r="I58" s="1">
        <f>VLOOKUP(D58,'2020-12-18-advisors'!A:M,5,FALSE)</f>
        <v>44169.5</v>
      </c>
      <c r="J58">
        <f>VLOOKUP(D58,'2020-12-18-advisors'!A:M,9,FALSE)</f>
        <v>10</v>
      </c>
      <c r="K58" t="str">
        <f>VLOOKUP(D58,'2020-12-18-advisors'!A:M,7,FALSE)</f>
        <v>{active}</v>
      </c>
      <c r="L58" t="s">
        <v>1675</v>
      </c>
    </row>
    <row r="59" spans="1:12" hidden="1" x14ac:dyDescent="0.35">
      <c r="A59">
        <v>5</v>
      </c>
      <c r="B59" s="1">
        <v>44186</v>
      </c>
      <c r="C59" t="s">
        <v>261</v>
      </c>
      <c r="D59" t="s">
        <v>260</v>
      </c>
      <c r="E59" s="1">
        <f>VLOOKUP(D59,Sheet5!A:D,2,FALSE)</f>
        <v>44179</v>
      </c>
      <c r="F59">
        <f>VLOOKUP(D59,Sheet5!A:D,4,FALSE)</f>
        <v>10</v>
      </c>
      <c r="G59">
        <f t="shared" si="2"/>
        <v>7</v>
      </c>
      <c r="H59">
        <f t="shared" si="3"/>
        <v>-5</v>
      </c>
      <c r="I59" s="1">
        <f>VLOOKUP(D59,'2020-12-18-advisors'!A:M,5,FALSE)</f>
        <v>44171.774756944447</v>
      </c>
      <c r="J59">
        <f>VLOOKUP(D59,'2020-12-18-advisors'!A:M,9,FALSE)</f>
        <v>20</v>
      </c>
      <c r="K59" t="str">
        <f>VLOOKUP(D59,'2020-12-18-advisors'!A:M,7,FALSE)</f>
        <v>{active}</v>
      </c>
    </row>
    <row r="60" spans="1:12" hidden="1" x14ac:dyDescent="0.35">
      <c r="A60">
        <v>10</v>
      </c>
      <c r="B60" s="1">
        <v>44201</v>
      </c>
      <c r="C60" t="s">
        <v>14</v>
      </c>
      <c r="D60" t="s">
        <v>259</v>
      </c>
      <c r="E60" s="1">
        <f>VLOOKUP(D60,Sheet5!A:D,2,FALSE)</f>
        <v>44201</v>
      </c>
      <c r="F60">
        <f>VLOOKUP(D60,Sheet5!A:D,4,FALSE)</f>
        <v>10</v>
      </c>
      <c r="G60">
        <f t="shared" si="2"/>
        <v>0</v>
      </c>
      <c r="H60">
        <f t="shared" si="3"/>
        <v>0</v>
      </c>
      <c r="I60" s="1">
        <f>VLOOKUP(D60,'2020-12-18-advisors'!A:M,5,FALSE)</f>
        <v>44169.466331018521</v>
      </c>
      <c r="J60">
        <f>VLOOKUP(D60,'2020-12-18-advisors'!A:M,9,FALSE)</f>
        <v>10</v>
      </c>
      <c r="K60" t="str">
        <f>VLOOKUP(D60,'2020-12-18-advisors'!A:M,7,FALSE)</f>
        <v>{active}</v>
      </c>
      <c r="L60" t="s">
        <v>1675</v>
      </c>
    </row>
    <row r="61" spans="1:12" hidden="1" x14ac:dyDescent="0.35">
      <c r="C61" t="s">
        <v>7</v>
      </c>
      <c r="D61" t="s">
        <v>258</v>
      </c>
      <c r="E61" s="1" t="e">
        <f>VLOOKUP(D61,Sheet5!A:D,2,FALSE)</f>
        <v>#N/A</v>
      </c>
      <c r="F61" t="e">
        <f>VLOOKUP(D61,Sheet5!A:D,4,FALSE)</f>
        <v>#N/A</v>
      </c>
      <c r="G61" t="e">
        <f t="shared" si="2"/>
        <v>#N/A</v>
      </c>
      <c r="H61" t="e">
        <f t="shared" si="3"/>
        <v>#N/A</v>
      </c>
      <c r="I61" s="1">
        <f>VLOOKUP(D61,'2020-12-18-advisors'!A:M,5,FALSE)</f>
        <v>44169.492962962962</v>
      </c>
      <c r="J61">
        <f>VLOOKUP(D61,'2020-12-18-advisors'!A:M,9,FALSE)</f>
        <v>0</v>
      </c>
      <c r="K61" t="str">
        <f>VLOOKUP(D61,'2020-12-18-advisors'!A:M,7,FALSE)</f>
        <v>{active}</v>
      </c>
      <c r="L61" t="s">
        <v>1675</v>
      </c>
    </row>
    <row r="62" spans="1:12" hidden="1" x14ac:dyDescent="0.35">
      <c r="A62">
        <v>10</v>
      </c>
      <c r="B62" s="1">
        <v>44203</v>
      </c>
      <c r="C62" t="s">
        <v>14</v>
      </c>
      <c r="D62" t="s">
        <v>257</v>
      </c>
      <c r="E62" s="1">
        <f>VLOOKUP(D62,Sheet5!A:D,2,FALSE)</f>
        <v>44203</v>
      </c>
      <c r="F62">
        <f>VLOOKUP(D62,Sheet5!A:D,4,FALSE)</f>
        <v>10</v>
      </c>
      <c r="G62">
        <f t="shared" si="2"/>
        <v>0</v>
      </c>
      <c r="H62">
        <f t="shared" si="3"/>
        <v>0</v>
      </c>
      <c r="I62" s="1">
        <f>VLOOKUP(D62,'2020-12-18-advisors'!A:M,5,FALSE)</f>
        <v>44171.848773148151</v>
      </c>
      <c r="J62">
        <f>VLOOKUP(D62,'2020-12-18-advisors'!A:M,9,FALSE)</f>
        <v>10</v>
      </c>
      <c r="K62" t="str">
        <f>VLOOKUP(D62,'2020-12-18-advisors'!A:M,7,FALSE)</f>
        <v>{active}</v>
      </c>
      <c r="L62" t="s">
        <v>1675</v>
      </c>
    </row>
    <row r="63" spans="1:12" x14ac:dyDescent="0.35">
      <c r="A63">
        <v>50</v>
      </c>
      <c r="B63" s="1">
        <v>44183</v>
      </c>
      <c r="C63" t="s">
        <v>85</v>
      </c>
      <c r="D63" t="s">
        <v>256</v>
      </c>
      <c r="E63" s="1">
        <f>VLOOKUP(D63,Sheet5!A:D,2,FALSE)</f>
        <v>44180</v>
      </c>
      <c r="F63">
        <f>VLOOKUP(D63,Sheet5!A:D,4,FALSE)</f>
        <v>15</v>
      </c>
      <c r="G63">
        <f t="shared" si="2"/>
        <v>3</v>
      </c>
      <c r="H63">
        <f t="shared" si="3"/>
        <v>35</v>
      </c>
      <c r="I63" s="1">
        <f>VLOOKUP(D63,'2020-12-18-advisors'!A:M,5,FALSE)</f>
        <v>44159.166666666664</v>
      </c>
      <c r="J63">
        <f>VLOOKUP(D63,'2020-12-18-advisors'!A:M,9,FALSE)</f>
        <v>0</v>
      </c>
      <c r="K63" t="str">
        <f>VLOOKUP(D63,'2020-12-18-advisors'!A:M,7,FALSE)</f>
        <v>{active}</v>
      </c>
      <c r="L63" t="s">
        <v>1676</v>
      </c>
    </row>
    <row r="64" spans="1:12" hidden="1" x14ac:dyDescent="0.35">
      <c r="A64">
        <v>10</v>
      </c>
      <c r="B64" s="1">
        <v>44184</v>
      </c>
      <c r="C64" t="s">
        <v>14</v>
      </c>
      <c r="D64" t="s">
        <v>255</v>
      </c>
      <c r="E64" s="1">
        <f>VLOOKUP(D64,Sheet5!A:D,2,FALSE)</f>
        <v>44184</v>
      </c>
      <c r="F64">
        <f>VLOOKUP(D64,Sheet5!A:D,4,FALSE)</f>
        <v>10</v>
      </c>
      <c r="G64">
        <f t="shared" si="2"/>
        <v>0</v>
      </c>
      <c r="H64">
        <f t="shared" si="3"/>
        <v>0</v>
      </c>
      <c r="I64" s="1">
        <f>VLOOKUP(D64,'2020-12-18-advisors'!A:M,5,FALSE)</f>
        <v>44153.898634259262</v>
      </c>
      <c r="J64">
        <f>VLOOKUP(D64,'2020-12-18-advisors'!A:M,9,FALSE)</f>
        <v>10</v>
      </c>
      <c r="K64" t="str">
        <f>VLOOKUP(D64,'2020-12-18-advisors'!A:M,7,FALSE)</f>
        <v>{active}</v>
      </c>
      <c r="L64" t="s">
        <v>1675</v>
      </c>
    </row>
    <row r="65" spans="1:12" hidden="1" x14ac:dyDescent="0.35">
      <c r="C65" t="s">
        <v>7</v>
      </c>
      <c r="D65" t="s">
        <v>254</v>
      </c>
      <c r="E65" s="1" t="e">
        <f>VLOOKUP(D65,Sheet5!A:D,2,FALSE)</f>
        <v>#N/A</v>
      </c>
      <c r="F65" t="e">
        <f>VLOOKUP(D65,Sheet5!A:D,4,FALSE)</f>
        <v>#N/A</v>
      </c>
      <c r="G65" t="e">
        <f t="shared" si="2"/>
        <v>#N/A</v>
      </c>
      <c r="H65" t="e">
        <f t="shared" si="3"/>
        <v>#N/A</v>
      </c>
      <c r="I65" s="1">
        <f>VLOOKUP(D65,'2020-12-18-advisors'!A:M,5,FALSE)</f>
        <v>44180.208333333336</v>
      </c>
      <c r="J65">
        <f>VLOOKUP(D65,'2020-12-18-advisors'!A:M,9,FALSE)</f>
        <v>0</v>
      </c>
      <c r="K65" t="str">
        <f>VLOOKUP(D65,'2020-12-18-advisors'!A:M,7,FALSE)</f>
        <v>{active}</v>
      </c>
      <c r="L65" t="s">
        <v>1675</v>
      </c>
    </row>
    <row r="66" spans="1:12" x14ac:dyDescent="0.35">
      <c r="A66">
        <v>2</v>
      </c>
      <c r="B66" s="1">
        <v>44183</v>
      </c>
      <c r="C66" t="s">
        <v>14</v>
      </c>
      <c r="D66" t="s">
        <v>253</v>
      </c>
      <c r="E66" s="1">
        <f>VLOOKUP(D66,Sheet5!A:D,2,FALSE)</f>
        <v>44183</v>
      </c>
      <c r="F66">
        <f>VLOOKUP(D66,Sheet5!A:D,4,FALSE)</f>
        <v>10</v>
      </c>
      <c r="G66">
        <f t="shared" si="2"/>
        <v>0</v>
      </c>
      <c r="H66">
        <f t="shared" si="3"/>
        <v>-8</v>
      </c>
      <c r="I66" s="1">
        <f>VLOOKUP(D66,'2020-12-18-advisors'!A:M,5,FALSE)</f>
        <v>44182.673483796294</v>
      </c>
      <c r="J66">
        <f>VLOOKUP(D66,'2020-12-18-advisors'!A:M,9,FALSE)</f>
        <v>0</v>
      </c>
      <c r="K66" t="str">
        <f>VLOOKUP(D66,'2020-12-18-advisors'!A:M,7,FALSE)</f>
        <v>{canceled}</v>
      </c>
      <c r="L66" t="s">
        <v>1676</v>
      </c>
    </row>
    <row r="67" spans="1:12" hidden="1" x14ac:dyDescent="0.35">
      <c r="A67">
        <v>10</v>
      </c>
      <c r="B67" s="1">
        <v>44201</v>
      </c>
      <c r="C67" t="s">
        <v>14</v>
      </c>
      <c r="D67" t="s">
        <v>252</v>
      </c>
      <c r="E67" s="1">
        <f>VLOOKUP(D67,Sheet5!A:D,2,FALSE)</f>
        <v>44200</v>
      </c>
      <c r="F67">
        <f>VLOOKUP(D67,Sheet5!A:D,4,FALSE)</f>
        <v>10</v>
      </c>
      <c r="G67">
        <f t="shared" si="2"/>
        <v>1</v>
      </c>
      <c r="H67">
        <f t="shared" si="3"/>
        <v>0</v>
      </c>
      <c r="I67" s="1">
        <f>VLOOKUP(D67,'2020-12-18-advisors'!A:M,5,FALSE)</f>
        <v>44169.204259259262</v>
      </c>
      <c r="J67">
        <f>VLOOKUP(D67,'2020-12-18-advisors'!A:M,9,FALSE)</f>
        <v>0</v>
      </c>
      <c r="K67" t="str">
        <f>VLOOKUP(D67,'2020-12-18-advisors'!A:M,7,FALSE)</f>
        <v>{active}</v>
      </c>
      <c r="L67" t="s">
        <v>1675</v>
      </c>
    </row>
    <row r="68" spans="1:12" hidden="1" x14ac:dyDescent="0.35">
      <c r="A68">
        <v>10</v>
      </c>
      <c r="B68" s="1">
        <v>44198</v>
      </c>
      <c r="C68" t="s">
        <v>1</v>
      </c>
      <c r="D68" t="s">
        <v>251</v>
      </c>
      <c r="E68" s="1">
        <f>VLOOKUP(D68,Sheet5!A:D,2,FALSE)</f>
        <v>44198</v>
      </c>
      <c r="F68">
        <f>VLOOKUP(D68,Sheet5!A:D,4,FALSE)</f>
        <v>10</v>
      </c>
      <c r="G68">
        <f t="shared" si="2"/>
        <v>0</v>
      </c>
      <c r="H68">
        <f t="shared" si="3"/>
        <v>0</v>
      </c>
      <c r="I68" s="1">
        <f>VLOOKUP(D68,'2020-12-18-advisors'!A:M,5,FALSE)</f>
        <v>44166.5</v>
      </c>
      <c r="J68">
        <f>VLOOKUP(D68,'2020-12-18-advisors'!A:M,9,FALSE)</f>
        <v>10</v>
      </c>
      <c r="K68" t="str">
        <f>VLOOKUP(D68,'2020-12-18-advisors'!A:M,7,FALSE)</f>
        <v>{active}</v>
      </c>
      <c r="L68" t="s">
        <v>1675</v>
      </c>
    </row>
    <row r="69" spans="1:12" hidden="1" x14ac:dyDescent="0.35">
      <c r="A69">
        <v>10</v>
      </c>
      <c r="B69" s="1">
        <v>44196</v>
      </c>
      <c r="C69" t="s">
        <v>175</v>
      </c>
      <c r="D69" t="s">
        <v>250</v>
      </c>
      <c r="E69" s="1">
        <f>VLOOKUP(D69,Sheet5!A:D,2,FALSE)</f>
        <v>44179</v>
      </c>
      <c r="F69">
        <f>VLOOKUP(D69,Sheet5!A:D,4,FALSE)</f>
        <v>5</v>
      </c>
      <c r="G69">
        <f t="shared" si="2"/>
        <v>17</v>
      </c>
      <c r="H69">
        <f t="shared" si="3"/>
        <v>5</v>
      </c>
      <c r="I69" s="1">
        <f>VLOOKUP(D69,'2020-12-18-advisors'!A:M,5,FALSE)</f>
        <v>44165.166666666664</v>
      </c>
      <c r="J69">
        <f>VLOOKUP(D69,'2020-12-18-advisors'!A:M,9,FALSE)</f>
        <v>25</v>
      </c>
      <c r="K69" t="str">
        <f>VLOOKUP(D69,'2020-12-18-advisors'!A:M,7,FALSE)</f>
        <v>{active}</v>
      </c>
    </row>
    <row r="70" spans="1:12" hidden="1" x14ac:dyDescent="0.35">
      <c r="C70" t="s">
        <v>7</v>
      </c>
      <c r="D70" t="s">
        <v>249</v>
      </c>
      <c r="E70" s="1" t="e">
        <f>VLOOKUP(D70,Sheet5!A:D,2,FALSE)</f>
        <v>#N/A</v>
      </c>
      <c r="F70" t="e">
        <f>VLOOKUP(D70,Sheet5!A:D,4,FALSE)</f>
        <v>#N/A</v>
      </c>
      <c r="G70" t="e">
        <f t="shared" si="2"/>
        <v>#N/A</v>
      </c>
      <c r="H70" t="e">
        <f t="shared" si="3"/>
        <v>#N/A</v>
      </c>
      <c r="I70" s="1">
        <f>VLOOKUP(D70,'2020-12-18-advisors'!A:M,5,FALSE)</f>
        <v>44169.208333333336</v>
      </c>
      <c r="J70">
        <f>VLOOKUP(D70,'2020-12-18-advisors'!A:M,9,FALSE)</f>
        <v>0</v>
      </c>
      <c r="K70" t="str">
        <f>VLOOKUP(D70,'2020-12-18-advisors'!A:M,7,FALSE)</f>
        <v>{active}</v>
      </c>
      <c r="L70" t="s">
        <v>1675</v>
      </c>
    </row>
    <row r="71" spans="1:12" hidden="1" x14ac:dyDescent="0.35">
      <c r="C71" t="s">
        <v>7</v>
      </c>
      <c r="D71" t="s">
        <v>248</v>
      </c>
      <c r="E71" s="1" t="e">
        <f>VLOOKUP(D71,Sheet5!A:D,2,FALSE)</f>
        <v>#N/A</v>
      </c>
      <c r="F71" t="e">
        <f>VLOOKUP(D71,Sheet5!A:D,4,FALSE)</f>
        <v>#N/A</v>
      </c>
      <c r="G71" t="e">
        <f t="shared" si="2"/>
        <v>#N/A</v>
      </c>
      <c r="H71" t="e">
        <f t="shared" si="3"/>
        <v>#N/A</v>
      </c>
      <c r="I71" s="1">
        <f>VLOOKUP(D71,'2020-12-18-advisors'!A:M,5,FALSE)</f>
        <v>44165.807881944442</v>
      </c>
      <c r="J71">
        <f>VLOOKUP(D71,'2020-12-18-advisors'!A:M,9,FALSE)</f>
        <v>0</v>
      </c>
      <c r="K71" t="str">
        <f>VLOOKUP(D71,'2020-12-18-advisors'!A:M,7,FALSE)</f>
        <v>{active}</v>
      </c>
      <c r="L71" t="s">
        <v>1675</v>
      </c>
    </row>
    <row r="72" spans="1:12" hidden="1" x14ac:dyDescent="0.35">
      <c r="A72">
        <v>10</v>
      </c>
      <c r="B72" s="1">
        <v>44186</v>
      </c>
      <c r="C72" t="s">
        <v>175</v>
      </c>
      <c r="D72" t="s">
        <v>247</v>
      </c>
      <c r="E72" s="1">
        <f>VLOOKUP(D72,Sheet5!A:D,2,FALSE)</f>
        <v>44179</v>
      </c>
      <c r="F72">
        <f>VLOOKUP(D72,Sheet5!A:D,4,FALSE)</f>
        <v>5</v>
      </c>
      <c r="G72">
        <f t="shared" si="2"/>
        <v>7</v>
      </c>
      <c r="H72">
        <f t="shared" si="3"/>
        <v>5</v>
      </c>
      <c r="I72" s="1">
        <f>VLOOKUP(D72,'2020-12-18-advisors'!A:M,5,FALSE)</f>
        <v>44164.822476851848</v>
      </c>
      <c r="J72">
        <f>VLOOKUP(D72,'2020-12-18-advisors'!A:M,9,FALSE)</f>
        <v>15</v>
      </c>
      <c r="K72" t="str">
        <f>VLOOKUP(D72,'2020-12-18-advisors'!A:M,7,FALSE)</f>
        <v>{active}</v>
      </c>
    </row>
    <row r="73" spans="1:12" hidden="1" x14ac:dyDescent="0.35">
      <c r="A73">
        <v>10</v>
      </c>
      <c r="B73" s="1">
        <v>44198</v>
      </c>
      <c r="C73" t="s">
        <v>14</v>
      </c>
      <c r="D73" t="s">
        <v>246</v>
      </c>
      <c r="E73" s="1">
        <f>VLOOKUP(D73,Sheet5!A:D,2,FALSE)</f>
        <v>44196</v>
      </c>
      <c r="F73">
        <f>VLOOKUP(D73,Sheet5!A:D,4,FALSE)</f>
        <v>10</v>
      </c>
      <c r="G73">
        <f t="shared" si="2"/>
        <v>2</v>
      </c>
      <c r="H73">
        <f t="shared" si="3"/>
        <v>0</v>
      </c>
      <c r="I73" s="1">
        <f>VLOOKUP(D73,'2020-12-18-advisors'!A:M,5,FALSE)</f>
        <v>44166.166666666664</v>
      </c>
      <c r="J73">
        <f>VLOOKUP(D73,'2020-12-18-advisors'!A:M,9,FALSE)</f>
        <v>0</v>
      </c>
      <c r="K73" t="str">
        <f>VLOOKUP(D73,'2020-12-18-advisors'!A:M,7,FALSE)</f>
        <v>{active}</v>
      </c>
      <c r="L73" t="s">
        <v>1675</v>
      </c>
    </row>
    <row r="74" spans="1:12" hidden="1" x14ac:dyDescent="0.35">
      <c r="A74">
        <v>10</v>
      </c>
      <c r="B74" s="1">
        <v>44196</v>
      </c>
      <c r="C74" t="s">
        <v>14</v>
      </c>
      <c r="D74" t="s">
        <v>227</v>
      </c>
      <c r="E74" s="1">
        <f>VLOOKUP(D74,Sheet5!A:D,2,FALSE)</f>
        <v>44205</v>
      </c>
      <c r="F74">
        <f>VLOOKUP(D74,Sheet5!A:D,4,FALSE)</f>
        <v>10</v>
      </c>
      <c r="G74">
        <f t="shared" ref="G74:G137" si="4">B74-E74</f>
        <v>-9</v>
      </c>
      <c r="H74">
        <f t="shared" ref="H74:H137" si="5">A74-F74</f>
        <v>0</v>
      </c>
      <c r="I74" s="1">
        <f>VLOOKUP(D74,'2020-12-18-advisors'!A:M,5,FALSE)</f>
        <v>44165.5</v>
      </c>
      <c r="J74">
        <f>VLOOKUP(D74,'2020-12-18-advisors'!A:M,9,FALSE)</f>
        <v>10</v>
      </c>
      <c r="K74" t="str">
        <f>VLOOKUP(D74,'2020-12-18-advisors'!A:M,7,FALSE)</f>
        <v>{active}</v>
      </c>
      <c r="L74" t="s">
        <v>3216</v>
      </c>
    </row>
    <row r="75" spans="1:12" x14ac:dyDescent="0.35">
      <c r="A75">
        <v>2</v>
      </c>
      <c r="B75" s="1">
        <v>44184</v>
      </c>
      <c r="C75" t="s">
        <v>175</v>
      </c>
      <c r="D75" t="s">
        <v>244</v>
      </c>
      <c r="E75" s="1">
        <f>VLOOKUP(D75,Sheet5!A:D,2,FALSE)</f>
        <v>44177</v>
      </c>
      <c r="F75">
        <f>VLOOKUP(D75,Sheet5!A:D,4,FALSE)</f>
        <v>10</v>
      </c>
      <c r="G75">
        <f t="shared" si="4"/>
        <v>7</v>
      </c>
      <c r="H75">
        <f t="shared" si="5"/>
        <v>-8</v>
      </c>
      <c r="I75" s="1">
        <f>VLOOKUP(D75,'2020-12-18-advisors'!A:M,5,FALSE)</f>
        <v>44169.463692129626</v>
      </c>
      <c r="J75">
        <f>VLOOKUP(D75,'2020-12-18-advisors'!A:M,9,FALSE)</f>
        <v>20</v>
      </c>
      <c r="K75" t="str">
        <f>VLOOKUP(D75,'2020-12-18-advisors'!A:M,7,FALSE)</f>
        <v>{active}</v>
      </c>
      <c r="L75" t="s">
        <v>1676</v>
      </c>
    </row>
    <row r="76" spans="1:12" hidden="1" x14ac:dyDescent="0.35">
      <c r="A76">
        <v>10</v>
      </c>
      <c r="B76" s="1">
        <v>44198</v>
      </c>
      <c r="C76" t="s">
        <v>1</v>
      </c>
      <c r="D76" t="s">
        <v>243</v>
      </c>
      <c r="E76" s="1">
        <f>VLOOKUP(D76,Sheet5!A:D,2,FALSE)</f>
        <v>44198</v>
      </c>
      <c r="F76">
        <f>VLOOKUP(D76,Sheet5!A:D,4,FALSE)</f>
        <v>10</v>
      </c>
      <c r="G76">
        <f t="shared" si="4"/>
        <v>0</v>
      </c>
      <c r="H76">
        <f t="shared" si="5"/>
        <v>0</v>
      </c>
      <c r="I76" s="1">
        <f>VLOOKUP(D76,'2020-12-18-advisors'!A:M,5,FALSE)</f>
        <v>44166.927094907405</v>
      </c>
      <c r="J76">
        <f>VLOOKUP(D76,'2020-12-18-advisors'!A:M,9,FALSE)</f>
        <v>10</v>
      </c>
      <c r="K76" t="str">
        <f>VLOOKUP(D76,'2020-12-18-advisors'!A:M,7,FALSE)</f>
        <v>{active}</v>
      </c>
      <c r="L76" t="s">
        <v>1675</v>
      </c>
    </row>
    <row r="77" spans="1:12" hidden="1" x14ac:dyDescent="0.35">
      <c r="A77">
        <v>10</v>
      </c>
      <c r="B77" s="1">
        <v>44190</v>
      </c>
      <c r="C77" t="s">
        <v>14</v>
      </c>
      <c r="D77" t="s">
        <v>307</v>
      </c>
      <c r="E77" s="1">
        <f>VLOOKUP(D77,Sheet5!A:D,2,FALSE)</f>
        <v>44198</v>
      </c>
      <c r="F77">
        <f>VLOOKUP(D77,Sheet5!A:D,4,FALSE)</f>
        <v>10</v>
      </c>
      <c r="G77">
        <f t="shared" si="4"/>
        <v>-8</v>
      </c>
      <c r="H77">
        <f t="shared" si="5"/>
        <v>0</v>
      </c>
      <c r="I77" s="1">
        <f>VLOOKUP(D77,'2020-12-18-advisors'!A:M,5,FALSE)</f>
        <v>44159.786712962959</v>
      </c>
      <c r="J77">
        <f>VLOOKUP(D77,'2020-12-18-advisors'!A:M,9,FALSE)</f>
        <v>10</v>
      </c>
      <c r="K77" t="str">
        <f>VLOOKUP(D77,'2020-12-18-advisors'!A:M,7,FALSE)</f>
        <v>{active}</v>
      </c>
      <c r="L77" t="s">
        <v>3216</v>
      </c>
    </row>
    <row r="78" spans="1:12" hidden="1" x14ac:dyDescent="0.35">
      <c r="A78">
        <v>16</v>
      </c>
      <c r="B78" s="1">
        <v>44183</v>
      </c>
      <c r="C78" t="s">
        <v>85</v>
      </c>
      <c r="D78" t="s">
        <v>241</v>
      </c>
      <c r="E78" s="1">
        <f>VLOOKUP(D78,Sheet5!A:D,2,FALSE)</f>
        <v>44177</v>
      </c>
      <c r="F78">
        <f>VLOOKUP(D78,Sheet5!A:D,4,FALSE)</f>
        <v>15</v>
      </c>
      <c r="G78">
        <f t="shared" si="4"/>
        <v>6</v>
      </c>
      <c r="H78">
        <f t="shared" si="5"/>
        <v>1</v>
      </c>
      <c r="I78" s="1">
        <f>VLOOKUP(D78,'2020-12-18-advisors'!A:M,5,FALSE)</f>
        <v>44169.614733796298</v>
      </c>
      <c r="J78">
        <f>VLOOKUP(D78,'2020-12-18-advisors'!A:M,9,FALSE)</f>
        <v>0</v>
      </c>
      <c r="K78" t="str">
        <f>VLOOKUP(D78,'2020-12-18-advisors'!A:M,7,FALSE)</f>
        <v>{active}</v>
      </c>
    </row>
    <row r="79" spans="1:12" hidden="1" x14ac:dyDescent="0.35">
      <c r="A79">
        <v>10</v>
      </c>
      <c r="B79" s="1">
        <v>44203</v>
      </c>
      <c r="C79" t="s">
        <v>14</v>
      </c>
      <c r="D79" t="s">
        <v>240</v>
      </c>
      <c r="E79" s="1">
        <f>VLOOKUP(D79,Sheet5!A:D,2,FALSE)</f>
        <v>44202</v>
      </c>
      <c r="F79">
        <f>VLOOKUP(D79,Sheet5!A:D,4,FALSE)</f>
        <v>10</v>
      </c>
      <c r="G79">
        <f t="shared" si="4"/>
        <v>1</v>
      </c>
      <c r="H79">
        <f t="shared" si="5"/>
        <v>0</v>
      </c>
      <c r="I79" s="1">
        <f>VLOOKUP(D79,'2020-12-18-advisors'!A:M,5,FALSE)</f>
        <v>44171.044664351852</v>
      </c>
      <c r="J79">
        <f>VLOOKUP(D79,'2020-12-18-advisors'!A:M,9,FALSE)</f>
        <v>10</v>
      </c>
      <c r="K79" t="str">
        <f>VLOOKUP(D79,'2020-12-18-advisors'!A:M,7,FALSE)</f>
        <v>{active}</v>
      </c>
      <c r="L79" t="s">
        <v>1675</v>
      </c>
    </row>
    <row r="80" spans="1:12" hidden="1" x14ac:dyDescent="0.35">
      <c r="C80" t="s">
        <v>7</v>
      </c>
      <c r="D80" t="s">
        <v>239</v>
      </c>
      <c r="E80" s="1" t="e">
        <f>VLOOKUP(D80,Sheet5!A:D,2,FALSE)</f>
        <v>#N/A</v>
      </c>
      <c r="F80" t="e">
        <f>VLOOKUP(D80,Sheet5!A:D,4,FALSE)</f>
        <v>#N/A</v>
      </c>
      <c r="G80" t="e">
        <f t="shared" si="4"/>
        <v>#N/A</v>
      </c>
      <c r="H80" t="e">
        <f t="shared" si="5"/>
        <v>#N/A</v>
      </c>
      <c r="I80" s="1">
        <f>VLOOKUP(D80,'2020-12-18-advisors'!A:M,5,FALSE)</f>
        <v>44156.710972222223</v>
      </c>
      <c r="J80">
        <f>VLOOKUP(D80,'2020-12-18-advisors'!A:M,9,FALSE)</f>
        <v>0</v>
      </c>
      <c r="K80" t="str">
        <f>VLOOKUP(D80,'2020-12-18-advisors'!A:M,7,FALSE)</f>
        <v>{active}</v>
      </c>
      <c r="L80" t="s">
        <v>1675</v>
      </c>
    </row>
    <row r="81" spans="1:12" x14ac:dyDescent="0.35">
      <c r="A81">
        <v>2</v>
      </c>
      <c r="B81" s="1">
        <v>44183</v>
      </c>
      <c r="C81" t="s">
        <v>1</v>
      </c>
      <c r="D81" t="s">
        <v>238</v>
      </c>
      <c r="E81" s="1">
        <f>VLOOKUP(D81,Sheet5!A:D,2,FALSE)</f>
        <v>44183</v>
      </c>
      <c r="F81">
        <f>VLOOKUP(D81,Sheet5!A:D,4,FALSE)</f>
        <v>10</v>
      </c>
      <c r="G81">
        <f t="shared" si="4"/>
        <v>0</v>
      </c>
      <c r="H81">
        <f t="shared" si="5"/>
        <v>-8</v>
      </c>
      <c r="I81" s="1">
        <f>VLOOKUP(D81,'2020-12-18-advisors'!A:M,5,FALSE)</f>
        <v>44182.873680555553</v>
      </c>
      <c r="J81">
        <f>VLOOKUP(D81,'2020-12-18-advisors'!A:M,9,FALSE)</f>
        <v>0</v>
      </c>
      <c r="K81" t="str">
        <f>VLOOKUP(D81,'2020-12-18-advisors'!A:M,7,FALSE)</f>
        <v>{active}</v>
      </c>
      <c r="L81" t="s">
        <v>1676</v>
      </c>
    </row>
    <row r="82" spans="1:12" hidden="1" x14ac:dyDescent="0.35">
      <c r="A82">
        <v>10</v>
      </c>
      <c r="B82" s="1">
        <v>44184</v>
      </c>
      <c r="C82" t="s">
        <v>14</v>
      </c>
      <c r="D82" t="s">
        <v>237</v>
      </c>
      <c r="E82" s="1">
        <f>VLOOKUP(D82,Sheet5!A:D,2,FALSE)</f>
        <v>44184</v>
      </c>
      <c r="F82">
        <f>VLOOKUP(D82,Sheet5!A:D,4,FALSE)</f>
        <v>10</v>
      </c>
      <c r="G82">
        <f t="shared" si="4"/>
        <v>0</v>
      </c>
      <c r="H82">
        <f t="shared" si="5"/>
        <v>0</v>
      </c>
      <c r="I82" s="1">
        <f>VLOOKUP(D82,'2020-12-18-advisors'!A:M,5,FALSE)</f>
        <v>44153.928946759261</v>
      </c>
      <c r="J82">
        <f>VLOOKUP(D82,'2020-12-18-advisors'!A:M,9,FALSE)</f>
        <v>10</v>
      </c>
      <c r="K82" t="str">
        <f>VLOOKUP(D82,'2020-12-18-advisors'!A:M,7,FALSE)</f>
        <v>{active}</v>
      </c>
      <c r="L82" t="s">
        <v>1675</v>
      </c>
    </row>
    <row r="83" spans="1:12" hidden="1" x14ac:dyDescent="0.35">
      <c r="A83">
        <v>10</v>
      </c>
      <c r="B83" s="1">
        <v>44194</v>
      </c>
      <c r="C83" t="s">
        <v>14</v>
      </c>
      <c r="D83" t="s">
        <v>236</v>
      </c>
      <c r="E83" s="1">
        <f>VLOOKUP(D83,Sheet5!A:D,2,FALSE)</f>
        <v>44194</v>
      </c>
      <c r="F83">
        <f>VLOOKUP(D83,Sheet5!A:D,4,FALSE)</f>
        <v>10</v>
      </c>
      <c r="G83">
        <f t="shared" si="4"/>
        <v>0</v>
      </c>
      <c r="H83">
        <f t="shared" si="5"/>
        <v>0</v>
      </c>
      <c r="I83" s="1">
        <f>VLOOKUP(D83,'2020-12-18-advisors'!A:M,5,FALSE)</f>
        <v>44163.66611111111</v>
      </c>
      <c r="J83">
        <f>VLOOKUP(D83,'2020-12-18-advisors'!A:M,9,FALSE)</f>
        <v>10</v>
      </c>
      <c r="K83" t="str">
        <f>VLOOKUP(D83,'2020-12-18-advisors'!A:M,7,FALSE)</f>
        <v>{active}</v>
      </c>
      <c r="L83" t="s">
        <v>1675</v>
      </c>
    </row>
    <row r="84" spans="1:12" hidden="1" x14ac:dyDescent="0.35">
      <c r="A84">
        <v>10</v>
      </c>
      <c r="B84" s="1">
        <v>44194</v>
      </c>
      <c r="C84" t="s">
        <v>14</v>
      </c>
      <c r="D84" t="s">
        <v>235</v>
      </c>
      <c r="E84" s="1">
        <f>VLOOKUP(D84,Sheet5!A:D,2,FALSE)</f>
        <v>44194</v>
      </c>
      <c r="F84">
        <f>VLOOKUP(D84,Sheet5!A:D,4,FALSE)</f>
        <v>10</v>
      </c>
      <c r="G84">
        <f t="shared" si="4"/>
        <v>0</v>
      </c>
      <c r="H84">
        <f t="shared" si="5"/>
        <v>0</v>
      </c>
      <c r="I84" s="1">
        <f>VLOOKUP(D84,'2020-12-18-advisors'!A:M,5,FALSE)</f>
        <v>44163.776423611111</v>
      </c>
      <c r="J84">
        <f>VLOOKUP(D84,'2020-12-18-advisors'!A:M,9,FALSE)</f>
        <v>11</v>
      </c>
      <c r="K84" t="str">
        <f>VLOOKUP(D84,'2020-12-18-advisors'!A:M,7,FALSE)</f>
        <v>{active}</v>
      </c>
      <c r="L84" t="s">
        <v>1675</v>
      </c>
    </row>
    <row r="85" spans="1:12" hidden="1" x14ac:dyDescent="0.35">
      <c r="A85">
        <v>10</v>
      </c>
      <c r="B85" s="1">
        <v>44191</v>
      </c>
      <c r="C85" t="s">
        <v>14</v>
      </c>
      <c r="D85" t="s">
        <v>295</v>
      </c>
      <c r="E85" s="1">
        <f>VLOOKUP(D85,Sheet5!A:D,2,FALSE)</f>
        <v>44198</v>
      </c>
      <c r="F85">
        <f>VLOOKUP(D85,Sheet5!A:D,4,FALSE)</f>
        <v>10</v>
      </c>
      <c r="G85">
        <f t="shared" si="4"/>
        <v>-7</v>
      </c>
      <c r="H85">
        <f t="shared" si="5"/>
        <v>0</v>
      </c>
      <c r="I85" s="1">
        <f>VLOOKUP(D85,'2020-12-18-advisors'!A:M,5,FALSE)</f>
        <v>44160.627800925926</v>
      </c>
      <c r="J85">
        <f>VLOOKUP(D85,'2020-12-18-advisors'!A:M,9,FALSE)</f>
        <v>10</v>
      </c>
      <c r="K85" t="str">
        <f>VLOOKUP(D85,'2020-12-18-advisors'!A:M,7,FALSE)</f>
        <v>{active}</v>
      </c>
      <c r="L85" t="s">
        <v>3216</v>
      </c>
    </row>
    <row r="86" spans="1:12" hidden="1" x14ac:dyDescent="0.35">
      <c r="A86">
        <v>10</v>
      </c>
      <c r="B86" s="1">
        <v>44192</v>
      </c>
      <c r="C86" t="s">
        <v>175</v>
      </c>
      <c r="D86" t="s">
        <v>233</v>
      </c>
      <c r="E86" s="1">
        <f>VLOOKUP(D86,Sheet5!A:D,2,FALSE)</f>
        <v>44176</v>
      </c>
      <c r="F86">
        <f>VLOOKUP(D86,Sheet5!A:D,4,FALSE)</f>
        <v>5</v>
      </c>
      <c r="G86">
        <f t="shared" si="4"/>
        <v>16</v>
      </c>
      <c r="H86">
        <f t="shared" si="5"/>
        <v>5</v>
      </c>
      <c r="I86" s="1">
        <f>VLOOKUP(D86,'2020-12-18-advisors'!A:M,5,FALSE)</f>
        <v>44161.891840277778</v>
      </c>
      <c r="J86">
        <f>VLOOKUP(D86,'2020-12-18-advisors'!A:M,9,FALSE)</f>
        <v>25</v>
      </c>
      <c r="K86" t="str">
        <f>VLOOKUP(D86,'2020-12-18-advisors'!A:M,7,FALSE)</f>
        <v>{active}</v>
      </c>
    </row>
    <row r="87" spans="1:12" hidden="1" x14ac:dyDescent="0.35">
      <c r="A87">
        <v>10</v>
      </c>
      <c r="B87" s="1">
        <v>44191</v>
      </c>
      <c r="C87" t="s">
        <v>1</v>
      </c>
      <c r="D87" t="s">
        <v>208</v>
      </c>
      <c r="E87" s="1">
        <f>VLOOKUP(D87,Sheet5!A:D,2,FALSE)</f>
        <v>44198</v>
      </c>
      <c r="F87">
        <f>VLOOKUP(D87,Sheet5!A:D,4,FALSE)</f>
        <v>10</v>
      </c>
      <c r="G87">
        <f t="shared" si="4"/>
        <v>-7</v>
      </c>
      <c r="H87">
        <f t="shared" si="5"/>
        <v>0</v>
      </c>
      <c r="I87" s="1">
        <f>VLOOKUP(D87,'2020-12-18-advisors'!A:M,5,FALSE)</f>
        <v>44160.873935185184</v>
      </c>
      <c r="J87">
        <f>VLOOKUP(D87,'2020-12-18-advisors'!A:M,9,FALSE)</f>
        <v>10</v>
      </c>
      <c r="K87" t="str">
        <f>VLOOKUP(D87,'2020-12-18-advisors'!A:M,7,FALSE)</f>
        <v>{active}</v>
      </c>
      <c r="L87" t="s">
        <v>3216</v>
      </c>
    </row>
    <row r="88" spans="1:12" hidden="1" x14ac:dyDescent="0.35">
      <c r="C88" t="s">
        <v>7</v>
      </c>
      <c r="D88" t="s">
        <v>231</v>
      </c>
      <c r="E88" s="1" t="e">
        <f>VLOOKUP(D88,Sheet5!A:D,2,FALSE)</f>
        <v>#N/A</v>
      </c>
      <c r="F88" t="e">
        <f>VLOOKUP(D88,Sheet5!A:D,4,FALSE)</f>
        <v>#N/A</v>
      </c>
      <c r="G88" t="e">
        <f t="shared" si="4"/>
        <v>#N/A</v>
      </c>
      <c r="H88" t="e">
        <f t="shared" si="5"/>
        <v>#N/A</v>
      </c>
      <c r="I88" s="1">
        <f>VLOOKUP(D88,'2020-12-18-advisors'!A:M,5,FALSE)</f>
        <v>44161.208333333336</v>
      </c>
      <c r="J88">
        <f>VLOOKUP(D88,'2020-12-18-advisors'!A:M,9,FALSE)</f>
        <v>0</v>
      </c>
      <c r="K88" t="str">
        <f>VLOOKUP(D88,'2020-12-18-advisors'!A:M,7,FALSE)</f>
        <v>{active}</v>
      </c>
      <c r="L88" t="s">
        <v>1675</v>
      </c>
    </row>
    <row r="89" spans="1:12" hidden="1" x14ac:dyDescent="0.35">
      <c r="A89">
        <v>10</v>
      </c>
      <c r="B89" s="1">
        <v>44191</v>
      </c>
      <c r="C89" t="s">
        <v>1</v>
      </c>
      <c r="D89" t="s">
        <v>130</v>
      </c>
      <c r="E89" s="1">
        <f>VLOOKUP(D89,Sheet5!A:D,2,FALSE)</f>
        <v>44198</v>
      </c>
      <c r="F89">
        <f>VLOOKUP(D89,Sheet5!A:D,4,FALSE)</f>
        <v>10</v>
      </c>
      <c r="G89">
        <f t="shared" si="4"/>
        <v>-7</v>
      </c>
      <c r="H89">
        <f t="shared" si="5"/>
        <v>0</v>
      </c>
      <c r="I89" s="1">
        <f>VLOOKUP(D89,'2020-12-18-advisors'!A:M,5,FALSE)</f>
        <v>44160.951203703706</v>
      </c>
      <c r="J89">
        <f>VLOOKUP(D89,'2020-12-18-advisors'!A:M,9,FALSE)</f>
        <v>10</v>
      </c>
      <c r="K89" t="str">
        <f>VLOOKUP(D89,'2020-12-18-advisors'!A:M,7,FALSE)</f>
        <v>{active}</v>
      </c>
      <c r="L89" t="s">
        <v>3216</v>
      </c>
    </row>
    <row r="90" spans="1:12" hidden="1" x14ac:dyDescent="0.35">
      <c r="A90">
        <v>10</v>
      </c>
      <c r="B90" s="1">
        <v>44185</v>
      </c>
      <c r="C90" t="s">
        <v>14</v>
      </c>
      <c r="D90" t="s">
        <v>229</v>
      </c>
      <c r="E90" s="1">
        <f>VLOOKUP(D90,Sheet5!A:D,2,FALSE)</f>
        <v>44185</v>
      </c>
      <c r="F90">
        <f>VLOOKUP(D90,Sheet5!A:D,4,FALSE)</f>
        <v>10</v>
      </c>
      <c r="G90">
        <f t="shared" si="4"/>
        <v>0</v>
      </c>
      <c r="H90">
        <f t="shared" si="5"/>
        <v>0</v>
      </c>
      <c r="I90" s="1">
        <f>VLOOKUP(D90,'2020-12-18-advisors'!A:M,5,FALSE)</f>
        <v>44154.816319444442</v>
      </c>
      <c r="J90">
        <f>VLOOKUP(D90,'2020-12-18-advisors'!A:M,9,FALSE)</f>
        <v>10</v>
      </c>
      <c r="K90" t="str">
        <f>VLOOKUP(D90,'2020-12-18-advisors'!A:M,7,FALSE)</f>
        <v>{active}</v>
      </c>
      <c r="L90" t="s">
        <v>1675</v>
      </c>
    </row>
    <row r="91" spans="1:12" hidden="1" x14ac:dyDescent="0.35">
      <c r="A91">
        <v>10</v>
      </c>
      <c r="B91" s="1">
        <v>44190</v>
      </c>
      <c r="C91" t="s">
        <v>14</v>
      </c>
      <c r="D91" t="s">
        <v>228</v>
      </c>
      <c r="E91" s="1">
        <f>VLOOKUP(D91,Sheet5!A:D,2,FALSE)</f>
        <v>44190</v>
      </c>
      <c r="F91">
        <f>VLOOKUP(D91,Sheet5!A:D,4,FALSE)</f>
        <v>10</v>
      </c>
      <c r="G91">
        <f t="shared" si="4"/>
        <v>0</v>
      </c>
      <c r="H91">
        <f t="shared" si="5"/>
        <v>0</v>
      </c>
      <c r="I91" s="1">
        <f>VLOOKUP(D91,'2020-12-18-advisors'!A:M,5,FALSE)</f>
        <v>44159.747812499998</v>
      </c>
      <c r="J91">
        <f>VLOOKUP(D91,'2020-12-18-advisors'!A:M,9,FALSE)</f>
        <v>10</v>
      </c>
      <c r="K91" t="str">
        <f>VLOOKUP(D91,'2020-12-18-advisors'!A:M,7,FALSE)</f>
        <v>{active}</v>
      </c>
      <c r="L91" t="s">
        <v>1675</v>
      </c>
    </row>
    <row r="92" spans="1:12" hidden="1" x14ac:dyDescent="0.35">
      <c r="A92">
        <v>10</v>
      </c>
      <c r="B92" s="1">
        <v>44193</v>
      </c>
      <c r="C92" t="s">
        <v>1</v>
      </c>
      <c r="D92" t="s">
        <v>78</v>
      </c>
      <c r="E92" s="1">
        <f>VLOOKUP(D92,Sheet5!A:D,2,FALSE)</f>
        <v>44200</v>
      </c>
      <c r="F92">
        <f>VLOOKUP(D92,Sheet5!A:D,4,FALSE)</f>
        <v>10</v>
      </c>
      <c r="G92">
        <f t="shared" si="4"/>
        <v>-7</v>
      </c>
      <c r="H92">
        <f t="shared" si="5"/>
        <v>0</v>
      </c>
      <c r="I92" s="1">
        <f>VLOOKUP(D92,'2020-12-18-advisors'!A:M,5,FALSE)</f>
        <v>44162.74145833333</v>
      </c>
      <c r="J92">
        <f>VLOOKUP(D92,'2020-12-18-advisors'!A:M,9,FALSE)</f>
        <v>10</v>
      </c>
      <c r="K92" t="str">
        <f>VLOOKUP(D92,'2020-12-18-advisors'!A:M,7,FALSE)</f>
        <v>{active}</v>
      </c>
      <c r="L92" t="s">
        <v>3216</v>
      </c>
    </row>
    <row r="93" spans="1:12" hidden="1" x14ac:dyDescent="0.35">
      <c r="C93" t="s">
        <v>7</v>
      </c>
      <c r="D93" t="s">
        <v>226</v>
      </c>
      <c r="E93" s="1" t="e">
        <f>VLOOKUP(D93,Sheet5!A:D,2,FALSE)</f>
        <v>#N/A</v>
      </c>
      <c r="F93" t="e">
        <f>VLOOKUP(D93,Sheet5!A:D,4,FALSE)</f>
        <v>#N/A</v>
      </c>
      <c r="G93" t="e">
        <f t="shared" si="4"/>
        <v>#N/A</v>
      </c>
      <c r="H93" t="e">
        <f t="shared" si="5"/>
        <v>#N/A</v>
      </c>
      <c r="I93" s="1">
        <f>VLOOKUP(D93,'2020-12-18-advisors'!A:M,5,FALSE)</f>
        <v>44158.166666666664</v>
      </c>
      <c r="J93">
        <f>VLOOKUP(D93,'2020-12-18-advisors'!A:M,9,FALSE)</f>
        <v>0</v>
      </c>
      <c r="K93" t="str">
        <f>VLOOKUP(D93,'2020-12-18-advisors'!A:M,7,FALSE)</f>
        <v>{active}</v>
      </c>
      <c r="L93" t="s">
        <v>1675</v>
      </c>
    </row>
    <row r="94" spans="1:12" hidden="1" x14ac:dyDescent="0.35">
      <c r="A94">
        <v>12</v>
      </c>
      <c r="B94" s="1">
        <v>44187</v>
      </c>
      <c r="C94" t="s">
        <v>85</v>
      </c>
      <c r="D94" t="s">
        <v>225</v>
      </c>
      <c r="E94" s="1">
        <f>VLOOKUP(D94,Sheet5!A:D,2,FALSE)</f>
        <v>44179</v>
      </c>
      <c r="F94">
        <f>VLOOKUP(D94,Sheet5!A:D,4,FALSE)</f>
        <v>15</v>
      </c>
      <c r="G94">
        <f t="shared" si="4"/>
        <v>8</v>
      </c>
      <c r="H94">
        <f t="shared" si="5"/>
        <v>-3</v>
      </c>
      <c r="I94" s="1">
        <f>VLOOKUP(D94,'2020-12-18-advisors'!A:M,5,FALSE)</f>
        <v>44172.166666666664</v>
      </c>
      <c r="J94">
        <f>VLOOKUP(D94,'2020-12-18-advisors'!A:M,9,FALSE)</f>
        <v>15</v>
      </c>
      <c r="K94" t="str">
        <f>VLOOKUP(D94,'2020-12-18-advisors'!A:M,7,FALSE)</f>
        <v>{active}</v>
      </c>
    </row>
    <row r="95" spans="1:12" hidden="1" x14ac:dyDescent="0.35">
      <c r="A95">
        <v>10</v>
      </c>
      <c r="B95" s="1">
        <v>44203</v>
      </c>
      <c r="C95" t="s">
        <v>63</v>
      </c>
      <c r="D95" t="s">
        <v>224</v>
      </c>
      <c r="E95" s="1">
        <f>VLOOKUP(D95,Sheet5!A:D,2,FALSE)</f>
        <v>44203</v>
      </c>
      <c r="F95">
        <f>VLOOKUP(D95,Sheet5!A:D,4,FALSE)</f>
        <v>10</v>
      </c>
      <c r="G95">
        <f t="shared" si="4"/>
        <v>0</v>
      </c>
      <c r="H95">
        <f t="shared" si="5"/>
        <v>0</v>
      </c>
      <c r="I95" s="1">
        <f>VLOOKUP(D95,'2020-12-18-advisors'!A:M,5,FALSE)</f>
        <v>44171.771678240744</v>
      </c>
      <c r="J95">
        <f>VLOOKUP(D95,'2020-12-18-advisors'!A:M,9,FALSE)</f>
        <v>10</v>
      </c>
      <c r="K95" t="str">
        <f>VLOOKUP(D95,'2020-12-18-advisors'!A:M,7,FALSE)</f>
        <v>{active}</v>
      </c>
      <c r="L95" t="s">
        <v>1675</v>
      </c>
    </row>
    <row r="96" spans="1:12" hidden="1" x14ac:dyDescent="0.35">
      <c r="A96">
        <v>10</v>
      </c>
      <c r="B96" s="1">
        <v>44184</v>
      </c>
      <c r="C96" t="s">
        <v>1</v>
      </c>
      <c r="D96" t="s">
        <v>223</v>
      </c>
      <c r="E96" s="1">
        <f>VLOOKUP(D96,Sheet5!A:D,2,FALSE)</f>
        <v>44184</v>
      </c>
      <c r="F96">
        <f>VLOOKUP(D96,Sheet5!A:D,4,FALSE)</f>
        <v>10</v>
      </c>
      <c r="G96">
        <f t="shared" si="4"/>
        <v>0</v>
      </c>
      <c r="H96">
        <f t="shared" si="5"/>
        <v>0</v>
      </c>
      <c r="I96" s="1">
        <f>VLOOKUP(D96,'2020-12-18-advisors'!A:M,5,FALSE)</f>
        <v>44183.611527777779</v>
      </c>
      <c r="J96">
        <f>VLOOKUP(D96,'2020-12-18-advisors'!A:M,9,FALSE)</f>
        <v>0</v>
      </c>
      <c r="K96" t="str">
        <f>VLOOKUP(D96,'2020-12-18-advisors'!A:M,7,FALSE)</f>
        <v>{active}</v>
      </c>
      <c r="L96" t="s">
        <v>1675</v>
      </c>
    </row>
    <row r="97" spans="1:12" hidden="1" x14ac:dyDescent="0.35">
      <c r="C97" t="s">
        <v>7</v>
      </c>
      <c r="D97" t="s">
        <v>222</v>
      </c>
      <c r="E97" s="1" t="e">
        <f>VLOOKUP(D97,Sheet5!A:D,2,FALSE)</f>
        <v>#N/A</v>
      </c>
      <c r="F97" t="e">
        <f>VLOOKUP(D97,Sheet5!A:D,4,FALSE)</f>
        <v>#N/A</v>
      </c>
      <c r="G97" t="e">
        <f t="shared" si="4"/>
        <v>#N/A</v>
      </c>
      <c r="H97" t="e">
        <f t="shared" si="5"/>
        <v>#N/A</v>
      </c>
      <c r="I97" s="1">
        <f>VLOOKUP(D97,'2020-12-18-advisors'!A:M,5,FALSE)</f>
        <v>44160.208333333336</v>
      </c>
      <c r="J97">
        <f>VLOOKUP(D97,'2020-12-18-advisors'!A:M,9,FALSE)</f>
        <v>0</v>
      </c>
      <c r="K97" t="str">
        <f>VLOOKUP(D97,'2020-12-18-advisors'!A:M,7,FALSE)</f>
        <v>{active}</v>
      </c>
      <c r="L97" t="s">
        <v>1675</v>
      </c>
    </row>
    <row r="98" spans="1:12" hidden="1" x14ac:dyDescent="0.35">
      <c r="A98">
        <v>14</v>
      </c>
      <c r="B98" s="1">
        <v>44187</v>
      </c>
      <c r="C98" t="s">
        <v>85</v>
      </c>
      <c r="D98" t="s">
        <v>221</v>
      </c>
      <c r="E98" s="1">
        <f>VLOOKUP(D98,Sheet5!A:D,2,FALSE)</f>
        <v>44179</v>
      </c>
      <c r="F98">
        <f>VLOOKUP(D98,Sheet5!A:D,4,FALSE)</f>
        <v>10</v>
      </c>
      <c r="G98">
        <f t="shared" si="4"/>
        <v>8</v>
      </c>
      <c r="H98">
        <f t="shared" si="5"/>
        <v>4</v>
      </c>
      <c r="I98" s="1">
        <f>VLOOKUP(D98,'2020-12-18-advisors'!A:M,5,FALSE)</f>
        <v>44165.166666666664</v>
      </c>
      <c r="J98">
        <f>VLOOKUP(D98,'2020-12-18-advisors'!A:M,9,FALSE)</f>
        <v>36</v>
      </c>
      <c r="K98" t="str">
        <f>VLOOKUP(D98,'2020-12-18-advisors'!A:M,7,FALSE)</f>
        <v>{active}</v>
      </c>
    </row>
    <row r="99" spans="1:12" hidden="1" x14ac:dyDescent="0.35">
      <c r="C99" t="s">
        <v>7</v>
      </c>
      <c r="D99" t="s">
        <v>220</v>
      </c>
      <c r="E99" s="1" t="e">
        <f>VLOOKUP(D99,Sheet5!A:D,2,FALSE)</f>
        <v>#N/A</v>
      </c>
      <c r="F99" t="e">
        <f>VLOOKUP(D99,Sheet5!A:D,4,FALSE)</f>
        <v>#N/A</v>
      </c>
      <c r="G99" t="e">
        <f t="shared" si="4"/>
        <v>#N/A</v>
      </c>
      <c r="H99" t="e">
        <f t="shared" si="5"/>
        <v>#N/A</v>
      </c>
      <c r="I99" s="1">
        <f>VLOOKUP(D99,'2020-12-18-advisors'!A:M,5,FALSE)</f>
        <v>44165.780925925923</v>
      </c>
      <c r="J99">
        <f>VLOOKUP(D99,'2020-12-18-advisors'!A:M,9,FALSE)</f>
        <v>1</v>
      </c>
      <c r="K99" t="str">
        <f>VLOOKUP(D99,'2020-12-18-advisors'!A:M,7,FALSE)</f>
        <v>{active}</v>
      </c>
      <c r="L99" t="s">
        <v>1675</v>
      </c>
    </row>
    <row r="100" spans="1:12" hidden="1" x14ac:dyDescent="0.35">
      <c r="C100" t="s">
        <v>7</v>
      </c>
      <c r="D100" t="s">
        <v>219</v>
      </c>
      <c r="E100" s="1" t="e">
        <f>VLOOKUP(D100,Sheet5!A:D,2,FALSE)</f>
        <v>#N/A</v>
      </c>
      <c r="F100" t="e">
        <f>VLOOKUP(D100,Sheet5!A:D,4,FALSE)</f>
        <v>#N/A</v>
      </c>
      <c r="G100" t="e">
        <f t="shared" si="4"/>
        <v>#N/A</v>
      </c>
      <c r="H100" t="e">
        <f t="shared" si="5"/>
        <v>#N/A</v>
      </c>
      <c r="I100" s="1">
        <f>VLOOKUP(D100,'2020-12-18-advisors'!A:M,5,FALSE)</f>
        <v>44182.312754629631</v>
      </c>
      <c r="J100">
        <f>VLOOKUP(D100,'2020-12-18-advisors'!A:M,9,FALSE)</f>
        <v>0</v>
      </c>
      <c r="K100" t="str">
        <f>VLOOKUP(D100,'2020-12-18-advisors'!A:M,7,FALSE)</f>
        <v>{active}</v>
      </c>
      <c r="L100" t="s">
        <v>1675</v>
      </c>
    </row>
    <row r="101" spans="1:12" hidden="1" x14ac:dyDescent="0.35">
      <c r="A101">
        <v>10</v>
      </c>
      <c r="B101" s="1">
        <v>44186</v>
      </c>
      <c r="C101" t="s">
        <v>14</v>
      </c>
      <c r="D101" t="s">
        <v>218</v>
      </c>
      <c r="E101" s="1">
        <f>VLOOKUP(D101,Sheet5!A:D,2,FALSE)</f>
        <v>44186</v>
      </c>
      <c r="F101">
        <f>VLOOKUP(D101,Sheet5!A:D,4,FALSE)</f>
        <v>10</v>
      </c>
      <c r="G101">
        <f t="shared" si="4"/>
        <v>0</v>
      </c>
      <c r="H101">
        <f t="shared" si="5"/>
        <v>0</v>
      </c>
      <c r="I101" s="1">
        <f>VLOOKUP(D101,'2020-12-18-advisors'!A:M,5,FALSE)</f>
        <v>44155.476435185185</v>
      </c>
      <c r="J101">
        <f>VLOOKUP(D101,'2020-12-18-advisors'!A:M,9,FALSE)</f>
        <v>10</v>
      </c>
      <c r="K101" t="str">
        <f>VLOOKUP(D101,'2020-12-18-advisors'!A:M,7,FALSE)</f>
        <v>{active}</v>
      </c>
      <c r="L101" t="s">
        <v>1675</v>
      </c>
    </row>
    <row r="102" spans="1:12" hidden="1" x14ac:dyDescent="0.35">
      <c r="A102">
        <v>10</v>
      </c>
      <c r="B102" s="1">
        <v>44193</v>
      </c>
      <c r="C102" t="s">
        <v>14</v>
      </c>
      <c r="D102" t="s">
        <v>306</v>
      </c>
      <c r="E102" s="1">
        <f>VLOOKUP(D102,Sheet5!A:D,2,FALSE)</f>
        <v>44199</v>
      </c>
      <c r="F102">
        <f>VLOOKUP(D102,Sheet5!A:D,4,FALSE)</f>
        <v>10</v>
      </c>
      <c r="G102">
        <f t="shared" si="4"/>
        <v>-6</v>
      </c>
      <c r="H102">
        <f t="shared" si="5"/>
        <v>0</v>
      </c>
      <c r="I102" s="1">
        <f>VLOOKUP(D102,'2020-12-18-advisors'!A:M,5,FALSE)</f>
        <v>44162.652569444443</v>
      </c>
      <c r="J102">
        <f>VLOOKUP(D102,'2020-12-18-advisors'!A:M,9,FALSE)</f>
        <v>10</v>
      </c>
      <c r="K102" t="str">
        <f>VLOOKUP(D102,'2020-12-18-advisors'!A:M,7,FALSE)</f>
        <v>{active}</v>
      </c>
      <c r="L102" t="s">
        <v>3216</v>
      </c>
    </row>
    <row r="103" spans="1:12" x14ac:dyDescent="0.35">
      <c r="A103">
        <v>1</v>
      </c>
      <c r="B103" s="1">
        <v>44183</v>
      </c>
      <c r="C103" t="s">
        <v>14</v>
      </c>
      <c r="D103" t="s">
        <v>303</v>
      </c>
      <c r="E103" s="1">
        <f>VLOOKUP(D103,Sheet5!A:D,2,FALSE)</f>
        <v>44189</v>
      </c>
      <c r="F103">
        <f>VLOOKUP(D103,Sheet5!A:D,4,FALSE)</f>
        <v>10</v>
      </c>
      <c r="G103">
        <f t="shared" si="4"/>
        <v>-6</v>
      </c>
      <c r="H103">
        <f t="shared" si="5"/>
        <v>-9</v>
      </c>
      <c r="I103" s="1">
        <f>VLOOKUP(D103,'2020-12-18-advisors'!A:M,5,FALSE)</f>
        <v>44158.773379629631</v>
      </c>
      <c r="J103">
        <f>VLOOKUP(D103,'2020-12-18-advisors'!A:M,9,FALSE)</f>
        <v>9</v>
      </c>
      <c r="K103" t="str">
        <f>VLOOKUP(D103,'2020-12-18-advisors'!A:M,7,FALSE)</f>
        <v>{active}</v>
      </c>
      <c r="L103" t="s">
        <v>3218</v>
      </c>
    </row>
    <row r="104" spans="1:12" hidden="1" x14ac:dyDescent="0.35">
      <c r="A104">
        <v>10</v>
      </c>
      <c r="B104" s="1">
        <v>44193</v>
      </c>
      <c r="C104" t="s">
        <v>14</v>
      </c>
      <c r="D104" t="s">
        <v>232</v>
      </c>
      <c r="E104" s="1">
        <f>VLOOKUP(D104,Sheet5!A:D,2,FALSE)</f>
        <v>44199</v>
      </c>
      <c r="F104">
        <f>VLOOKUP(D104,Sheet5!A:D,4,FALSE)</f>
        <v>10</v>
      </c>
      <c r="G104">
        <f t="shared" si="4"/>
        <v>-6</v>
      </c>
      <c r="H104">
        <f t="shared" si="5"/>
        <v>0</v>
      </c>
      <c r="I104" s="1">
        <f>VLOOKUP(D104,'2020-12-18-advisors'!A:M,5,FALSE)</f>
        <v>44162.580613425926</v>
      </c>
      <c r="J104">
        <f>VLOOKUP(D104,'2020-12-18-advisors'!A:M,9,FALSE)</f>
        <v>10</v>
      </c>
      <c r="K104" t="str">
        <f>VLOOKUP(D104,'2020-12-18-advisors'!A:M,7,FALSE)</f>
        <v>{active}</v>
      </c>
      <c r="L104" t="s">
        <v>3216</v>
      </c>
    </row>
    <row r="105" spans="1:12" x14ac:dyDescent="0.35">
      <c r="A105">
        <v>2</v>
      </c>
      <c r="B105" s="1">
        <v>44184</v>
      </c>
      <c r="C105" t="s">
        <v>175</v>
      </c>
      <c r="D105" t="s">
        <v>214</v>
      </c>
      <c r="E105" s="1">
        <f>VLOOKUP(D105,Sheet5!A:D,2,FALSE)</f>
        <v>44177</v>
      </c>
      <c r="F105">
        <f>VLOOKUP(D105,Sheet5!A:D,4,FALSE)</f>
        <v>10</v>
      </c>
      <c r="G105">
        <f t="shared" si="4"/>
        <v>7</v>
      </c>
      <c r="H105">
        <f t="shared" si="5"/>
        <v>-8</v>
      </c>
      <c r="I105" s="1">
        <f>VLOOKUP(D105,'2020-12-18-advisors'!A:M,5,FALSE)</f>
        <v>44169.661180555559</v>
      </c>
      <c r="J105">
        <f>VLOOKUP(D105,'2020-12-18-advisors'!A:M,9,FALSE)</f>
        <v>20</v>
      </c>
      <c r="K105" t="str">
        <f>VLOOKUP(D105,'2020-12-18-advisors'!A:M,7,FALSE)</f>
        <v>{active}</v>
      </c>
      <c r="L105" t="s">
        <v>1676</v>
      </c>
    </row>
    <row r="106" spans="1:12" hidden="1" x14ac:dyDescent="0.35">
      <c r="A106">
        <v>12</v>
      </c>
      <c r="B106" s="1">
        <v>44183</v>
      </c>
      <c r="C106" t="s">
        <v>7</v>
      </c>
      <c r="D106" t="s">
        <v>213</v>
      </c>
      <c r="E106" s="1">
        <f>VLOOKUP(D106,Sheet5!A:D,2,FALSE)</f>
        <v>44182</v>
      </c>
      <c r="F106">
        <f>VLOOKUP(D106,Sheet5!A:D,4,FALSE)</f>
        <v>5</v>
      </c>
      <c r="G106">
        <f t="shared" si="4"/>
        <v>1</v>
      </c>
      <c r="H106">
        <f t="shared" si="5"/>
        <v>7</v>
      </c>
      <c r="I106" s="1">
        <f>VLOOKUP(D106,'2020-12-18-advisors'!A:M,5,FALSE)</f>
        <v>44167.603888888887</v>
      </c>
      <c r="J106">
        <f>VLOOKUP(D106,'2020-12-18-advisors'!A:M,9,FALSE)</f>
        <v>0</v>
      </c>
      <c r="K106" t="str">
        <f>VLOOKUP(D106,'2020-12-18-advisors'!A:M,7,FALSE)</f>
        <v>{canceled,active}</v>
      </c>
      <c r="L106" t="s">
        <v>1678</v>
      </c>
    </row>
    <row r="107" spans="1:12" hidden="1" x14ac:dyDescent="0.35">
      <c r="A107">
        <v>14</v>
      </c>
      <c r="B107" s="1">
        <v>44187</v>
      </c>
      <c r="C107" t="s">
        <v>85</v>
      </c>
      <c r="D107" t="s">
        <v>212</v>
      </c>
      <c r="E107" s="1">
        <f>VLOOKUP(D107,Sheet5!A:D,2,FALSE)</f>
        <v>44180</v>
      </c>
      <c r="F107">
        <f>VLOOKUP(D107,Sheet5!A:D,4,FALSE)</f>
        <v>10</v>
      </c>
      <c r="G107">
        <f t="shared" si="4"/>
        <v>7</v>
      </c>
      <c r="H107">
        <f t="shared" si="5"/>
        <v>4</v>
      </c>
      <c r="I107" s="1">
        <f>VLOOKUP(D107,'2020-12-18-advisors'!A:M,5,FALSE)</f>
        <v>44165.69085648148</v>
      </c>
      <c r="J107">
        <f>VLOOKUP(D107,'2020-12-18-advisors'!A:M,9,FALSE)</f>
        <v>36</v>
      </c>
      <c r="K107" t="str">
        <f>VLOOKUP(D107,'2020-12-18-advisors'!A:M,7,FALSE)</f>
        <v>{active}</v>
      </c>
    </row>
    <row r="108" spans="1:12" hidden="1" x14ac:dyDescent="0.35">
      <c r="C108" t="s">
        <v>14</v>
      </c>
      <c r="D108" t="s">
        <v>211</v>
      </c>
      <c r="E108" s="1">
        <f>VLOOKUP(D108,Sheet5!A:D,2,FALSE)</f>
        <v>44196</v>
      </c>
      <c r="F108">
        <f>VLOOKUP(D108,Sheet5!A:D,4,FALSE)</f>
        <v>10</v>
      </c>
      <c r="G108">
        <f t="shared" si="4"/>
        <v>-44196</v>
      </c>
      <c r="H108">
        <f t="shared" si="5"/>
        <v>-10</v>
      </c>
      <c r="I108" s="1">
        <f>VLOOKUP(D108,'2020-12-18-advisors'!A:M,5,FALSE)</f>
        <v>44165.69494212963</v>
      </c>
      <c r="J108">
        <f>VLOOKUP(D108,'2020-12-18-advisors'!A:M,9,FALSE)</f>
        <v>10</v>
      </c>
      <c r="K108" t="str">
        <f>VLOOKUP(D108,'2020-12-18-advisors'!A:M,7,FALSE)</f>
        <v>{active}</v>
      </c>
      <c r="L108" t="s">
        <v>1680</v>
      </c>
    </row>
    <row r="109" spans="1:12" hidden="1" x14ac:dyDescent="0.35">
      <c r="A109">
        <v>10</v>
      </c>
      <c r="B109" s="1">
        <v>44200</v>
      </c>
      <c r="C109" t="s">
        <v>14</v>
      </c>
      <c r="D109" t="s">
        <v>210</v>
      </c>
      <c r="E109" s="1">
        <f>VLOOKUP(D109,Sheet5!A:D,2,FALSE)</f>
        <v>44199</v>
      </c>
      <c r="F109">
        <f>VLOOKUP(D109,Sheet5!A:D,4,FALSE)</f>
        <v>10</v>
      </c>
      <c r="G109">
        <f t="shared" si="4"/>
        <v>1</v>
      </c>
      <c r="H109">
        <f t="shared" si="5"/>
        <v>0</v>
      </c>
      <c r="I109" s="1">
        <f>VLOOKUP(D109,'2020-12-18-advisors'!A:M,5,FALSE)</f>
        <v>44168.199965277781</v>
      </c>
      <c r="J109">
        <f>VLOOKUP(D109,'2020-12-18-advisors'!A:M,9,FALSE)</f>
        <v>0</v>
      </c>
      <c r="K109" t="str">
        <f>VLOOKUP(D109,'2020-12-18-advisors'!A:M,7,FALSE)</f>
        <v>{active}</v>
      </c>
      <c r="L109" t="s">
        <v>1675</v>
      </c>
    </row>
    <row r="110" spans="1:12" hidden="1" x14ac:dyDescent="0.35">
      <c r="A110">
        <v>10</v>
      </c>
      <c r="B110" s="1">
        <v>44192</v>
      </c>
      <c r="C110" t="s">
        <v>14</v>
      </c>
      <c r="D110" t="s">
        <v>215</v>
      </c>
      <c r="E110" s="1">
        <f>VLOOKUP(D110,Sheet5!A:D,2,FALSE)</f>
        <v>44198</v>
      </c>
      <c r="F110">
        <f>VLOOKUP(D110,Sheet5!A:D,4,FALSE)</f>
        <v>10</v>
      </c>
      <c r="G110">
        <f t="shared" si="4"/>
        <v>-6</v>
      </c>
      <c r="H110">
        <f t="shared" si="5"/>
        <v>0</v>
      </c>
      <c r="I110" s="1">
        <f>VLOOKUP(D110,'2020-12-18-advisors'!A:M,5,FALSE)</f>
        <v>44161.93273148148</v>
      </c>
      <c r="J110">
        <f>VLOOKUP(D110,'2020-12-18-advisors'!A:M,9,FALSE)</f>
        <v>10</v>
      </c>
      <c r="K110" t="str">
        <f>VLOOKUP(D110,'2020-12-18-advisors'!A:M,7,FALSE)</f>
        <v>{active}</v>
      </c>
      <c r="L110" t="s">
        <v>3216</v>
      </c>
    </row>
    <row r="111" spans="1:12" hidden="1" x14ac:dyDescent="0.35">
      <c r="A111">
        <v>10</v>
      </c>
      <c r="B111" s="1">
        <v>44183</v>
      </c>
      <c r="C111" t="s">
        <v>1</v>
      </c>
      <c r="D111" t="s">
        <v>80</v>
      </c>
      <c r="E111" s="1">
        <f>VLOOKUP(D111,Sheet5!A:D,2,FALSE)</f>
        <v>44189</v>
      </c>
      <c r="F111">
        <f>VLOOKUP(D111,Sheet5!A:D,4,FALSE)</f>
        <v>10</v>
      </c>
      <c r="G111">
        <f t="shared" si="4"/>
        <v>-6</v>
      </c>
      <c r="H111">
        <f t="shared" si="5"/>
        <v>0</v>
      </c>
      <c r="I111" s="1">
        <f>VLOOKUP(D111,'2020-12-18-advisors'!A:M,5,FALSE)</f>
        <v>44158.827581018515</v>
      </c>
      <c r="J111">
        <f>VLOOKUP(D111,'2020-12-18-advisors'!A:M,9,FALSE)</f>
        <v>0</v>
      </c>
      <c r="K111" t="str">
        <f>VLOOKUP(D111,'2020-12-18-advisors'!A:M,7,FALSE)</f>
        <v>{active}</v>
      </c>
      <c r="L111" t="s">
        <v>3217</v>
      </c>
    </row>
    <row r="112" spans="1:12" hidden="1" x14ac:dyDescent="0.35">
      <c r="C112" t="s">
        <v>14</v>
      </c>
      <c r="D112" t="s">
        <v>207</v>
      </c>
      <c r="E112" s="1" t="e">
        <f>VLOOKUP(D112,Sheet5!A:D,2,FALSE)</f>
        <v>#N/A</v>
      </c>
      <c r="F112" t="e">
        <f>VLOOKUP(D112,Sheet5!A:D,4,FALSE)</f>
        <v>#N/A</v>
      </c>
      <c r="G112" t="e">
        <f t="shared" si="4"/>
        <v>#N/A</v>
      </c>
      <c r="H112" t="e">
        <f t="shared" si="5"/>
        <v>#N/A</v>
      </c>
      <c r="I112" s="1" t="e">
        <f>VLOOKUP(D112,'2020-12-18-advisors'!A:M,5,FALSE)</f>
        <v>#N/A</v>
      </c>
      <c r="J112" t="e">
        <f>VLOOKUP(D112,'2020-12-18-advisors'!A:M,9,FALSE)</f>
        <v>#N/A</v>
      </c>
      <c r="K112" t="e">
        <f>VLOOKUP(D112,'2020-12-18-advisors'!A:M,7,FALSE)</f>
        <v>#N/A</v>
      </c>
      <c r="L112" t="s">
        <v>1679</v>
      </c>
    </row>
    <row r="113" spans="1:12" hidden="1" x14ac:dyDescent="0.35">
      <c r="A113">
        <v>10</v>
      </c>
      <c r="B113" s="1">
        <v>44193</v>
      </c>
      <c r="C113" t="s">
        <v>14</v>
      </c>
      <c r="D113" t="s">
        <v>308</v>
      </c>
      <c r="E113" s="1">
        <f>VLOOKUP(D113,Sheet5!A:D,2,FALSE)</f>
        <v>44198</v>
      </c>
      <c r="F113">
        <f>VLOOKUP(D113,Sheet5!A:D,4,FALSE)</f>
        <v>10</v>
      </c>
      <c r="G113">
        <f t="shared" si="4"/>
        <v>-5</v>
      </c>
      <c r="H113">
        <f t="shared" si="5"/>
        <v>0</v>
      </c>
      <c r="I113" s="1">
        <f>VLOOKUP(D113,'2020-12-18-advisors'!A:M,5,FALSE)</f>
        <v>44162.732314814813</v>
      </c>
      <c r="J113">
        <f>VLOOKUP(D113,'2020-12-18-advisors'!A:M,9,FALSE)</f>
        <v>10</v>
      </c>
      <c r="K113" t="str">
        <f>VLOOKUP(D113,'2020-12-18-advisors'!A:M,7,FALSE)</f>
        <v>{active}</v>
      </c>
      <c r="L113" t="s">
        <v>3216</v>
      </c>
    </row>
    <row r="114" spans="1:12" hidden="1" x14ac:dyDescent="0.35">
      <c r="C114" t="s">
        <v>7</v>
      </c>
      <c r="D114" t="s">
        <v>205</v>
      </c>
      <c r="E114" s="1" t="e">
        <f>VLOOKUP(D114,Sheet5!A:D,2,FALSE)</f>
        <v>#N/A</v>
      </c>
      <c r="F114" t="e">
        <f>VLOOKUP(D114,Sheet5!A:D,4,FALSE)</f>
        <v>#N/A</v>
      </c>
      <c r="G114" t="e">
        <f t="shared" si="4"/>
        <v>#N/A</v>
      </c>
      <c r="H114" t="e">
        <f t="shared" si="5"/>
        <v>#N/A</v>
      </c>
      <c r="I114" s="1">
        <f>VLOOKUP(D114,'2020-12-18-advisors'!A:M,5,FALSE)</f>
        <v>44168.790752314817</v>
      </c>
      <c r="J114">
        <f>VLOOKUP(D114,'2020-12-18-advisors'!A:M,9,FALSE)</f>
        <v>0</v>
      </c>
      <c r="K114" t="str">
        <f>VLOOKUP(D114,'2020-12-18-advisors'!A:M,7,FALSE)</f>
        <v>{active}</v>
      </c>
      <c r="L114" t="s">
        <v>1675</v>
      </c>
    </row>
    <row r="115" spans="1:12" hidden="1" x14ac:dyDescent="0.35">
      <c r="A115">
        <v>10</v>
      </c>
      <c r="B115" s="1">
        <v>44201</v>
      </c>
      <c r="C115" t="s">
        <v>14</v>
      </c>
      <c r="D115" t="s">
        <v>204</v>
      </c>
      <c r="E115" s="1">
        <f>VLOOKUP(D115,Sheet5!A:D,2,FALSE)</f>
        <v>44200</v>
      </c>
      <c r="F115">
        <f>VLOOKUP(D115,Sheet5!A:D,4,FALSE)</f>
        <v>10</v>
      </c>
      <c r="G115">
        <f t="shared" si="4"/>
        <v>1</v>
      </c>
      <c r="H115">
        <f t="shared" si="5"/>
        <v>0</v>
      </c>
      <c r="I115" s="1">
        <f>VLOOKUP(D115,'2020-12-18-advisors'!A:M,5,FALSE)</f>
        <v>44169.206597222219</v>
      </c>
      <c r="J115">
        <f>VLOOKUP(D115,'2020-12-18-advisors'!A:M,9,FALSE)</f>
        <v>0</v>
      </c>
      <c r="K115" t="str">
        <f>VLOOKUP(D115,'2020-12-18-advisors'!A:M,7,FALSE)</f>
        <v>{active}</v>
      </c>
      <c r="L115" t="s">
        <v>1675</v>
      </c>
    </row>
    <row r="116" spans="1:12" hidden="1" x14ac:dyDescent="0.35">
      <c r="A116">
        <v>10</v>
      </c>
      <c r="B116" s="1">
        <v>44200</v>
      </c>
      <c r="C116" t="s">
        <v>14</v>
      </c>
      <c r="D116" t="s">
        <v>203</v>
      </c>
      <c r="E116" s="1">
        <f>VLOOKUP(D116,Sheet5!A:D,2,FALSE)</f>
        <v>44199</v>
      </c>
      <c r="F116">
        <f>VLOOKUP(D116,Sheet5!A:D,4,FALSE)</f>
        <v>10</v>
      </c>
      <c r="G116">
        <f t="shared" si="4"/>
        <v>1</v>
      </c>
      <c r="H116">
        <f t="shared" si="5"/>
        <v>0</v>
      </c>
      <c r="I116" s="1">
        <f>VLOOKUP(D116,'2020-12-18-advisors'!A:M,5,FALSE)</f>
        <v>44168.155648148146</v>
      </c>
      <c r="J116">
        <f>VLOOKUP(D116,'2020-12-18-advisors'!A:M,9,FALSE)</f>
        <v>0</v>
      </c>
      <c r="K116" t="str">
        <f>VLOOKUP(D116,'2020-12-18-advisors'!A:M,7,FALSE)</f>
        <v>{active}</v>
      </c>
      <c r="L116" t="s">
        <v>1675</v>
      </c>
    </row>
    <row r="117" spans="1:12" hidden="1" x14ac:dyDescent="0.35">
      <c r="C117" t="s">
        <v>7</v>
      </c>
      <c r="D117" t="s">
        <v>202</v>
      </c>
      <c r="E117" s="1">
        <f>VLOOKUP(D117,Sheet5!A:D,2,FALSE)</f>
        <v>44184</v>
      </c>
      <c r="F117">
        <f>VLOOKUP(D117,Sheet5!A:D,4,FALSE)</f>
        <v>10</v>
      </c>
      <c r="G117">
        <f t="shared" si="4"/>
        <v>-44184</v>
      </c>
      <c r="H117">
        <f t="shared" si="5"/>
        <v>-10</v>
      </c>
      <c r="I117" s="1">
        <f>VLOOKUP(D117,'2020-12-18-advisors'!A:M,5,FALSE)</f>
        <v>44183.208333333336</v>
      </c>
      <c r="J117">
        <f>VLOOKUP(D117,'2020-12-18-advisors'!A:M,9,FALSE)</f>
        <v>0</v>
      </c>
      <c r="K117" t="str">
        <f>VLOOKUP(D117,'2020-12-18-advisors'!A:M,7,FALSE)</f>
        <v>{canceled,active}</v>
      </c>
      <c r="L117" t="s">
        <v>1677</v>
      </c>
    </row>
    <row r="118" spans="1:12" hidden="1" x14ac:dyDescent="0.35">
      <c r="C118" t="s">
        <v>14</v>
      </c>
      <c r="D118" t="s">
        <v>201</v>
      </c>
      <c r="E118" s="1" t="e">
        <f>VLOOKUP(D118,Sheet5!A:D,2,FALSE)</f>
        <v>#N/A</v>
      </c>
      <c r="F118" t="e">
        <f>VLOOKUP(D118,Sheet5!A:D,4,FALSE)</f>
        <v>#N/A</v>
      </c>
      <c r="G118" t="e">
        <f t="shared" si="4"/>
        <v>#N/A</v>
      </c>
      <c r="H118" t="e">
        <f t="shared" si="5"/>
        <v>#N/A</v>
      </c>
      <c r="I118" s="1" t="e">
        <f>VLOOKUP(D118,'2020-12-18-advisors'!A:M,5,FALSE)</f>
        <v>#N/A</v>
      </c>
      <c r="J118" t="e">
        <f>VLOOKUP(D118,'2020-12-18-advisors'!A:M,9,FALSE)</f>
        <v>#N/A</v>
      </c>
      <c r="K118" t="e">
        <f>VLOOKUP(D118,'2020-12-18-advisors'!A:M,7,FALSE)</f>
        <v>#N/A</v>
      </c>
      <c r="L118" t="s">
        <v>1679</v>
      </c>
    </row>
    <row r="119" spans="1:12" hidden="1" x14ac:dyDescent="0.35">
      <c r="C119" t="s">
        <v>7</v>
      </c>
      <c r="D119" t="s">
        <v>200</v>
      </c>
      <c r="E119" s="1" t="e">
        <f>VLOOKUP(D119,Sheet5!A:D,2,FALSE)</f>
        <v>#N/A</v>
      </c>
      <c r="F119" t="e">
        <f>VLOOKUP(D119,Sheet5!A:D,4,FALSE)</f>
        <v>#N/A</v>
      </c>
      <c r="G119" t="e">
        <f t="shared" si="4"/>
        <v>#N/A</v>
      </c>
      <c r="H119" t="e">
        <f t="shared" si="5"/>
        <v>#N/A</v>
      </c>
      <c r="I119" s="1">
        <f>VLOOKUP(D119,'2020-12-18-advisors'!A:M,5,FALSE)</f>
        <v>44167.208333333336</v>
      </c>
      <c r="J119">
        <f>VLOOKUP(D119,'2020-12-18-advisors'!A:M,9,FALSE)</f>
        <v>0</v>
      </c>
      <c r="K119" t="str">
        <f>VLOOKUP(D119,'2020-12-18-advisors'!A:M,7,FALSE)</f>
        <v>{active}</v>
      </c>
      <c r="L119" t="s">
        <v>1675</v>
      </c>
    </row>
    <row r="120" spans="1:12" hidden="1" x14ac:dyDescent="0.35">
      <c r="A120">
        <v>10</v>
      </c>
      <c r="B120" s="1">
        <v>44201</v>
      </c>
      <c r="C120" t="s">
        <v>14</v>
      </c>
      <c r="D120" t="s">
        <v>199</v>
      </c>
      <c r="E120" s="1">
        <f>VLOOKUP(D120,Sheet5!A:D,2,FALSE)</f>
        <v>44201</v>
      </c>
      <c r="F120">
        <f>VLOOKUP(D120,Sheet5!A:D,4,FALSE)</f>
        <v>10</v>
      </c>
      <c r="G120">
        <f t="shared" si="4"/>
        <v>0</v>
      </c>
      <c r="H120">
        <f t="shared" si="5"/>
        <v>0</v>
      </c>
      <c r="I120" s="1">
        <f>VLOOKUP(D120,'2020-12-18-advisors'!A:M,5,FALSE)</f>
        <v>44169.208460648151</v>
      </c>
      <c r="J120">
        <f>VLOOKUP(D120,'2020-12-18-advisors'!A:M,9,FALSE)</f>
        <v>10</v>
      </c>
      <c r="K120" t="str">
        <f>VLOOKUP(D120,'2020-12-18-advisors'!A:M,7,FALSE)</f>
        <v>{active}</v>
      </c>
      <c r="L120" t="s">
        <v>1675</v>
      </c>
    </row>
    <row r="121" spans="1:12" hidden="1" x14ac:dyDescent="0.35">
      <c r="A121">
        <v>10</v>
      </c>
      <c r="B121" s="1">
        <v>44184</v>
      </c>
      <c r="C121" t="s">
        <v>1</v>
      </c>
      <c r="D121" t="s">
        <v>198</v>
      </c>
      <c r="E121" s="1">
        <f>VLOOKUP(D121,Sheet5!A:D,2,FALSE)</f>
        <v>44184</v>
      </c>
      <c r="F121">
        <f>VLOOKUP(D121,Sheet5!A:D,4,FALSE)</f>
        <v>10</v>
      </c>
      <c r="G121">
        <f t="shared" si="4"/>
        <v>0</v>
      </c>
      <c r="H121">
        <f t="shared" si="5"/>
        <v>0</v>
      </c>
      <c r="I121" s="1">
        <f>VLOOKUP(D121,'2020-12-18-advisors'!A:M,5,FALSE)</f>
        <v>44153.706469907411</v>
      </c>
      <c r="J121">
        <f>VLOOKUP(D121,'2020-12-18-advisors'!A:M,9,FALSE)</f>
        <v>10</v>
      </c>
      <c r="K121" t="str">
        <f>VLOOKUP(D121,'2020-12-18-advisors'!A:M,7,FALSE)</f>
        <v>{active}</v>
      </c>
      <c r="L121" t="s">
        <v>1675</v>
      </c>
    </row>
    <row r="122" spans="1:12" hidden="1" x14ac:dyDescent="0.35">
      <c r="C122" t="s">
        <v>1</v>
      </c>
      <c r="D122" t="s">
        <v>197</v>
      </c>
      <c r="E122" s="1">
        <f>VLOOKUP(D122,Sheet5!A:D,2,FALSE)</f>
        <v>44184</v>
      </c>
      <c r="F122">
        <f>VLOOKUP(D122,Sheet5!A:D,4,FALSE)</f>
        <v>10</v>
      </c>
      <c r="G122">
        <f t="shared" si="4"/>
        <v>-44184</v>
      </c>
      <c r="H122">
        <f t="shared" si="5"/>
        <v>-10</v>
      </c>
      <c r="I122" s="1">
        <f>VLOOKUP(D122,'2020-12-18-advisors'!A:M,5,FALSE)</f>
        <v>44153.738506944443</v>
      </c>
      <c r="J122">
        <f>VLOOKUP(D122,'2020-12-18-advisors'!A:M,9,FALSE)</f>
        <v>10</v>
      </c>
      <c r="K122" t="str">
        <f>VLOOKUP(D122,'2020-12-18-advisors'!A:M,7,FALSE)</f>
        <v>{active}</v>
      </c>
      <c r="L122" t="s">
        <v>1681</v>
      </c>
    </row>
    <row r="123" spans="1:12" hidden="1" x14ac:dyDescent="0.35">
      <c r="A123">
        <v>10</v>
      </c>
      <c r="B123" s="1">
        <v>44201</v>
      </c>
      <c r="C123" t="s">
        <v>14</v>
      </c>
      <c r="D123" t="s">
        <v>196</v>
      </c>
      <c r="E123" s="1">
        <f>VLOOKUP(D123,Sheet5!A:D,2,FALSE)</f>
        <v>44201</v>
      </c>
      <c r="F123">
        <f>VLOOKUP(D123,Sheet5!A:D,4,FALSE)</f>
        <v>10</v>
      </c>
      <c r="G123">
        <f t="shared" si="4"/>
        <v>0</v>
      </c>
      <c r="H123">
        <f t="shared" si="5"/>
        <v>0</v>
      </c>
      <c r="I123" s="1">
        <f>VLOOKUP(D123,'2020-12-18-advisors'!A:M,5,FALSE)</f>
        <v>44169.705520833333</v>
      </c>
      <c r="J123">
        <f>VLOOKUP(D123,'2020-12-18-advisors'!A:M,9,FALSE)</f>
        <v>10</v>
      </c>
      <c r="K123" t="str">
        <f>VLOOKUP(D123,'2020-12-18-advisors'!A:M,7,FALSE)</f>
        <v>{active}</v>
      </c>
      <c r="L123" t="s">
        <v>1675</v>
      </c>
    </row>
    <row r="124" spans="1:12" hidden="1" x14ac:dyDescent="0.35">
      <c r="A124">
        <v>10</v>
      </c>
      <c r="B124" s="1">
        <v>44201</v>
      </c>
      <c r="C124" t="s">
        <v>14</v>
      </c>
      <c r="D124" t="s">
        <v>195</v>
      </c>
      <c r="E124" s="1">
        <f>VLOOKUP(D124,Sheet5!A:D,2,FALSE)</f>
        <v>44201</v>
      </c>
      <c r="F124">
        <f>VLOOKUP(D124,Sheet5!A:D,4,FALSE)</f>
        <v>10</v>
      </c>
      <c r="G124">
        <f t="shared" si="4"/>
        <v>0</v>
      </c>
      <c r="H124">
        <f t="shared" si="5"/>
        <v>0</v>
      </c>
      <c r="I124" s="1">
        <f>VLOOKUP(D124,'2020-12-18-advisors'!A:M,5,FALSE)</f>
        <v>44169.680046296293</v>
      </c>
      <c r="J124">
        <f>VLOOKUP(D124,'2020-12-18-advisors'!A:M,9,FALSE)</f>
        <v>10</v>
      </c>
      <c r="K124" t="str">
        <f>VLOOKUP(D124,'2020-12-18-advisors'!A:M,7,FALSE)</f>
        <v>{active}</v>
      </c>
      <c r="L124" t="s">
        <v>1675</v>
      </c>
    </row>
    <row r="125" spans="1:12" hidden="1" x14ac:dyDescent="0.35">
      <c r="C125" t="s">
        <v>7</v>
      </c>
      <c r="D125" t="s">
        <v>194</v>
      </c>
      <c r="E125" s="1" t="e">
        <f>VLOOKUP(D125,Sheet5!A:D,2,FALSE)</f>
        <v>#N/A</v>
      </c>
      <c r="F125" t="e">
        <f>VLOOKUP(D125,Sheet5!A:D,4,FALSE)</f>
        <v>#N/A</v>
      </c>
      <c r="G125" t="e">
        <f t="shared" si="4"/>
        <v>#N/A</v>
      </c>
      <c r="H125" t="e">
        <f t="shared" si="5"/>
        <v>#N/A</v>
      </c>
      <c r="I125" s="1">
        <f>VLOOKUP(D125,'2020-12-18-advisors'!A:M,5,FALSE)</f>
        <v>44180.208333333336</v>
      </c>
      <c r="J125">
        <f>VLOOKUP(D125,'2020-12-18-advisors'!A:M,9,FALSE)</f>
        <v>0</v>
      </c>
      <c r="K125" t="str">
        <f>VLOOKUP(D125,'2020-12-18-advisors'!A:M,7,FALSE)</f>
        <v>{active}</v>
      </c>
      <c r="L125" t="s">
        <v>1675</v>
      </c>
    </row>
    <row r="126" spans="1:12" hidden="1" x14ac:dyDescent="0.35">
      <c r="C126" t="s">
        <v>7</v>
      </c>
      <c r="D126" t="s">
        <v>193</v>
      </c>
      <c r="E126" s="1" t="e">
        <f>VLOOKUP(D126,Sheet5!A:D,2,FALSE)</f>
        <v>#N/A</v>
      </c>
      <c r="F126" t="e">
        <f>VLOOKUP(D126,Sheet5!A:D,4,FALSE)</f>
        <v>#N/A</v>
      </c>
      <c r="G126" t="e">
        <f t="shared" si="4"/>
        <v>#N/A</v>
      </c>
      <c r="H126" t="e">
        <f t="shared" si="5"/>
        <v>#N/A</v>
      </c>
      <c r="I126" s="1">
        <f>VLOOKUP(D126,'2020-12-18-advisors'!A:M,5,FALSE)</f>
        <v>44157.166666666664</v>
      </c>
      <c r="J126">
        <f>VLOOKUP(D126,'2020-12-18-advisors'!A:M,9,FALSE)</f>
        <v>0</v>
      </c>
      <c r="K126" t="str">
        <f>VLOOKUP(D126,'2020-12-18-advisors'!A:M,7,FALSE)</f>
        <v>{active}</v>
      </c>
      <c r="L126" t="s">
        <v>1675</v>
      </c>
    </row>
    <row r="127" spans="1:12" hidden="1" x14ac:dyDescent="0.35">
      <c r="A127">
        <v>10</v>
      </c>
      <c r="B127" s="1">
        <v>44191</v>
      </c>
      <c r="C127" t="s">
        <v>14</v>
      </c>
      <c r="D127" t="s">
        <v>294</v>
      </c>
      <c r="E127" s="1">
        <f>VLOOKUP(D127,Sheet5!A:D,2,FALSE)</f>
        <v>44196</v>
      </c>
      <c r="F127">
        <f>VLOOKUP(D127,Sheet5!A:D,4,FALSE)</f>
        <v>10</v>
      </c>
      <c r="G127">
        <f t="shared" si="4"/>
        <v>-5</v>
      </c>
      <c r="H127">
        <f t="shared" si="5"/>
        <v>0</v>
      </c>
      <c r="I127" s="1">
        <f>VLOOKUP(D127,'2020-12-18-advisors'!A:M,5,FALSE)</f>
        <v>44160.711956018517</v>
      </c>
      <c r="J127">
        <f>VLOOKUP(D127,'2020-12-18-advisors'!A:M,9,FALSE)</f>
        <v>10</v>
      </c>
      <c r="K127" t="str">
        <f>VLOOKUP(D127,'2020-12-18-advisors'!A:M,7,FALSE)</f>
        <v>{active}</v>
      </c>
      <c r="L127" t="s">
        <v>3216</v>
      </c>
    </row>
    <row r="128" spans="1:12" hidden="1" x14ac:dyDescent="0.35">
      <c r="A128">
        <v>10</v>
      </c>
      <c r="B128" s="1">
        <v>44191</v>
      </c>
      <c r="C128" t="s">
        <v>14</v>
      </c>
      <c r="D128" t="s">
        <v>293</v>
      </c>
      <c r="E128" s="1">
        <f>VLOOKUP(D128,Sheet5!A:D,2,FALSE)</f>
        <v>44196</v>
      </c>
      <c r="F128">
        <f>VLOOKUP(D128,Sheet5!A:D,4,FALSE)</f>
        <v>10</v>
      </c>
      <c r="G128">
        <f t="shared" si="4"/>
        <v>-5</v>
      </c>
      <c r="H128">
        <f t="shared" si="5"/>
        <v>0</v>
      </c>
      <c r="I128" s="1">
        <f>VLOOKUP(D128,'2020-12-18-advisors'!A:M,5,FALSE)</f>
        <v>44160.812847222223</v>
      </c>
      <c r="J128">
        <f>VLOOKUP(D128,'2020-12-18-advisors'!A:M,9,FALSE)</f>
        <v>10</v>
      </c>
      <c r="K128" t="str">
        <f>VLOOKUP(D128,'2020-12-18-advisors'!A:M,7,FALSE)</f>
        <v>{active}</v>
      </c>
      <c r="L128" t="s">
        <v>3216</v>
      </c>
    </row>
    <row r="129" spans="1:12" hidden="1" x14ac:dyDescent="0.35">
      <c r="C129" t="s">
        <v>1</v>
      </c>
      <c r="D129" t="s">
        <v>190</v>
      </c>
      <c r="E129" s="1">
        <f>VLOOKUP(D129,Sheet5!A:D,2,FALSE)</f>
        <v>44184</v>
      </c>
      <c r="F129">
        <f>VLOOKUP(D129,Sheet5!A:D,4,FALSE)</f>
        <v>10</v>
      </c>
      <c r="G129">
        <f t="shared" si="4"/>
        <v>-44184</v>
      </c>
      <c r="H129">
        <f t="shared" si="5"/>
        <v>-10</v>
      </c>
      <c r="I129" s="1">
        <f>VLOOKUP(D129,'2020-12-18-advisors'!A:M,5,FALSE)</f>
        <v>44153.942465277774</v>
      </c>
      <c r="J129">
        <f>VLOOKUP(D129,'2020-12-18-advisors'!A:M,9,FALSE)</f>
        <v>10</v>
      </c>
      <c r="K129" t="str">
        <f>VLOOKUP(D129,'2020-12-18-advisors'!A:M,7,FALSE)</f>
        <v>{active}</v>
      </c>
      <c r="L129" t="s">
        <v>1681</v>
      </c>
    </row>
    <row r="130" spans="1:12" hidden="1" x14ac:dyDescent="0.35">
      <c r="A130">
        <v>10</v>
      </c>
      <c r="B130" s="1">
        <v>44190</v>
      </c>
      <c r="C130" t="s">
        <v>1</v>
      </c>
      <c r="D130" t="s">
        <v>170</v>
      </c>
      <c r="E130" s="1">
        <f>VLOOKUP(D130,Sheet5!A:D,2,FALSE)</f>
        <v>44195</v>
      </c>
      <c r="F130">
        <f>VLOOKUP(D130,Sheet5!A:D,4,FALSE)</f>
        <v>10</v>
      </c>
      <c r="G130">
        <f t="shared" si="4"/>
        <v>-5</v>
      </c>
      <c r="H130">
        <f t="shared" si="5"/>
        <v>0</v>
      </c>
      <c r="I130" s="1">
        <f>VLOOKUP(D130,'2020-12-18-advisors'!A:M,5,FALSE)</f>
        <v>44159.790543981479</v>
      </c>
      <c r="J130">
        <f>VLOOKUP(D130,'2020-12-18-advisors'!A:M,9,FALSE)</f>
        <v>10</v>
      </c>
      <c r="K130" t="str">
        <f>VLOOKUP(D130,'2020-12-18-advisors'!A:M,7,FALSE)</f>
        <v>{active}</v>
      </c>
      <c r="L130" t="s">
        <v>3216</v>
      </c>
    </row>
    <row r="131" spans="1:12" hidden="1" x14ac:dyDescent="0.35">
      <c r="A131">
        <v>10</v>
      </c>
      <c r="B131" s="1">
        <v>44190</v>
      </c>
      <c r="C131" t="s">
        <v>1</v>
      </c>
      <c r="D131" t="s">
        <v>188</v>
      </c>
      <c r="E131" s="1">
        <f>VLOOKUP(D131,Sheet5!A:D,2,FALSE)</f>
        <v>44190</v>
      </c>
      <c r="F131">
        <f>VLOOKUP(D131,Sheet5!A:D,4,FALSE)</f>
        <v>10</v>
      </c>
      <c r="G131">
        <f t="shared" si="4"/>
        <v>0</v>
      </c>
      <c r="H131">
        <f t="shared" si="5"/>
        <v>0</v>
      </c>
      <c r="I131" s="1">
        <f>VLOOKUP(D131,'2020-12-18-advisors'!A:M,5,FALSE)</f>
        <v>44159.687476851854</v>
      </c>
      <c r="J131">
        <f>VLOOKUP(D131,'2020-12-18-advisors'!A:M,9,FALSE)</f>
        <v>10</v>
      </c>
      <c r="K131" t="str">
        <f>VLOOKUP(D131,'2020-12-18-advisors'!A:M,7,FALSE)</f>
        <v>{active}</v>
      </c>
      <c r="L131" t="s">
        <v>1675</v>
      </c>
    </row>
    <row r="132" spans="1:12" hidden="1" x14ac:dyDescent="0.35">
      <c r="C132" t="s">
        <v>1</v>
      </c>
      <c r="D132" t="s">
        <v>187</v>
      </c>
      <c r="E132" s="1">
        <f>VLOOKUP(D132,Sheet5!A:D,2,FALSE)</f>
        <v>44190</v>
      </c>
      <c r="F132">
        <f>VLOOKUP(D132,Sheet5!A:D,4,FALSE)</f>
        <v>10</v>
      </c>
      <c r="G132">
        <f t="shared" si="4"/>
        <v>-44190</v>
      </c>
      <c r="H132">
        <f t="shared" si="5"/>
        <v>-10</v>
      </c>
      <c r="I132" s="1">
        <f>VLOOKUP(D132,'2020-12-18-advisors'!A:M,5,FALSE)</f>
        <v>44159.758090277777</v>
      </c>
      <c r="J132">
        <f>VLOOKUP(D132,'2020-12-18-advisors'!A:M,9,FALSE)</f>
        <v>10</v>
      </c>
      <c r="K132" t="str">
        <f>VLOOKUP(D132,'2020-12-18-advisors'!A:M,7,FALSE)</f>
        <v>{active}</v>
      </c>
      <c r="L132" t="s">
        <v>1682</v>
      </c>
    </row>
    <row r="133" spans="1:12" hidden="1" x14ac:dyDescent="0.35">
      <c r="A133">
        <v>10</v>
      </c>
      <c r="B133" s="1">
        <v>44191</v>
      </c>
      <c r="C133" t="s">
        <v>1</v>
      </c>
      <c r="D133" t="s">
        <v>157</v>
      </c>
      <c r="E133" s="1">
        <f>VLOOKUP(D133,Sheet5!A:D,2,FALSE)</f>
        <v>44196</v>
      </c>
      <c r="F133">
        <f>VLOOKUP(D133,Sheet5!A:D,4,FALSE)</f>
        <v>10</v>
      </c>
      <c r="G133">
        <f t="shared" si="4"/>
        <v>-5</v>
      </c>
      <c r="H133">
        <f t="shared" si="5"/>
        <v>0</v>
      </c>
      <c r="I133" s="1">
        <f>VLOOKUP(D133,'2020-12-18-advisors'!A:M,5,FALSE)</f>
        <v>44160.89875</v>
      </c>
      <c r="J133">
        <f>VLOOKUP(D133,'2020-12-18-advisors'!A:M,9,FALSE)</f>
        <v>10</v>
      </c>
      <c r="K133" t="str">
        <f>VLOOKUP(D133,'2020-12-18-advisors'!A:M,7,FALSE)</f>
        <v>{active}</v>
      </c>
      <c r="L133" t="s">
        <v>3216</v>
      </c>
    </row>
    <row r="134" spans="1:12" hidden="1" x14ac:dyDescent="0.35">
      <c r="A134">
        <v>10</v>
      </c>
      <c r="B134" s="1">
        <v>44192</v>
      </c>
      <c r="C134" t="s">
        <v>1</v>
      </c>
      <c r="D134" t="s">
        <v>185</v>
      </c>
      <c r="E134" s="1">
        <f>VLOOKUP(D134,Sheet5!A:D,2,FALSE)</f>
        <v>44192</v>
      </c>
      <c r="F134">
        <f>VLOOKUP(D134,Sheet5!A:D,4,FALSE)</f>
        <v>10</v>
      </c>
      <c r="G134">
        <f t="shared" si="4"/>
        <v>0</v>
      </c>
      <c r="H134">
        <f t="shared" si="5"/>
        <v>0</v>
      </c>
      <c r="I134" s="1">
        <f>VLOOKUP(D134,'2020-12-18-advisors'!A:M,5,FALSE)</f>
        <v>44161.58965277778</v>
      </c>
      <c r="J134">
        <f>VLOOKUP(D134,'2020-12-18-advisors'!A:M,9,FALSE)</f>
        <v>10</v>
      </c>
      <c r="K134" t="str">
        <f>VLOOKUP(D134,'2020-12-18-advisors'!A:M,7,FALSE)</f>
        <v>{active}</v>
      </c>
      <c r="L134" t="s">
        <v>1675</v>
      </c>
    </row>
    <row r="135" spans="1:12" hidden="1" x14ac:dyDescent="0.35">
      <c r="C135" t="s">
        <v>1</v>
      </c>
      <c r="D135" t="s">
        <v>184</v>
      </c>
      <c r="E135" s="1">
        <f>VLOOKUP(D135,Sheet5!A:D,2,FALSE)</f>
        <v>44187</v>
      </c>
      <c r="F135">
        <f>VLOOKUP(D135,Sheet5!A:D,4,FALSE)</f>
        <v>10</v>
      </c>
      <c r="G135">
        <f t="shared" si="4"/>
        <v>-44187</v>
      </c>
      <c r="H135">
        <f t="shared" si="5"/>
        <v>-10</v>
      </c>
      <c r="I135" s="1">
        <f>VLOOKUP(D135,'2020-12-18-advisors'!A:M,5,FALSE)</f>
        <v>44156.846701388888</v>
      </c>
      <c r="J135">
        <f>VLOOKUP(D135,'2020-12-18-advisors'!A:M,9,FALSE)</f>
        <v>10</v>
      </c>
      <c r="K135" t="str">
        <f>VLOOKUP(D135,'2020-12-18-advisors'!A:M,7,FALSE)</f>
        <v>{active}</v>
      </c>
      <c r="L135" t="s">
        <v>1682</v>
      </c>
    </row>
    <row r="136" spans="1:12" hidden="1" x14ac:dyDescent="0.35">
      <c r="A136">
        <v>10</v>
      </c>
      <c r="B136" s="1">
        <v>44197</v>
      </c>
      <c r="C136" t="s">
        <v>175</v>
      </c>
      <c r="D136" t="s">
        <v>183</v>
      </c>
      <c r="E136" s="1">
        <f>VLOOKUP(D136,Sheet5!A:D,2,FALSE)</f>
        <v>44180</v>
      </c>
      <c r="F136">
        <f>VLOOKUP(D136,Sheet5!A:D,4,FALSE)</f>
        <v>5</v>
      </c>
      <c r="G136">
        <f t="shared" si="4"/>
        <v>17</v>
      </c>
      <c r="H136">
        <f t="shared" si="5"/>
        <v>5</v>
      </c>
      <c r="I136" s="1">
        <f>VLOOKUP(D136,'2020-12-18-advisors'!A:M,5,FALSE)</f>
        <v>44165.763553240744</v>
      </c>
      <c r="J136">
        <f>VLOOKUP(D136,'2020-12-18-advisors'!A:M,9,FALSE)</f>
        <v>25</v>
      </c>
      <c r="K136" t="str">
        <f>VLOOKUP(D136,'2020-12-18-advisors'!A:M,7,FALSE)</f>
        <v>{active}</v>
      </c>
    </row>
    <row r="137" spans="1:12" hidden="1" x14ac:dyDescent="0.35">
      <c r="A137">
        <v>10</v>
      </c>
      <c r="B137" s="1">
        <v>44203</v>
      </c>
      <c r="C137" t="s">
        <v>63</v>
      </c>
      <c r="D137" t="s">
        <v>182</v>
      </c>
      <c r="E137" s="1">
        <f>VLOOKUP(D137,Sheet5!A:D,2,FALSE)</f>
        <v>44203</v>
      </c>
      <c r="F137">
        <f>VLOOKUP(D137,Sheet5!A:D,4,FALSE)</f>
        <v>10</v>
      </c>
      <c r="G137">
        <f t="shared" si="4"/>
        <v>0</v>
      </c>
      <c r="H137">
        <f t="shared" si="5"/>
        <v>0</v>
      </c>
      <c r="I137" s="1">
        <f>VLOOKUP(D137,'2020-12-18-advisors'!A:M,5,FALSE)</f>
        <v>44171.5</v>
      </c>
      <c r="J137">
        <f>VLOOKUP(D137,'2020-12-18-advisors'!A:M,9,FALSE)</f>
        <v>10</v>
      </c>
      <c r="K137" t="str">
        <f>VLOOKUP(D137,'2020-12-18-advisors'!A:M,7,FALSE)</f>
        <v>{active}</v>
      </c>
      <c r="L137" t="s">
        <v>1675</v>
      </c>
    </row>
    <row r="138" spans="1:12" hidden="1" x14ac:dyDescent="0.35">
      <c r="A138">
        <v>10</v>
      </c>
      <c r="B138" s="1">
        <v>44198</v>
      </c>
      <c r="C138" t="s">
        <v>14</v>
      </c>
      <c r="D138" t="s">
        <v>181</v>
      </c>
      <c r="E138" s="1">
        <f>VLOOKUP(D138,Sheet5!A:D,2,FALSE)</f>
        <v>44196</v>
      </c>
      <c r="F138">
        <f>VLOOKUP(D138,Sheet5!A:D,4,FALSE)</f>
        <v>10</v>
      </c>
      <c r="G138">
        <f t="shared" ref="G138:G201" si="6">B138-E138</f>
        <v>2</v>
      </c>
      <c r="H138">
        <f t="shared" ref="H138:H201" si="7">A138-F138</f>
        <v>0</v>
      </c>
      <c r="I138" s="1">
        <f>VLOOKUP(D138,'2020-12-18-advisors'!A:M,5,FALSE)</f>
        <v>44166.110300925924</v>
      </c>
      <c r="J138">
        <f>VLOOKUP(D138,'2020-12-18-advisors'!A:M,9,FALSE)</f>
        <v>0</v>
      </c>
      <c r="K138" t="str">
        <f>VLOOKUP(D138,'2020-12-18-advisors'!A:M,7,FALSE)</f>
        <v>{active}</v>
      </c>
      <c r="L138" t="s">
        <v>1675</v>
      </c>
    </row>
    <row r="139" spans="1:12" hidden="1" x14ac:dyDescent="0.35">
      <c r="A139">
        <v>10</v>
      </c>
      <c r="B139" s="1">
        <v>44191</v>
      </c>
      <c r="C139" t="s">
        <v>1</v>
      </c>
      <c r="D139" t="s">
        <v>186</v>
      </c>
      <c r="E139" s="1">
        <f>VLOOKUP(D139,Sheet5!A:D,2,FALSE)</f>
        <v>44195</v>
      </c>
      <c r="F139">
        <f>VLOOKUP(D139,Sheet5!A:D,4,FALSE)</f>
        <v>10</v>
      </c>
      <c r="G139">
        <f t="shared" si="6"/>
        <v>-4</v>
      </c>
      <c r="H139">
        <f t="shared" si="7"/>
        <v>0</v>
      </c>
      <c r="I139" s="1">
        <f>VLOOKUP(D139,'2020-12-18-advisors'!A:M,5,FALSE)</f>
        <v>44160.698182870372</v>
      </c>
      <c r="J139">
        <f>VLOOKUP(D139,'2020-12-18-advisors'!A:M,9,FALSE)</f>
        <v>10</v>
      </c>
      <c r="K139" t="str">
        <f>VLOOKUP(D139,'2020-12-18-advisors'!A:M,7,FALSE)</f>
        <v>{active}</v>
      </c>
      <c r="L139" t="s">
        <v>3216</v>
      </c>
    </row>
    <row r="140" spans="1:12" hidden="1" x14ac:dyDescent="0.35">
      <c r="A140">
        <v>10</v>
      </c>
      <c r="B140" s="1">
        <v>44185</v>
      </c>
      <c r="C140" t="s">
        <v>1</v>
      </c>
      <c r="D140" t="s">
        <v>179</v>
      </c>
      <c r="E140" s="1">
        <f>VLOOKUP(D140,Sheet5!A:D,2,FALSE)</f>
        <v>44184</v>
      </c>
      <c r="F140">
        <f>VLOOKUP(D140,Sheet5!A:D,4,FALSE)</f>
        <v>10</v>
      </c>
      <c r="G140">
        <f t="shared" si="6"/>
        <v>1</v>
      </c>
      <c r="H140">
        <f t="shared" si="7"/>
        <v>0</v>
      </c>
      <c r="I140" s="1">
        <f>VLOOKUP(D140,'2020-12-18-advisors'!A:M,5,FALSE)</f>
        <v>44154.105555555558</v>
      </c>
      <c r="J140">
        <f>VLOOKUP(D140,'2020-12-18-advisors'!A:M,9,FALSE)</f>
        <v>0</v>
      </c>
      <c r="K140" t="str">
        <f>VLOOKUP(D140,'2020-12-18-advisors'!A:M,7,FALSE)</f>
        <v>{active}</v>
      </c>
      <c r="L140" t="s">
        <v>1675</v>
      </c>
    </row>
    <row r="141" spans="1:12" hidden="1" x14ac:dyDescent="0.35">
      <c r="A141">
        <v>10</v>
      </c>
      <c r="B141" s="1">
        <v>44200</v>
      </c>
      <c r="C141" t="s">
        <v>14</v>
      </c>
      <c r="D141" t="s">
        <v>178</v>
      </c>
      <c r="E141" s="1">
        <f>VLOOKUP(D141,Sheet5!A:D,2,FALSE)</f>
        <v>44200</v>
      </c>
      <c r="F141">
        <f>VLOOKUP(D141,Sheet5!A:D,4,FALSE)</f>
        <v>10</v>
      </c>
      <c r="G141">
        <f t="shared" si="6"/>
        <v>0</v>
      </c>
      <c r="H141">
        <f t="shared" si="7"/>
        <v>0</v>
      </c>
      <c r="I141" s="1">
        <f>VLOOKUP(D141,'2020-12-18-advisors'!A:M,5,FALSE)</f>
        <v>44168.5</v>
      </c>
      <c r="J141">
        <f>VLOOKUP(D141,'2020-12-18-advisors'!A:M,9,FALSE)</f>
        <v>10</v>
      </c>
      <c r="K141" t="str">
        <f>VLOOKUP(D141,'2020-12-18-advisors'!A:M,7,FALSE)</f>
        <v>{active}</v>
      </c>
      <c r="L141" t="s">
        <v>1675</v>
      </c>
    </row>
    <row r="142" spans="1:12" hidden="1" x14ac:dyDescent="0.35">
      <c r="A142">
        <v>10</v>
      </c>
      <c r="B142" s="1">
        <v>44199</v>
      </c>
      <c r="C142" t="s">
        <v>14</v>
      </c>
      <c r="D142" t="s">
        <v>177</v>
      </c>
      <c r="E142" s="1">
        <f>VLOOKUP(D142,Sheet5!A:D,2,FALSE)</f>
        <v>44199</v>
      </c>
      <c r="F142">
        <f>VLOOKUP(D142,Sheet5!A:D,4,FALSE)</f>
        <v>10</v>
      </c>
      <c r="G142">
        <f t="shared" si="6"/>
        <v>0</v>
      </c>
      <c r="H142">
        <f t="shared" si="7"/>
        <v>0</v>
      </c>
      <c r="I142" s="1">
        <f>VLOOKUP(D142,'2020-12-18-advisors'!A:M,5,FALSE)</f>
        <v>44167.803668981483</v>
      </c>
      <c r="J142">
        <f>VLOOKUP(D142,'2020-12-18-advisors'!A:M,9,FALSE)</f>
        <v>10</v>
      </c>
      <c r="K142" t="str">
        <f>VLOOKUP(D142,'2020-12-18-advisors'!A:M,7,FALSE)</f>
        <v>{active}</v>
      </c>
      <c r="L142" t="s">
        <v>1675</v>
      </c>
    </row>
    <row r="143" spans="1:12" hidden="1" x14ac:dyDescent="0.35">
      <c r="A143">
        <v>10</v>
      </c>
      <c r="B143" s="1">
        <v>44200</v>
      </c>
      <c r="C143" t="s">
        <v>14</v>
      </c>
      <c r="D143" t="s">
        <v>176</v>
      </c>
      <c r="E143" s="1">
        <f>VLOOKUP(D143,Sheet5!A:D,2,FALSE)</f>
        <v>44200</v>
      </c>
      <c r="F143">
        <f>VLOOKUP(D143,Sheet5!A:D,4,FALSE)</f>
        <v>10</v>
      </c>
      <c r="G143">
        <f t="shared" si="6"/>
        <v>0</v>
      </c>
      <c r="H143">
        <f t="shared" si="7"/>
        <v>0</v>
      </c>
      <c r="I143" s="1">
        <f>VLOOKUP(D143,'2020-12-18-advisors'!A:M,5,FALSE)</f>
        <v>44168.750625000001</v>
      </c>
      <c r="J143">
        <f>VLOOKUP(D143,'2020-12-18-advisors'!A:M,9,FALSE)</f>
        <v>10</v>
      </c>
      <c r="K143" t="str">
        <f>VLOOKUP(D143,'2020-12-18-advisors'!A:M,7,FALSE)</f>
        <v>{active}</v>
      </c>
      <c r="L143" t="s">
        <v>1675</v>
      </c>
    </row>
    <row r="144" spans="1:12" hidden="1" x14ac:dyDescent="0.35">
      <c r="A144">
        <v>10</v>
      </c>
      <c r="B144" s="1">
        <v>44189</v>
      </c>
      <c r="C144" t="s">
        <v>175</v>
      </c>
      <c r="D144" t="s">
        <v>174</v>
      </c>
      <c r="E144" s="1">
        <f>VLOOKUP(D144,Sheet5!A:D,2,FALSE)</f>
        <v>44189</v>
      </c>
      <c r="F144">
        <f>VLOOKUP(D144,Sheet5!A:D,4,FALSE)</f>
        <v>10</v>
      </c>
      <c r="G144">
        <f t="shared" si="6"/>
        <v>0</v>
      </c>
      <c r="H144">
        <f t="shared" si="7"/>
        <v>0</v>
      </c>
      <c r="I144" s="1">
        <f>VLOOKUP(D144,'2020-12-18-advisors'!A:M,5,FALSE)</f>
        <v>44158.681886574072</v>
      </c>
      <c r="J144">
        <f>VLOOKUP(D144,'2020-12-18-advisors'!A:M,9,FALSE)</f>
        <v>25</v>
      </c>
      <c r="K144" t="str">
        <f>VLOOKUP(D144,'2020-12-18-advisors'!A:M,7,FALSE)</f>
        <v>{active}</v>
      </c>
      <c r="L144" t="s">
        <v>1675</v>
      </c>
    </row>
    <row r="145" spans="1:12" x14ac:dyDescent="0.35">
      <c r="A145">
        <v>2</v>
      </c>
      <c r="B145" s="1">
        <v>44185</v>
      </c>
      <c r="C145" t="s">
        <v>51</v>
      </c>
      <c r="D145" t="s">
        <v>173</v>
      </c>
      <c r="E145" s="1">
        <f>VLOOKUP(D145,Sheet5!A:D,2,FALSE)</f>
        <v>44178</v>
      </c>
      <c r="F145">
        <f>VLOOKUP(D145,Sheet5!A:D,4,FALSE)</f>
        <v>10</v>
      </c>
      <c r="G145">
        <f t="shared" si="6"/>
        <v>7</v>
      </c>
      <c r="H145">
        <f t="shared" si="7"/>
        <v>-8</v>
      </c>
      <c r="I145" s="1">
        <f>VLOOKUP(D145,'2020-12-18-advisors'!A:M,5,FALSE)</f>
        <v>44170.208333333336</v>
      </c>
      <c r="J145">
        <f>VLOOKUP(D145,'2020-12-18-advisors'!A:M,9,FALSE)</f>
        <v>20</v>
      </c>
      <c r="K145" t="str">
        <f>VLOOKUP(D145,'2020-12-18-advisors'!A:M,7,FALSE)</f>
        <v>{active}</v>
      </c>
      <c r="L145" t="s">
        <v>1676</v>
      </c>
    </row>
    <row r="146" spans="1:12" hidden="1" x14ac:dyDescent="0.35">
      <c r="A146">
        <v>10</v>
      </c>
      <c r="B146" s="1">
        <v>44202</v>
      </c>
      <c r="C146" t="s">
        <v>14</v>
      </c>
      <c r="D146" t="s">
        <v>172</v>
      </c>
      <c r="E146" s="1">
        <f>VLOOKUP(D146,Sheet5!A:D,2,FALSE)</f>
        <v>44202</v>
      </c>
      <c r="F146">
        <f>VLOOKUP(D146,Sheet5!A:D,4,FALSE)</f>
        <v>10</v>
      </c>
      <c r="G146">
        <f t="shared" si="6"/>
        <v>0</v>
      </c>
      <c r="H146">
        <f t="shared" si="7"/>
        <v>0</v>
      </c>
      <c r="I146" s="1">
        <f>VLOOKUP(D146,'2020-12-18-advisors'!A:M,5,FALSE)</f>
        <v>44170.619699074072</v>
      </c>
      <c r="J146">
        <f>VLOOKUP(D146,'2020-12-18-advisors'!A:M,9,FALSE)</f>
        <v>10</v>
      </c>
      <c r="K146" t="str">
        <f>VLOOKUP(D146,'2020-12-18-advisors'!A:M,7,FALSE)</f>
        <v>{active}</v>
      </c>
      <c r="L146" t="s">
        <v>1675</v>
      </c>
    </row>
    <row r="147" spans="1:12" hidden="1" x14ac:dyDescent="0.35">
      <c r="A147">
        <v>10</v>
      </c>
      <c r="B147" s="1">
        <v>44191</v>
      </c>
      <c r="C147" t="s">
        <v>1</v>
      </c>
      <c r="D147" t="s">
        <v>43</v>
      </c>
      <c r="E147" s="1">
        <f>VLOOKUP(D147,Sheet5!A:D,2,FALSE)</f>
        <v>44195</v>
      </c>
      <c r="F147">
        <f>VLOOKUP(D147,Sheet5!A:D,4,FALSE)</f>
        <v>10</v>
      </c>
      <c r="G147">
        <f t="shared" si="6"/>
        <v>-4</v>
      </c>
      <c r="H147">
        <f t="shared" si="7"/>
        <v>0</v>
      </c>
      <c r="I147" s="1">
        <f>VLOOKUP(D147,'2020-12-18-advisors'!A:M,5,FALSE)</f>
        <v>44160.786874999998</v>
      </c>
      <c r="J147">
        <f>VLOOKUP(D147,'2020-12-18-advisors'!A:M,9,FALSE)</f>
        <v>10</v>
      </c>
      <c r="K147" t="str">
        <f>VLOOKUP(D147,'2020-12-18-advisors'!A:M,7,FALSE)</f>
        <v>{active}</v>
      </c>
      <c r="L147" t="s">
        <v>3216</v>
      </c>
    </row>
    <row r="148" spans="1:12" x14ac:dyDescent="0.35">
      <c r="A148">
        <v>2</v>
      </c>
      <c r="B148" s="1">
        <v>44183</v>
      </c>
      <c r="C148" t="s">
        <v>14</v>
      </c>
      <c r="D148" t="s">
        <v>283</v>
      </c>
      <c r="E148" s="1">
        <f>VLOOKUP(D148,Sheet5!A:D,2,FALSE)</f>
        <v>44186</v>
      </c>
      <c r="F148">
        <f>VLOOKUP(D148,Sheet5!A:D,4,FALSE)</f>
        <v>10</v>
      </c>
      <c r="G148">
        <f t="shared" si="6"/>
        <v>-3</v>
      </c>
      <c r="H148">
        <f t="shared" si="7"/>
        <v>-8</v>
      </c>
      <c r="I148" s="1">
        <f>VLOOKUP(D148,'2020-12-18-advisors'!A:M,5,FALSE)</f>
        <v>44179.730567129627</v>
      </c>
      <c r="J148">
        <f>VLOOKUP(D148,'2020-12-18-advisors'!A:M,9,FALSE)</f>
        <v>0</v>
      </c>
      <c r="K148" t="str">
        <f>VLOOKUP(D148,'2020-12-18-advisors'!A:M,7,FALSE)</f>
        <v>{active}</v>
      </c>
      <c r="L148" t="s">
        <v>3218</v>
      </c>
    </row>
    <row r="149" spans="1:12" hidden="1" x14ac:dyDescent="0.35">
      <c r="C149" t="s">
        <v>7</v>
      </c>
      <c r="D149" t="s">
        <v>169</v>
      </c>
      <c r="E149" s="1" t="e">
        <f>VLOOKUP(D149,Sheet5!A:D,2,FALSE)</f>
        <v>#N/A</v>
      </c>
      <c r="F149" t="e">
        <f>VLOOKUP(D149,Sheet5!A:D,4,FALSE)</f>
        <v>#N/A</v>
      </c>
      <c r="G149" t="e">
        <f t="shared" si="6"/>
        <v>#N/A</v>
      </c>
      <c r="H149" t="e">
        <f t="shared" si="7"/>
        <v>#N/A</v>
      </c>
      <c r="I149" s="1">
        <f>VLOOKUP(D149,'2020-12-18-advisors'!A:M,5,FALSE)</f>
        <v>44161.208333333336</v>
      </c>
      <c r="J149">
        <f>VLOOKUP(D149,'2020-12-18-advisors'!A:M,9,FALSE)</f>
        <v>0</v>
      </c>
      <c r="K149" t="str">
        <f>VLOOKUP(D149,'2020-12-18-advisors'!A:M,7,FALSE)</f>
        <v>{active}</v>
      </c>
      <c r="L149" t="s">
        <v>1675</v>
      </c>
    </row>
    <row r="150" spans="1:12" hidden="1" x14ac:dyDescent="0.35">
      <c r="A150">
        <v>10</v>
      </c>
      <c r="B150" s="1">
        <v>44192</v>
      </c>
      <c r="C150" t="s">
        <v>51</v>
      </c>
      <c r="D150" t="s">
        <v>168</v>
      </c>
      <c r="E150" s="1">
        <f>VLOOKUP(D150,Sheet5!A:D,2,FALSE)</f>
        <v>44176</v>
      </c>
      <c r="F150">
        <f>VLOOKUP(D150,Sheet5!A:D,4,FALSE)</f>
        <v>10</v>
      </c>
      <c r="G150">
        <f t="shared" si="6"/>
        <v>16</v>
      </c>
      <c r="H150">
        <f t="shared" si="7"/>
        <v>0</v>
      </c>
      <c r="I150" s="1">
        <f>VLOOKUP(D150,'2020-12-18-advisors'!A:M,5,FALSE)</f>
        <v>44161.208333333336</v>
      </c>
      <c r="J150">
        <f>VLOOKUP(D150,'2020-12-18-advisors'!A:M,9,FALSE)</f>
        <v>25</v>
      </c>
      <c r="K150" t="str">
        <f>VLOOKUP(D150,'2020-12-18-advisors'!A:M,7,FALSE)</f>
        <v>{active}</v>
      </c>
    </row>
    <row r="151" spans="1:12" hidden="1" x14ac:dyDescent="0.35">
      <c r="C151" t="s">
        <v>1</v>
      </c>
      <c r="D151" t="s">
        <v>167</v>
      </c>
      <c r="E151" s="1">
        <f>VLOOKUP(D151,Sheet5!A:D,2,FALSE)</f>
        <v>44189</v>
      </c>
      <c r="F151">
        <f>VLOOKUP(D151,Sheet5!A:D,4,FALSE)</f>
        <v>10</v>
      </c>
      <c r="G151">
        <f t="shared" si="6"/>
        <v>-44189</v>
      </c>
      <c r="H151">
        <f t="shared" si="7"/>
        <v>-10</v>
      </c>
      <c r="I151" s="1">
        <f>VLOOKUP(D151,'2020-12-18-advisors'!A:M,5,FALSE)</f>
        <v>44158.950023148151</v>
      </c>
      <c r="J151">
        <f>VLOOKUP(D151,'2020-12-18-advisors'!A:M,9,FALSE)</f>
        <v>10</v>
      </c>
      <c r="K151" t="str">
        <f>VLOOKUP(D151,'2020-12-18-advisors'!A:M,7,FALSE)</f>
        <v>{active}</v>
      </c>
      <c r="L151" t="s">
        <v>1682</v>
      </c>
    </row>
    <row r="152" spans="1:12" hidden="1" x14ac:dyDescent="0.35">
      <c r="A152">
        <v>10</v>
      </c>
      <c r="B152" s="1">
        <v>44187</v>
      </c>
      <c r="C152" t="s">
        <v>1</v>
      </c>
      <c r="D152" t="s">
        <v>166</v>
      </c>
      <c r="E152" s="1">
        <f>VLOOKUP(D152,Sheet5!A:D,2,FALSE)</f>
        <v>44187</v>
      </c>
      <c r="F152">
        <f>VLOOKUP(D152,Sheet5!A:D,4,FALSE)</f>
        <v>10</v>
      </c>
      <c r="G152">
        <f t="shared" si="6"/>
        <v>0</v>
      </c>
      <c r="H152">
        <f t="shared" si="7"/>
        <v>0</v>
      </c>
      <c r="I152" s="1">
        <f>VLOOKUP(D152,'2020-12-18-advisors'!A:M,5,FALSE)</f>
        <v>44156.800752314812</v>
      </c>
      <c r="J152">
        <f>VLOOKUP(D152,'2020-12-18-advisors'!A:M,9,FALSE)</f>
        <v>10</v>
      </c>
      <c r="K152" t="str">
        <f>VLOOKUP(D152,'2020-12-18-advisors'!A:M,7,FALSE)</f>
        <v>{active}</v>
      </c>
      <c r="L152" t="s">
        <v>1675</v>
      </c>
    </row>
    <row r="153" spans="1:12" hidden="1" x14ac:dyDescent="0.35">
      <c r="A153">
        <v>10</v>
      </c>
      <c r="B153" s="1">
        <v>44192</v>
      </c>
      <c r="C153" t="s">
        <v>1</v>
      </c>
      <c r="D153" t="s">
        <v>165</v>
      </c>
      <c r="E153" s="1">
        <f>VLOOKUP(D153,Sheet5!A:D,2,FALSE)</f>
        <v>44192</v>
      </c>
      <c r="F153">
        <f>VLOOKUP(D153,Sheet5!A:D,4,FALSE)</f>
        <v>10</v>
      </c>
      <c r="G153">
        <f t="shared" si="6"/>
        <v>0</v>
      </c>
      <c r="H153">
        <f t="shared" si="7"/>
        <v>0</v>
      </c>
      <c r="I153" s="1">
        <f>VLOOKUP(D153,'2020-12-18-advisors'!A:M,5,FALSE)</f>
        <v>44161.8049537037</v>
      </c>
      <c r="J153">
        <f>VLOOKUP(D153,'2020-12-18-advisors'!A:M,9,FALSE)</f>
        <v>10</v>
      </c>
      <c r="K153" t="str">
        <f>VLOOKUP(D153,'2020-12-18-advisors'!A:M,7,FALSE)</f>
        <v>{active}</v>
      </c>
      <c r="L153" t="s">
        <v>1675</v>
      </c>
    </row>
    <row r="154" spans="1:12" hidden="1" x14ac:dyDescent="0.35">
      <c r="A154">
        <v>10</v>
      </c>
      <c r="B154" s="1">
        <v>44193</v>
      </c>
      <c r="C154" t="s">
        <v>14</v>
      </c>
      <c r="D154" t="s">
        <v>310</v>
      </c>
      <c r="E154" s="1">
        <f>VLOOKUP(D154,Sheet5!A:D,2,FALSE)</f>
        <v>44195</v>
      </c>
      <c r="F154">
        <f>VLOOKUP(D154,Sheet5!A:D,4,FALSE)</f>
        <v>10</v>
      </c>
      <c r="G154">
        <f t="shared" si="6"/>
        <v>-2</v>
      </c>
      <c r="H154">
        <f t="shared" si="7"/>
        <v>0</v>
      </c>
      <c r="I154" s="1">
        <f>VLOOKUP(D154,'2020-12-18-advisors'!A:M,5,FALSE)</f>
        <v>44162.740046296298</v>
      </c>
      <c r="J154">
        <f>VLOOKUP(D154,'2020-12-18-advisors'!A:M,9,FALSE)</f>
        <v>10</v>
      </c>
      <c r="K154" t="str">
        <f>VLOOKUP(D154,'2020-12-18-advisors'!A:M,7,FALSE)</f>
        <v>{active}</v>
      </c>
      <c r="L154" t="s">
        <v>3216</v>
      </c>
    </row>
    <row r="155" spans="1:12" hidden="1" x14ac:dyDescent="0.35">
      <c r="A155">
        <v>10</v>
      </c>
      <c r="B155" s="1">
        <v>44194</v>
      </c>
      <c r="C155" t="s">
        <v>1</v>
      </c>
      <c r="D155" t="s">
        <v>163</v>
      </c>
      <c r="E155" s="1">
        <f>VLOOKUP(D155,Sheet5!A:D,2,FALSE)</f>
        <v>44194</v>
      </c>
      <c r="F155">
        <f>VLOOKUP(D155,Sheet5!A:D,4,FALSE)</f>
        <v>10</v>
      </c>
      <c r="G155">
        <f t="shared" si="6"/>
        <v>0</v>
      </c>
      <c r="H155">
        <f t="shared" si="7"/>
        <v>0</v>
      </c>
      <c r="I155" s="1">
        <f>VLOOKUP(D155,'2020-12-18-advisors'!A:M,5,FALSE)</f>
        <v>44163.689791666664</v>
      </c>
      <c r="J155">
        <f>VLOOKUP(D155,'2020-12-18-advisors'!A:M,9,FALSE)</f>
        <v>10</v>
      </c>
      <c r="K155" t="str">
        <f>VLOOKUP(D155,'2020-12-18-advisors'!A:M,7,FALSE)</f>
        <v>{active}</v>
      </c>
      <c r="L155" t="s">
        <v>1675</v>
      </c>
    </row>
    <row r="156" spans="1:12" hidden="1" x14ac:dyDescent="0.35">
      <c r="A156">
        <v>10</v>
      </c>
      <c r="B156" s="1">
        <v>44193</v>
      </c>
      <c r="C156" t="s">
        <v>14</v>
      </c>
      <c r="D156" t="s">
        <v>305</v>
      </c>
      <c r="E156" s="1">
        <f>VLOOKUP(D156,Sheet5!A:D,2,FALSE)</f>
        <v>44195</v>
      </c>
      <c r="F156">
        <f>VLOOKUP(D156,Sheet5!A:D,4,FALSE)</f>
        <v>10</v>
      </c>
      <c r="G156">
        <f t="shared" si="6"/>
        <v>-2</v>
      </c>
      <c r="H156">
        <f t="shared" si="7"/>
        <v>0</v>
      </c>
      <c r="I156" s="1">
        <f>VLOOKUP(D156,'2020-12-18-advisors'!A:M,5,FALSE)</f>
        <v>44162.749884259261</v>
      </c>
      <c r="J156">
        <f>VLOOKUP(D156,'2020-12-18-advisors'!A:M,9,FALSE)</f>
        <v>10</v>
      </c>
      <c r="K156" t="str">
        <f>VLOOKUP(D156,'2020-12-18-advisors'!A:M,7,FALSE)</f>
        <v>{active}</v>
      </c>
      <c r="L156" t="s">
        <v>3216</v>
      </c>
    </row>
    <row r="157" spans="1:12" hidden="1" x14ac:dyDescent="0.35">
      <c r="A157">
        <v>10</v>
      </c>
      <c r="B157" s="1">
        <v>44194</v>
      </c>
      <c r="C157" t="s">
        <v>1</v>
      </c>
      <c r="D157" t="s">
        <v>161</v>
      </c>
      <c r="E157" s="1">
        <f>VLOOKUP(D157,Sheet5!A:D,2,FALSE)</f>
        <v>44194</v>
      </c>
      <c r="F157">
        <f>VLOOKUP(D157,Sheet5!A:D,4,FALSE)</f>
        <v>10</v>
      </c>
      <c r="G157">
        <f t="shared" si="6"/>
        <v>0</v>
      </c>
      <c r="H157">
        <f t="shared" si="7"/>
        <v>0</v>
      </c>
      <c r="I157" s="1">
        <f>VLOOKUP(D157,'2020-12-18-advisors'!A:M,5,FALSE)</f>
        <v>44163.713055555556</v>
      </c>
      <c r="J157">
        <f>VLOOKUP(D157,'2020-12-18-advisors'!A:M,9,FALSE)</f>
        <v>10</v>
      </c>
      <c r="K157" t="str">
        <f>VLOOKUP(D157,'2020-12-18-advisors'!A:M,7,FALSE)</f>
        <v>{active}</v>
      </c>
      <c r="L157" t="s">
        <v>1675</v>
      </c>
    </row>
    <row r="158" spans="1:12" hidden="1" x14ac:dyDescent="0.35">
      <c r="A158">
        <v>10</v>
      </c>
      <c r="B158" s="1">
        <v>44195</v>
      </c>
      <c r="C158" t="s">
        <v>1</v>
      </c>
      <c r="D158" t="s">
        <v>160</v>
      </c>
      <c r="E158" s="1">
        <f>VLOOKUP(D158,Sheet5!A:D,2,FALSE)</f>
        <v>44195</v>
      </c>
      <c r="F158">
        <f>VLOOKUP(D158,Sheet5!A:D,4,FALSE)</f>
        <v>10</v>
      </c>
      <c r="G158">
        <f t="shared" si="6"/>
        <v>0</v>
      </c>
      <c r="H158">
        <f t="shared" si="7"/>
        <v>0</v>
      </c>
      <c r="I158" s="1">
        <f>VLOOKUP(D158,'2020-12-18-advisors'!A:M,5,FALSE)</f>
        <v>44164.843622685185</v>
      </c>
      <c r="J158">
        <f>VLOOKUP(D158,'2020-12-18-advisors'!A:M,9,FALSE)</f>
        <v>10</v>
      </c>
      <c r="K158" t="str">
        <f>VLOOKUP(D158,'2020-12-18-advisors'!A:M,7,FALSE)</f>
        <v>{active}</v>
      </c>
      <c r="L158" t="s">
        <v>1675</v>
      </c>
    </row>
    <row r="159" spans="1:12" hidden="1" x14ac:dyDescent="0.35">
      <c r="A159">
        <v>10</v>
      </c>
      <c r="B159" s="1">
        <v>44194</v>
      </c>
      <c r="C159" t="s">
        <v>1</v>
      </c>
      <c r="D159" t="s">
        <v>159</v>
      </c>
      <c r="E159" s="1">
        <f>VLOOKUP(D159,Sheet5!A:D,2,FALSE)</f>
        <v>44194</v>
      </c>
      <c r="F159">
        <f>VLOOKUP(D159,Sheet5!A:D,4,FALSE)</f>
        <v>10</v>
      </c>
      <c r="G159">
        <f t="shared" si="6"/>
        <v>0</v>
      </c>
      <c r="H159">
        <f t="shared" si="7"/>
        <v>0</v>
      </c>
      <c r="I159" s="1">
        <f>VLOOKUP(D159,'2020-12-18-advisors'!A:M,5,FALSE)</f>
        <v>44163.820902777778</v>
      </c>
      <c r="J159">
        <f>VLOOKUP(D159,'2020-12-18-advisors'!A:M,9,FALSE)</f>
        <v>10</v>
      </c>
      <c r="K159" t="str">
        <f>VLOOKUP(D159,'2020-12-18-advisors'!A:M,7,FALSE)</f>
        <v>{active}</v>
      </c>
      <c r="L159" t="s">
        <v>1675</v>
      </c>
    </row>
    <row r="160" spans="1:12" hidden="1" x14ac:dyDescent="0.35">
      <c r="A160">
        <v>10</v>
      </c>
      <c r="B160" s="1">
        <v>44195</v>
      </c>
      <c r="C160" t="s">
        <v>14</v>
      </c>
      <c r="D160" t="s">
        <v>158</v>
      </c>
      <c r="E160" s="1">
        <f>VLOOKUP(D160,Sheet5!A:D,2,FALSE)</f>
        <v>44195</v>
      </c>
      <c r="F160">
        <f>VLOOKUP(D160,Sheet5!A:D,4,FALSE)</f>
        <v>10</v>
      </c>
      <c r="G160">
        <f t="shared" si="6"/>
        <v>0</v>
      </c>
      <c r="H160">
        <f t="shared" si="7"/>
        <v>0</v>
      </c>
      <c r="I160" s="1">
        <f>VLOOKUP(D160,'2020-12-18-advisors'!A:M,5,FALSE)</f>
        <v>44164.666574074072</v>
      </c>
      <c r="J160">
        <f>VLOOKUP(D160,'2020-12-18-advisors'!A:M,9,FALSE)</f>
        <v>10</v>
      </c>
      <c r="K160" t="str">
        <f>VLOOKUP(D160,'2020-12-18-advisors'!A:M,7,FALSE)</f>
        <v>{active}</v>
      </c>
      <c r="L160" t="s">
        <v>1675</v>
      </c>
    </row>
    <row r="161" spans="1:12" hidden="1" x14ac:dyDescent="0.35">
      <c r="A161">
        <v>10</v>
      </c>
      <c r="B161" s="1">
        <v>44193</v>
      </c>
      <c r="C161" t="s">
        <v>14</v>
      </c>
      <c r="D161" t="s">
        <v>275</v>
      </c>
      <c r="E161" s="1">
        <f>VLOOKUP(D161,Sheet5!A:D,2,FALSE)</f>
        <v>44195</v>
      </c>
      <c r="F161">
        <f>VLOOKUP(D161,Sheet5!A:D,4,FALSE)</f>
        <v>10</v>
      </c>
      <c r="G161">
        <f t="shared" si="6"/>
        <v>-2</v>
      </c>
      <c r="H161">
        <f t="shared" si="7"/>
        <v>0</v>
      </c>
      <c r="I161" s="1">
        <f>VLOOKUP(D161,'2020-12-18-advisors'!A:M,5,FALSE)</f>
        <v>44162.630381944444</v>
      </c>
      <c r="J161">
        <f>VLOOKUP(D161,'2020-12-18-advisors'!A:M,9,FALSE)</f>
        <v>10</v>
      </c>
      <c r="K161" t="str">
        <f>VLOOKUP(D161,'2020-12-18-advisors'!A:M,7,FALSE)</f>
        <v>{active}</v>
      </c>
      <c r="L161" t="s">
        <v>3216</v>
      </c>
    </row>
    <row r="162" spans="1:12" hidden="1" x14ac:dyDescent="0.35">
      <c r="A162">
        <v>10</v>
      </c>
      <c r="B162" s="1">
        <v>44195</v>
      </c>
      <c r="C162" t="s">
        <v>1</v>
      </c>
      <c r="D162" t="s">
        <v>156</v>
      </c>
      <c r="E162" s="1">
        <f>VLOOKUP(D162,Sheet5!A:D,2,FALSE)</f>
        <v>44195</v>
      </c>
      <c r="F162">
        <f>VLOOKUP(D162,Sheet5!A:D,4,FALSE)</f>
        <v>10</v>
      </c>
      <c r="G162">
        <f t="shared" si="6"/>
        <v>0</v>
      </c>
      <c r="H162">
        <f t="shared" si="7"/>
        <v>0</v>
      </c>
      <c r="I162" s="1">
        <f>VLOOKUP(D162,'2020-12-18-advisors'!A:M,5,FALSE)</f>
        <v>44164.90421296296</v>
      </c>
      <c r="J162">
        <f>VLOOKUP(D162,'2020-12-18-advisors'!A:M,9,FALSE)</f>
        <v>10</v>
      </c>
      <c r="K162" t="str">
        <f>VLOOKUP(D162,'2020-12-18-advisors'!A:M,7,FALSE)</f>
        <v>{active}</v>
      </c>
      <c r="L162" t="s">
        <v>1675</v>
      </c>
    </row>
    <row r="163" spans="1:12" hidden="1" x14ac:dyDescent="0.35">
      <c r="A163">
        <v>10</v>
      </c>
      <c r="B163" s="1">
        <v>44195</v>
      </c>
      <c r="C163" t="s">
        <v>1</v>
      </c>
      <c r="D163" t="s">
        <v>155</v>
      </c>
      <c r="E163" s="1">
        <f>VLOOKUP(D163,Sheet5!A:D,2,FALSE)</f>
        <v>44195</v>
      </c>
      <c r="F163">
        <f>VLOOKUP(D163,Sheet5!A:D,4,FALSE)</f>
        <v>10</v>
      </c>
      <c r="G163">
        <f t="shared" si="6"/>
        <v>0</v>
      </c>
      <c r="H163">
        <f t="shared" si="7"/>
        <v>0</v>
      </c>
      <c r="I163" s="1">
        <f>VLOOKUP(D163,'2020-12-18-advisors'!A:M,5,FALSE)</f>
        <v>44164.911898148152</v>
      </c>
      <c r="J163">
        <f>VLOOKUP(D163,'2020-12-18-advisors'!A:M,9,FALSE)</f>
        <v>10</v>
      </c>
      <c r="K163" t="str">
        <f>VLOOKUP(D163,'2020-12-18-advisors'!A:M,7,FALSE)</f>
        <v>{active}</v>
      </c>
      <c r="L163" t="s">
        <v>1675</v>
      </c>
    </row>
    <row r="164" spans="1:12" hidden="1" x14ac:dyDescent="0.35">
      <c r="A164">
        <v>10</v>
      </c>
      <c r="B164" s="1">
        <v>44193</v>
      </c>
      <c r="C164" t="s">
        <v>1</v>
      </c>
      <c r="D164" t="s">
        <v>107</v>
      </c>
      <c r="E164" s="1">
        <f>VLOOKUP(D164,Sheet5!A:D,2,FALSE)</f>
        <v>44195</v>
      </c>
      <c r="F164">
        <f>VLOOKUP(D164,Sheet5!A:D,4,FALSE)</f>
        <v>10</v>
      </c>
      <c r="G164">
        <f t="shared" si="6"/>
        <v>-2</v>
      </c>
      <c r="H164">
        <f t="shared" si="7"/>
        <v>0</v>
      </c>
      <c r="I164" s="1">
        <f>VLOOKUP(D164,'2020-12-18-advisors'!A:M,5,FALSE)</f>
        <v>44162.756377314814</v>
      </c>
      <c r="J164">
        <f>VLOOKUP(D164,'2020-12-18-advisors'!A:M,9,FALSE)</f>
        <v>10</v>
      </c>
      <c r="K164" t="str">
        <f>VLOOKUP(D164,'2020-12-18-advisors'!A:M,7,FALSE)</f>
        <v>{active}</v>
      </c>
      <c r="L164" t="s">
        <v>3216</v>
      </c>
    </row>
    <row r="165" spans="1:12" hidden="1" x14ac:dyDescent="0.35">
      <c r="A165">
        <v>10</v>
      </c>
      <c r="B165" s="1">
        <v>44204</v>
      </c>
      <c r="C165" t="s">
        <v>1</v>
      </c>
      <c r="D165" t="s">
        <v>153</v>
      </c>
      <c r="E165" s="1">
        <f>VLOOKUP(D165,Sheet5!A:D,2,FALSE)</f>
        <v>44204</v>
      </c>
      <c r="F165">
        <f>VLOOKUP(D165,Sheet5!A:D,4,FALSE)</f>
        <v>10</v>
      </c>
      <c r="G165">
        <f t="shared" si="6"/>
        <v>0</v>
      </c>
      <c r="H165">
        <f t="shared" si="7"/>
        <v>0</v>
      </c>
      <c r="I165" s="1">
        <f>VLOOKUP(D165,'2020-12-18-advisors'!A:M,5,FALSE)</f>
        <v>44172.5</v>
      </c>
      <c r="J165">
        <f>VLOOKUP(D165,'2020-12-18-advisors'!A:M,9,FALSE)</f>
        <v>10</v>
      </c>
      <c r="K165" t="str">
        <f>VLOOKUP(D165,'2020-12-18-advisors'!A:M,7,FALSE)</f>
        <v>{active}</v>
      </c>
      <c r="L165" t="s">
        <v>1675</v>
      </c>
    </row>
    <row r="166" spans="1:12" hidden="1" x14ac:dyDescent="0.35">
      <c r="A166">
        <v>10</v>
      </c>
      <c r="B166" s="1">
        <v>44205</v>
      </c>
      <c r="C166" t="s">
        <v>14</v>
      </c>
      <c r="D166" t="s">
        <v>152</v>
      </c>
      <c r="E166" s="1">
        <f>VLOOKUP(D166,Sheet5!A:D,2,FALSE)</f>
        <v>44204</v>
      </c>
      <c r="F166">
        <f>VLOOKUP(D166,Sheet5!A:D,4,FALSE)</f>
        <v>10</v>
      </c>
      <c r="G166">
        <f t="shared" si="6"/>
        <v>1</v>
      </c>
      <c r="H166">
        <f t="shared" si="7"/>
        <v>0</v>
      </c>
      <c r="I166" s="1">
        <f>VLOOKUP(D166,'2020-12-18-advisors'!A:M,5,FALSE)</f>
        <v>44173.118263888886</v>
      </c>
      <c r="J166">
        <f>VLOOKUP(D166,'2020-12-18-advisors'!A:M,9,FALSE)</f>
        <v>0</v>
      </c>
      <c r="K166" t="str">
        <f>VLOOKUP(D166,'2020-12-18-advisors'!A:M,7,FALSE)</f>
        <v>{active}</v>
      </c>
      <c r="L166" t="s">
        <v>1675</v>
      </c>
    </row>
    <row r="167" spans="1:12" hidden="1" x14ac:dyDescent="0.35">
      <c r="C167" t="s">
        <v>7</v>
      </c>
      <c r="D167" t="s">
        <v>151</v>
      </c>
      <c r="E167" s="1" t="e">
        <f>VLOOKUP(D167,Sheet5!A:D,2,FALSE)</f>
        <v>#N/A</v>
      </c>
      <c r="F167" t="e">
        <f>VLOOKUP(D167,Sheet5!A:D,4,FALSE)</f>
        <v>#N/A</v>
      </c>
      <c r="G167" t="e">
        <f t="shared" si="6"/>
        <v>#N/A</v>
      </c>
      <c r="H167" t="e">
        <f t="shared" si="7"/>
        <v>#N/A</v>
      </c>
      <c r="I167" s="1">
        <f>VLOOKUP(D167,'2020-12-18-advisors'!A:M,5,FALSE)</f>
        <v>44173.208333333336</v>
      </c>
      <c r="J167">
        <f>VLOOKUP(D167,'2020-12-18-advisors'!A:M,9,FALSE)</f>
        <v>0</v>
      </c>
      <c r="K167" t="str">
        <f>VLOOKUP(D167,'2020-12-18-advisors'!A:M,7,FALSE)</f>
        <v>{active}</v>
      </c>
      <c r="L167" t="s">
        <v>1675</v>
      </c>
    </row>
    <row r="168" spans="1:12" hidden="1" x14ac:dyDescent="0.35">
      <c r="A168">
        <v>10</v>
      </c>
      <c r="B168" s="1">
        <v>44205</v>
      </c>
      <c r="C168" t="s">
        <v>14</v>
      </c>
      <c r="D168" t="s">
        <v>150</v>
      </c>
      <c r="E168" s="1">
        <f>VLOOKUP(D168,Sheet5!A:D,2,FALSE)</f>
        <v>44205</v>
      </c>
      <c r="F168">
        <f>VLOOKUP(D168,Sheet5!A:D,4,FALSE)</f>
        <v>10</v>
      </c>
      <c r="G168">
        <f t="shared" si="6"/>
        <v>0</v>
      </c>
      <c r="H168">
        <f t="shared" si="7"/>
        <v>0</v>
      </c>
      <c r="I168" s="1">
        <f>VLOOKUP(D168,'2020-12-18-advisors'!A:M,5,FALSE)</f>
        <v>44173.5</v>
      </c>
      <c r="J168">
        <f>VLOOKUP(D168,'2020-12-18-advisors'!A:M,9,FALSE)</f>
        <v>10</v>
      </c>
      <c r="K168" t="str">
        <f>VLOOKUP(D168,'2020-12-18-advisors'!A:M,7,FALSE)</f>
        <v>{active}</v>
      </c>
      <c r="L168" t="s">
        <v>1675</v>
      </c>
    </row>
    <row r="169" spans="1:12" hidden="1" x14ac:dyDescent="0.35">
      <c r="C169" t="s">
        <v>7</v>
      </c>
      <c r="D169" t="s">
        <v>149</v>
      </c>
      <c r="E169" s="1" t="e">
        <f>VLOOKUP(D169,Sheet5!A:D,2,FALSE)</f>
        <v>#N/A</v>
      </c>
      <c r="F169" t="e">
        <f>VLOOKUP(D169,Sheet5!A:D,4,FALSE)</f>
        <v>#N/A</v>
      </c>
      <c r="G169" t="e">
        <f t="shared" si="6"/>
        <v>#N/A</v>
      </c>
      <c r="H169" t="e">
        <f t="shared" si="7"/>
        <v>#N/A</v>
      </c>
      <c r="I169" s="1">
        <f>VLOOKUP(D169,'2020-12-18-advisors'!A:M,5,FALSE)</f>
        <v>44167.208333333336</v>
      </c>
      <c r="J169">
        <f>VLOOKUP(D169,'2020-12-18-advisors'!A:M,9,FALSE)</f>
        <v>0</v>
      </c>
      <c r="K169" t="str">
        <f>VLOOKUP(D169,'2020-12-18-advisors'!A:M,7,FALSE)</f>
        <v>{active}</v>
      </c>
      <c r="L169" t="s">
        <v>1675</v>
      </c>
    </row>
    <row r="170" spans="1:12" hidden="1" x14ac:dyDescent="0.35">
      <c r="A170">
        <v>10</v>
      </c>
      <c r="B170" s="1">
        <v>44198</v>
      </c>
      <c r="C170" t="s">
        <v>1</v>
      </c>
      <c r="D170" t="s">
        <v>148</v>
      </c>
      <c r="E170" s="1">
        <f>VLOOKUP(D170,Sheet5!A:D,2,FALSE)</f>
        <v>44198</v>
      </c>
      <c r="F170">
        <f>VLOOKUP(D170,Sheet5!A:D,4,FALSE)</f>
        <v>10</v>
      </c>
      <c r="G170">
        <f t="shared" si="6"/>
        <v>0</v>
      </c>
      <c r="H170">
        <f t="shared" si="7"/>
        <v>0</v>
      </c>
      <c r="I170" s="1">
        <f>VLOOKUP(D170,'2020-12-18-advisors'!A:M,5,FALSE)</f>
        <v>44166.756215277775</v>
      </c>
      <c r="J170">
        <f>VLOOKUP(D170,'2020-12-18-advisors'!A:M,9,FALSE)</f>
        <v>10</v>
      </c>
      <c r="K170" t="str">
        <f>VLOOKUP(D170,'2020-12-18-advisors'!A:M,7,FALSE)</f>
        <v>{active}</v>
      </c>
      <c r="L170" t="s">
        <v>1675</v>
      </c>
    </row>
    <row r="171" spans="1:12" hidden="1" x14ac:dyDescent="0.35">
      <c r="A171">
        <v>10</v>
      </c>
      <c r="B171" s="1">
        <v>44198</v>
      </c>
      <c r="C171" t="s">
        <v>1</v>
      </c>
      <c r="D171" t="s">
        <v>147</v>
      </c>
      <c r="E171" s="1">
        <f>VLOOKUP(D171,Sheet5!A:D,2,FALSE)</f>
        <v>44198</v>
      </c>
      <c r="F171">
        <f>VLOOKUP(D171,Sheet5!A:D,4,FALSE)</f>
        <v>10</v>
      </c>
      <c r="G171">
        <f t="shared" si="6"/>
        <v>0</v>
      </c>
      <c r="H171">
        <f t="shared" si="7"/>
        <v>0</v>
      </c>
      <c r="I171" s="1">
        <f>VLOOKUP(D171,'2020-12-18-advisors'!A:M,5,FALSE)</f>
        <v>44166.912824074076</v>
      </c>
      <c r="J171">
        <f>VLOOKUP(D171,'2020-12-18-advisors'!A:M,9,FALSE)</f>
        <v>10</v>
      </c>
      <c r="K171" t="str">
        <f>VLOOKUP(D171,'2020-12-18-advisors'!A:M,7,FALSE)</f>
        <v>{active}</v>
      </c>
      <c r="L171" t="s">
        <v>1675</v>
      </c>
    </row>
    <row r="172" spans="1:12" hidden="1" x14ac:dyDescent="0.35">
      <c r="C172" t="s">
        <v>1</v>
      </c>
      <c r="D172" t="s">
        <v>146</v>
      </c>
      <c r="E172" s="1">
        <f>VLOOKUP(D172,Sheet5!A:D,2,FALSE)</f>
        <v>44199</v>
      </c>
      <c r="F172">
        <f>VLOOKUP(D172,Sheet5!A:D,4,FALSE)</f>
        <v>10</v>
      </c>
      <c r="G172">
        <f t="shared" si="6"/>
        <v>-44199</v>
      </c>
      <c r="H172">
        <f t="shared" si="7"/>
        <v>-10</v>
      </c>
      <c r="I172" s="1">
        <f>VLOOKUP(D172,'2020-12-18-advisors'!A:M,5,FALSE)</f>
        <v>44167.556458333333</v>
      </c>
      <c r="J172">
        <f>VLOOKUP(D172,'2020-12-18-advisors'!A:M,9,FALSE)</f>
        <v>10</v>
      </c>
      <c r="K172" t="str">
        <f>VLOOKUP(D172,'2020-12-18-advisors'!A:M,7,FALSE)</f>
        <v>{active}</v>
      </c>
      <c r="L172" t="s">
        <v>1683</v>
      </c>
    </row>
    <row r="173" spans="1:12" hidden="1" x14ac:dyDescent="0.35">
      <c r="C173" t="s">
        <v>1</v>
      </c>
      <c r="D173" t="s">
        <v>145</v>
      </c>
      <c r="E173" s="1">
        <f>VLOOKUP(D173,Sheet5!A:D,2,FALSE)</f>
        <v>44189</v>
      </c>
      <c r="F173">
        <f>VLOOKUP(D173,Sheet5!A:D,4,FALSE)</f>
        <v>10</v>
      </c>
      <c r="G173">
        <f t="shared" si="6"/>
        <v>-44189</v>
      </c>
      <c r="H173">
        <f t="shared" si="7"/>
        <v>-10</v>
      </c>
      <c r="I173" s="1">
        <f>VLOOKUP(D173,'2020-12-18-advisors'!A:M,5,FALSE)</f>
        <v>44158.7497337963</v>
      </c>
      <c r="J173">
        <f>VLOOKUP(D173,'2020-12-18-advisors'!A:M,9,FALSE)</f>
        <v>10</v>
      </c>
      <c r="K173" t="str">
        <f>VLOOKUP(D173,'2020-12-18-advisors'!A:M,7,FALSE)</f>
        <v>{active}</v>
      </c>
      <c r="L173" t="s">
        <v>1683</v>
      </c>
    </row>
    <row r="174" spans="1:12" hidden="1" x14ac:dyDescent="0.35">
      <c r="A174">
        <v>10</v>
      </c>
      <c r="B174" s="1">
        <v>44198</v>
      </c>
      <c r="C174" t="s">
        <v>14</v>
      </c>
      <c r="D174" t="s">
        <v>144</v>
      </c>
      <c r="E174" s="1">
        <f>VLOOKUP(D174,Sheet5!A:D,2,FALSE)</f>
        <v>44198</v>
      </c>
      <c r="F174">
        <f>VLOOKUP(D174,Sheet5!A:D,4,FALSE)</f>
        <v>10</v>
      </c>
      <c r="G174">
        <f t="shared" si="6"/>
        <v>0</v>
      </c>
      <c r="H174">
        <f t="shared" si="7"/>
        <v>0</v>
      </c>
      <c r="I174" s="1">
        <f>VLOOKUP(D174,'2020-12-18-advisors'!A:M,5,FALSE)</f>
        <v>44166.618483796294</v>
      </c>
      <c r="J174">
        <f>VLOOKUP(D174,'2020-12-18-advisors'!A:M,9,FALSE)</f>
        <v>10</v>
      </c>
      <c r="K174" t="str">
        <f>VLOOKUP(D174,'2020-12-18-advisors'!A:M,7,FALSE)</f>
        <v>{active}</v>
      </c>
      <c r="L174" t="s">
        <v>1675</v>
      </c>
    </row>
    <row r="175" spans="1:12" hidden="1" x14ac:dyDescent="0.35">
      <c r="A175">
        <v>10</v>
      </c>
      <c r="B175" s="1">
        <v>44195</v>
      </c>
      <c r="C175" t="s">
        <v>1</v>
      </c>
      <c r="D175" t="s">
        <v>143</v>
      </c>
      <c r="E175" s="1">
        <f>VLOOKUP(D175,Sheet5!A:D,2,FALSE)</f>
        <v>44195</v>
      </c>
      <c r="F175">
        <f>VLOOKUP(D175,Sheet5!A:D,4,FALSE)</f>
        <v>10</v>
      </c>
      <c r="G175">
        <f t="shared" si="6"/>
        <v>0</v>
      </c>
      <c r="H175">
        <f t="shared" si="7"/>
        <v>0</v>
      </c>
      <c r="I175" s="1">
        <f>VLOOKUP(D175,'2020-12-18-advisors'!A:M,5,FALSE)</f>
        <v>44164.934317129628</v>
      </c>
      <c r="J175">
        <f>VLOOKUP(D175,'2020-12-18-advisors'!A:M,9,FALSE)</f>
        <v>10</v>
      </c>
      <c r="K175" t="str">
        <f>VLOOKUP(D175,'2020-12-18-advisors'!A:M,7,FALSE)</f>
        <v>{active}</v>
      </c>
      <c r="L175" t="s">
        <v>1675</v>
      </c>
    </row>
    <row r="176" spans="1:12" hidden="1" x14ac:dyDescent="0.35">
      <c r="C176" t="s">
        <v>7</v>
      </c>
      <c r="D176" t="s">
        <v>142</v>
      </c>
      <c r="E176" s="1" t="e">
        <f>VLOOKUP(D176,Sheet5!A:D,2,FALSE)</f>
        <v>#N/A</v>
      </c>
      <c r="F176" t="e">
        <f>VLOOKUP(D176,Sheet5!A:D,4,FALSE)</f>
        <v>#N/A</v>
      </c>
      <c r="G176" t="e">
        <f t="shared" si="6"/>
        <v>#N/A</v>
      </c>
      <c r="H176" t="e">
        <f t="shared" si="7"/>
        <v>#N/A</v>
      </c>
      <c r="I176" s="1">
        <f>VLOOKUP(D176,'2020-12-18-advisors'!A:M,5,FALSE)</f>
        <v>44168.208333333336</v>
      </c>
      <c r="J176">
        <f>VLOOKUP(D176,'2020-12-18-advisors'!A:M,9,FALSE)</f>
        <v>0</v>
      </c>
      <c r="K176" t="str">
        <f>VLOOKUP(D176,'2020-12-18-advisors'!A:M,7,FALSE)</f>
        <v>{active}</v>
      </c>
      <c r="L176" t="s">
        <v>1675</v>
      </c>
    </row>
    <row r="177" spans="1:12" hidden="1" x14ac:dyDescent="0.35">
      <c r="A177">
        <v>10</v>
      </c>
      <c r="B177" s="1">
        <v>44202</v>
      </c>
      <c r="C177" t="s">
        <v>1</v>
      </c>
      <c r="D177" t="s">
        <v>141</v>
      </c>
      <c r="E177" s="1">
        <f>VLOOKUP(D177,Sheet5!A:D,2,FALSE)</f>
        <v>44202</v>
      </c>
      <c r="F177">
        <f>VLOOKUP(D177,Sheet5!A:D,4,FALSE)</f>
        <v>10</v>
      </c>
      <c r="G177">
        <f t="shared" si="6"/>
        <v>0</v>
      </c>
      <c r="H177">
        <f t="shared" si="7"/>
        <v>0</v>
      </c>
      <c r="I177" s="1">
        <f>VLOOKUP(D177,'2020-12-18-advisors'!A:M,5,FALSE)</f>
        <v>44170.622048611112</v>
      </c>
      <c r="J177">
        <f>VLOOKUP(D177,'2020-12-18-advisors'!A:M,9,FALSE)</f>
        <v>10</v>
      </c>
      <c r="K177" t="str">
        <f>VLOOKUP(D177,'2020-12-18-advisors'!A:M,7,FALSE)</f>
        <v>{active}</v>
      </c>
      <c r="L177" t="s">
        <v>1675</v>
      </c>
    </row>
    <row r="178" spans="1:12" hidden="1" x14ac:dyDescent="0.35">
      <c r="A178">
        <v>10</v>
      </c>
      <c r="B178" s="1">
        <v>44202</v>
      </c>
      <c r="C178" t="s">
        <v>1</v>
      </c>
      <c r="D178" t="s">
        <v>140</v>
      </c>
      <c r="E178" s="1">
        <f>VLOOKUP(D178,Sheet5!A:D,2,FALSE)</f>
        <v>44202</v>
      </c>
      <c r="F178">
        <f>VLOOKUP(D178,Sheet5!A:D,4,FALSE)</f>
        <v>10</v>
      </c>
      <c r="G178">
        <f t="shared" si="6"/>
        <v>0</v>
      </c>
      <c r="H178">
        <f t="shared" si="7"/>
        <v>0</v>
      </c>
      <c r="I178" s="1">
        <f>VLOOKUP(D178,'2020-12-18-advisors'!A:M,5,FALSE)</f>
        <v>44170.671724537038</v>
      </c>
      <c r="J178">
        <f>VLOOKUP(D178,'2020-12-18-advisors'!A:M,9,FALSE)</f>
        <v>10</v>
      </c>
      <c r="K178" t="str">
        <f>VLOOKUP(D178,'2020-12-18-advisors'!A:M,7,FALSE)</f>
        <v>{active}</v>
      </c>
      <c r="L178" t="s">
        <v>1675</v>
      </c>
    </row>
    <row r="179" spans="1:12" hidden="1" x14ac:dyDescent="0.35">
      <c r="A179">
        <v>10</v>
      </c>
      <c r="B179" s="1">
        <v>44188</v>
      </c>
      <c r="C179" t="s">
        <v>14</v>
      </c>
      <c r="D179" t="s">
        <v>139</v>
      </c>
      <c r="E179" s="1">
        <f>VLOOKUP(D179,Sheet5!A:D,2,FALSE)</f>
        <v>44188</v>
      </c>
      <c r="F179">
        <f>VLOOKUP(D179,Sheet5!A:D,4,FALSE)</f>
        <v>10</v>
      </c>
      <c r="G179">
        <f t="shared" si="6"/>
        <v>0</v>
      </c>
      <c r="H179">
        <f t="shared" si="7"/>
        <v>0</v>
      </c>
      <c r="I179" s="1">
        <f>VLOOKUP(D179,'2020-12-18-advisors'!A:M,5,FALSE)</f>
        <v>44157.896134259259</v>
      </c>
      <c r="J179">
        <f>VLOOKUP(D179,'2020-12-18-advisors'!A:M,9,FALSE)</f>
        <v>10</v>
      </c>
      <c r="K179" t="str">
        <f>VLOOKUP(D179,'2020-12-18-advisors'!A:M,7,FALSE)</f>
        <v>{active}</v>
      </c>
      <c r="L179" t="s">
        <v>1675</v>
      </c>
    </row>
    <row r="180" spans="1:12" hidden="1" x14ac:dyDescent="0.35">
      <c r="A180">
        <v>3</v>
      </c>
      <c r="B180" s="1">
        <v>44183</v>
      </c>
      <c r="C180" t="s">
        <v>63</v>
      </c>
      <c r="D180" t="s">
        <v>138</v>
      </c>
      <c r="E180" s="1">
        <f>VLOOKUP(D180,Sheet5!A:D,2,FALSE)</f>
        <v>44203</v>
      </c>
      <c r="F180">
        <f>VLOOKUP(D180,Sheet5!A:D,4,FALSE)</f>
        <v>10</v>
      </c>
      <c r="G180">
        <f t="shared" si="6"/>
        <v>-20</v>
      </c>
      <c r="H180">
        <f t="shared" si="7"/>
        <v>-7</v>
      </c>
      <c r="I180" s="1">
        <f>VLOOKUP(D180,'2020-12-18-advisors'!A:M,5,FALSE)</f>
        <v>44171.5</v>
      </c>
      <c r="J180">
        <f>VLOOKUP(D180,'2020-12-18-advisors'!A:M,9,FALSE)</f>
        <v>0</v>
      </c>
      <c r="K180" t="str">
        <f>VLOOKUP(D180,'2020-12-18-advisors'!A:M,7,FALSE)</f>
        <v>{active}</v>
      </c>
    </row>
    <row r="181" spans="1:12" hidden="1" x14ac:dyDescent="0.35">
      <c r="C181" t="s">
        <v>14</v>
      </c>
      <c r="D181" t="s">
        <v>137</v>
      </c>
      <c r="E181" s="1">
        <f>VLOOKUP(D181,Sheet5!A:D,2,FALSE)</f>
        <v>44195</v>
      </c>
      <c r="F181">
        <f>VLOOKUP(D181,Sheet5!A:D,4,FALSE)</f>
        <v>10</v>
      </c>
      <c r="G181">
        <f t="shared" si="6"/>
        <v>-44195</v>
      </c>
      <c r="H181">
        <f t="shared" si="7"/>
        <v>-10</v>
      </c>
      <c r="I181" s="1">
        <f>VLOOKUP(D181,'2020-12-18-advisors'!A:M,5,FALSE)</f>
        <v>44164.640625</v>
      </c>
      <c r="J181">
        <f>VLOOKUP(D181,'2020-12-18-advisors'!A:M,9,FALSE)</f>
        <v>10</v>
      </c>
      <c r="K181" t="str">
        <f>VLOOKUP(D181,'2020-12-18-advisors'!A:M,7,FALSE)</f>
        <v>{active}</v>
      </c>
      <c r="L181" t="s">
        <v>1682</v>
      </c>
    </row>
    <row r="182" spans="1:12" x14ac:dyDescent="0.35">
      <c r="A182">
        <v>5</v>
      </c>
      <c r="B182" s="1">
        <v>44183</v>
      </c>
      <c r="C182" t="s">
        <v>14</v>
      </c>
      <c r="D182" t="s">
        <v>34</v>
      </c>
      <c r="E182" s="1">
        <f>VLOOKUP(D182,Sheet5!A:D,2,FALSE)</f>
        <v>44185</v>
      </c>
      <c r="F182">
        <f>VLOOKUP(D182,Sheet5!A:D,4,FALSE)</f>
        <v>10</v>
      </c>
      <c r="G182">
        <f t="shared" si="6"/>
        <v>-2</v>
      </c>
      <c r="H182">
        <f t="shared" si="7"/>
        <v>-5</v>
      </c>
      <c r="I182" s="1">
        <f>VLOOKUP(D182,'2020-12-18-advisors'!A:M,5,FALSE)</f>
        <v>44165.879212962966</v>
      </c>
      <c r="J182">
        <f>VLOOKUP(D182,'2020-12-18-advisors'!A:M,9,FALSE)</f>
        <v>0</v>
      </c>
      <c r="K182" t="str">
        <f>VLOOKUP(D182,'2020-12-18-advisors'!A:M,7,FALSE)</f>
        <v>{active}</v>
      </c>
      <c r="L182" t="s">
        <v>1676</v>
      </c>
    </row>
    <row r="183" spans="1:12" hidden="1" x14ac:dyDescent="0.35">
      <c r="C183" t="s">
        <v>7</v>
      </c>
      <c r="D183" t="s">
        <v>135</v>
      </c>
      <c r="E183" s="1" t="e">
        <f>VLOOKUP(D183,Sheet5!A:D,2,FALSE)</f>
        <v>#N/A</v>
      </c>
      <c r="F183" t="e">
        <f>VLOOKUP(D183,Sheet5!A:D,4,FALSE)</f>
        <v>#N/A</v>
      </c>
      <c r="G183" t="e">
        <f t="shared" si="6"/>
        <v>#N/A</v>
      </c>
      <c r="H183" t="e">
        <f t="shared" si="7"/>
        <v>#N/A</v>
      </c>
      <c r="I183" s="1">
        <f>VLOOKUP(D183,'2020-12-18-advisors'!A:M,5,FALSE)</f>
        <v>44159.166666666664</v>
      </c>
      <c r="J183">
        <f>VLOOKUP(D183,'2020-12-18-advisors'!A:M,9,FALSE)</f>
        <v>0</v>
      </c>
      <c r="K183" t="str">
        <f>VLOOKUP(D183,'2020-12-18-advisors'!A:M,7,FALSE)</f>
        <v>{active}</v>
      </c>
      <c r="L183" t="s">
        <v>1675</v>
      </c>
    </row>
    <row r="184" spans="1:12" hidden="1" x14ac:dyDescent="0.35">
      <c r="A184">
        <v>10</v>
      </c>
      <c r="B184" s="1">
        <v>44185</v>
      </c>
      <c r="C184" t="s">
        <v>1</v>
      </c>
      <c r="D184" t="s">
        <v>134</v>
      </c>
      <c r="E184" s="1">
        <f>VLOOKUP(D184,Sheet5!A:D,2,FALSE)</f>
        <v>44185</v>
      </c>
      <c r="F184">
        <f>VLOOKUP(D184,Sheet5!A:D,4,FALSE)</f>
        <v>10</v>
      </c>
      <c r="G184">
        <f t="shared" si="6"/>
        <v>0</v>
      </c>
      <c r="H184">
        <f t="shared" si="7"/>
        <v>0</v>
      </c>
      <c r="I184" s="1">
        <f>VLOOKUP(D184,'2020-12-18-advisors'!A:M,5,FALSE)</f>
        <v>44154.736516203702</v>
      </c>
      <c r="J184">
        <f>VLOOKUP(D184,'2020-12-18-advisors'!A:M,9,FALSE)</f>
        <v>10</v>
      </c>
      <c r="K184" t="str">
        <f>VLOOKUP(D184,'2020-12-18-advisors'!A:M,7,FALSE)</f>
        <v>{active}</v>
      </c>
      <c r="L184" t="s">
        <v>1675</v>
      </c>
    </row>
    <row r="185" spans="1:12" hidden="1" x14ac:dyDescent="0.35">
      <c r="A185">
        <v>16</v>
      </c>
      <c r="B185" s="1">
        <v>44183</v>
      </c>
      <c r="C185" t="s">
        <v>85</v>
      </c>
      <c r="D185" t="s">
        <v>133</v>
      </c>
      <c r="E185" s="1">
        <f>VLOOKUP(D185,Sheet5!A:D,2,FALSE)</f>
        <v>44177</v>
      </c>
      <c r="F185">
        <f>VLOOKUP(D185,Sheet5!A:D,4,FALSE)</f>
        <v>15</v>
      </c>
      <c r="G185">
        <f t="shared" si="6"/>
        <v>6</v>
      </c>
      <c r="H185">
        <f t="shared" si="7"/>
        <v>1</v>
      </c>
      <c r="I185" s="1">
        <f>VLOOKUP(D185,'2020-12-18-advisors'!A:M,5,FALSE)</f>
        <v>44169.5</v>
      </c>
      <c r="J185">
        <f>VLOOKUP(D185,'2020-12-18-advisors'!A:M,9,FALSE)</f>
        <v>0</v>
      </c>
      <c r="K185" t="str">
        <f>VLOOKUP(D185,'2020-12-18-advisors'!A:M,7,FALSE)</f>
        <v>{active}</v>
      </c>
    </row>
    <row r="186" spans="1:12" hidden="1" x14ac:dyDescent="0.35">
      <c r="C186" t="s">
        <v>7</v>
      </c>
      <c r="D186" t="s">
        <v>132</v>
      </c>
      <c r="E186" s="1" t="e">
        <f>VLOOKUP(D186,Sheet5!A:D,2,FALSE)</f>
        <v>#N/A</v>
      </c>
      <c r="F186" t="e">
        <f>VLOOKUP(D186,Sheet5!A:D,4,FALSE)</f>
        <v>#N/A</v>
      </c>
      <c r="G186" t="e">
        <f t="shared" si="6"/>
        <v>#N/A</v>
      </c>
      <c r="H186" t="e">
        <f t="shared" si="7"/>
        <v>#N/A</v>
      </c>
      <c r="I186" s="1">
        <f>VLOOKUP(D186,'2020-12-18-advisors'!A:M,5,FALSE)</f>
        <v>44156.782557870371</v>
      </c>
      <c r="J186">
        <f>VLOOKUP(D186,'2020-12-18-advisors'!A:M,9,FALSE)</f>
        <v>0</v>
      </c>
      <c r="K186" t="str">
        <f>VLOOKUP(D186,'2020-12-18-advisors'!A:M,7,FALSE)</f>
        <v>{active}</v>
      </c>
      <c r="L186" t="s">
        <v>1675</v>
      </c>
    </row>
    <row r="187" spans="1:12" hidden="1" x14ac:dyDescent="0.35">
      <c r="A187">
        <v>10</v>
      </c>
      <c r="B187" s="1">
        <v>44185</v>
      </c>
      <c r="C187" t="s">
        <v>1</v>
      </c>
      <c r="D187" t="s">
        <v>131</v>
      </c>
      <c r="E187" s="1">
        <f>VLOOKUP(D187,Sheet5!A:D,2,FALSE)</f>
        <v>44185</v>
      </c>
      <c r="F187">
        <f>VLOOKUP(D187,Sheet5!A:D,4,FALSE)</f>
        <v>10</v>
      </c>
      <c r="G187">
        <f t="shared" si="6"/>
        <v>0</v>
      </c>
      <c r="H187">
        <f t="shared" si="7"/>
        <v>0</v>
      </c>
      <c r="I187" s="1">
        <f>VLOOKUP(D187,'2020-12-18-advisors'!A:M,5,FALSE)</f>
        <v>44154.804803240739</v>
      </c>
      <c r="J187">
        <f>VLOOKUP(D187,'2020-12-18-advisors'!A:M,9,FALSE)</f>
        <v>10</v>
      </c>
      <c r="K187" t="str">
        <f>VLOOKUP(D187,'2020-12-18-advisors'!A:M,7,FALSE)</f>
        <v>{active}</v>
      </c>
      <c r="L187" t="s">
        <v>1675</v>
      </c>
    </row>
    <row r="188" spans="1:12" hidden="1" x14ac:dyDescent="0.35">
      <c r="A188">
        <v>10</v>
      </c>
      <c r="B188" s="1">
        <v>44184</v>
      </c>
      <c r="C188" t="s">
        <v>14</v>
      </c>
      <c r="D188" t="s">
        <v>217</v>
      </c>
      <c r="E188" s="1">
        <f>VLOOKUP(D188,Sheet5!A:D,2,FALSE)</f>
        <v>44185</v>
      </c>
      <c r="F188">
        <f>VLOOKUP(D188,Sheet5!A:D,4,FALSE)</f>
        <v>10</v>
      </c>
      <c r="G188">
        <f t="shared" si="6"/>
        <v>-1</v>
      </c>
      <c r="H188">
        <f t="shared" si="7"/>
        <v>0</v>
      </c>
      <c r="I188" s="1">
        <f>VLOOKUP(D188,'2020-12-18-advisors'!A:M,5,FALSE)</f>
        <v>44153.778055555558</v>
      </c>
      <c r="J188">
        <f>VLOOKUP(D188,'2020-12-18-advisors'!A:M,9,FALSE)</f>
        <v>10</v>
      </c>
      <c r="K188" t="str">
        <f>VLOOKUP(D188,'2020-12-18-advisors'!A:M,7,FALSE)</f>
        <v>{active}</v>
      </c>
      <c r="L188" t="s">
        <v>3216</v>
      </c>
    </row>
    <row r="189" spans="1:12" hidden="1" x14ac:dyDescent="0.35">
      <c r="A189">
        <v>10</v>
      </c>
      <c r="B189" s="1">
        <v>44193</v>
      </c>
      <c r="C189" t="s">
        <v>1</v>
      </c>
      <c r="D189" t="s">
        <v>129</v>
      </c>
      <c r="E189" s="1">
        <f>VLOOKUP(D189,Sheet5!A:D,2,FALSE)</f>
        <v>44193</v>
      </c>
      <c r="F189">
        <f>VLOOKUP(D189,Sheet5!A:D,4,FALSE)</f>
        <v>10</v>
      </c>
      <c r="G189">
        <f t="shared" si="6"/>
        <v>0</v>
      </c>
      <c r="H189">
        <f t="shared" si="7"/>
        <v>0</v>
      </c>
      <c r="I189" s="1">
        <f>VLOOKUP(D189,'2020-12-18-advisors'!A:M,5,FALSE)</f>
        <v>44162.915891203702</v>
      </c>
      <c r="J189">
        <f>VLOOKUP(D189,'2020-12-18-advisors'!A:M,9,FALSE)</f>
        <v>10</v>
      </c>
      <c r="K189" t="str">
        <f>VLOOKUP(D189,'2020-12-18-advisors'!A:M,7,FALSE)</f>
        <v>{active}</v>
      </c>
      <c r="L189" t="s">
        <v>1675</v>
      </c>
    </row>
    <row r="190" spans="1:12" hidden="1" x14ac:dyDescent="0.35">
      <c r="A190">
        <v>10</v>
      </c>
      <c r="B190" s="1">
        <v>44196</v>
      </c>
      <c r="C190" t="s">
        <v>1</v>
      </c>
      <c r="D190" t="s">
        <v>128</v>
      </c>
      <c r="E190" s="1">
        <f>VLOOKUP(D190,Sheet5!A:D,2,FALSE)</f>
        <v>44196</v>
      </c>
      <c r="F190">
        <f>VLOOKUP(D190,Sheet5!A:D,4,FALSE)</f>
        <v>10</v>
      </c>
      <c r="G190">
        <f t="shared" si="6"/>
        <v>0</v>
      </c>
      <c r="H190">
        <f t="shared" si="7"/>
        <v>0</v>
      </c>
      <c r="I190" s="1">
        <f>VLOOKUP(D190,'2020-12-18-advisors'!A:M,5,FALSE)</f>
        <v>44165.920347222222</v>
      </c>
      <c r="J190">
        <f>VLOOKUP(D190,'2020-12-18-advisors'!A:M,9,FALSE)</f>
        <v>10</v>
      </c>
      <c r="K190" t="str">
        <f>VLOOKUP(D190,'2020-12-18-advisors'!A:M,7,FALSE)</f>
        <v>{active}</v>
      </c>
      <c r="L190" t="s">
        <v>1675</v>
      </c>
    </row>
    <row r="191" spans="1:12" x14ac:dyDescent="0.35">
      <c r="A191">
        <v>2</v>
      </c>
      <c r="B191" s="1">
        <v>44183</v>
      </c>
      <c r="C191" t="s">
        <v>14</v>
      </c>
      <c r="D191" t="s">
        <v>180</v>
      </c>
      <c r="E191" s="1">
        <f>VLOOKUP(D191,Sheet5!A:D,2,FALSE)</f>
        <v>44181</v>
      </c>
      <c r="F191">
        <f>VLOOKUP(D191,Sheet5!A:D,4,FALSE)</f>
        <v>10</v>
      </c>
      <c r="G191">
        <f t="shared" si="6"/>
        <v>2</v>
      </c>
      <c r="H191">
        <f t="shared" si="7"/>
        <v>-8</v>
      </c>
      <c r="I191" s="1">
        <f>VLOOKUP(D191,'2020-12-18-advisors'!A:M,5,FALSE)</f>
        <v>44180.859085648146</v>
      </c>
      <c r="J191">
        <f>VLOOKUP(D191,'2020-12-18-advisors'!A:M,9,FALSE)</f>
        <v>0</v>
      </c>
      <c r="K191" t="str">
        <f>VLOOKUP(D191,'2020-12-18-advisors'!A:M,7,FALSE)</f>
        <v>{active}</v>
      </c>
      <c r="L191" t="s">
        <v>3218</v>
      </c>
    </row>
    <row r="192" spans="1:12" x14ac:dyDescent="0.35">
      <c r="A192">
        <v>2</v>
      </c>
      <c r="B192" s="1">
        <v>44183</v>
      </c>
      <c r="C192" t="s">
        <v>14</v>
      </c>
      <c r="D192" t="s">
        <v>126</v>
      </c>
      <c r="E192" s="1">
        <f>VLOOKUP(D192,Sheet5!A:D,2,FALSE)</f>
        <v>44183</v>
      </c>
      <c r="F192">
        <f>VLOOKUP(D192,Sheet5!A:D,4,FALSE)</f>
        <v>10</v>
      </c>
      <c r="G192">
        <f t="shared" si="6"/>
        <v>0</v>
      </c>
      <c r="H192">
        <f t="shared" si="7"/>
        <v>-8</v>
      </c>
      <c r="I192" s="1">
        <f>VLOOKUP(D192,'2020-12-18-advisors'!A:M,5,FALSE)</f>
        <v>44182.796770833331</v>
      </c>
      <c r="J192">
        <f>VLOOKUP(D192,'2020-12-18-advisors'!A:M,9,FALSE)</f>
        <v>0</v>
      </c>
      <c r="K192" t="str">
        <f>VLOOKUP(D192,'2020-12-18-advisors'!A:M,7,FALSE)</f>
        <v>{active}</v>
      </c>
      <c r="L192" t="s">
        <v>1676</v>
      </c>
    </row>
    <row r="193" spans="1:12" hidden="1" x14ac:dyDescent="0.35">
      <c r="C193" t="s">
        <v>7</v>
      </c>
      <c r="D193" t="s">
        <v>125</v>
      </c>
      <c r="E193" s="1" t="e">
        <f>VLOOKUP(D193,Sheet5!A:D,2,FALSE)</f>
        <v>#N/A</v>
      </c>
      <c r="F193" t="e">
        <f>VLOOKUP(D193,Sheet5!A:D,4,FALSE)</f>
        <v>#N/A</v>
      </c>
      <c r="G193" t="e">
        <f t="shared" si="6"/>
        <v>#N/A</v>
      </c>
      <c r="H193" t="e">
        <f t="shared" si="7"/>
        <v>#N/A</v>
      </c>
      <c r="I193" s="1">
        <f>VLOOKUP(D193,'2020-12-18-advisors'!A:M,5,FALSE)</f>
        <v>44166.208333333336</v>
      </c>
      <c r="J193">
        <f>VLOOKUP(D193,'2020-12-18-advisors'!A:M,9,FALSE)</f>
        <v>0</v>
      </c>
      <c r="K193" t="str">
        <f>VLOOKUP(D193,'2020-12-18-advisors'!A:M,7,FALSE)</f>
        <v>{active}</v>
      </c>
      <c r="L193" t="s">
        <v>1675</v>
      </c>
    </row>
    <row r="194" spans="1:12" x14ac:dyDescent="0.35">
      <c r="A194">
        <v>5</v>
      </c>
      <c r="B194" s="1">
        <v>44193</v>
      </c>
      <c r="C194" t="s">
        <v>1</v>
      </c>
      <c r="D194" t="s">
        <v>230</v>
      </c>
      <c r="E194" s="1">
        <f>VLOOKUP(D194,Sheet5!A:D,2,FALSE)</f>
        <v>44187</v>
      </c>
      <c r="F194">
        <f>VLOOKUP(D194,Sheet5!A:D,4,FALSE)</f>
        <v>10</v>
      </c>
      <c r="G194">
        <f t="shared" si="6"/>
        <v>6</v>
      </c>
      <c r="H194">
        <f t="shared" si="7"/>
        <v>-5</v>
      </c>
      <c r="I194" s="1">
        <f>VLOOKUP(D194,'2020-12-18-advisors'!A:M,5,FALSE)</f>
        <v>44180.85533564815</v>
      </c>
      <c r="J194">
        <f>VLOOKUP(D194,'2020-12-18-advisors'!A:M,9,FALSE)</f>
        <v>0</v>
      </c>
      <c r="K194" t="str">
        <f>VLOOKUP(D194,'2020-12-18-advisors'!A:M,7,FALSE)</f>
        <v>{active}</v>
      </c>
      <c r="L194" t="s">
        <v>3218</v>
      </c>
    </row>
    <row r="195" spans="1:12" hidden="1" x14ac:dyDescent="0.35">
      <c r="A195">
        <v>10</v>
      </c>
      <c r="B195" s="1">
        <v>44194</v>
      </c>
      <c r="C195" t="s">
        <v>14</v>
      </c>
      <c r="D195" t="s">
        <v>123</v>
      </c>
      <c r="E195" s="1">
        <f>VLOOKUP(D195,Sheet5!A:D,2,FALSE)</f>
        <v>44194</v>
      </c>
      <c r="F195">
        <f>VLOOKUP(D195,Sheet5!A:D,4,FALSE)</f>
        <v>10</v>
      </c>
      <c r="G195">
        <f t="shared" si="6"/>
        <v>0</v>
      </c>
      <c r="H195">
        <f t="shared" si="7"/>
        <v>0</v>
      </c>
      <c r="I195" s="1">
        <f>VLOOKUP(D195,'2020-12-18-advisors'!A:M,5,FALSE)</f>
        <v>44163.648865740739</v>
      </c>
      <c r="J195">
        <f>VLOOKUP(D195,'2020-12-18-advisors'!A:M,9,FALSE)</f>
        <v>10</v>
      </c>
      <c r="K195" t="str">
        <f>VLOOKUP(D195,'2020-12-18-advisors'!A:M,7,FALSE)</f>
        <v>{active}</v>
      </c>
      <c r="L195" t="s">
        <v>1675</v>
      </c>
    </row>
    <row r="196" spans="1:12" hidden="1" x14ac:dyDescent="0.35">
      <c r="C196" t="s">
        <v>7</v>
      </c>
      <c r="D196" t="s">
        <v>122</v>
      </c>
      <c r="E196" s="1" t="e">
        <f>VLOOKUP(D196,Sheet5!A:D,2,FALSE)</f>
        <v>#N/A</v>
      </c>
      <c r="F196" t="e">
        <f>VLOOKUP(D196,Sheet5!A:D,4,FALSE)</f>
        <v>#N/A</v>
      </c>
      <c r="G196" t="e">
        <f t="shared" si="6"/>
        <v>#N/A</v>
      </c>
      <c r="H196" t="e">
        <f t="shared" si="7"/>
        <v>#N/A</v>
      </c>
      <c r="I196" s="1">
        <f>VLOOKUP(D196,'2020-12-18-advisors'!A:M,5,FALSE)</f>
        <v>44168.208333333336</v>
      </c>
      <c r="J196">
        <f>VLOOKUP(D196,'2020-12-18-advisors'!A:M,9,FALSE)</f>
        <v>0</v>
      </c>
      <c r="K196" t="str">
        <f>VLOOKUP(D196,'2020-12-18-advisors'!A:M,7,FALSE)</f>
        <v>{active}</v>
      </c>
      <c r="L196" t="s">
        <v>1675</v>
      </c>
    </row>
    <row r="197" spans="1:12" x14ac:dyDescent="0.35">
      <c r="A197">
        <v>3</v>
      </c>
      <c r="B197" s="1">
        <v>44183</v>
      </c>
      <c r="C197" t="s">
        <v>1</v>
      </c>
      <c r="D197" t="s">
        <v>41</v>
      </c>
      <c r="E197" s="1">
        <f>VLOOKUP(D197,Sheet5!A:D,2,FALSE)</f>
        <v>44177</v>
      </c>
      <c r="F197">
        <f>VLOOKUP(D197,Sheet5!A:D,4,FALSE)</f>
        <v>10</v>
      </c>
      <c r="G197">
        <f t="shared" si="6"/>
        <v>6</v>
      </c>
      <c r="H197">
        <f t="shared" si="7"/>
        <v>-7</v>
      </c>
      <c r="I197" s="1">
        <f>VLOOKUP(D197,'2020-12-18-advisors'!A:M,5,FALSE)</f>
        <v>44176.69085648148</v>
      </c>
      <c r="J197">
        <f>VLOOKUP(D197,'2020-12-18-advisors'!A:M,9,FALSE)</f>
        <v>0</v>
      </c>
      <c r="K197" t="str">
        <f>VLOOKUP(D197,'2020-12-18-advisors'!A:M,7,FALSE)</f>
        <v>{active}</v>
      </c>
      <c r="L197" t="s">
        <v>3218</v>
      </c>
    </row>
    <row r="198" spans="1:12" hidden="1" x14ac:dyDescent="0.35">
      <c r="A198">
        <v>10</v>
      </c>
      <c r="B198" s="1">
        <v>44202</v>
      </c>
      <c r="C198" t="s">
        <v>1</v>
      </c>
      <c r="D198" t="s">
        <v>120</v>
      </c>
      <c r="E198" s="1">
        <f>VLOOKUP(D198,Sheet5!A:D,2,FALSE)</f>
        <v>44202</v>
      </c>
      <c r="F198">
        <f>VLOOKUP(D198,Sheet5!A:D,4,FALSE)</f>
        <v>10</v>
      </c>
      <c r="G198">
        <f t="shared" si="6"/>
        <v>0</v>
      </c>
      <c r="H198">
        <f t="shared" si="7"/>
        <v>0</v>
      </c>
      <c r="I198" s="1">
        <f>VLOOKUP(D198,'2020-12-18-advisors'!A:M,5,FALSE)</f>
        <v>44170.785879629628</v>
      </c>
      <c r="J198">
        <f>VLOOKUP(D198,'2020-12-18-advisors'!A:M,9,FALSE)</f>
        <v>10</v>
      </c>
      <c r="K198" t="str">
        <f>VLOOKUP(D198,'2020-12-18-advisors'!A:M,7,FALSE)</f>
        <v>{active}</v>
      </c>
      <c r="L198" t="s">
        <v>1675</v>
      </c>
    </row>
    <row r="199" spans="1:12" hidden="1" x14ac:dyDescent="0.35">
      <c r="A199">
        <v>12</v>
      </c>
      <c r="B199" s="1">
        <v>44188</v>
      </c>
      <c r="C199" t="s">
        <v>119</v>
      </c>
      <c r="D199" t="s">
        <v>118</v>
      </c>
      <c r="E199" s="1">
        <f>VLOOKUP(D199,Sheet5!A:D,2,FALSE)</f>
        <v>44181</v>
      </c>
      <c r="F199">
        <f>VLOOKUP(D199,Sheet5!A:D,4,FALSE)</f>
        <v>15</v>
      </c>
      <c r="G199">
        <f t="shared" si="6"/>
        <v>7</v>
      </c>
      <c r="H199">
        <f t="shared" si="7"/>
        <v>-3</v>
      </c>
      <c r="I199" s="1">
        <f>VLOOKUP(D199,'2020-12-18-advisors'!A:M,5,FALSE)</f>
        <v>44173.208333333336</v>
      </c>
      <c r="J199">
        <f>VLOOKUP(D199,'2020-12-18-advisors'!A:M,9,FALSE)</f>
        <v>25</v>
      </c>
      <c r="K199" t="str">
        <f>VLOOKUP(D199,'2020-12-18-advisors'!A:M,7,FALSE)</f>
        <v>{active}</v>
      </c>
    </row>
    <row r="200" spans="1:12" hidden="1" x14ac:dyDescent="0.35">
      <c r="A200">
        <v>10</v>
      </c>
      <c r="B200" s="1">
        <v>44195</v>
      </c>
      <c r="C200" t="s">
        <v>1</v>
      </c>
      <c r="D200" t="s">
        <v>162</v>
      </c>
      <c r="E200" s="1">
        <f>VLOOKUP(D200,Sheet5!A:D,2,FALSE)</f>
        <v>44180</v>
      </c>
      <c r="F200">
        <f>VLOOKUP(D200,Sheet5!A:D,4,FALSE)</f>
        <v>10</v>
      </c>
      <c r="G200">
        <f t="shared" si="6"/>
        <v>15</v>
      </c>
      <c r="H200">
        <f t="shared" si="7"/>
        <v>0</v>
      </c>
      <c r="I200" s="1">
        <f>VLOOKUP(D200,'2020-12-18-advisors'!A:M,5,FALSE)</f>
        <v>44164.812789351854</v>
      </c>
      <c r="J200">
        <f>VLOOKUP(D200,'2020-12-18-advisors'!A:M,9,FALSE)</f>
        <v>10</v>
      </c>
      <c r="K200" t="str">
        <f>VLOOKUP(D200,'2020-12-18-advisors'!A:M,7,FALSE)</f>
        <v>{active}</v>
      </c>
      <c r="L200" t="s">
        <v>3216</v>
      </c>
    </row>
    <row r="201" spans="1:12" hidden="1" x14ac:dyDescent="0.35">
      <c r="C201" t="s">
        <v>7</v>
      </c>
      <c r="D201" t="s">
        <v>116</v>
      </c>
      <c r="E201" s="1" t="e">
        <f>VLOOKUP(D201,Sheet5!A:D,2,FALSE)</f>
        <v>#N/A</v>
      </c>
      <c r="F201" t="e">
        <f>VLOOKUP(D201,Sheet5!A:D,4,FALSE)</f>
        <v>#N/A</v>
      </c>
      <c r="G201" t="e">
        <f t="shared" si="6"/>
        <v>#N/A</v>
      </c>
      <c r="H201" t="e">
        <f t="shared" si="7"/>
        <v>#N/A</v>
      </c>
      <c r="I201" s="1">
        <f>VLOOKUP(D201,'2020-12-18-advisors'!A:M,5,FALSE)</f>
        <v>44181.208333333336</v>
      </c>
      <c r="J201">
        <f>VLOOKUP(D201,'2020-12-18-advisors'!A:M,9,FALSE)</f>
        <v>0</v>
      </c>
      <c r="K201" t="str">
        <f>VLOOKUP(D201,'2020-12-18-advisors'!A:M,7,FALSE)</f>
        <v>{active}</v>
      </c>
      <c r="L201" t="s">
        <v>1675</v>
      </c>
    </row>
    <row r="202" spans="1:12" hidden="1" x14ac:dyDescent="0.35">
      <c r="A202">
        <v>10</v>
      </c>
      <c r="B202" s="1">
        <v>44189</v>
      </c>
      <c r="C202" t="s">
        <v>14</v>
      </c>
      <c r="D202" t="s">
        <v>115</v>
      </c>
      <c r="E202" s="1">
        <f>VLOOKUP(D202,Sheet5!A:D,2,FALSE)</f>
        <v>44189</v>
      </c>
      <c r="F202">
        <f>VLOOKUP(D202,Sheet5!A:D,4,FALSE)</f>
        <v>10</v>
      </c>
      <c r="G202">
        <f t="shared" ref="G202:G265" si="8">B202-E202</f>
        <v>0</v>
      </c>
      <c r="H202">
        <f t="shared" ref="H202:H265" si="9">A202-F202</f>
        <v>0</v>
      </c>
      <c r="I202" s="1">
        <f>VLOOKUP(D202,'2020-12-18-advisors'!A:M,5,FALSE)</f>
        <v>44158.713564814818</v>
      </c>
      <c r="J202">
        <f>VLOOKUP(D202,'2020-12-18-advisors'!A:M,9,FALSE)</f>
        <v>10</v>
      </c>
      <c r="K202" t="str">
        <f>VLOOKUP(D202,'2020-12-18-advisors'!A:M,7,FALSE)</f>
        <v>{active}</v>
      </c>
      <c r="L202" t="s">
        <v>1675</v>
      </c>
    </row>
    <row r="203" spans="1:12" hidden="1" x14ac:dyDescent="0.35">
      <c r="C203" t="s">
        <v>7</v>
      </c>
      <c r="D203" t="s">
        <v>114</v>
      </c>
      <c r="E203" s="1" t="e">
        <f>VLOOKUP(D203,Sheet5!A:D,2,FALSE)</f>
        <v>#N/A</v>
      </c>
      <c r="F203" t="e">
        <f>VLOOKUP(D203,Sheet5!A:D,4,FALSE)</f>
        <v>#N/A</v>
      </c>
      <c r="G203" t="e">
        <f t="shared" si="8"/>
        <v>#N/A</v>
      </c>
      <c r="H203" t="e">
        <f t="shared" si="9"/>
        <v>#N/A</v>
      </c>
      <c r="I203" s="1">
        <f>VLOOKUP(D203,'2020-12-18-advisors'!A:M,5,FALSE)</f>
        <v>44156.563483796293</v>
      </c>
      <c r="J203">
        <f>VLOOKUP(D203,'2020-12-18-advisors'!A:M,9,FALSE)</f>
        <v>0</v>
      </c>
      <c r="K203" t="str">
        <f>VLOOKUP(D203,'2020-12-18-advisors'!A:M,7,FALSE)</f>
        <v>{active}</v>
      </c>
      <c r="L203" t="s">
        <v>1675</v>
      </c>
    </row>
    <row r="204" spans="1:12" hidden="1" x14ac:dyDescent="0.35">
      <c r="A204">
        <v>10</v>
      </c>
      <c r="B204" s="1">
        <v>44200</v>
      </c>
      <c r="C204" t="s">
        <v>14</v>
      </c>
      <c r="D204" t="s">
        <v>206</v>
      </c>
      <c r="E204" s="1">
        <f>VLOOKUP(D204,Sheet5!A:D,2,FALSE)</f>
        <v>44177</v>
      </c>
      <c r="F204">
        <f>VLOOKUP(D204,Sheet5!A:D,4,FALSE)</f>
        <v>10</v>
      </c>
      <c r="G204">
        <f t="shared" si="8"/>
        <v>23</v>
      </c>
      <c r="H204">
        <f t="shared" si="9"/>
        <v>0</v>
      </c>
      <c r="I204" s="1">
        <f>VLOOKUP(D204,'2020-12-18-advisors'!A:M,5,FALSE)</f>
        <v>44168.5</v>
      </c>
      <c r="J204">
        <f>VLOOKUP(D204,'2020-12-18-advisors'!A:M,9,FALSE)</f>
        <v>10</v>
      </c>
      <c r="K204" t="str">
        <f>VLOOKUP(D204,'2020-12-18-advisors'!A:M,7,FALSE)</f>
        <v>{active}</v>
      </c>
      <c r="L204" t="s">
        <v>3216</v>
      </c>
    </row>
    <row r="205" spans="1:12" hidden="1" x14ac:dyDescent="0.35">
      <c r="A205">
        <v>10</v>
      </c>
      <c r="B205" s="1">
        <v>44187</v>
      </c>
      <c r="C205" t="s">
        <v>14</v>
      </c>
      <c r="D205" t="s">
        <v>112</v>
      </c>
      <c r="E205" s="1">
        <f>VLOOKUP(D205,Sheet5!A:D,2,FALSE)</f>
        <v>44187</v>
      </c>
      <c r="F205">
        <f>VLOOKUP(D205,Sheet5!A:D,4,FALSE)</f>
        <v>10</v>
      </c>
      <c r="G205">
        <f t="shared" si="8"/>
        <v>0</v>
      </c>
      <c r="H205">
        <f t="shared" si="9"/>
        <v>0</v>
      </c>
      <c r="I205" s="1">
        <f>VLOOKUP(D205,'2020-12-18-advisors'!A:M,5,FALSE)</f>
        <v>44156.789050925923</v>
      </c>
      <c r="J205">
        <f>VLOOKUP(D205,'2020-12-18-advisors'!A:M,9,FALSE)</f>
        <v>10</v>
      </c>
      <c r="K205" t="str">
        <f>VLOOKUP(D205,'2020-12-18-advisors'!A:M,7,FALSE)</f>
        <v>{active}</v>
      </c>
      <c r="L205" t="s">
        <v>1675</v>
      </c>
    </row>
    <row r="206" spans="1:12" hidden="1" x14ac:dyDescent="0.35">
      <c r="C206" t="s">
        <v>7</v>
      </c>
      <c r="D206" t="s">
        <v>111</v>
      </c>
      <c r="E206" s="1" t="e">
        <f>VLOOKUP(D206,Sheet5!A:D,2,FALSE)</f>
        <v>#N/A</v>
      </c>
      <c r="F206" t="e">
        <f>VLOOKUP(D206,Sheet5!A:D,4,FALSE)</f>
        <v>#N/A</v>
      </c>
      <c r="G206" t="e">
        <f t="shared" si="8"/>
        <v>#N/A</v>
      </c>
      <c r="H206" t="e">
        <f t="shared" si="9"/>
        <v>#N/A</v>
      </c>
      <c r="I206" s="1">
        <f>VLOOKUP(D206,'2020-12-18-advisors'!A:M,5,FALSE)</f>
        <v>44165.208333333336</v>
      </c>
      <c r="J206">
        <f>VLOOKUP(D206,'2020-12-18-advisors'!A:M,9,FALSE)</f>
        <v>0</v>
      </c>
      <c r="K206" t="str">
        <f>VLOOKUP(D206,'2020-12-18-advisors'!A:M,7,FALSE)</f>
        <v>{active}</v>
      </c>
      <c r="L206" t="s">
        <v>1675</v>
      </c>
    </row>
    <row r="207" spans="1:12" hidden="1" x14ac:dyDescent="0.35">
      <c r="C207" t="s">
        <v>1</v>
      </c>
      <c r="D207" t="s">
        <v>110</v>
      </c>
      <c r="E207" s="1">
        <f>VLOOKUP(D207,Sheet5!A:D,2,FALSE)</f>
        <v>44187</v>
      </c>
      <c r="F207">
        <f>VLOOKUP(D207,Sheet5!A:D,4,FALSE)</f>
        <v>10</v>
      </c>
      <c r="G207">
        <f t="shared" si="8"/>
        <v>-44187</v>
      </c>
      <c r="H207">
        <f t="shared" si="9"/>
        <v>-10</v>
      </c>
      <c r="I207" s="1">
        <f>VLOOKUP(D207,'2020-12-18-advisors'!A:M,5,FALSE)</f>
        <v>44156.811967592592</v>
      </c>
      <c r="J207">
        <f>VLOOKUP(D207,'2020-12-18-advisors'!A:M,9,FALSE)</f>
        <v>10</v>
      </c>
      <c r="K207" t="str">
        <f>VLOOKUP(D207,'2020-12-18-advisors'!A:M,7,FALSE)</f>
        <v>{active}</v>
      </c>
      <c r="L207" t="s">
        <v>1682</v>
      </c>
    </row>
    <row r="208" spans="1:12" hidden="1" x14ac:dyDescent="0.35">
      <c r="A208">
        <v>12</v>
      </c>
      <c r="B208" s="1">
        <v>44186</v>
      </c>
      <c r="C208" t="s">
        <v>85</v>
      </c>
      <c r="D208" t="s">
        <v>109</v>
      </c>
      <c r="E208" s="1">
        <f>VLOOKUP(D208,Sheet5!A:D,2,FALSE)</f>
        <v>44177</v>
      </c>
      <c r="F208">
        <f>VLOOKUP(D208,Sheet5!A:D,4,FALSE)</f>
        <v>15</v>
      </c>
      <c r="G208">
        <f t="shared" si="8"/>
        <v>9</v>
      </c>
      <c r="H208">
        <f t="shared" si="9"/>
        <v>-3</v>
      </c>
      <c r="I208" s="1">
        <f>VLOOKUP(D208,'2020-12-18-advisors'!A:M,5,FALSE)</f>
        <v>44155.927210648151</v>
      </c>
      <c r="J208">
        <f>VLOOKUP(D208,'2020-12-18-advisors'!A:M,9,FALSE)</f>
        <v>51</v>
      </c>
      <c r="K208" t="str">
        <f>VLOOKUP(D208,'2020-12-18-advisors'!A:M,7,FALSE)</f>
        <v>{active}</v>
      </c>
    </row>
    <row r="209" spans="1:12" hidden="1" x14ac:dyDescent="0.35">
      <c r="A209">
        <v>10</v>
      </c>
      <c r="B209" s="1">
        <v>44196</v>
      </c>
      <c r="C209" t="s">
        <v>14</v>
      </c>
      <c r="D209" t="s">
        <v>108</v>
      </c>
      <c r="E209" s="1">
        <f>VLOOKUP(D209,Sheet5!A:D,2,FALSE)</f>
        <v>44195</v>
      </c>
      <c r="F209">
        <f>VLOOKUP(D209,Sheet5!A:D,4,FALSE)</f>
        <v>10</v>
      </c>
      <c r="G209">
        <f t="shared" si="8"/>
        <v>1</v>
      </c>
      <c r="H209">
        <f t="shared" si="9"/>
        <v>0</v>
      </c>
      <c r="I209" s="1">
        <f>VLOOKUP(D209,'2020-12-18-advisors'!A:M,5,FALSE)</f>
        <v>44165.021412037036</v>
      </c>
      <c r="J209">
        <f>VLOOKUP(D209,'2020-12-18-advisors'!A:M,9,FALSE)</f>
        <v>0</v>
      </c>
      <c r="K209" t="str">
        <f>VLOOKUP(D209,'2020-12-18-advisors'!A:M,7,FALSE)</f>
        <v>{active}</v>
      </c>
      <c r="L209" t="s">
        <v>1675</v>
      </c>
    </row>
    <row r="210" spans="1:12" hidden="1" x14ac:dyDescent="0.35">
      <c r="A210">
        <v>10</v>
      </c>
      <c r="B210" s="1">
        <v>44204</v>
      </c>
      <c r="C210" t="s">
        <v>1</v>
      </c>
      <c r="D210" t="s">
        <v>100</v>
      </c>
      <c r="E210" s="1">
        <f>VLOOKUP(D210,Sheet5!A:D,2,FALSE)</f>
        <v>44179</v>
      </c>
      <c r="F210">
        <f>VLOOKUP(D210,Sheet5!A:D,4,FALSE)</f>
        <v>10</v>
      </c>
      <c r="G210">
        <f t="shared" si="8"/>
        <v>25</v>
      </c>
      <c r="H210">
        <f t="shared" si="9"/>
        <v>0</v>
      </c>
      <c r="I210" s="1">
        <f>VLOOKUP(D210,'2020-12-18-advisors'!A:M,5,FALSE)</f>
        <v>44172.820034722223</v>
      </c>
      <c r="J210">
        <f>VLOOKUP(D210,'2020-12-18-advisors'!A:M,9,FALSE)</f>
        <v>10</v>
      </c>
      <c r="K210" t="str">
        <f>VLOOKUP(D210,'2020-12-18-advisors'!A:M,7,FALSE)</f>
        <v>{active}</v>
      </c>
      <c r="L210" t="s">
        <v>3216</v>
      </c>
    </row>
    <row r="211" spans="1:12" hidden="1" x14ac:dyDescent="0.35">
      <c r="A211">
        <v>10</v>
      </c>
      <c r="B211" s="1">
        <v>44212</v>
      </c>
      <c r="C211" t="s">
        <v>14</v>
      </c>
      <c r="D211" t="s">
        <v>286</v>
      </c>
      <c r="E211" s="1">
        <f>VLOOKUP(D211,Sheet5!A:D,2,FALSE)</f>
        <v>44183</v>
      </c>
      <c r="F211">
        <f>VLOOKUP(D211,Sheet5!A:D,4,FALSE)</f>
        <v>10</v>
      </c>
      <c r="G211">
        <f t="shared" si="8"/>
        <v>29</v>
      </c>
      <c r="H211">
        <f t="shared" si="9"/>
        <v>0</v>
      </c>
      <c r="I211" s="1">
        <f>VLOOKUP(D211,'2020-12-18-advisors'!A:M,5,FALSE)</f>
        <v>44180.5</v>
      </c>
      <c r="J211">
        <f>VLOOKUP(D211,'2020-12-18-advisors'!A:M,9,FALSE)</f>
        <v>10</v>
      </c>
      <c r="K211" t="str">
        <f>VLOOKUP(D211,'2020-12-18-advisors'!A:M,7,FALSE)</f>
        <v>{active}</v>
      </c>
    </row>
    <row r="212" spans="1:12" hidden="1" x14ac:dyDescent="0.35">
      <c r="A212">
        <v>10</v>
      </c>
      <c r="B212" s="1">
        <v>44194</v>
      </c>
      <c r="C212" t="s">
        <v>1</v>
      </c>
      <c r="D212" t="s">
        <v>105</v>
      </c>
      <c r="E212" s="1">
        <f>VLOOKUP(D212,Sheet5!A:D,2,FALSE)</f>
        <v>44194</v>
      </c>
      <c r="F212">
        <f>VLOOKUP(D212,Sheet5!A:D,4,FALSE)</f>
        <v>10</v>
      </c>
      <c r="G212">
        <f t="shared" si="8"/>
        <v>0</v>
      </c>
      <c r="H212">
        <f t="shared" si="9"/>
        <v>0</v>
      </c>
      <c r="I212" s="1">
        <f>VLOOKUP(D212,'2020-12-18-advisors'!A:M,5,FALSE)</f>
        <v>44163.686979166669</v>
      </c>
      <c r="J212">
        <f>VLOOKUP(D212,'2020-12-18-advisors'!A:M,9,FALSE)</f>
        <v>10</v>
      </c>
      <c r="K212" t="str">
        <f>VLOOKUP(D212,'2020-12-18-advisors'!A:M,7,FALSE)</f>
        <v>{active}</v>
      </c>
      <c r="L212" t="s">
        <v>1675</v>
      </c>
    </row>
    <row r="213" spans="1:12" hidden="1" x14ac:dyDescent="0.35">
      <c r="A213">
        <v>10</v>
      </c>
      <c r="B213" s="1">
        <v>44203</v>
      </c>
      <c r="C213" t="s">
        <v>1</v>
      </c>
      <c r="D213" t="s">
        <v>104</v>
      </c>
      <c r="E213" s="1">
        <f>VLOOKUP(D213,Sheet5!A:D,2,FALSE)</f>
        <v>44203</v>
      </c>
      <c r="F213">
        <f>VLOOKUP(D213,Sheet5!A:D,4,FALSE)</f>
        <v>10</v>
      </c>
      <c r="G213">
        <f t="shared" si="8"/>
        <v>0</v>
      </c>
      <c r="H213">
        <f t="shared" si="9"/>
        <v>0</v>
      </c>
      <c r="I213" s="1">
        <f>VLOOKUP(D213,'2020-12-18-advisors'!A:M,5,FALSE)</f>
        <v>44171.867951388886</v>
      </c>
      <c r="J213">
        <f>VLOOKUP(D213,'2020-12-18-advisors'!A:M,9,FALSE)</f>
        <v>10</v>
      </c>
      <c r="K213" t="str">
        <f>VLOOKUP(D213,'2020-12-18-advisors'!A:M,7,FALSE)</f>
        <v>{active}</v>
      </c>
      <c r="L213" t="s">
        <v>1675</v>
      </c>
    </row>
    <row r="214" spans="1:12" hidden="1" x14ac:dyDescent="0.35">
      <c r="C214" t="s">
        <v>1</v>
      </c>
      <c r="D214" t="s">
        <v>103</v>
      </c>
      <c r="E214" s="1">
        <f>VLOOKUP(D214,Sheet5!A:D,2,FALSE)</f>
        <v>44193</v>
      </c>
      <c r="F214">
        <f>VLOOKUP(D214,Sheet5!A:D,4,FALSE)</f>
        <v>10</v>
      </c>
      <c r="G214">
        <f t="shared" si="8"/>
        <v>-44193</v>
      </c>
      <c r="H214">
        <f t="shared" si="9"/>
        <v>-10</v>
      </c>
      <c r="I214" s="1">
        <f>VLOOKUP(D214,'2020-12-18-advisors'!A:M,5,FALSE)</f>
        <v>44162.687708333331</v>
      </c>
      <c r="J214">
        <f>VLOOKUP(D214,'2020-12-18-advisors'!A:M,9,FALSE)</f>
        <v>10</v>
      </c>
      <c r="K214" t="str">
        <f>VLOOKUP(D214,'2020-12-18-advisors'!A:M,7,FALSE)</f>
        <v>{active}</v>
      </c>
      <c r="L214" t="s">
        <v>1684</v>
      </c>
    </row>
    <row r="215" spans="1:12" hidden="1" x14ac:dyDescent="0.35">
      <c r="C215" t="s">
        <v>1</v>
      </c>
      <c r="D215" t="s">
        <v>102</v>
      </c>
      <c r="E215" s="1">
        <f>VLOOKUP(D215,Sheet5!A:D,2,FALSE)</f>
        <v>44200</v>
      </c>
      <c r="F215">
        <f>VLOOKUP(D215,Sheet5!A:D,4,FALSE)</f>
        <v>10</v>
      </c>
      <c r="G215">
        <f t="shared" si="8"/>
        <v>-44200</v>
      </c>
      <c r="H215">
        <f t="shared" si="9"/>
        <v>-10</v>
      </c>
      <c r="I215" s="1">
        <f>VLOOKUP(D215,'2020-12-18-advisors'!A:M,5,FALSE)</f>
        <v>44168.679675925923</v>
      </c>
      <c r="J215">
        <f>VLOOKUP(D215,'2020-12-18-advisors'!A:M,9,FALSE)</f>
        <v>10</v>
      </c>
      <c r="K215" t="str">
        <f>VLOOKUP(D215,'2020-12-18-advisors'!A:M,7,FALSE)</f>
        <v>{active}</v>
      </c>
      <c r="L215" t="s">
        <v>1683</v>
      </c>
    </row>
    <row r="216" spans="1:12" hidden="1" x14ac:dyDescent="0.35">
      <c r="A216">
        <v>10</v>
      </c>
      <c r="B216" s="1">
        <v>44211</v>
      </c>
      <c r="C216" t="s">
        <v>14</v>
      </c>
      <c r="D216" t="s">
        <v>297</v>
      </c>
      <c r="E216" s="1">
        <f>VLOOKUP(D216,Sheet5!A:D,2,FALSE)</f>
        <v>44180</v>
      </c>
      <c r="F216">
        <f>VLOOKUP(D216,Sheet5!A:D,4,FALSE)</f>
        <v>10</v>
      </c>
      <c r="G216">
        <f t="shared" si="8"/>
        <v>31</v>
      </c>
      <c r="H216">
        <f t="shared" si="9"/>
        <v>0</v>
      </c>
      <c r="I216" s="1">
        <f>VLOOKUP(D216,'2020-12-18-advisors'!A:M,5,FALSE)</f>
        <v>44179.81832175926</v>
      </c>
      <c r="J216">
        <f>VLOOKUP(D216,'2020-12-18-advisors'!A:M,9,FALSE)</f>
        <v>10</v>
      </c>
      <c r="K216" t="str">
        <f>VLOOKUP(D216,'2020-12-18-advisors'!A:M,7,FALSE)</f>
        <v>{active}</v>
      </c>
      <c r="L216" t="s">
        <v>3219</v>
      </c>
    </row>
    <row r="217" spans="1:12" hidden="1" x14ac:dyDescent="0.35">
      <c r="A217">
        <v>10</v>
      </c>
      <c r="B217" s="1">
        <v>44213</v>
      </c>
      <c r="C217" t="s">
        <v>14</v>
      </c>
      <c r="D217" t="s">
        <v>245</v>
      </c>
      <c r="E217" s="1">
        <f>VLOOKUP(D217,Sheet5!A:D,2,FALSE)</f>
        <v>44182</v>
      </c>
      <c r="F217">
        <f>VLOOKUP(D217,Sheet5!A:D,4,FALSE)</f>
        <v>10</v>
      </c>
      <c r="G217">
        <f t="shared" si="8"/>
        <v>31</v>
      </c>
      <c r="H217">
        <f t="shared" si="9"/>
        <v>0</v>
      </c>
      <c r="I217" s="1">
        <f>VLOOKUP(D217,'2020-12-18-advisors'!A:M,5,FALSE)</f>
        <v>44181.84165509259</v>
      </c>
      <c r="J217">
        <f>VLOOKUP(D217,'2020-12-18-advisors'!A:M,9,FALSE)</f>
        <v>10</v>
      </c>
      <c r="K217" t="str">
        <f>VLOOKUP(D217,'2020-12-18-advisors'!A:M,7,FALSE)</f>
        <v>{active}</v>
      </c>
      <c r="L217" t="s">
        <v>3219</v>
      </c>
    </row>
    <row r="218" spans="1:12" hidden="1" x14ac:dyDescent="0.35">
      <c r="A218">
        <v>10</v>
      </c>
      <c r="B218" s="1">
        <v>44212</v>
      </c>
      <c r="C218" t="s">
        <v>14</v>
      </c>
      <c r="D218" t="s">
        <v>242</v>
      </c>
      <c r="E218" s="1">
        <f>VLOOKUP(D218,Sheet5!A:D,2,FALSE)</f>
        <v>44181</v>
      </c>
      <c r="F218">
        <f>VLOOKUP(D218,Sheet5!A:D,4,FALSE)</f>
        <v>10</v>
      </c>
      <c r="G218">
        <f t="shared" si="8"/>
        <v>31</v>
      </c>
      <c r="H218">
        <f t="shared" si="9"/>
        <v>0</v>
      </c>
      <c r="I218" s="1">
        <f>VLOOKUP(D218,'2020-12-18-advisors'!A:M,5,FALSE)</f>
        <v>44180.898078703707</v>
      </c>
      <c r="J218">
        <f>VLOOKUP(D218,'2020-12-18-advisors'!A:M,9,FALSE)</f>
        <v>10</v>
      </c>
      <c r="K218" t="str">
        <f>VLOOKUP(D218,'2020-12-18-advisors'!A:M,7,FALSE)</f>
        <v>{active}</v>
      </c>
      <c r="L218" t="s">
        <v>3219</v>
      </c>
    </row>
    <row r="219" spans="1:12" hidden="1" x14ac:dyDescent="0.35">
      <c r="A219">
        <v>10</v>
      </c>
      <c r="B219" s="1">
        <v>44211</v>
      </c>
      <c r="C219" t="s">
        <v>1</v>
      </c>
      <c r="D219" t="s">
        <v>192</v>
      </c>
      <c r="E219" s="1">
        <f>VLOOKUP(D219,Sheet5!A:D,2,FALSE)</f>
        <v>44180</v>
      </c>
      <c r="F219">
        <f>VLOOKUP(D219,Sheet5!A:D,4,FALSE)</f>
        <v>10</v>
      </c>
      <c r="G219">
        <f t="shared" si="8"/>
        <v>31</v>
      </c>
      <c r="H219">
        <f t="shared" si="9"/>
        <v>0</v>
      </c>
      <c r="I219" s="1">
        <f>VLOOKUP(D219,'2020-12-18-advisors'!A:M,5,FALSE)</f>
        <v>44179.958182870374</v>
      </c>
      <c r="J219">
        <f>VLOOKUP(D219,'2020-12-18-advisors'!A:M,9,FALSE)</f>
        <v>10</v>
      </c>
      <c r="K219" t="str">
        <f>VLOOKUP(D219,'2020-12-18-advisors'!A:M,7,FALSE)</f>
        <v>{active}</v>
      </c>
      <c r="L219" t="s">
        <v>3219</v>
      </c>
    </row>
    <row r="220" spans="1:12" hidden="1" x14ac:dyDescent="0.35">
      <c r="A220">
        <v>10</v>
      </c>
      <c r="B220" s="1">
        <v>44204</v>
      </c>
      <c r="C220" t="s">
        <v>1</v>
      </c>
      <c r="D220" t="s">
        <v>97</v>
      </c>
      <c r="E220" s="1">
        <f>VLOOKUP(D220,Sheet5!A:D,2,FALSE)</f>
        <v>44204</v>
      </c>
      <c r="F220">
        <f>VLOOKUP(D220,Sheet5!A:D,4,FALSE)</f>
        <v>10</v>
      </c>
      <c r="G220">
        <f t="shared" si="8"/>
        <v>0</v>
      </c>
      <c r="H220">
        <f t="shared" si="9"/>
        <v>0</v>
      </c>
      <c r="I220" s="1">
        <f>VLOOKUP(D220,'2020-12-18-advisors'!A:M,5,FALSE)</f>
        <v>44172.7265162037</v>
      </c>
      <c r="J220">
        <f>VLOOKUP(D220,'2020-12-18-advisors'!A:M,9,FALSE)</f>
        <v>10</v>
      </c>
      <c r="K220" t="str">
        <f>VLOOKUP(D220,'2020-12-18-advisors'!A:M,7,FALSE)</f>
        <v>{active}</v>
      </c>
      <c r="L220" t="s">
        <v>1675</v>
      </c>
    </row>
    <row r="221" spans="1:12" hidden="1" x14ac:dyDescent="0.35">
      <c r="A221">
        <v>10</v>
      </c>
      <c r="B221" s="1">
        <v>44200</v>
      </c>
      <c r="C221" t="s">
        <v>14</v>
      </c>
      <c r="D221" t="s">
        <v>96</v>
      </c>
      <c r="E221" s="1">
        <f>VLOOKUP(D221,Sheet5!A:D,2,FALSE)</f>
        <v>44199</v>
      </c>
      <c r="F221">
        <f>VLOOKUP(D221,Sheet5!A:D,4,FALSE)</f>
        <v>10</v>
      </c>
      <c r="G221">
        <f t="shared" si="8"/>
        <v>1</v>
      </c>
      <c r="H221">
        <f t="shared" si="9"/>
        <v>0</v>
      </c>
      <c r="I221" s="1">
        <f>VLOOKUP(D221,'2020-12-18-advisors'!A:M,5,FALSE)</f>
        <v>44168.198229166665</v>
      </c>
      <c r="J221">
        <f>VLOOKUP(D221,'2020-12-18-advisors'!A:M,9,FALSE)</f>
        <v>0</v>
      </c>
      <c r="K221" t="str">
        <f>VLOOKUP(D221,'2020-12-18-advisors'!A:M,7,FALSE)</f>
        <v>{active}</v>
      </c>
      <c r="L221" t="s">
        <v>1675</v>
      </c>
    </row>
    <row r="222" spans="1:12" hidden="1" x14ac:dyDescent="0.35">
      <c r="A222">
        <v>10</v>
      </c>
      <c r="B222" s="1">
        <v>44203</v>
      </c>
      <c r="C222" t="s">
        <v>1</v>
      </c>
      <c r="D222" t="s">
        <v>95</v>
      </c>
      <c r="E222" s="1">
        <f>VLOOKUP(D222,Sheet5!A:D,2,FALSE)</f>
        <v>44203</v>
      </c>
      <c r="F222">
        <f>VLOOKUP(D222,Sheet5!A:D,4,FALSE)</f>
        <v>10</v>
      </c>
      <c r="G222">
        <f t="shared" si="8"/>
        <v>0</v>
      </c>
      <c r="H222">
        <f t="shared" si="9"/>
        <v>0</v>
      </c>
      <c r="I222" s="1">
        <f>VLOOKUP(D222,'2020-12-18-advisors'!A:M,5,FALSE)</f>
        <v>44171.893171296295</v>
      </c>
      <c r="J222">
        <f>VLOOKUP(D222,'2020-12-18-advisors'!A:M,9,FALSE)</f>
        <v>10</v>
      </c>
      <c r="K222" t="str">
        <f>VLOOKUP(D222,'2020-12-18-advisors'!A:M,7,FALSE)</f>
        <v>{active}</v>
      </c>
      <c r="L222" t="s">
        <v>1675</v>
      </c>
    </row>
    <row r="223" spans="1:12" hidden="1" x14ac:dyDescent="0.35">
      <c r="C223" t="s">
        <v>7</v>
      </c>
      <c r="D223" t="s">
        <v>94</v>
      </c>
      <c r="E223" s="1" t="e">
        <f>VLOOKUP(D223,Sheet5!A:D,2,FALSE)</f>
        <v>#N/A</v>
      </c>
      <c r="F223" t="e">
        <f>VLOOKUP(D223,Sheet5!A:D,4,FALSE)</f>
        <v>#N/A</v>
      </c>
      <c r="G223" t="e">
        <f t="shared" si="8"/>
        <v>#N/A</v>
      </c>
      <c r="H223" t="e">
        <f t="shared" si="9"/>
        <v>#N/A</v>
      </c>
      <c r="I223" s="1">
        <f>VLOOKUP(D223,'2020-12-18-advisors'!A:M,5,FALSE)</f>
        <v>44163.208333333336</v>
      </c>
      <c r="J223">
        <f>VLOOKUP(D223,'2020-12-18-advisors'!A:M,9,FALSE)</f>
        <v>0</v>
      </c>
      <c r="K223" t="str">
        <f>VLOOKUP(D223,'2020-12-18-advisors'!A:M,7,FALSE)</f>
        <v>{active}</v>
      </c>
      <c r="L223" t="s">
        <v>1675</v>
      </c>
    </row>
    <row r="224" spans="1:12" hidden="1" x14ac:dyDescent="0.35">
      <c r="C224" t="s">
        <v>7</v>
      </c>
      <c r="D224" t="s">
        <v>93</v>
      </c>
      <c r="E224" s="1" t="e">
        <f>VLOOKUP(D224,Sheet5!A:D,2,FALSE)</f>
        <v>#N/A</v>
      </c>
      <c r="F224" t="e">
        <f>VLOOKUP(D224,Sheet5!A:D,4,FALSE)</f>
        <v>#N/A</v>
      </c>
      <c r="G224" t="e">
        <f t="shared" si="8"/>
        <v>#N/A</v>
      </c>
      <c r="H224" t="e">
        <f t="shared" si="9"/>
        <v>#N/A</v>
      </c>
      <c r="I224" s="1">
        <f>VLOOKUP(D224,'2020-12-18-advisors'!A:M,5,FALSE)</f>
        <v>44167.208333333336</v>
      </c>
      <c r="J224">
        <f>VLOOKUP(D224,'2020-12-18-advisors'!A:M,9,FALSE)</f>
        <v>0</v>
      </c>
      <c r="K224" t="str">
        <f>VLOOKUP(D224,'2020-12-18-advisors'!A:M,7,FALSE)</f>
        <v>{active}</v>
      </c>
      <c r="L224" t="s">
        <v>1675</v>
      </c>
    </row>
    <row r="225" spans="1:12" hidden="1" x14ac:dyDescent="0.35">
      <c r="A225">
        <v>10</v>
      </c>
      <c r="B225" s="1">
        <v>44212</v>
      </c>
      <c r="C225" t="s">
        <v>1</v>
      </c>
      <c r="D225" t="s">
        <v>191</v>
      </c>
      <c r="E225" s="1">
        <f>VLOOKUP(D225,Sheet5!A:D,2,FALSE)</f>
        <v>44181</v>
      </c>
      <c r="F225">
        <f>VLOOKUP(D225,Sheet5!A:D,4,FALSE)</f>
        <v>10</v>
      </c>
      <c r="G225">
        <f t="shared" si="8"/>
        <v>31</v>
      </c>
      <c r="H225">
        <f t="shared" si="9"/>
        <v>0</v>
      </c>
      <c r="I225" s="1">
        <f>VLOOKUP(D225,'2020-12-18-advisors'!A:M,5,FALSE)</f>
        <v>44180.831747685188</v>
      </c>
      <c r="J225">
        <f>VLOOKUP(D225,'2020-12-18-advisors'!A:M,9,FALSE)</f>
        <v>10</v>
      </c>
      <c r="K225" t="str">
        <f>VLOOKUP(D225,'2020-12-18-advisors'!A:M,7,FALSE)</f>
        <v>{active}</v>
      </c>
      <c r="L225" t="s">
        <v>3219</v>
      </c>
    </row>
    <row r="226" spans="1:12" hidden="1" x14ac:dyDescent="0.35">
      <c r="A226">
        <v>10</v>
      </c>
      <c r="B226" s="1">
        <v>44212</v>
      </c>
      <c r="C226" t="s">
        <v>1</v>
      </c>
      <c r="D226" t="s">
        <v>189</v>
      </c>
      <c r="E226" s="1">
        <f>VLOOKUP(D226,Sheet5!A:D,2,FALSE)</f>
        <v>44181</v>
      </c>
      <c r="F226">
        <f>VLOOKUP(D226,Sheet5!A:D,4,FALSE)</f>
        <v>10</v>
      </c>
      <c r="G226">
        <f t="shared" si="8"/>
        <v>31</v>
      </c>
      <c r="H226">
        <f t="shared" si="9"/>
        <v>0</v>
      </c>
      <c r="I226" s="1">
        <f>VLOOKUP(D226,'2020-12-18-advisors'!A:M,5,FALSE)</f>
        <v>44180.884675925925</v>
      </c>
      <c r="J226">
        <f>VLOOKUP(D226,'2020-12-18-advisors'!A:M,9,FALSE)</f>
        <v>10</v>
      </c>
      <c r="K226" t="str">
        <f>VLOOKUP(D226,'2020-12-18-advisors'!A:M,7,FALSE)</f>
        <v>{active}</v>
      </c>
      <c r="L226" t="s">
        <v>3219</v>
      </c>
    </row>
    <row r="227" spans="1:12" hidden="1" x14ac:dyDescent="0.35">
      <c r="C227" t="s">
        <v>7</v>
      </c>
      <c r="D227" t="s">
        <v>90</v>
      </c>
      <c r="E227" s="1" t="e">
        <f>VLOOKUP(D227,Sheet5!A:D,2,FALSE)</f>
        <v>#N/A</v>
      </c>
      <c r="F227" t="e">
        <f>VLOOKUP(D227,Sheet5!A:D,4,FALSE)</f>
        <v>#N/A</v>
      </c>
      <c r="G227" t="e">
        <f t="shared" si="8"/>
        <v>#N/A</v>
      </c>
      <c r="H227" t="e">
        <f t="shared" si="9"/>
        <v>#N/A</v>
      </c>
      <c r="I227" s="1">
        <f>VLOOKUP(D227,'2020-12-18-advisors'!A:M,5,FALSE)</f>
        <v>44182.765798611108</v>
      </c>
      <c r="J227">
        <f>VLOOKUP(D227,'2020-12-18-advisors'!A:M,9,FALSE)</f>
        <v>0</v>
      </c>
      <c r="K227" t="str">
        <f>VLOOKUP(D227,'2020-12-18-advisors'!A:M,7,FALSE)</f>
        <v>{active}</v>
      </c>
      <c r="L227" t="s">
        <v>1675</v>
      </c>
    </row>
    <row r="228" spans="1:12" hidden="1" x14ac:dyDescent="0.35">
      <c r="A228">
        <v>10</v>
      </c>
      <c r="B228" s="1">
        <v>44193</v>
      </c>
      <c r="C228" t="s">
        <v>14</v>
      </c>
      <c r="D228" t="s">
        <v>89</v>
      </c>
      <c r="E228" s="1">
        <f>VLOOKUP(D228,Sheet5!A:D,2,FALSE)</f>
        <v>44193</v>
      </c>
      <c r="F228">
        <f>VLOOKUP(D228,Sheet5!A:D,4,FALSE)</f>
        <v>10</v>
      </c>
      <c r="G228">
        <f t="shared" si="8"/>
        <v>0</v>
      </c>
      <c r="H228">
        <f t="shared" si="9"/>
        <v>0</v>
      </c>
      <c r="I228" s="1">
        <f>VLOOKUP(D228,'2020-12-18-advisors'!A:M,5,FALSE)</f>
        <v>44162.839988425927</v>
      </c>
      <c r="J228">
        <f>VLOOKUP(D228,'2020-12-18-advisors'!A:M,9,FALSE)</f>
        <v>10</v>
      </c>
      <c r="K228" t="str">
        <f>VLOOKUP(D228,'2020-12-18-advisors'!A:M,7,FALSE)</f>
        <v>{active}</v>
      </c>
      <c r="L228" t="s">
        <v>1675</v>
      </c>
    </row>
    <row r="229" spans="1:12" hidden="1" x14ac:dyDescent="0.35">
      <c r="A229">
        <v>10</v>
      </c>
      <c r="B229" s="1">
        <v>44190</v>
      </c>
      <c r="C229" t="s">
        <v>14</v>
      </c>
      <c r="D229" t="s">
        <v>88</v>
      </c>
      <c r="E229" s="1">
        <f>VLOOKUP(D229,Sheet5!A:D,2,FALSE)</f>
        <v>44190</v>
      </c>
      <c r="F229">
        <f>VLOOKUP(D229,Sheet5!A:D,4,FALSE)</f>
        <v>10</v>
      </c>
      <c r="G229">
        <f t="shared" si="8"/>
        <v>0</v>
      </c>
      <c r="H229">
        <f t="shared" si="9"/>
        <v>0</v>
      </c>
      <c r="I229" s="1">
        <f>VLOOKUP(D229,'2020-12-18-advisors'!A:M,5,FALSE)</f>
        <v>44159.700740740744</v>
      </c>
      <c r="J229">
        <f>VLOOKUP(D229,'2020-12-18-advisors'!A:M,9,FALSE)</f>
        <v>10</v>
      </c>
      <c r="K229" t="str">
        <f>VLOOKUP(D229,'2020-12-18-advisors'!A:M,7,FALSE)</f>
        <v>{active}</v>
      </c>
      <c r="L229" t="s">
        <v>1675</v>
      </c>
    </row>
    <row r="230" spans="1:12" hidden="1" x14ac:dyDescent="0.35">
      <c r="A230">
        <v>15</v>
      </c>
      <c r="B230" s="1">
        <v>44185</v>
      </c>
      <c r="C230" t="s">
        <v>85</v>
      </c>
      <c r="D230" t="s">
        <v>87</v>
      </c>
      <c r="E230" s="1">
        <f>VLOOKUP(D230,Sheet5!A:D,2,FALSE)</f>
        <v>44178</v>
      </c>
      <c r="F230">
        <f>VLOOKUP(D230,Sheet5!A:D,4,FALSE)</f>
        <v>10</v>
      </c>
      <c r="G230">
        <f t="shared" si="8"/>
        <v>7</v>
      </c>
      <c r="H230">
        <f t="shared" si="9"/>
        <v>5</v>
      </c>
      <c r="I230" s="1">
        <f>VLOOKUP(D230,'2020-12-18-advisors'!A:M,5,FALSE)</f>
        <v>44163.662175925929</v>
      </c>
      <c r="J230">
        <f>VLOOKUP(D230,'2020-12-18-advisors'!A:M,9,FALSE)</f>
        <v>35</v>
      </c>
      <c r="K230" t="str">
        <f>VLOOKUP(D230,'2020-12-18-advisors'!A:M,7,FALSE)</f>
        <v>{active}</v>
      </c>
    </row>
    <row r="231" spans="1:12" hidden="1" x14ac:dyDescent="0.35">
      <c r="A231">
        <v>10</v>
      </c>
      <c r="B231" s="1">
        <v>44201</v>
      </c>
      <c r="C231" t="s">
        <v>14</v>
      </c>
      <c r="D231" t="s">
        <v>86</v>
      </c>
      <c r="E231" s="1">
        <f>VLOOKUP(D231,Sheet5!A:D,2,FALSE)</f>
        <v>44201</v>
      </c>
      <c r="F231">
        <f>VLOOKUP(D231,Sheet5!A:D,4,FALSE)</f>
        <v>10</v>
      </c>
      <c r="G231">
        <f t="shared" si="8"/>
        <v>0</v>
      </c>
      <c r="H231">
        <f t="shared" si="9"/>
        <v>0</v>
      </c>
      <c r="I231" s="1">
        <f>VLOOKUP(D231,'2020-12-18-advisors'!A:M,5,FALSE)</f>
        <v>44169.463958333334</v>
      </c>
      <c r="J231">
        <f>VLOOKUP(D231,'2020-12-18-advisors'!A:M,9,FALSE)</f>
        <v>10</v>
      </c>
      <c r="K231" t="str">
        <f>VLOOKUP(D231,'2020-12-18-advisors'!A:M,7,FALSE)</f>
        <v>{active}</v>
      </c>
      <c r="L231" t="s">
        <v>1675</v>
      </c>
    </row>
    <row r="232" spans="1:12" hidden="1" x14ac:dyDescent="0.35">
      <c r="A232">
        <v>25</v>
      </c>
      <c r="B232" s="1">
        <v>44188</v>
      </c>
      <c r="C232" t="s">
        <v>85</v>
      </c>
      <c r="D232" t="s">
        <v>84</v>
      </c>
      <c r="E232" s="1">
        <f>VLOOKUP(D232,Sheet5!A:D,2,FALSE)</f>
        <v>44180</v>
      </c>
      <c r="F232">
        <f>VLOOKUP(D232,Sheet5!A:D,4,FALSE)</f>
        <v>15</v>
      </c>
      <c r="G232">
        <f t="shared" si="8"/>
        <v>8</v>
      </c>
      <c r="H232">
        <f t="shared" si="9"/>
        <v>10</v>
      </c>
      <c r="I232" s="1">
        <f>VLOOKUP(D232,'2020-12-18-advisors'!A:M,5,FALSE)</f>
        <v>44159.166666666664</v>
      </c>
      <c r="J232">
        <f>VLOOKUP(D232,'2020-12-18-advisors'!A:M,9,FALSE)</f>
        <v>25</v>
      </c>
      <c r="K232" t="str">
        <f>VLOOKUP(D232,'2020-12-18-advisors'!A:M,7,FALSE)</f>
        <v>{active}</v>
      </c>
    </row>
    <row r="233" spans="1:12" hidden="1" x14ac:dyDescent="0.35">
      <c r="A233">
        <v>10</v>
      </c>
      <c r="B233" s="1">
        <v>44199</v>
      </c>
      <c r="C233" t="s">
        <v>14</v>
      </c>
      <c r="D233" t="s">
        <v>83</v>
      </c>
      <c r="E233" s="1">
        <f>VLOOKUP(D233,Sheet5!A:D,2,FALSE)</f>
        <v>44199</v>
      </c>
      <c r="F233">
        <f>VLOOKUP(D233,Sheet5!A:D,4,FALSE)</f>
        <v>10</v>
      </c>
      <c r="G233">
        <f t="shared" si="8"/>
        <v>0</v>
      </c>
      <c r="H233">
        <f t="shared" si="9"/>
        <v>0</v>
      </c>
      <c r="I233" s="1">
        <f>VLOOKUP(D233,'2020-12-18-advisors'!A:M,5,FALSE)</f>
        <v>44167.815694444442</v>
      </c>
      <c r="J233">
        <f>VLOOKUP(D233,'2020-12-18-advisors'!A:M,9,FALSE)</f>
        <v>10</v>
      </c>
      <c r="K233" t="str">
        <f>VLOOKUP(D233,'2020-12-18-advisors'!A:M,7,FALSE)</f>
        <v>{active}</v>
      </c>
      <c r="L233" t="s">
        <v>1675</v>
      </c>
    </row>
    <row r="234" spans="1:12" x14ac:dyDescent="0.35">
      <c r="A234">
        <v>2</v>
      </c>
      <c r="B234" s="1">
        <v>44183</v>
      </c>
      <c r="C234" t="s">
        <v>14</v>
      </c>
      <c r="D234" t="s">
        <v>82</v>
      </c>
      <c r="E234" s="1">
        <f>VLOOKUP(D234,Sheet5!A:D,2,FALSE)</f>
        <v>44183</v>
      </c>
      <c r="F234">
        <f>VLOOKUP(D234,Sheet5!A:D,4,FALSE)</f>
        <v>10</v>
      </c>
      <c r="G234">
        <f t="shared" si="8"/>
        <v>0</v>
      </c>
      <c r="H234">
        <f t="shared" si="9"/>
        <v>-8</v>
      </c>
      <c r="I234" s="1">
        <f>VLOOKUP(D234,'2020-12-18-advisors'!A:M,5,FALSE)</f>
        <v>44182.899409722224</v>
      </c>
      <c r="J234">
        <f>VLOOKUP(D234,'2020-12-18-advisors'!A:M,9,FALSE)</f>
        <v>0</v>
      </c>
      <c r="K234" t="str">
        <f>VLOOKUP(D234,'2020-12-18-advisors'!A:M,7,FALSE)</f>
        <v>{active}</v>
      </c>
      <c r="L234" t="s">
        <v>1676</v>
      </c>
    </row>
    <row r="235" spans="1:12" hidden="1" x14ac:dyDescent="0.35">
      <c r="A235">
        <v>10</v>
      </c>
      <c r="B235" s="1">
        <v>44204</v>
      </c>
      <c r="C235" t="s">
        <v>1</v>
      </c>
      <c r="D235" t="s">
        <v>81</v>
      </c>
      <c r="E235" s="1">
        <f>VLOOKUP(D235,Sheet5!A:D,2,FALSE)</f>
        <v>44204</v>
      </c>
      <c r="F235">
        <f>VLOOKUP(D235,Sheet5!A:D,4,FALSE)</f>
        <v>10</v>
      </c>
      <c r="G235">
        <f t="shared" si="8"/>
        <v>0</v>
      </c>
      <c r="H235">
        <f t="shared" si="9"/>
        <v>0</v>
      </c>
      <c r="I235" s="1">
        <f>VLOOKUP(D235,'2020-12-18-advisors'!A:M,5,FALSE)</f>
        <v>44172.624340277776</v>
      </c>
      <c r="J235">
        <f>VLOOKUP(D235,'2020-12-18-advisors'!A:M,9,FALSE)</f>
        <v>10</v>
      </c>
      <c r="K235" t="str">
        <f>VLOOKUP(D235,'2020-12-18-advisors'!A:M,7,FALSE)</f>
        <v>{active}</v>
      </c>
      <c r="L235" t="s">
        <v>1675</v>
      </c>
    </row>
    <row r="236" spans="1:12" hidden="1" x14ac:dyDescent="0.35">
      <c r="A236">
        <v>10</v>
      </c>
      <c r="B236" s="1">
        <v>44211</v>
      </c>
      <c r="C236" t="s">
        <v>1</v>
      </c>
      <c r="D236" t="s">
        <v>171</v>
      </c>
      <c r="E236" s="1">
        <f>VLOOKUP(D236,Sheet5!A:D,2,FALSE)</f>
        <v>44180</v>
      </c>
      <c r="F236">
        <f>VLOOKUP(D236,Sheet5!A:D,4,FALSE)</f>
        <v>10</v>
      </c>
      <c r="G236">
        <f t="shared" si="8"/>
        <v>31</v>
      </c>
      <c r="H236">
        <f t="shared" si="9"/>
        <v>0</v>
      </c>
      <c r="I236" s="1">
        <f>VLOOKUP(D236,'2020-12-18-advisors'!A:M,5,FALSE)</f>
        <v>44179.886412037034</v>
      </c>
      <c r="J236">
        <f>VLOOKUP(D236,'2020-12-18-advisors'!A:M,9,FALSE)</f>
        <v>10</v>
      </c>
      <c r="K236" t="str">
        <f>VLOOKUP(D236,'2020-12-18-advisors'!A:M,7,FALSE)</f>
        <v>{active}</v>
      </c>
      <c r="L236" t="s">
        <v>3219</v>
      </c>
    </row>
    <row r="237" spans="1:12" hidden="1" x14ac:dyDescent="0.35">
      <c r="A237">
        <v>10</v>
      </c>
      <c r="B237" s="1">
        <v>44185</v>
      </c>
      <c r="C237" t="s">
        <v>1</v>
      </c>
      <c r="D237" t="s">
        <v>79</v>
      </c>
      <c r="E237" s="1">
        <f>VLOOKUP(D237,Sheet5!A:D,2,FALSE)</f>
        <v>44185</v>
      </c>
      <c r="F237">
        <f>VLOOKUP(D237,Sheet5!A:D,4,FALSE)</f>
        <v>10</v>
      </c>
      <c r="G237">
        <f t="shared" si="8"/>
        <v>0</v>
      </c>
      <c r="H237">
        <f t="shared" si="9"/>
        <v>0</v>
      </c>
      <c r="I237" s="1">
        <f>VLOOKUP(D237,'2020-12-18-advisors'!A:M,5,FALSE)</f>
        <v>44154.830069444448</v>
      </c>
      <c r="J237">
        <f>VLOOKUP(D237,'2020-12-18-advisors'!A:M,9,FALSE)</f>
        <v>10</v>
      </c>
      <c r="K237" t="str">
        <f>VLOOKUP(D237,'2020-12-18-advisors'!A:M,7,FALSE)</f>
        <v>{active}</v>
      </c>
      <c r="L237" t="s">
        <v>1675</v>
      </c>
    </row>
    <row r="238" spans="1:12" hidden="1" x14ac:dyDescent="0.35">
      <c r="A238">
        <v>10</v>
      </c>
      <c r="B238" s="1">
        <v>44213</v>
      </c>
      <c r="C238" t="s">
        <v>1</v>
      </c>
      <c r="D238" t="s">
        <v>136</v>
      </c>
      <c r="E238" s="1">
        <f>VLOOKUP(D238,Sheet5!A:D,2,FALSE)</f>
        <v>44182</v>
      </c>
      <c r="F238">
        <f>VLOOKUP(D238,Sheet5!A:D,4,FALSE)</f>
        <v>10</v>
      </c>
      <c r="G238">
        <f t="shared" si="8"/>
        <v>31</v>
      </c>
      <c r="H238">
        <f t="shared" si="9"/>
        <v>0</v>
      </c>
      <c r="I238" s="1">
        <f>VLOOKUP(D238,'2020-12-18-advisors'!A:M,5,FALSE)</f>
        <v>44181.624143518522</v>
      </c>
      <c r="J238">
        <f>VLOOKUP(D238,'2020-12-18-advisors'!A:M,9,FALSE)</f>
        <v>10</v>
      </c>
      <c r="K238" t="str">
        <f>VLOOKUP(D238,'2020-12-18-advisors'!A:M,7,FALSE)</f>
        <v>{active}</v>
      </c>
      <c r="L238" t="s">
        <v>3219</v>
      </c>
    </row>
    <row r="239" spans="1:12" hidden="1" x14ac:dyDescent="0.35">
      <c r="A239">
        <v>10</v>
      </c>
      <c r="B239" s="1">
        <v>44209</v>
      </c>
      <c r="C239" t="s">
        <v>1</v>
      </c>
      <c r="D239" t="s">
        <v>127</v>
      </c>
      <c r="E239" s="1">
        <f>VLOOKUP(D239,Sheet5!A:D,2,FALSE)</f>
        <v>44178</v>
      </c>
      <c r="F239">
        <f>VLOOKUP(D239,Sheet5!A:D,4,FALSE)</f>
        <v>10</v>
      </c>
      <c r="G239">
        <f t="shared" si="8"/>
        <v>31</v>
      </c>
      <c r="H239">
        <f t="shared" si="9"/>
        <v>0</v>
      </c>
      <c r="I239" s="1">
        <f>VLOOKUP(D239,'2020-12-18-advisors'!A:M,5,FALSE)</f>
        <v>44177.832557870373</v>
      </c>
      <c r="J239">
        <f>VLOOKUP(D239,'2020-12-18-advisors'!A:M,9,FALSE)</f>
        <v>10</v>
      </c>
      <c r="K239" t="str">
        <f>VLOOKUP(D239,'2020-12-18-advisors'!A:M,7,FALSE)</f>
        <v>{active}</v>
      </c>
      <c r="L239" t="s">
        <v>3219</v>
      </c>
    </row>
    <row r="240" spans="1:12" hidden="1" x14ac:dyDescent="0.35">
      <c r="A240">
        <v>12</v>
      </c>
      <c r="B240" s="1">
        <v>44188</v>
      </c>
      <c r="C240" t="s">
        <v>76</v>
      </c>
      <c r="D240" t="s">
        <v>75</v>
      </c>
      <c r="E240" s="1">
        <f>VLOOKUP(D240,Sheet5!A:D,2,FALSE)</f>
        <v>44179</v>
      </c>
      <c r="F240">
        <f>VLOOKUP(D240,Sheet5!A:D,4,FALSE)</f>
        <v>15</v>
      </c>
      <c r="G240">
        <f t="shared" si="8"/>
        <v>9</v>
      </c>
      <c r="H240">
        <f t="shared" si="9"/>
        <v>-3</v>
      </c>
      <c r="I240" s="1">
        <f>VLOOKUP(D240,'2020-12-18-advisors'!A:M,5,FALSE)</f>
        <v>44157.5</v>
      </c>
      <c r="J240">
        <f>VLOOKUP(D240,'2020-12-18-advisors'!A:M,9,FALSE)</f>
        <v>52</v>
      </c>
      <c r="K240" t="str">
        <f>VLOOKUP(D240,'2020-12-18-advisors'!A:M,7,FALSE)</f>
        <v>{active}</v>
      </c>
    </row>
    <row r="241" spans="1:12" hidden="1" x14ac:dyDescent="0.35">
      <c r="A241">
        <v>10</v>
      </c>
      <c r="B241" s="1">
        <v>44189</v>
      </c>
      <c r="C241" t="s">
        <v>63</v>
      </c>
      <c r="D241" t="s">
        <v>74</v>
      </c>
      <c r="E241" s="1">
        <f>VLOOKUP(D241,Sheet5!A:D,2,FALSE)</f>
        <v>44188</v>
      </c>
      <c r="F241">
        <f>VLOOKUP(D241,Sheet5!A:D,4,FALSE)</f>
        <v>10</v>
      </c>
      <c r="G241">
        <f t="shared" si="8"/>
        <v>1</v>
      </c>
      <c r="H241">
        <f t="shared" si="9"/>
        <v>0</v>
      </c>
      <c r="I241" s="1">
        <f>VLOOKUP(D241,'2020-12-18-advisors'!A:M,5,FALSE)</f>
        <v>44158.102546296293</v>
      </c>
      <c r="J241">
        <f>VLOOKUP(D241,'2020-12-18-advisors'!A:M,9,FALSE)</f>
        <v>0</v>
      </c>
      <c r="K241" t="str">
        <f>VLOOKUP(D241,'2020-12-18-advisors'!A:M,7,FALSE)</f>
        <v>{active}</v>
      </c>
      <c r="L241" t="s">
        <v>1675</v>
      </c>
    </row>
    <row r="242" spans="1:12" hidden="1" x14ac:dyDescent="0.35">
      <c r="A242">
        <v>10</v>
      </c>
      <c r="B242" s="1">
        <v>44183</v>
      </c>
      <c r="C242" t="s">
        <v>63</v>
      </c>
      <c r="D242" t="s">
        <v>73</v>
      </c>
      <c r="E242" s="1">
        <f>VLOOKUP(D242,Sheet5!A:D,2,FALSE)</f>
        <v>44200</v>
      </c>
      <c r="F242">
        <f>VLOOKUP(D242,Sheet5!A:D,4,FALSE)</f>
        <v>10</v>
      </c>
      <c r="G242">
        <f t="shared" si="8"/>
        <v>-17</v>
      </c>
      <c r="H242">
        <f t="shared" si="9"/>
        <v>0</v>
      </c>
      <c r="I242" s="1">
        <f>VLOOKUP(D242,'2020-12-18-advisors'!A:M,5,FALSE)</f>
        <v>44157.5</v>
      </c>
      <c r="J242">
        <f>VLOOKUP(D242,'2020-12-18-advisors'!A:M,9,FALSE)</f>
        <v>0</v>
      </c>
      <c r="K242" t="str">
        <f>VLOOKUP(D242,'2020-12-18-advisors'!A:M,7,FALSE)</f>
        <v>{active}</v>
      </c>
    </row>
    <row r="243" spans="1:12" hidden="1" x14ac:dyDescent="0.35">
      <c r="A243">
        <v>10</v>
      </c>
      <c r="B243" s="1">
        <v>44196</v>
      </c>
      <c r="C243" t="s">
        <v>1</v>
      </c>
      <c r="D243" t="s">
        <v>72</v>
      </c>
      <c r="E243" s="1">
        <f>VLOOKUP(D243,Sheet5!A:D,2,FALSE)</f>
        <v>44196</v>
      </c>
      <c r="F243">
        <f>VLOOKUP(D243,Sheet5!A:D,4,FALSE)</f>
        <v>10</v>
      </c>
      <c r="G243">
        <f t="shared" si="8"/>
        <v>0</v>
      </c>
      <c r="H243">
        <f t="shared" si="9"/>
        <v>0</v>
      </c>
      <c r="I243" s="1">
        <f>VLOOKUP(D243,'2020-12-18-advisors'!A:M,5,FALSE)</f>
        <v>44165.60361111111</v>
      </c>
      <c r="J243">
        <f>VLOOKUP(D243,'2020-12-18-advisors'!A:M,9,FALSE)</f>
        <v>10</v>
      </c>
      <c r="K243" t="str">
        <f>VLOOKUP(D243,'2020-12-18-advisors'!A:M,7,FALSE)</f>
        <v>{active}</v>
      </c>
      <c r="L243" t="s">
        <v>1675</v>
      </c>
    </row>
    <row r="244" spans="1:12" hidden="1" x14ac:dyDescent="0.35">
      <c r="A244">
        <v>10</v>
      </c>
      <c r="B244" s="1">
        <v>44187</v>
      </c>
      <c r="C244" t="s">
        <v>14</v>
      </c>
      <c r="D244" t="s">
        <v>71</v>
      </c>
      <c r="E244" s="1">
        <f>VLOOKUP(D244,Sheet5!A:D,2,FALSE)</f>
        <v>44187</v>
      </c>
      <c r="F244">
        <f>VLOOKUP(D244,Sheet5!A:D,4,FALSE)</f>
        <v>10</v>
      </c>
      <c r="G244">
        <f t="shared" si="8"/>
        <v>0</v>
      </c>
      <c r="H244">
        <f t="shared" si="9"/>
        <v>0</v>
      </c>
      <c r="I244" s="1">
        <f>VLOOKUP(D244,'2020-12-18-advisors'!A:M,5,FALSE)</f>
        <v>44156.694745370369</v>
      </c>
      <c r="J244">
        <f>VLOOKUP(D244,'2020-12-18-advisors'!A:M,9,FALSE)</f>
        <v>10</v>
      </c>
      <c r="K244" t="str">
        <f>VLOOKUP(D244,'2020-12-18-advisors'!A:M,7,FALSE)</f>
        <v>{active}</v>
      </c>
      <c r="L244" t="s">
        <v>1675</v>
      </c>
    </row>
    <row r="245" spans="1:12" x14ac:dyDescent="0.35">
      <c r="A245">
        <v>2</v>
      </c>
      <c r="B245" s="1">
        <v>44183</v>
      </c>
      <c r="C245" t="s">
        <v>1</v>
      </c>
      <c r="D245" t="s">
        <v>70</v>
      </c>
      <c r="E245" s="1">
        <f>VLOOKUP(D245,Sheet5!A:D,2,FALSE)</f>
        <v>44183</v>
      </c>
      <c r="F245">
        <f>VLOOKUP(D245,Sheet5!A:D,4,FALSE)</f>
        <v>10</v>
      </c>
      <c r="G245">
        <f t="shared" si="8"/>
        <v>0</v>
      </c>
      <c r="H245">
        <f t="shared" si="9"/>
        <v>-8</v>
      </c>
      <c r="I245" s="1">
        <f>VLOOKUP(D245,'2020-12-18-advisors'!A:M,5,FALSE)</f>
        <v>44181.77815972222</v>
      </c>
      <c r="J245">
        <f>VLOOKUP(D245,'2020-12-18-advisors'!A:M,9,FALSE)</f>
        <v>0</v>
      </c>
      <c r="K245" t="str">
        <f>VLOOKUP(D245,'2020-12-18-advisors'!A:M,7,FALSE)</f>
        <v>{active}</v>
      </c>
      <c r="L245" t="s">
        <v>1676</v>
      </c>
    </row>
    <row r="246" spans="1:12" hidden="1" x14ac:dyDescent="0.35">
      <c r="A246">
        <v>10</v>
      </c>
      <c r="B246" s="1">
        <v>44212</v>
      </c>
      <c r="C246" t="s">
        <v>14</v>
      </c>
      <c r="D246" t="s">
        <v>113</v>
      </c>
      <c r="E246" s="1">
        <f>VLOOKUP(D246,Sheet5!A:D,2,FALSE)</f>
        <v>44181</v>
      </c>
      <c r="F246">
        <f>VLOOKUP(D246,Sheet5!A:D,4,FALSE)</f>
        <v>10</v>
      </c>
      <c r="G246">
        <f t="shared" si="8"/>
        <v>31</v>
      </c>
      <c r="H246">
        <f t="shared" si="9"/>
        <v>0</v>
      </c>
      <c r="I246" s="1">
        <f>VLOOKUP(D246,'2020-12-18-advisors'!A:M,5,FALSE)</f>
        <v>44180.710532407407</v>
      </c>
      <c r="J246">
        <f>VLOOKUP(D246,'2020-12-18-advisors'!A:M,9,FALSE)</f>
        <v>10</v>
      </c>
      <c r="K246" t="str">
        <f>VLOOKUP(D246,'2020-12-18-advisors'!A:M,7,FALSE)</f>
        <v>{active}</v>
      </c>
      <c r="L246" t="s">
        <v>3219</v>
      </c>
    </row>
    <row r="247" spans="1:12" hidden="1" x14ac:dyDescent="0.35">
      <c r="A247">
        <v>10</v>
      </c>
      <c r="B247" s="1">
        <v>44207</v>
      </c>
      <c r="C247" t="s">
        <v>1</v>
      </c>
      <c r="D247" t="s">
        <v>101</v>
      </c>
      <c r="E247" s="1">
        <f>VLOOKUP(D247,Sheet5!A:D,2,FALSE)</f>
        <v>44176</v>
      </c>
      <c r="F247">
        <f>VLOOKUP(D247,Sheet5!A:D,4,FALSE)</f>
        <v>10</v>
      </c>
      <c r="G247">
        <f t="shared" si="8"/>
        <v>31</v>
      </c>
      <c r="H247">
        <f t="shared" si="9"/>
        <v>0</v>
      </c>
      <c r="I247" s="1">
        <f>VLOOKUP(D247,'2020-12-18-advisors'!A:M,5,FALSE)</f>
        <v>44175.63858796296</v>
      </c>
      <c r="J247">
        <f>VLOOKUP(D247,'2020-12-18-advisors'!A:M,9,FALSE)</f>
        <v>10</v>
      </c>
      <c r="K247" t="str">
        <f>VLOOKUP(D247,'2020-12-18-advisors'!A:M,7,FALSE)</f>
        <v>{active}</v>
      </c>
      <c r="L247" t="s">
        <v>3219</v>
      </c>
    </row>
    <row r="248" spans="1:12" hidden="1" x14ac:dyDescent="0.35">
      <c r="A248">
        <v>10</v>
      </c>
      <c r="B248" s="1">
        <v>44209</v>
      </c>
      <c r="C248" t="s">
        <v>1</v>
      </c>
      <c r="D248" t="s">
        <v>99</v>
      </c>
      <c r="E248" s="1">
        <f>VLOOKUP(D248,Sheet5!A:D,2,FALSE)</f>
        <v>44178</v>
      </c>
      <c r="F248">
        <f>VLOOKUP(D248,Sheet5!A:D,4,FALSE)</f>
        <v>10</v>
      </c>
      <c r="G248">
        <f t="shared" si="8"/>
        <v>31</v>
      </c>
      <c r="H248">
        <f t="shared" si="9"/>
        <v>0</v>
      </c>
      <c r="I248" s="1">
        <f>VLOOKUP(D248,'2020-12-18-advisors'!A:M,5,FALSE)</f>
        <v>44177.882303240738</v>
      </c>
      <c r="J248">
        <f>VLOOKUP(D248,'2020-12-18-advisors'!A:M,9,FALSE)</f>
        <v>10</v>
      </c>
      <c r="K248" t="str">
        <f>VLOOKUP(D248,'2020-12-18-advisors'!A:M,7,FALSE)</f>
        <v>{active}</v>
      </c>
      <c r="L248" t="s">
        <v>3219</v>
      </c>
    </row>
    <row r="249" spans="1:12" hidden="1" x14ac:dyDescent="0.35">
      <c r="A249">
        <v>10</v>
      </c>
      <c r="B249" s="1">
        <v>44189</v>
      </c>
      <c r="C249" t="s">
        <v>1</v>
      </c>
      <c r="D249" t="s">
        <v>66</v>
      </c>
      <c r="E249" s="1">
        <f>VLOOKUP(D249,Sheet5!A:D,2,FALSE)</f>
        <v>44189</v>
      </c>
      <c r="F249">
        <f>VLOOKUP(D249,Sheet5!A:D,4,FALSE)</f>
        <v>10</v>
      </c>
      <c r="G249">
        <f t="shared" si="8"/>
        <v>0</v>
      </c>
      <c r="H249">
        <f t="shared" si="9"/>
        <v>0</v>
      </c>
      <c r="I249" s="1">
        <f>VLOOKUP(D249,'2020-12-18-advisors'!A:M,5,FALSE)</f>
        <v>44158.898541666669</v>
      </c>
      <c r="J249">
        <f>VLOOKUP(D249,'2020-12-18-advisors'!A:M,9,FALSE)</f>
        <v>10</v>
      </c>
      <c r="K249" t="str">
        <f>VLOOKUP(D249,'2020-12-18-advisors'!A:M,7,FALSE)</f>
        <v>{active}</v>
      </c>
      <c r="L249" t="s">
        <v>1675</v>
      </c>
    </row>
    <row r="250" spans="1:12" hidden="1" x14ac:dyDescent="0.35">
      <c r="A250">
        <v>10</v>
      </c>
      <c r="B250" s="1">
        <v>44188</v>
      </c>
      <c r="C250" t="s">
        <v>63</v>
      </c>
      <c r="D250" t="s">
        <v>65</v>
      </c>
      <c r="E250" s="1">
        <f>VLOOKUP(D250,Sheet5!A:D,2,FALSE)</f>
        <v>44188</v>
      </c>
      <c r="F250">
        <f>VLOOKUP(D250,Sheet5!A:D,4,FALSE)</f>
        <v>10</v>
      </c>
      <c r="G250">
        <f t="shared" si="8"/>
        <v>0</v>
      </c>
      <c r="H250">
        <f t="shared" si="9"/>
        <v>0</v>
      </c>
      <c r="I250" s="1">
        <f>VLOOKUP(D250,'2020-12-18-advisors'!A:M,5,FALSE)</f>
        <v>44157.5</v>
      </c>
      <c r="J250">
        <f>VLOOKUP(D250,'2020-12-18-advisors'!A:M,9,FALSE)</f>
        <v>10</v>
      </c>
      <c r="K250" t="str">
        <f>VLOOKUP(D250,'2020-12-18-advisors'!A:M,7,FALSE)</f>
        <v>{active}</v>
      </c>
      <c r="L250" t="s">
        <v>1675</v>
      </c>
    </row>
    <row r="251" spans="1:12" hidden="1" x14ac:dyDescent="0.35">
      <c r="A251">
        <v>10</v>
      </c>
      <c r="B251" s="1">
        <v>44188</v>
      </c>
      <c r="C251" t="s">
        <v>63</v>
      </c>
      <c r="D251" t="s">
        <v>64</v>
      </c>
      <c r="E251" s="1">
        <f>VLOOKUP(D251,Sheet5!A:D,2,FALSE)</f>
        <v>44188</v>
      </c>
      <c r="F251">
        <f>VLOOKUP(D251,Sheet5!A:D,4,FALSE)</f>
        <v>10</v>
      </c>
      <c r="G251">
        <f t="shared" si="8"/>
        <v>0</v>
      </c>
      <c r="H251">
        <f t="shared" si="9"/>
        <v>0</v>
      </c>
      <c r="I251" s="1">
        <f>VLOOKUP(D251,'2020-12-18-advisors'!A:M,5,FALSE)</f>
        <v>44157.5</v>
      </c>
      <c r="J251">
        <f>VLOOKUP(D251,'2020-12-18-advisors'!A:M,9,FALSE)</f>
        <v>10</v>
      </c>
      <c r="K251" t="str">
        <f>VLOOKUP(D251,'2020-12-18-advisors'!A:M,7,FALSE)</f>
        <v>{active}</v>
      </c>
      <c r="L251" t="s">
        <v>1675</v>
      </c>
    </row>
    <row r="252" spans="1:12" hidden="1" x14ac:dyDescent="0.35">
      <c r="A252">
        <v>10</v>
      </c>
      <c r="B252" s="1">
        <v>44188</v>
      </c>
      <c r="C252" t="s">
        <v>63</v>
      </c>
      <c r="D252" t="s">
        <v>62</v>
      </c>
      <c r="E252" s="1">
        <f>VLOOKUP(D252,Sheet5!A:D,2,FALSE)</f>
        <v>44188</v>
      </c>
      <c r="F252">
        <f>VLOOKUP(D252,Sheet5!A:D,4,FALSE)</f>
        <v>10</v>
      </c>
      <c r="G252">
        <f t="shared" si="8"/>
        <v>0</v>
      </c>
      <c r="H252">
        <f t="shared" si="9"/>
        <v>0</v>
      </c>
      <c r="I252" s="1">
        <f>VLOOKUP(D252,'2020-12-18-advisors'!A:M,5,FALSE)</f>
        <v>44157.5</v>
      </c>
      <c r="J252">
        <f>VLOOKUP(D252,'2020-12-18-advisors'!A:M,9,FALSE)</f>
        <v>10</v>
      </c>
      <c r="K252" t="str">
        <f>VLOOKUP(D252,'2020-12-18-advisors'!A:M,7,FALSE)</f>
        <v>{active}</v>
      </c>
      <c r="L252" t="s">
        <v>1675</v>
      </c>
    </row>
    <row r="253" spans="1:12" hidden="1" x14ac:dyDescent="0.35">
      <c r="C253" t="s">
        <v>7</v>
      </c>
      <c r="D253" t="s">
        <v>61</v>
      </c>
      <c r="E253" s="1" t="e">
        <f>VLOOKUP(D253,Sheet5!A:D,2,FALSE)</f>
        <v>#N/A</v>
      </c>
      <c r="F253" t="e">
        <f>VLOOKUP(D253,Sheet5!A:D,4,FALSE)</f>
        <v>#N/A</v>
      </c>
      <c r="G253" t="e">
        <f t="shared" si="8"/>
        <v>#N/A</v>
      </c>
      <c r="H253" t="e">
        <f t="shared" si="9"/>
        <v>#N/A</v>
      </c>
      <c r="I253" s="1">
        <f>VLOOKUP(D253,'2020-12-18-advisors'!A:M,5,FALSE)</f>
        <v>44174.208333333336</v>
      </c>
      <c r="J253">
        <f>VLOOKUP(D253,'2020-12-18-advisors'!A:M,9,FALSE)</f>
        <v>0</v>
      </c>
      <c r="K253" t="str">
        <f>VLOOKUP(D253,'2020-12-18-advisors'!A:M,7,FALSE)</f>
        <v>{active}</v>
      </c>
      <c r="L253" t="s">
        <v>1675</v>
      </c>
    </row>
    <row r="254" spans="1:12" hidden="1" x14ac:dyDescent="0.35">
      <c r="A254">
        <v>10</v>
      </c>
      <c r="B254" s="1">
        <v>44203</v>
      </c>
      <c r="C254" t="s">
        <v>1</v>
      </c>
      <c r="D254" t="s">
        <v>60</v>
      </c>
      <c r="E254" s="1">
        <f>VLOOKUP(D254,Sheet5!A:D,2,FALSE)</f>
        <v>44203</v>
      </c>
      <c r="F254">
        <f>VLOOKUP(D254,Sheet5!A:D,4,FALSE)</f>
        <v>10</v>
      </c>
      <c r="G254">
        <f t="shared" si="8"/>
        <v>0</v>
      </c>
      <c r="H254">
        <f t="shared" si="9"/>
        <v>0</v>
      </c>
      <c r="I254" s="1">
        <f>VLOOKUP(D254,'2020-12-18-advisors'!A:M,5,FALSE)</f>
        <v>44171.698842592596</v>
      </c>
      <c r="J254">
        <f>VLOOKUP(D254,'2020-12-18-advisors'!A:M,9,FALSE)</f>
        <v>10</v>
      </c>
      <c r="K254" t="str">
        <f>VLOOKUP(D254,'2020-12-18-advisors'!A:M,7,FALSE)</f>
        <v>{active}</v>
      </c>
      <c r="L254" t="s">
        <v>1675</v>
      </c>
    </row>
    <row r="255" spans="1:12" hidden="1" x14ac:dyDescent="0.35">
      <c r="A255">
        <v>10</v>
      </c>
      <c r="B255" s="1">
        <v>44201</v>
      </c>
      <c r="C255" t="s">
        <v>14</v>
      </c>
      <c r="D255" t="s">
        <v>59</v>
      </c>
      <c r="E255" s="1">
        <f>VLOOKUP(D255,Sheet5!A:D,2,FALSE)</f>
        <v>44201</v>
      </c>
      <c r="F255">
        <f>VLOOKUP(D255,Sheet5!A:D,4,FALSE)</f>
        <v>10</v>
      </c>
      <c r="G255">
        <f t="shared" si="8"/>
        <v>0</v>
      </c>
      <c r="H255">
        <f t="shared" si="9"/>
        <v>0</v>
      </c>
      <c r="I255" s="1">
        <f>VLOOKUP(D255,'2020-12-18-advisors'!A:M,5,FALSE)</f>
        <v>44169.571736111109</v>
      </c>
      <c r="J255">
        <f>VLOOKUP(D255,'2020-12-18-advisors'!A:M,9,FALSE)</f>
        <v>10</v>
      </c>
      <c r="K255" t="str">
        <f>VLOOKUP(D255,'2020-12-18-advisors'!A:M,7,FALSE)</f>
        <v>{active}</v>
      </c>
      <c r="L255" t="s">
        <v>1675</v>
      </c>
    </row>
    <row r="256" spans="1:12" hidden="1" x14ac:dyDescent="0.35">
      <c r="A256">
        <v>10</v>
      </c>
      <c r="B256" s="1">
        <v>44201</v>
      </c>
      <c r="C256" t="s">
        <v>14</v>
      </c>
      <c r="D256" t="s">
        <v>58</v>
      </c>
      <c r="E256" s="1">
        <f>VLOOKUP(D256,Sheet5!A:D,2,FALSE)</f>
        <v>44201</v>
      </c>
      <c r="F256">
        <f>VLOOKUP(D256,Sheet5!A:D,4,FALSE)</f>
        <v>10</v>
      </c>
      <c r="G256">
        <f t="shared" si="8"/>
        <v>0</v>
      </c>
      <c r="H256">
        <f t="shared" si="9"/>
        <v>0</v>
      </c>
      <c r="I256" s="1">
        <f>VLOOKUP(D256,'2020-12-18-advisors'!A:M,5,FALSE)</f>
        <v>44169.465312499997</v>
      </c>
      <c r="J256">
        <f>VLOOKUP(D256,'2020-12-18-advisors'!A:M,9,FALSE)</f>
        <v>10</v>
      </c>
      <c r="K256" t="str">
        <f>VLOOKUP(D256,'2020-12-18-advisors'!A:M,7,FALSE)</f>
        <v>{active}</v>
      </c>
      <c r="L256" t="s">
        <v>1675</v>
      </c>
    </row>
    <row r="257" spans="1:12" hidden="1" x14ac:dyDescent="0.35">
      <c r="C257" t="s">
        <v>7</v>
      </c>
      <c r="D257" t="s">
        <v>57</v>
      </c>
      <c r="E257" s="1" t="e">
        <f>VLOOKUP(D257,Sheet5!A:D,2,FALSE)</f>
        <v>#N/A</v>
      </c>
      <c r="F257" t="e">
        <f>VLOOKUP(D257,Sheet5!A:D,4,FALSE)</f>
        <v>#N/A</v>
      </c>
      <c r="G257" t="e">
        <f t="shared" si="8"/>
        <v>#N/A</v>
      </c>
      <c r="H257" t="e">
        <f t="shared" si="9"/>
        <v>#N/A</v>
      </c>
      <c r="I257" s="1">
        <f>VLOOKUP(D257,'2020-12-18-advisors'!A:M,5,FALSE)</f>
        <v>44173.208333333336</v>
      </c>
      <c r="J257">
        <f>VLOOKUP(D257,'2020-12-18-advisors'!A:M,9,FALSE)</f>
        <v>0</v>
      </c>
      <c r="K257" t="str">
        <f>VLOOKUP(D257,'2020-12-18-advisors'!A:M,7,FALSE)</f>
        <v>{active}</v>
      </c>
      <c r="L257" t="s">
        <v>1675</v>
      </c>
    </row>
    <row r="258" spans="1:12" hidden="1" x14ac:dyDescent="0.35">
      <c r="C258" t="s">
        <v>7</v>
      </c>
      <c r="D258" t="s">
        <v>56</v>
      </c>
      <c r="E258" s="1" t="e">
        <f>VLOOKUP(D258,Sheet5!A:D,2,FALSE)</f>
        <v>#N/A</v>
      </c>
      <c r="F258" t="e">
        <f>VLOOKUP(D258,Sheet5!A:D,4,FALSE)</f>
        <v>#N/A</v>
      </c>
      <c r="G258" t="e">
        <f t="shared" si="8"/>
        <v>#N/A</v>
      </c>
      <c r="H258" t="e">
        <f t="shared" si="9"/>
        <v>#N/A</v>
      </c>
      <c r="I258" s="1">
        <f>VLOOKUP(D258,'2020-12-18-advisors'!A:M,5,FALSE)</f>
        <v>44169.208333333336</v>
      </c>
      <c r="J258">
        <f>VLOOKUP(D258,'2020-12-18-advisors'!A:M,9,FALSE)</f>
        <v>0</v>
      </c>
      <c r="K258" t="str">
        <f>VLOOKUP(D258,'2020-12-18-advisors'!A:M,7,FALSE)</f>
        <v>{active}</v>
      </c>
      <c r="L258" t="s">
        <v>1675</v>
      </c>
    </row>
    <row r="259" spans="1:12" hidden="1" x14ac:dyDescent="0.35">
      <c r="A259">
        <v>10</v>
      </c>
      <c r="B259" s="1">
        <v>44206</v>
      </c>
      <c r="C259" t="s">
        <v>1</v>
      </c>
      <c r="D259" t="s">
        <v>55</v>
      </c>
      <c r="E259" s="1">
        <f>VLOOKUP(D259,Sheet5!A:D,2,FALSE)</f>
        <v>44206</v>
      </c>
      <c r="F259">
        <f>VLOOKUP(D259,Sheet5!A:D,4,FALSE)</f>
        <v>10</v>
      </c>
      <c r="G259">
        <f t="shared" si="8"/>
        <v>0</v>
      </c>
      <c r="H259">
        <f t="shared" si="9"/>
        <v>0</v>
      </c>
      <c r="I259" s="1">
        <f>VLOOKUP(D259,'2020-12-18-advisors'!A:M,5,FALSE)</f>
        <v>44174.645833333336</v>
      </c>
      <c r="J259">
        <f>VLOOKUP(D259,'2020-12-18-advisors'!A:M,9,FALSE)</f>
        <v>10</v>
      </c>
      <c r="K259" t="str">
        <f>VLOOKUP(D259,'2020-12-18-advisors'!A:M,7,FALSE)</f>
        <v>{active}</v>
      </c>
      <c r="L259" t="s">
        <v>1675</v>
      </c>
    </row>
    <row r="260" spans="1:12" x14ac:dyDescent="0.35">
      <c r="A260">
        <v>2</v>
      </c>
      <c r="B260" s="1">
        <v>44183</v>
      </c>
      <c r="C260" t="s">
        <v>1</v>
      </c>
      <c r="D260" t="s">
        <v>54</v>
      </c>
      <c r="E260" s="1">
        <f>VLOOKUP(D260,Sheet5!A:D,2,FALSE)</f>
        <v>44183</v>
      </c>
      <c r="F260">
        <f>VLOOKUP(D260,Sheet5!A:D,4,FALSE)</f>
        <v>10</v>
      </c>
      <c r="G260">
        <f t="shared" si="8"/>
        <v>0</v>
      </c>
      <c r="H260">
        <f t="shared" si="9"/>
        <v>-8</v>
      </c>
      <c r="I260" s="1">
        <f>VLOOKUP(D260,'2020-12-18-advisors'!A:M,5,FALSE)</f>
        <v>44182.821261574078</v>
      </c>
      <c r="J260">
        <f>VLOOKUP(D260,'2020-12-18-advisors'!A:M,9,FALSE)</f>
        <v>0</v>
      </c>
      <c r="K260" t="str">
        <f>VLOOKUP(D260,'2020-12-18-advisors'!A:M,7,FALSE)</f>
        <v>{active}</v>
      </c>
      <c r="L260" t="s">
        <v>1676</v>
      </c>
    </row>
    <row r="261" spans="1:12" hidden="1" x14ac:dyDescent="0.35">
      <c r="A261">
        <v>10</v>
      </c>
      <c r="B261" s="1">
        <v>44206</v>
      </c>
      <c r="C261" t="s">
        <v>1</v>
      </c>
      <c r="D261" t="s">
        <v>53</v>
      </c>
      <c r="E261" s="1">
        <f>VLOOKUP(D261,Sheet5!A:D,2,FALSE)</f>
        <v>44206</v>
      </c>
      <c r="F261">
        <f>VLOOKUP(D261,Sheet5!A:D,4,FALSE)</f>
        <v>10</v>
      </c>
      <c r="G261">
        <f t="shared" si="8"/>
        <v>0</v>
      </c>
      <c r="H261">
        <f t="shared" si="9"/>
        <v>0</v>
      </c>
      <c r="I261" s="1">
        <f>VLOOKUP(D261,'2020-12-18-advisors'!A:M,5,FALSE)</f>
        <v>44174.809837962966</v>
      </c>
      <c r="J261">
        <f>VLOOKUP(D261,'2020-12-18-advisors'!A:M,9,FALSE)</f>
        <v>10</v>
      </c>
      <c r="K261" t="str">
        <f>VLOOKUP(D261,'2020-12-18-advisors'!A:M,7,FALSE)</f>
        <v>{active}</v>
      </c>
      <c r="L261" t="s">
        <v>1675</v>
      </c>
    </row>
    <row r="262" spans="1:12" hidden="1" x14ac:dyDescent="0.35">
      <c r="A262">
        <v>10</v>
      </c>
      <c r="B262" s="1">
        <v>44206</v>
      </c>
      <c r="C262" t="s">
        <v>1</v>
      </c>
      <c r="D262" t="s">
        <v>52</v>
      </c>
      <c r="E262" s="1">
        <f>VLOOKUP(D262,Sheet5!A:D,2,FALSE)</f>
        <v>44206</v>
      </c>
      <c r="F262">
        <f>VLOOKUP(D262,Sheet5!A:D,4,FALSE)</f>
        <v>10</v>
      </c>
      <c r="G262">
        <f t="shared" si="8"/>
        <v>0</v>
      </c>
      <c r="H262">
        <f t="shared" si="9"/>
        <v>0</v>
      </c>
      <c r="I262" s="1">
        <f>VLOOKUP(D262,'2020-12-18-advisors'!A:M,5,FALSE)</f>
        <v>44174.884016203701</v>
      </c>
      <c r="J262">
        <f>VLOOKUP(D262,'2020-12-18-advisors'!A:M,9,FALSE)</f>
        <v>10</v>
      </c>
      <c r="K262" t="str">
        <f>VLOOKUP(D262,'2020-12-18-advisors'!A:M,7,FALSE)</f>
        <v>{active}</v>
      </c>
      <c r="L262" t="s">
        <v>1675</v>
      </c>
    </row>
    <row r="263" spans="1:12" hidden="1" x14ac:dyDescent="0.35">
      <c r="A263">
        <v>7</v>
      </c>
      <c r="B263" s="1">
        <v>44190</v>
      </c>
      <c r="C263" t="s">
        <v>51</v>
      </c>
      <c r="D263" t="s">
        <v>50</v>
      </c>
      <c r="E263" s="1">
        <f>VLOOKUP(D263,Sheet5!A:D,2,FALSE)</f>
        <v>44182</v>
      </c>
      <c r="F263">
        <f>VLOOKUP(D263,Sheet5!A:D,4,FALSE)</f>
        <v>10</v>
      </c>
      <c r="G263">
        <f t="shared" si="8"/>
        <v>8</v>
      </c>
      <c r="H263">
        <f t="shared" si="9"/>
        <v>-3</v>
      </c>
      <c r="I263" s="1">
        <f>VLOOKUP(D263,'2020-12-18-advisors'!A:M,5,FALSE)</f>
        <v>44175.208333333336</v>
      </c>
      <c r="J263">
        <f>VLOOKUP(D263,'2020-12-18-advisors'!A:M,9,FALSE)</f>
        <v>10</v>
      </c>
      <c r="K263" t="str">
        <f>VLOOKUP(D263,'2020-12-18-advisors'!A:M,7,FALSE)</f>
        <v>{active}</v>
      </c>
    </row>
    <row r="264" spans="1:12" hidden="1" x14ac:dyDescent="0.35">
      <c r="A264">
        <v>10</v>
      </c>
      <c r="B264" s="1">
        <v>44199</v>
      </c>
      <c r="C264" t="s">
        <v>14</v>
      </c>
      <c r="D264" t="s">
        <v>49</v>
      </c>
      <c r="E264" s="1">
        <f>VLOOKUP(D264,Sheet5!A:D,2,FALSE)</f>
        <v>44199</v>
      </c>
      <c r="F264">
        <f>VLOOKUP(D264,Sheet5!A:D,4,FALSE)</f>
        <v>10</v>
      </c>
      <c r="G264">
        <f t="shared" si="8"/>
        <v>0</v>
      </c>
      <c r="H264">
        <f t="shared" si="9"/>
        <v>0</v>
      </c>
      <c r="I264" s="1">
        <f>VLOOKUP(D264,'2020-12-18-advisors'!A:M,5,FALSE)</f>
        <v>44167.5</v>
      </c>
      <c r="J264">
        <f>VLOOKUP(D264,'2020-12-18-advisors'!A:M,9,FALSE)</f>
        <v>10</v>
      </c>
      <c r="K264" t="str">
        <f>VLOOKUP(D264,'2020-12-18-advisors'!A:M,7,FALSE)</f>
        <v>{active}</v>
      </c>
      <c r="L264" t="s">
        <v>1675</v>
      </c>
    </row>
    <row r="265" spans="1:12" hidden="1" x14ac:dyDescent="0.35">
      <c r="A265">
        <v>10</v>
      </c>
      <c r="B265" s="1">
        <v>44202</v>
      </c>
      <c r="C265" t="s">
        <v>1</v>
      </c>
      <c r="D265" t="s">
        <v>48</v>
      </c>
      <c r="E265" s="1">
        <f>VLOOKUP(D265,Sheet5!A:D,2,FALSE)</f>
        <v>44202</v>
      </c>
      <c r="F265">
        <f>VLOOKUP(D265,Sheet5!A:D,4,FALSE)</f>
        <v>10</v>
      </c>
      <c r="G265">
        <f t="shared" si="8"/>
        <v>0</v>
      </c>
      <c r="H265">
        <f t="shared" si="9"/>
        <v>0</v>
      </c>
      <c r="I265" s="1">
        <f>VLOOKUP(D265,'2020-12-18-advisors'!A:M,5,FALSE)</f>
        <v>44170.827627314815</v>
      </c>
      <c r="J265">
        <f>VLOOKUP(D265,'2020-12-18-advisors'!A:M,9,FALSE)</f>
        <v>10</v>
      </c>
      <c r="K265" t="str">
        <f>VLOOKUP(D265,'2020-12-18-advisors'!A:M,7,FALSE)</f>
        <v>{active}</v>
      </c>
      <c r="L265" t="s">
        <v>1675</v>
      </c>
    </row>
    <row r="266" spans="1:12" hidden="1" x14ac:dyDescent="0.35">
      <c r="A266">
        <v>10</v>
      </c>
      <c r="B266" s="1">
        <v>44185</v>
      </c>
      <c r="C266" t="s">
        <v>1</v>
      </c>
      <c r="D266" t="s">
        <v>47</v>
      </c>
      <c r="E266" s="1">
        <f>VLOOKUP(D266,Sheet5!A:D,2,FALSE)</f>
        <v>44185</v>
      </c>
      <c r="F266">
        <f>VLOOKUP(D266,Sheet5!A:D,4,FALSE)</f>
        <v>10</v>
      </c>
      <c r="G266">
        <f t="shared" ref="G266:G310" si="10">B266-E266</f>
        <v>0</v>
      </c>
      <c r="H266">
        <f t="shared" ref="H266:H310" si="11">A266-F266</f>
        <v>0</v>
      </c>
      <c r="I266" s="1">
        <f>VLOOKUP(D266,'2020-12-18-advisors'!A:M,5,FALSE)</f>
        <v>44154.867824074077</v>
      </c>
      <c r="J266">
        <f>VLOOKUP(D266,'2020-12-18-advisors'!A:M,9,FALSE)</f>
        <v>10</v>
      </c>
      <c r="K266" t="str">
        <f>VLOOKUP(D266,'2020-12-18-advisors'!A:M,7,FALSE)</f>
        <v>{active}</v>
      </c>
      <c r="L266" t="s">
        <v>1675</v>
      </c>
    </row>
    <row r="267" spans="1:12" hidden="1" x14ac:dyDescent="0.35">
      <c r="C267" t="s">
        <v>7</v>
      </c>
      <c r="D267" t="s">
        <v>46</v>
      </c>
      <c r="E267" s="1" t="e">
        <f>VLOOKUP(D267,Sheet5!A:D,2,FALSE)</f>
        <v>#N/A</v>
      </c>
      <c r="F267" t="e">
        <f>VLOOKUP(D267,Sheet5!A:D,4,FALSE)</f>
        <v>#N/A</v>
      </c>
      <c r="G267" t="e">
        <f t="shared" si="10"/>
        <v>#N/A</v>
      </c>
      <c r="H267" t="e">
        <f t="shared" si="11"/>
        <v>#N/A</v>
      </c>
      <c r="I267" s="1">
        <f>VLOOKUP(D267,'2020-12-18-advisors'!A:M,5,FALSE)</f>
        <v>44154.92627314815</v>
      </c>
      <c r="J267">
        <f>VLOOKUP(D267,'2020-12-18-advisors'!A:M,9,FALSE)</f>
        <v>0</v>
      </c>
      <c r="K267" t="str">
        <f>VLOOKUP(D267,'2020-12-18-advisors'!A:M,7,FALSE)</f>
        <v>{active}</v>
      </c>
      <c r="L267" t="s">
        <v>1675</v>
      </c>
    </row>
    <row r="268" spans="1:12" hidden="1" x14ac:dyDescent="0.35">
      <c r="A268">
        <v>10</v>
      </c>
      <c r="B268" s="1">
        <v>44213</v>
      </c>
      <c r="C268" t="s">
        <v>1</v>
      </c>
      <c r="D268" t="s">
        <v>98</v>
      </c>
      <c r="E268" s="1">
        <f>VLOOKUP(D268,Sheet5!A:D,2,FALSE)</f>
        <v>44182</v>
      </c>
      <c r="F268">
        <f>VLOOKUP(D268,Sheet5!A:D,4,FALSE)</f>
        <v>10</v>
      </c>
      <c r="G268">
        <f t="shared" si="10"/>
        <v>31</v>
      </c>
      <c r="H268">
        <f t="shared" si="11"/>
        <v>0</v>
      </c>
      <c r="I268" s="1">
        <f>VLOOKUP(D268,'2020-12-18-advisors'!A:M,5,FALSE)</f>
        <v>44181.781423611108</v>
      </c>
      <c r="J268">
        <f>VLOOKUP(D268,'2020-12-18-advisors'!A:M,9,FALSE)</f>
        <v>10</v>
      </c>
      <c r="K268" t="str">
        <f>VLOOKUP(D268,'2020-12-18-advisors'!A:M,7,FALSE)</f>
        <v>{active}</v>
      </c>
      <c r="L268" t="s">
        <v>3219</v>
      </c>
    </row>
    <row r="269" spans="1:12" hidden="1" x14ac:dyDescent="0.35">
      <c r="A269">
        <v>10</v>
      </c>
      <c r="B269" s="1">
        <v>44187</v>
      </c>
      <c r="C269" t="s">
        <v>1</v>
      </c>
      <c r="D269" t="s">
        <v>44</v>
      </c>
      <c r="E269" s="1">
        <f>VLOOKUP(D269,Sheet5!A:D,2,FALSE)</f>
        <v>44187</v>
      </c>
      <c r="F269">
        <f>VLOOKUP(D269,Sheet5!A:D,4,FALSE)</f>
        <v>10</v>
      </c>
      <c r="G269">
        <f t="shared" si="10"/>
        <v>0</v>
      </c>
      <c r="H269">
        <f t="shared" si="11"/>
        <v>0</v>
      </c>
      <c r="I269" s="1">
        <f>VLOOKUP(D269,'2020-12-18-advisors'!A:M,5,FALSE)</f>
        <v>44156.602824074071</v>
      </c>
      <c r="J269">
        <f>VLOOKUP(D269,'2020-12-18-advisors'!A:M,9,FALSE)</f>
        <v>10</v>
      </c>
      <c r="K269" t="str">
        <f>VLOOKUP(D269,'2020-12-18-advisors'!A:M,7,FALSE)</f>
        <v>{active}</v>
      </c>
      <c r="L269" t="s">
        <v>1675</v>
      </c>
    </row>
    <row r="270" spans="1:12" hidden="1" x14ac:dyDescent="0.35">
      <c r="A270">
        <v>10</v>
      </c>
      <c r="B270" s="1">
        <v>44207</v>
      </c>
      <c r="C270" t="s">
        <v>1</v>
      </c>
      <c r="D270" t="s">
        <v>92</v>
      </c>
      <c r="E270" s="1">
        <f>VLOOKUP(D270,Sheet5!A:D,2,FALSE)</f>
        <v>44176</v>
      </c>
      <c r="F270">
        <f>VLOOKUP(D270,Sheet5!A:D,4,FALSE)</f>
        <v>10</v>
      </c>
      <c r="G270">
        <f t="shared" si="10"/>
        <v>31</v>
      </c>
      <c r="H270">
        <f t="shared" si="11"/>
        <v>0</v>
      </c>
      <c r="I270" s="1">
        <f>VLOOKUP(D270,'2020-12-18-advisors'!A:M,5,FALSE)</f>
        <v>44175.748229166667</v>
      </c>
      <c r="J270">
        <f>VLOOKUP(D270,'2020-12-18-advisors'!A:M,9,FALSE)</f>
        <v>10</v>
      </c>
      <c r="K270" t="str">
        <f>VLOOKUP(D270,'2020-12-18-advisors'!A:M,7,FALSE)</f>
        <v>{active}</v>
      </c>
      <c r="L270" t="s">
        <v>3219</v>
      </c>
    </row>
    <row r="271" spans="1:12" hidden="1" x14ac:dyDescent="0.35">
      <c r="A271">
        <v>10</v>
      </c>
      <c r="B271" s="1">
        <v>44205</v>
      </c>
      <c r="C271" t="s">
        <v>14</v>
      </c>
      <c r="D271" t="s">
        <v>42</v>
      </c>
      <c r="E271" s="1">
        <f>VLOOKUP(D271,Sheet5!A:D,2,FALSE)</f>
        <v>44204</v>
      </c>
      <c r="F271">
        <f>VLOOKUP(D271,Sheet5!A:D,4,FALSE)</f>
        <v>10</v>
      </c>
      <c r="G271">
        <f t="shared" si="10"/>
        <v>1</v>
      </c>
      <c r="H271">
        <f t="shared" si="11"/>
        <v>0</v>
      </c>
      <c r="I271" s="1">
        <f>VLOOKUP(D271,'2020-12-18-advisors'!A:M,5,FALSE)</f>
        <v>44173.117442129631</v>
      </c>
      <c r="J271">
        <f>VLOOKUP(D271,'2020-12-18-advisors'!A:M,9,FALSE)</f>
        <v>0</v>
      </c>
      <c r="K271" t="str">
        <f>VLOOKUP(D271,'2020-12-18-advisors'!A:M,7,FALSE)</f>
        <v>{active}</v>
      </c>
      <c r="L271" t="s">
        <v>1675</v>
      </c>
    </row>
    <row r="272" spans="1:12" hidden="1" x14ac:dyDescent="0.35">
      <c r="A272">
        <v>10</v>
      </c>
      <c r="B272" s="1">
        <v>44210</v>
      </c>
      <c r="C272" t="s">
        <v>1</v>
      </c>
      <c r="D272" t="s">
        <v>91</v>
      </c>
      <c r="E272" s="1">
        <f>VLOOKUP(D272,Sheet5!A:D,2,FALSE)</f>
        <v>44179</v>
      </c>
      <c r="F272">
        <f>VLOOKUP(D272,Sheet5!A:D,4,FALSE)</f>
        <v>10</v>
      </c>
      <c r="G272">
        <f t="shared" si="10"/>
        <v>31</v>
      </c>
      <c r="H272">
        <f t="shared" si="11"/>
        <v>0</v>
      </c>
      <c r="I272" s="1">
        <f>VLOOKUP(D272,'2020-12-18-advisors'!A:M,5,FALSE)</f>
        <v>44178.774293981478</v>
      </c>
      <c r="J272">
        <f>VLOOKUP(D272,'2020-12-18-advisors'!A:M,9,FALSE)</f>
        <v>10</v>
      </c>
      <c r="K272" t="str">
        <f>VLOOKUP(D272,'2020-12-18-advisors'!A:M,7,FALSE)</f>
        <v>{active}</v>
      </c>
      <c r="L272" t="s">
        <v>3219</v>
      </c>
    </row>
    <row r="273" spans="1:12" x14ac:dyDescent="0.35">
      <c r="A273">
        <v>3</v>
      </c>
      <c r="B273" s="1">
        <v>44183</v>
      </c>
      <c r="C273" t="s">
        <v>1</v>
      </c>
      <c r="D273" t="s">
        <v>40</v>
      </c>
      <c r="E273" s="1">
        <f>VLOOKUP(D273,Sheet5!A:D,2,FALSE)</f>
        <v>44183</v>
      </c>
      <c r="F273">
        <f>VLOOKUP(D273,Sheet5!A:D,4,FALSE)</f>
        <v>10</v>
      </c>
      <c r="G273">
        <f t="shared" si="10"/>
        <v>0</v>
      </c>
      <c r="H273">
        <f t="shared" si="11"/>
        <v>-7</v>
      </c>
      <c r="I273" s="1">
        <f>VLOOKUP(D273,'2020-12-18-advisors'!A:M,5,FALSE)</f>
        <v>44176.849050925928</v>
      </c>
      <c r="J273">
        <f>VLOOKUP(D273,'2020-12-18-advisors'!A:M,9,FALSE)</f>
        <v>0</v>
      </c>
      <c r="K273" t="str">
        <f>VLOOKUP(D273,'2020-12-18-advisors'!A:M,7,FALSE)</f>
        <v>{active}</v>
      </c>
      <c r="L273" t="s">
        <v>1676</v>
      </c>
    </row>
    <row r="274" spans="1:12" hidden="1" x14ac:dyDescent="0.35">
      <c r="A274">
        <v>10</v>
      </c>
      <c r="B274" s="1">
        <v>44186</v>
      </c>
      <c r="C274" t="s">
        <v>1</v>
      </c>
      <c r="D274" t="s">
        <v>39</v>
      </c>
      <c r="E274" s="1">
        <f>VLOOKUP(D274,Sheet5!A:D,2,FALSE)</f>
        <v>44186</v>
      </c>
      <c r="F274">
        <f>VLOOKUP(D274,Sheet5!A:D,4,FALSE)</f>
        <v>10</v>
      </c>
      <c r="G274">
        <f t="shared" si="10"/>
        <v>0</v>
      </c>
      <c r="H274">
        <f t="shared" si="11"/>
        <v>0</v>
      </c>
      <c r="I274" s="1">
        <f>VLOOKUP(D274,'2020-12-18-advisors'!A:M,5,FALSE)</f>
        <v>44155.701851851853</v>
      </c>
      <c r="J274">
        <f>VLOOKUP(D274,'2020-12-18-advisors'!A:M,9,FALSE)</f>
        <v>10</v>
      </c>
      <c r="K274" t="str">
        <f>VLOOKUP(D274,'2020-12-18-advisors'!A:M,7,FALSE)</f>
        <v>{active}</v>
      </c>
      <c r="L274" t="s">
        <v>1675</v>
      </c>
    </row>
    <row r="275" spans="1:12" hidden="1" x14ac:dyDescent="0.35">
      <c r="A275">
        <v>10</v>
      </c>
      <c r="B275" s="1">
        <v>44193</v>
      </c>
      <c r="C275" t="s">
        <v>1</v>
      </c>
      <c r="D275" t="s">
        <v>38</v>
      </c>
      <c r="E275" s="1">
        <f>VLOOKUP(D275,Sheet5!A:D,2,FALSE)</f>
        <v>44193</v>
      </c>
      <c r="F275">
        <f>VLOOKUP(D275,Sheet5!A:D,4,FALSE)</f>
        <v>10</v>
      </c>
      <c r="G275">
        <f t="shared" si="10"/>
        <v>0</v>
      </c>
      <c r="H275">
        <f t="shared" si="11"/>
        <v>0</v>
      </c>
      <c r="I275" s="1">
        <f>VLOOKUP(D275,'2020-12-18-advisors'!A:M,5,FALSE)</f>
        <v>44162.929039351853</v>
      </c>
      <c r="J275">
        <f>VLOOKUP(D275,'2020-12-18-advisors'!A:M,9,FALSE)</f>
        <v>10</v>
      </c>
      <c r="K275" t="str">
        <f>VLOOKUP(D275,'2020-12-18-advisors'!A:M,7,FALSE)</f>
        <v>{active}</v>
      </c>
      <c r="L275" t="s">
        <v>1675</v>
      </c>
    </row>
    <row r="276" spans="1:12" hidden="1" x14ac:dyDescent="0.35">
      <c r="A276">
        <v>10</v>
      </c>
      <c r="B276" s="1">
        <v>44194</v>
      </c>
      <c r="C276" t="s">
        <v>14</v>
      </c>
      <c r="D276" t="s">
        <v>37</v>
      </c>
      <c r="E276" s="1">
        <f>VLOOKUP(D276,Sheet5!A:D,2,FALSE)</f>
        <v>44194</v>
      </c>
      <c r="F276">
        <f>VLOOKUP(D276,Sheet5!A:D,4,FALSE)</f>
        <v>10</v>
      </c>
      <c r="G276">
        <f t="shared" si="10"/>
        <v>0</v>
      </c>
      <c r="H276">
        <f t="shared" si="11"/>
        <v>0</v>
      </c>
      <c r="I276" s="1">
        <f>VLOOKUP(D276,'2020-12-18-advisors'!A:M,5,FALSE)</f>
        <v>44163.600231481483</v>
      </c>
      <c r="J276">
        <f>VLOOKUP(D276,'2020-12-18-advisors'!A:M,9,FALSE)</f>
        <v>10</v>
      </c>
      <c r="K276" t="str">
        <f>VLOOKUP(D276,'2020-12-18-advisors'!A:M,7,FALSE)</f>
        <v>{active}</v>
      </c>
      <c r="L276" t="s">
        <v>1675</v>
      </c>
    </row>
    <row r="277" spans="1:12" hidden="1" x14ac:dyDescent="0.35">
      <c r="C277" t="s">
        <v>14</v>
      </c>
      <c r="D277" t="s">
        <v>36</v>
      </c>
      <c r="E277" s="1">
        <f>VLOOKUP(D277,Sheet5!A:D,2,FALSE)</f>
        <v>44196</v>
      </c>
      <c r="F277">
        <f>VLOOKUP(D277,Sheet5!A:D,4,FALSE)</f>
        <v>10</v>
      </c>
      <c r="G277">
        <f t="shared" si="10"/>
        <v>-44196</v>
      </c>
      <c r="H277">
        <f t="shared" si="11"/>
        <v>-10</v>
      </c>
      <c r="I277" s="1">
        <f>VLOOKUP(D277,'2020-12-18-advisors'!A:M,5,FALSE)</f>
        <v>44165.690254629626</v>
      </c>
      <c r="J277">
        <f>VLOOKUP(D277,'2020-12-18-advisors'!A:M,9,FALSE)</f>
        <v>10</v>
      </c>
      <c r="K277" t="str">
        <f>VLOOKUP(D277,'2020-12-18-advisors'!A:M,7,FALSE)</f>
        <v>{active}</v>
      </c>
      <c r="L277" t="s">
        <v>1683</v>
      </c>
    </row>
    <row r="278" spans="1:12" hidden="1" x14ac:dyDescent="0.35">
      <c r="C278" t="s">
        <v>7</v>
      </c>
      <c r="D278" t="s">
        <v>35</v>
      </c>
      <c r="E278" s="1" t="e">
        <f>VLOOKUP(D278,Sheet5!A:D,2,FALSE)</f>
        <v>#N/A</v>
      </c>
      <c r="F278" t="e">
        <f>VLOOKUP(D278,Sheet5!A:D,4,FALSE)</f>
        <v>#N/A</v>
      </c>
      <c r="G278" t="e">
        <f t="shared" si="10"/>
        <v>#N/A</v>
      </c>
      <c r="H278" t="e">
        <f t="shared" si="11"/>
        <v>#N/A</v>
      </c>
      <c r="I278" s="1">
        <f>VLOOKUP(D278,'2020-12-18-advisors'!A:M,5,FALSE)</f>
        <v>44160.166666666664</v>
      </c>
      <c r="J278">
        <f>VLOOKUP(D278,'2020-12-18-advisors'!A:M,9,FALSE)</f>
        <v>0</v>
      </c>
      <c r="K278" t="str">
        <f>VLOOKUP(D278,'2020-12-18-advisors'!A:M,7,FALSE)</f>
        <v>{active}</v>
      </c>
      <c r="L278" t="s">
        <v>1675</v>
      </c>
    </row>
    <row r="279" spans="1:12" hidden="1" x14ac:dyDescent="0.35">
      <c r="A279">
        <v>10</v>
      </c>
      <c r="B279" s="1">
        <v>44212</v>
      </c>
      <c r="C279" t="s">
        <v>1</v>
      </c>
      <c r="D279" t="s">
        <v>69</v>
      </c>
      <c r="E279" s="1">
        <f>VLOOKUP(D279,Sheet5!A:D,2,FALSE)</f>
        <v>44181</v>
      </c>
      <c r="F279">
        <f>VLOOKUP(D279,Sheet5!A:D,4,FALSE)</f>
        <v>10</v>
      </c>
      <c r="G279">
        <f t="shared" si="10"/>
        <v>31</v>
      </c>
      <c r="H279">
        <f t="shared" si="11"/>
        <v>0</v>
      </c>
      <c r="I279" s="1">
        <f>VLOOKUP(D279,'2020-12-18-advisors'!A:M,5,FALSE)</f>
        <v>44180.839224537034</v>
      </c>
      <c r="J279">
        <f>VLOOKUP(D279,'2020-12-18-advisors'!A:M,9,FALSE)</f>
        <v>10</v>
      </c>
      <c r="K279" t="str">
        <f>VLOOKUP(D279,'2020-12-18-advisors'!A:M,7,FALSE)</f>
        <v>{active}</v>
      </c>
      <c r="L279" t="s">
        <v>3219</v>
      </c>
    </row>
    <row r="280" spans="1:12" hidden="1" x14ac:dyDescent="0.35">
      <c r="A280">
        <v>10</v>
      </c>
      <c r="B280" s="1">
        <v>44205</v>
      </c>
      <c r="C280" t="s">
        <v>1</v>
      </c>
      <c r="D280" t="s">
        <v>33</v>
      </c>
      <c r="E280" s="1">
        <f>VLOOKUP(D280,Sheet5!A:D,2,FALSE)</f>
        <v>44204</v>
      </c>
      <c r="F280">
        <f>VLOOKUP(D280,Sheet5!A:D,4,FALSE)</f>
        <v>10</v>
      </c>
      <c r="G280">
        <f t="shared" si="10"/>
        <v>1</v>
      </c>
      <c r="H280">
        <f t="shared" si="11"/>
        <v>0</v>
      </c>
      <c r="I280" s="1">
        <f>VLOOKUP(D280,'2020-12-18-advisors'!A:M,5,FALSE)</f>
        <v>44173.117974537039</v>
      </c>
      <c r="J280">
        <f>VLOOKUP(D280,'2020-12-18-advisors'!A:M,9,FALSE)</f>
        <v>0</v>
      </c>
      <c r="K280" t="str">
        <f>VLOOKUP(D280,'2020-12-18-advisors'!A:M,7,FALSE)</f>
        <v>{active}</v>
      </c>
      <c r="L280" t="s">
        <v>1675</v>
      </c>
    </row>
    <row r="281" spans="1:12" hidden="1" x14ac:dyDescent="0.35">
      <c r="A281">
        <v>10</v>
      </c>
      <c r="B281" s="1">
        <v>44189</v>
      </c>
      <c r="C281" t="s">
        <v>1</v>
      </c>
      <c r="D281" t="s">
        <v>32</v>
      </c>
      <c r="E281" s="1">
        <f>VLOOKUP(D281,Sheet5!A:D,2,FALSE)</f>
        <v>44189</v>
      </c>
      <c r="F281">
        <f>VLOOKUP(D281,Sheet5!A:D,4,FALSE)</f>
        <v>10</v>
      </c>
      <c r="G281">
        <f t="shared" si="10"/>
        <v>0</v>
      </c>
      <c r="H281">
        <f t="shared" si="11"/>
        <v>0</v>
      </c>
      <c r="I281" s="1">
        <f>VLOOKUP(D281,'2020-12-18-advisors'!A:M,5,FALSE)</f>
        <v>44158.924675925926</v>
      </c>
      <c r="J281">
        <f>VLOOKUP(D281,'2020-12-18-advisors'!A:M,9,FALSE)</f>
        <v>10</v>
      </c>
      <c r="K281" t="str">
        <f>VLOOKUP(D281,'2020-12-18-advisors'!A:M,7,FALSE)</f>
        <v>{active}</v>
      </c>
      <c r="L281" t="s">
        <v>1675</v>
      </c>
    </row>
    <row r="282" spans="1:12" hidden="1" x14ac:dyDescent="0.35">
      <c r="A282">
        <v>10</v>
      </c>
      <c r="B282" s="1">
        <v>44198</v>
      </c>
      <c r="C282" t="s">
        <v>1</v>
      </c>
      <c r="D282" t="s">
        <v>31</v>
      </c>
      <c r="E282" s="1">
        <f>VLOOKUP(D282,Sheet5!A:D,2,FALSE)</f>
        <v>44198</v>
      </c>
      <c r="F282">
        <f>VLOOKUP(D282,Sheet5!A:D,4,FALSE)</f>
        <v>10</v>
      </c>
      <c r="G282">
        <f t="shared" si="10"/>
        <v>0</v>
      </c>
      <c r="H282">
        <f t="shared" si="11"/>
        <v>0</v>
      </c>
      <c r="I282" s="1">
        <f>VLOOKUP(D282,'2020-12-18-advisors'!A:M,5,FALSE)</f>
        <v>44166.734930555554</v>
      </c>
      <c r="J282">
        <f>VLOOKUP(D282,'2020-12-18-advisors'!A:M,9,FALSE)</f>
        <v>10</v>
      </c>
      <c r="K282" t="str">
        <f>VLOOKUP(D282,'2020-12-18-advisors'!A:M,7,FALSE)</f>
        <v>{active}</v>
      </c>
      <c r="L282" t="s">
        <v>1675</v>
      </c>
    </row>
    <row r="283" spans="1:12" x14ac:dyDescent="0.35">
      <c r="A283">
        <v>3</v>
      </c>
      <c r="B283" s="1">
        <v>44183</v>
      </c>
      <c r="C283" t="s">
        <v>1</v>
      </c>
      <c r="D283" t="s">
        <v>30</v>
      </c>
      <c r="E283" s="1">
        <f>VLOOKUP(D283,Sheet5!A:D,2,FALSE)</f>
        <v>44183</v>
      </c>
      <c r="F283">
        <f>VLOOKUP(D283,Sheet5!A:D,4,FALSE)</f>
        <v>10</v>
      </c>
      <c r="G283">
        <f t="shared" si="10"/>
        <v>0</v>
      </c>
      <c r="H283">
        <f t="shared" si="11"/>
        <v>-7</v>
      </c>
      <c r="I283" s="1">
        <f>VLOOKUP(D283,'2020-12-18-advisors'!A:M,5,FALSE)</f>
        <v>44176.944814814815</v>
      </c>
      <c r="J283">
        <f>VLOOKUP(D283,'2020-12-18-advisors'!A:M,9,FALSE)</f>
        <v>0</v>
      </c>
      <c r="K283" t="str">
        <f>VLOOKUP(D283,'2020-12-18-advisors'!A:M,7,FALSE)</f>
        <v>{active}</v>
      </c>
      <c r="L283" t="s">
        <v>1676</v>
      </c>
    </row>
    <row r="284" spans="1:12" hidden="1" x14ac:dyDescent="0.35">
      <c r="C284" t="s">
        <v>7</v>
      </c>
      <c r="D284" t="s">
        <v>29</v>
      </c>
      <c r="E284" s="1" t="e">
        <f>VLOOKUP(D284,Sheet5!A:D,2,FALSE)</f>
        <v>#N/A</v>
      </c>
      <c r="F284" t="e">
        <f>VLOOKUP(D284,Sheet5!A:D,4,FALSE)</f>
        <v>#N/A</v>
      </c>
      <c r="G284" t="e">
        <f t="shared" si="10"/>
        <v>#N/A</v>
      </c>
      <c r="H284" t="e">
        <f t="shared" si="11"/>
        <v>#N/A</v>
      </c>
      <c r="I284" s="1">
        <f>VLOOKUP(D284,'2020-12-18-advisors'!A:M,5,FALSE)</f>
        <v>44170.208333333336</v>
      </c>
      <c r="J284">
        <f>VLOOKUP(D284,'2020-12-18-advisors'!A:M,9,FALSE)</f>
        <v>0</v>
      </c>
      <c r="K284" t="str">
        <f>VLOOKUP(D284,'2020-12-18-advisors'!A:M,7,FALSE)</f>
        <v>{active}</v>
      </c>
      <c r="L284" t="s">
        <v>1675</v>
      </c>
    </row>
    <row r="285" spans="1:12" hidden="1" x14ac:dyDescent="0.35">
      <c r="A285">
        <v>10</v>
      </c>
      <c r="B285" s="1">
        <v>44190</v>
      </c>
      <c r="C285" t="s">
        <v>1</v>
      </c>
      <c r="D285" t="s">
        <v>28</v>
      </c>
      <c r="E285" s="1">
        <f>VLOOKUP(D285,Sheet5!A:D,2,FALSE)</f>
        <v>44189</v>
      </c>
      <c r="F285">
        <f>VLOOKUP(D285,Sheet5!A:D,4,FALSE)</f>
        <v>10</v>
      </c>
      <c r="G285">
        <f t="shared" si="10"/>
        <v>1</v>
      </c>
      <c r="H285">
        <f t="shared" si="11"/>
        <v>0</v>
      </c>
      <c r="I285" s="1">
        <f>VLOOKUP(D285,'2020-12-18-advisors'!A:M,5,FALSE)</f>
        <v>44159.005879629629</v>
      </c>
      <c r="J285">
        <f>VLOOKUP(D285,'2020-12-18-advisors'!A:M,9,FALSE)</f>
        <v>10</v>
      </c>
      <c r="K285" t="str">
        <f>VLOOKUP(D285,'2020-12-18-advisors'!A:M,7,FALSE)</f>
        <v>{active}</v>
      </c>
      <c r="L285" t="s">
        <v>1675</v>
      </c>
    </row>
    <row r="286" spans="1:12" hidden="1" x14ac:dyDescent="0.35">
      <c r="A286">
        <v>10</v>
      </c>
      <c r="B286" s="1">
        <v>44199</v>
      </c>
      <c r="C286" t="s">
        <v>1</v>
      </c>
      <c r="D286" t="s">
        <v>27</v>
      </c>
      <c r="E286" s="1">
        <f>VLOOKUP(D286,Sheet5!A:D,2,FALSE)</f>
        <v>44199</v>
      </c>
      <c r="F286">
        <f>VLOOKUP(D286,Sheet5!A:D,4,FALSE)</f>
        <v>10</v>
      </c>
      <c r="G286">
        <f t="shared" si="10"/>
        <v>0</v>
      </c>
      <c r="H286">
        <f t="shared" si="11"/>
        <v>0</v>
      </c>
      <c r="I286" s="1">
        <f>VLOOKUP(D286,'2020-12-18-advisors'!A:M,5,FALSE)</f>
        <v>44167.814791666664</v>
      </c>
      <c r="J286">
        <f>VLOOKUP(D286,'2020-12-18-advisors'!A:M,9,FALSE)</f>
        <v>10</v>
      </c>
      <c r="K286" t="str">
        <f>VLOOKUP(D286,'2020-12-18-advisors'!A:M,7,FALSE)</f>
        <v>{active}</v>
      </c>
      <c r="L286" t="s">
        <v>1675</v>
      </c>
    </row>
    <row r="287" spans="1:12" hidden="1" x14ac:dyDescent="0.35">
      <c r="A287">
        <v>10</v>
      </c>
      <c r="B287" s="1">
        <v>44200</v>
      </c>
      <c r="C287" t="s">
        <v>1</v>
      </c>
      <c r="D287" t="s">
        <v>26</v>
      </c>
      <c r="E287" s="1">
        <f>VLOOKUP(D287,Sheet5!A:D,2,FALSE)</f>
        <v>44200</v>
      </c>
      <c r="F287">
        <f>VLOOKUP(D287,Sheet5!A:D,4,FALSE)</f>
        <v>10</v>
      </c>
      <c r="G287">
        <f t="shared" si="10"/>
        <v>0</v>
      </c>
      <c r="H287">
        <f t="shared" si="11"/>
        <v>0</v>
      </c>
      <c r="I287" s="1">
        <f>VLOOKUP(D287,'2020-12-18-advisors'!A:M,5,FALSE)</f>
        <v>44168.817604166667</v>
      </c>
      <c r="J287">
        <f>VLOOKUP(D287,'2020-12-18-advisors'!A:M,9,FALSE)</f>
        <v>10</v>
      </c>
      <c r="K287" t="str">
        <f>VLOOKUP(D287,'2020-12-18-advisors'!A:M,7,FALSE)</f>
        <v>{active}</v>
      </c>
      <c r="L287" t="s">
        <v>1675</v>
      </c>
    </row>
    <row r="288" spans="1:12" x14ac:dyDescent="0.35">
      <c r="A288">
        <v>2</v>
      </c>
      <c r="B288" s="1">
        <v>44183</v>
      </c>
      <c r="C288" t="s">
        <v>14</v>
      </c>
      <c r="D288" t="s">
        <v>25</v>
      </c>
      <c r="E288" s="1">
        <f>VLOOKUP(D288,Sheet5!A:D,2,FALSE)</f>
        <v>44183</v>
      </c>
      <c r="F288">
        <f>VLOOKUP(D288,Sheet5!A:D,4,FALSE)</f>
        <v>10</v>
      </c>
      <c r="G288">
        <f t="shared" si="10"/>
        <v>0</v>
      </c>
      <c r="H288">
        <f t="shared" si="11"/>
        <v>-8</v>
      </c>
      <c r="I288" s="1">
        <f>VLOOKUP(D288,'2020-12-18-advisors'!A:M,5,FALSE)</f>
        <v>44182.700937499998</v>
      </c>
      <c r="J288">
        <f>VLOOKUP(D288,'2020-12-18-advisors'!A:M,9,FALSE)</f>
        <v>0</v>
      </c>
      <c r="K288" t="str">
        <f>VLOOKUP(D288,'2020-12-18-advisors'!A:M,7,FALSE)</f>
        <v>{active}</v>
      </c>
      <c r="L288" t="s">
        <v>1676</v>
      </c>
    </row>
    <row r="289" spans="1:12" hidden="1" x14ac:dyDescent="0.35">
      <c r="A289">
        <v>10</v>
      </c>
      <c r="B289" s="1">
        <v>44201</v>
      </c>
      <c r="C289" t="s">
        <v>14</v>
      </c>
      <c r="D289" t="s">
        <v>24</v>
      </c>
      <c r="E289" s="1">
        <f>VLOOKUP(D289,Sheet5!A:D,2,FALSE)</f>
        <v>44200</v>
      </c>
      <c r="F289">
        <f>VLOOKUP(D289,Sheet5!A:D,4,FALSE)</f>
        <v>10</v>
      </c>
      <c r="G289">
        <f t="shared" si="10"/>
        <v>1</v>
      </c>
      <c r="H289">
        <f t="shared" si="11"/>
        <v>0</v>
      </c>
      <c r="I289" s="1">
        <f>VLOOKUP(D289,'2020-12-18-advisors'!A:M,5,FALSE)</f>
        <v>44169.204699074071</v>
      </c>
      <c r="J289">
        <f>VLOOKUP(D289,'2020-12-18-advisors'!A:M,9,FALSE)</f>
        <v>0</v>
      </c>
      <c r="K289" t="str">
        <f>VLOOKUP(D289,'2020-12-18-advisors'!A:M,7,FALSE)</f>
        <v>{active}</v>
      </c>
      <c r="L289" t="s">
        <v>1675</v>
      </c>
    </row>
    <row r="290" spans="1:12" hidden="1" x14ac:dyDescent="0.35">
      <c r="A290">
        <v>10</v>
      </c>
      <c r="B290" s="1">
        <v>44187</v>
      </c>
      <c r="C290" t="s">
        <v>1</v>
      </c>
      <c r="D290" t="s">
        <v>23</v>
      </c>
      <c r="E290" s="1">
        <f>VLOOKUP(D290,Sheet5!A:D,2,FALSE)</f>
        <v>44187</v>
      </c>
      <c r="F290">
        <f>VLOOKUP(D290,Sheet5!A:D,4,FALSE)</f>
        <v>10</v>
      </c>
      <c r="G290">
        <f t="shared" si="10"/>
        <v>0</v>
      </c>
      <c r="H290">
        <f t="shared" si="11"/>
        <v>0</v>
      </c>
      <c r="I290" s="1">
        <f>VLOOKUP(D290,'2020-12-18-advisors'!A:M,5,FALSE)</f>
        <v>44156.648854166669</v>
      </c>
      <c r="J290">
        <f>VLOOKUP(D290,'2020-12-18-advisors'!A:M,9,FALSE)</f>
        <v>10</v>
      </c>
      <c r="K290" t="str">
        <f>VLOOKUP(D290,'2020-12-18-advisors'!A:M,7,FALSE)</f>
        <v>{active}</v>
      </c>
      <c r="L290" t="s">
        <v>1675</v>
      </c>
    </row>
    <row r="291" spans="1:12" hidden="1" x14ac:dyDescent="0.35">
      <c r="A291">
        <v>10</v>
      </c>
      <c r="B291" s="1">
        <v>44199</v>
      </c>
      <c r="C291" t="s">
        <v>14</v>
      </c>
      <c r="D291" t="s">
        <v>22</v>
      </c>
      <c r="E291" s="1">
        <f>VLOOKUP(D291,Sheet5!A:D,2,FALSE)</f>
        <v>44199</v>
      </c>
      <c r="F291">
        <f>VLOOKUP(D291,Sheet5!A:D,4,FALSE)</f>
        <v>10</v>
      </c>
      <c r="G291">
        <f t="shared" si="10"/>
        <v>0</v>
      </c>
      <c r="H291">
        <f t="shared" si="11"/>
        <v>0</v>
      </c>
      <c r="I291" s="1">
        <f>VLOOKUP(D291,'2020-12-18-advisors'!A:M,5,FALSE)</f>
        <v>44167.562025462961</v>
      </c>
      <c r="J291">
        <f>VLOOKUP(D291,'2020-12-18-advisors'!A:M,9,FALSE)</f>
        <v>10</v>
      </c>
      <c r="K291" t="str">
        <f>VLOOKUP(D291,'2020-12-18-advisors'!A:M,7,FALSE)</f>
        <v>{active}</v>
      </c>
      <c r="L291" t="s">
        <v>1675</v>
      </c>
    </row>
    <row r="292" spans="1:12" hidden="1" x14ac:dyDescent="0.35">
      <c r="A292">
        <v>10</v>
      </c>
      <c r="B292" s="1">
        <v>44188</v>
      </c>
      <c r="C292" t="s">
        <v>1</v>
      </c>
      <c r="D292" t="s">
        <v>21</v>
      </c>
      <c r="E292" s="1">
        <f>VLOOKUP(D292,Sheet5!A:D,2,FALSE)</f>
        <v>44188</v>
      </c>
      <c r="F292">
        <f>VLOOKUP(D292,Sheet5!A:D,4,FALSE)</f>
        <v>10</v>
      </c>
      <c r="G292">
        <f t="shared" si="10"/>
        <v>0</v>
      </c>
      <c r="H292">
        <f t="shared" si="11"/>
        <v>0</v>
      </c>
      <c r="I292" s="1">
        <f>VLOOKUP(D292,'2020-12-18-advisors'!A:M,5,FALSE)</f>
        <v>44157.868530092594</v>
      </c>
      <c r="J292">
        <f>VLOOKUP(D292,'2020-12-18-advisors'!A:M,9,FALSE)</f>
        <v>10</v>
      </c>
      <c r="K292" t="str">
        <f>VLOOKUP(D292,'2020-12-18-advisors'!A:M,7,FALSE)</f>
        <v>{active}</v>
      </c>
      <c r="L292" t="s">
        <v>1675</v>
      </c>
    </row>
    <row r="293" spans="1:12" hidden="1" x14ac:dyDescent="0.35">
      <c r="A293">
        <v>10</v>
      </c>
      <c r="B293" s="1">
        <v>44195</v>
      </c>
      <c r="C293" t="s">
        <v>1</v>
      </c>
      <c r="D293" t="s">
        <v>20</v>
      </c>
      <c r="E293" s="1">
        <f>VLOOKUP(D293,Sheet5!A:D,2,FALSE)</f>
        <v>44195</v>
      </c>
      <c r="F293">
        <f>VLOOKUP(D293,Sheet5!A:D,4,FALSE)</f>
        <v>10</v>
      </c>
      <c r="G293">
        <f t="shared" si="10"/>
        <v>0</v>
      </c>
      <c r="H293">
        <f t="shared" si="11"/>
        <v>0</v>
      </c>
      <c r="I293" s="1">
        <f>VLOOKUP(D293,'2020-12-18-advisors'!A:M,5,FALSE)</f>
        <v>44164.846273148149</v>
      </c>
      <c r="J293">
        <f>VLOOKUP(D293,'2020-12-18-advisors'!A:M,9,FALSE)</f>
        <v>10</v>
      </c>
      <c r="K293" t="str">
        <f>VLOOKUP(D293,'2020-12-18-advisors'!A:M,7,FALSE)</f>
        <v>{active}</v>
      </c>
      <c r="L293" t="s">
        <v>1675</v>
      </c>
    </row>
    <row r="294" spans="1:12" hidden="1" x14ac:dyDescent="0.35">
      <c r="A294">
        <v>10</v>
      </c>
      <c r="B294" s="1">
        <v>44204</v>
      </c>
      <c r="C294" t="s">
        <v>14</v>
      </c>
      <c r="D294" t="s">
        <v>19</v>
      </c>
      <c r="E294" s="1">
        <f>VLOOKUP(D294,Sheet5!A:D,2,FALSE)</f>
        <v>44204</v>
      </c>
      <c r="F294">
        <f>VLOOKUP(D294,Sheet5!A:D,4,FALSE)</f>
        <v>10</v>
      </c>
      <c r="G294">
        <f t="shared" si="10"/>
        <v>0</v>
      </c>
      <c r="H294">
        <f t="shared" si="11"/>
        <v>0</v>
      </c>
      <c r="I294" s="1">
        <f>VLOOKUP(D294,'2020-12-18-advisors'!A:M,5,FALSE)</f>
        <v>44172.608796296299</v>
      </c>
      <c r="J294">
        <f>VLOOKUP(D294,'2020-12-18-advisors'!A:M,9,FALSE)</f>
        <v>10</v>
      </c>
      <c r="K294" t="str">
        <f>VLOOKUP(D294,'2020-12-18-advisors'!A:M,7,FALSE)</f>
        <v>{active}</v>
      </c>
      <c r="L294" t="s">
        <v>1675</v>
      </c>
    </row>
    <row r="295" spans="1:12" hidden="1" x14ac:dyDescent="0.35">
      <c r="A295">
        <v>10</v>
      </c>
      <c r="B295" s="1">
        <v>44202</v>
      </c>
      <c r="C295" t="s">
        <v>1</v>
      </c>
      <c r="D295" t="s">
        <v>18</v>
      </c>
      <c r="E295" s="1">
        <f>VLOOKUP(D295,Sheet5!A:D,2,FALSE)</f>
        <v>44202</v>
      </c>
      <c r="F295">
        <f>VLOOKUP(D295,Sheet5!A:D,4,FALSE)</f>
        <v>10</v>
      </c>
      <c r="G295">
        <f t="shared" si="10"/>
        <v>0</v>
      </c>
      <c r="H295">
        <f t="shared" si="11"/>
        <v>0</v>
      </c>
      <c r="I295" s="1">
        <f>VLOOKUP(D295,'2020-12-18-advisors'!A:M,5,FALSE)</f>
        <v>44170.549490740741</v>
      </c>
      <c r="J295">
        <f>VLOOKUP(D295,'2020-12-18-advisors'!A:M,9,FALSE)</f>
        <v>10</v>
      </c>
      <c r="K295" t="str">
        <f>VLOOKUP(D295,'2020-12-18-advisors'!A:M,7,FALSE)</f>
        <v>{active}</v>
      </c>
      <c r="L295" t="s">
        <v>1675</v>
      </c>
    </row>
    <row r="296" spans="1:12" hidden="1" x14ac:dyDescent="0.35">
      <c r="A296">
        <v>10</v>
      </c>
      <c r="B296" s="1">
        <v>44190</v>
      </c>
      <c r="C296" t="s">
        <v>1</v>
      </c>
      <c r="D296" t="s">
        <v>17</v>
      </c>
      <c r="E296" s="1">
        <f>VLOOKUP(D296,Sheet5!A:D,2,FALSE)</f>
        <v>44190</v>
      </c>
      <c r="F296">
        <f>VLOOKUP(D296,Sheet5!A:D,4,FALSE)</f>
        <v>10</v>
      </c>
      <c r="G296">
        <f t="shared" si="10"/>
        <v>0</v>
      </c>
      <c r="H296">
        <f t="shared" si="11"/>
        <v>0</v>
      </c>
      <c r="I296" s="1">
        <f>VLOOKUP(D296,'2020-12-18-advisors'!A:M,5,FALSE)</f>
        <v>44159.628935185188</v>
      </c>
      <c r="J296">
        <f>VLOOKUP(D296,'2020-12-18-advisors'!A:M,9,FALSE)</f>
        <v>10</v>
      </c>
      <c r="K296" t="str">
        <f>VLOOKUP(D296,'2020-12-18-advisors'!A:M,7,FALSE)</f>
        <v>{active}</v>
      </c>
      <c r="L296" t="s">
        <v>1675</v>
      </c>
    </row>
    <row r="297" spans="1:12" hidden="1" x14ac:dyDescent="0.35">
      <c r="A297">
        <v>10</v>
      </c>
      <c r="B297" s="1">
        <v>44199</v>
      </c>
      <c r="C297" t="s">
        <v>1</v>
      </c>
      <c r="D297" t="s">
        <v>16</v>
      </c>
      <c r="E297" s="1">
        <f>VLOOKUP(D297,Sheet5!A:D,2,FALSE)</f>
        <v>44199</v>
      </c>
      <c r="F297">
        <f>VLOOKUP(D297,Sheet5!A:D,4,FALSE)</f>
        <v>10</v>
      </c>
      <c r="G297">
        <f t="shared" si="10"/>
        <v>0</v>
      </c>
      <c r="H297">
        <f t="shared" si="11"/>
        <v>0</v>
      </c>
      <c r="I297" s="1">
        <f>VLOOKUP(D297,'2020-12-18-advisors'!A:M,5,FALSE)</f>
        <v>44167.820509259262</v>
      </c>
      <c r="J297">
        <f>VLOOKUP(D297,'2020-12-18-advisors'!A:M,9,FALSE)</f>
        <v>10</v>
      </c>
      <c r="K297" t="str">
        <f>VLOOKUP(D297,'2020-12-18-advisors'!A:M,7,FALSE)</f>
        <v>{active}</v>
      </c>
      <c r="L297" t="s">
        <v>1675</v>
      </c>
    </row>
    <row r="298" spans="1:12" hidden="1" x14ac:dyDescent="0.35">
      <c r="A298">
        <v>5</v>
      </c>
      <c r="B298" s="1">
        <v>44183</v>
      </c>
      <c r="C298" t="s">
        <v>7</v>
      </c>
      <c r="D298" t="s">
        <v>15</v>
      </c>
      <c r="E298" s="1">
        <f>VLOOKUP(D298,Sheet5!A:D,2,FALSE)</f>
        <v>44201</v>
      </c>
      <c r="F298">
        <f>VLOOKUP(D298,Sheet5!A:D,4,FALSE)</f>
        <v>10</v>
      </c>
      <c r="G298">
        <f t="shared" si="10"/>
        <v>-18</v>
      </c>
      <c r="H298">
        <f t="shared" si="11"/>
        <v>-5</v>
      </c>
      <c r="I298" s="1">
        <f>VLOOKUP(D298,'2020-12-18-advisors'!A:M,5,FALSE)</f>
        <v>44169.826504629629</v>
      </c>
      <c r="J298">
        <f>VLOOKUP(D298,'2020-12-18-advisors'!A:M,9,FALSE)</f>
        <v>0</v>
      </c>
      <c r="K298" t="str">
        <f>VLOOKUP(D298,'2020-12-18-advisors'!A:M,7,FALSE)</f>
        <v>{canceled,active}</v>
      </c>
      <c r="L298" t="s">
        <v>1678</v>
      </c>
    </row>
    <row r="299" spans="1:12" hidden="1" x14ac:dyDescent="0.35">
      <c r="A299">
        <v>10</v>
      </c>
      <c r="B299" s="1">
        <v>44201</v>
      </c>
      <c r="C299" t="s">
        <v>14</v>
      </c>
      <c r="D299" t="s">
        <v>13</v>
      </c>
      <c r="E299" s="1">
        <f>VLOOKUP(D299,Sheet5!A:D,2,FALSE)</f>
        <v>44200</v>
      </c>
      <c r="F299">
        <f>VLOOKUP(D299,Sheet5!A:D,4,FALSE)</f>
        <v>10</v>
      </c>
      <c r="G299">
        <f t="shared" si="10"/>
        <v>1</v>
      </c>
      <c r="H299">
        <f t="shared" si="11"/>
        <v>0</v>
      </c>
      <c r="I299" s="1">
        <f>VLOOKUP(D299,'2020-12-18-advisors'!A:M,5,FALSE)</f>
        <v>44169.205127314817</v>
      </c>
      <c r="J299">
        <f>VLOOKUP(D299,'2020-12-18-advisors'!A:M,9,FALSE)</f>
        <v>0</v>
      </c>
      <c r="K299" t="str">
        <f>VLOOKUP(D299,'2020-12-18-advisors'!A:M,7,FALSE)</f>
        <v>{active}</v>
      </c>
      <c r="L299" t="s">
        <v>1675</v>
      </c>
    </row>
    <row r="300" spans="1:12" hidden="1" x14ac:dyDescent="0.35">
      <c r="C300" t="s">
        <v>1</v>
      </c>
      <c r="D300" t="s">
        <v>12</v>
      </c>
      <c r="E300" s="1">
        <f>VLOOKUP(D300,Sheet5!A:D,2,FALSE)</f>
        <v>44184</v>
      </c>
      <c r="F300">
        <f>VLOOKUP(D300,Sheet5!A:D,4,FALSE)</f>
        <v>10</v>
      </c>
      <c r="G300">
        <f t="shared" si="10"/>
        <v>-44184</v>
      </c>
      <c r="H300">
        <f t="shared" si="11"/>
        <v>-10</v>
      </c>
      <c r="I300" s="1">
        <f>VLOOKUP(D300,'2020-12-18-advisors'!A:M,5,FALSE)</f>
        <v>44153.729988425926</v>
      </c>
      <c r="J300">
        <f>VLOOKUP(D300,'2020-12-18-advisors'!A:M,9,FALSE)</f>
        <v>10</v>
      </c>
      <c r="K300" t="str">
        <f>VLOOKUP(D300,'2020-12-18-advisors'!A:M,7,FALSE)</f>
        <v>{active}</v>
      </c>
      <c r="L300" t="s">
        <v>1685</v>
      </c>
    </row>
    <row r="301" spans="1:12" hidden="1" x14ac:dyDescent="0.35">
      <c r="C301" t="s">
        <v>7</v>
      </c>
      <c r="D301" t="s">
        <v>11</v>
      </c>
      <c r="E301" s="1" t="e">
        <f>VLOOKUP(D301,Sheet5!A:D,2,FALSE)</f>
        <v>#N/A</v>
      </c>
      <c r="F301" t="e">
        <f>VLOOKUP(D301,Sheet5!A:D,4,FALSE)</f>
        <v>#N/A</v>
      </c>
      <c r="G301" t="e">
        <f t="shared" si="10"/>
        <v>#N/A</v>
      </c>
      <c r="H301" t="e">
        <f t="shared" si="11"/>
        <v>#N/A</v>
      </c>
      <c r="I301" s="1">
        <f>VLOOKUP(D301,'2020-12-18-advisors'!A:M,5,FALSE)</f>
        <v>44157.166666666664</v>
      </c>
      <c r="J301">
        <f>VLOOKUP(D301,'2020-12-18-advisors'!A:M,9,FALSE)</f>
        <v>0</v>
      </c>
      <c r="K301" t="str">
        <f>VLOOKUP(D301,'2020-12-18-advisors'!A:M,7,FALSE)</f>
        <v>{active}</v>
      </c>
      <c r="L301" t="s">
        <v>1675</v>
      </c>
    </row>
    <row r="302" spans="1:12" hidden="1" x14ac:dyDescent="0.35">
      <c r="A302">
        <v>10</v>
      </c>
      <c r="B302" s="1">
        <v>44211</v>
      </c>
      <c r="C302" t="s">
        <v>1</v>
      </c>
      <c r="D302" t="s">
        <v>68</v>
      </c>
      <c r="E302" s="1">
        <f>VLOOKUP(D302,Sheet5!A:D,2,FALSE)</f>
        <v>44180</v>
      </c>
      <c r="F302">
        <f>VLOOKUP(D302,Sheet5!A:D,4,FALSE)</f>
        <v>10</v>
      </c>
      <c r="G302">
        <f t="shared" si="10"/>
        <v>31</v>
      </c>
      <c r="H302">
        <f t="shared" si="11"/>
        <v>0</v>
      </c>
      <c r="I302" s="1">
        <f>VLOOKUP(D302,'2020-12-18-advisors'!A:M,5,FALSE)</f>
        <v>44179.628912037035</v>
      </c>
      <c r="J302">
        <f>VLOOKUP(D302,'2020-12-18-advisors'!A:M,9,FALSE)</f>
        <v>10</v>
      </c>
      <c r="K302" t="str">
        <f>VLOOKUP(D302,'2020-12-18-advisors'!A:M,7,FALSE)</f>
        <v>{active}</v>
      </c>
      <c r="L302" t="s">
        <v>3219</v>
      </c>
    </row>
    <row r="303" spans="1:12" hidden="1" x14ac:dyDescent="0.35">
      <c r="C303" t="s">
        <v>7</v>
      </c>
      <c r="D303" t="s">
        <v>9</v>
      </c>
      <c r="E303" s="1" t="e">
        <f>VLOOKUP(D303,Sheet5!A:D,2,FALSE)</f>
        <v>#N/A</v>
      </c>
      <c r="F303" t="e">
        <f>VLOOKUP(D303,Sheet5!A:D,4,FALSE)</f>
        <v>#N/A</v>
      </c>
      <c r="G303" t="e">
        <f t="shared" si="10"/>
        <v>#N/A</v>
      </c>
      <c r="H303" t="e">
        <f t="shared" si="11"/>
        <v>#N/A</v>
      </c>
      <c r="I303" s="1">
        <f>VLOOKUP(D303,'2020-12-18-advisors'!A:M,5,FALSE)</f>
        <v>44163.166666666664</v>
      </c>
      <c r="J303">
        <f>VLOOKUP(D303,'2020-12-18-advisors'!A:M,9,FALSE)</f>
        <v>0</v>
      </c>
      <c r="K303" t="str">
        <f>VLOOKUP(D303,'2020-12-18-advisors'!A:M,7,FALSE)</f>
        <v>{active}</v>
      </c>
      <c r="L303" t="s">
        <v>1675</v>
      </c>
    </row>
    <row r="304" spans="1:12" hidden="1" x14ac:dyDescent="0.35">
      <c r="C304" t="s">
        <v>7</v>
      </c>
      <c r="D304" t="s">
        <v>8</v>
      </c>
      <c r="E304" s="1" t="e">
        <f>VLOOKUP(D304,Sheet5!A:D,2,FALSE)</f>
        <v>#N/A</v>
      </c>
      <c r="F304" t="e">
        <f>VLOOKUP(D304,Sheet5!A:D,4,FALSE)</f>
        <v>#N/A</v>
      </c>
      <c r="G304" t="e">
        <f t="shared" si="10"/>
        <v>#N/A</v>
      </c>
      <c r="H304" t="e">
        <f t="shared" si="11"/>
        <v>#N/A</v>
      </c>
      <c r="I304" s="1">
        <f>VLOOKUP(D304,'2020-12-18-advisors'!A:M,5,FALSE)</f>
        <v>44164.581643518519</v>
      </c>
      <c r="J304">
        <f>VLOOKUP(D304,'2020-12-18-advisors'!A:M,9,FALSE)</f>
        <v>0</v>
      </c>
      <c r="K304" t="str">
        <f>VLOOKUP(D304,'2020-12-18-advisors'!A:M,7,FALSE)</f>
        <v>{active}</v>
      </c>
      <c r="L304" t="s">
        <v>1675</v>
      </c>
    </row>
    <row r="305" spans="1:12" hidden="1" x14ac:dyDescent="0.35">
      <c r="C305" t="s">
        <v>7</v>
      </c>
      <c r="D305" t="s">
        <v>6</v>
      </c>
      <c r="E305" s="1" t="e">
        <f>VLOOKUP(D305,Sheet5!A:D,2,FALSE)</f>
        <v>#N/A</v>
      </c>
      <c r="F305" t="e">
        <f>VLOOKUP(D305,Sheet5!A:D,4,FALSE)</f>
        <v>#N/A</v>
      </c>
      <c r="G305" t="e">
        <f t="shared" si="10"/>
        <v>#N/A</v>
      </c>
      <c r="H305" t="e">
        <f t="shared" si="11"/>
        <v>#N/A</v>
      </c>
      <c r="I305" s="1">
        <f>VLOOKUP(D305,'2020-12-18-advisors'!A:M,5,FALSE)</f>
        <v>44165.576631944445</v>
      </c>
      <c r="J305">
        <f>VLOOKUP(D305,'2020-12-18-advisors'!A:M,9,FALSE)</f>
        <v>0</v>
      </c>
      <c r="K305" t="str">
        <f>VLOOKUP(D305,'2020-12-18-advisors'!A:M,7,FALSE)</f>
        <v>{active}</v>
      </c>
      <c r="L305" t="s">
        <v>1675</v>
      </c>
    </row>
    <row r="306" spans="1:12" hidden="1" x14ac:dyDescent="0.35">
      <c r="A306">
        <v>10</v>
      </c>
      <c r="B306" s="1">
        <v>44205</v>
      </c>
      <c r="C306" t="s">
        <v>1</v>
      </c>
      <c r="D306" t="s">
        <v>5</v>
      </c>
      <c r="E306" s="1">
        <f>VLOOKUP(D306,Sheet5!A:D,2,FALSE)</f>
        <v>44204</v>
      </c>
      <c r="F306">
        <f>VLOOKUP(D306,Sheet5!A:D,4,FALSE)</f>
        <v>10</v>
      </c>
      <c r="G306">
        <f t="shared" si="10"/>
        <v>1</v>
      </c>
      <c r="H306">
        <f t="shared" si="11"/>
        <v>0</v>
      </c>
      <c r="I306" s="1">
        <f>VLOOKUP(D306,'2020-12-18-advisors'!A:M,5,FALSE)</f>
        <v>44173.119050925925</v>
      </c>
      <c r="J306">
        <f>VLOOKUP(D306,'2020-12-18-advisors'!A:M,9,FALSE)</f>
        <v>0</v>
      </c>
      <c r="K306" t="str">
        <f>VLOOKUP(D306,'2020-12-18-advisors'!A:M,7,FALSE)</f>
        <v>{active}</v>
      </c>
      <c r="L306" t="s">
        <v>1675</v>
      </c>
    </row>
    <row r="307" spans="1:12" hidden="1" x14ac:dyDescent="0.35">
      <c r="A307">
        <v>10</v>
      </c>
      <c r="B307" s="1">
        <v>44195</v>
      </c>
      <c r="C307" t="s">
        <v>1</v>
      </c>
      <c r="D307" t="s">
        <v>4</v>
      </c>
      <c r="E307" s="1">
        <f>VLOOKUP(D307,Sheet5!A:D,2,FALSE)</f>
        <v>44195</v>
      </c>
      <c r="F307">
        <f>VLOOKUP(D307,Sheet5!A:D,4,FALSE)</f>
        <v>10</v>
      </c>
      <c r="G307">
        <f t="shared" si="10"/>
        <v>0</v>
      </c>
      <c r="H307">
        <f t="shared" si="11"/>
        <v>0</v>
      </c>
      <c r="I307" s="1">
        <f>VLOOKUP(D307,'2020-12-18-advisors'!A:M,5,FALSE)</f>
        <v>44164.917442129627</v>
      </c>
      <c r="J307">
        <f>VLOOKUP(D307,'2020-12-18-advisors'!A:M,9,FALSE)</f>
        <v>10</v>
      </c>
      <c r="K307" t="str">
        <f>VLOOKUP(D307,'2020-12-18-advisors'!A:M,7,FALSE)</f>
        <v>{active}</v>
      </c>
      <c r="L307" t="s">
        <v>1675</v>
      </c>
    </row>
    <row r="308" spans="1:12" hidden="1" x14ac:dyDescent="0.35">
      <c r="A308">
        <v>10</v>
      </c>
      <c r="B308" s="1">
        <v>44198</v>
      </c>
      <c r="C308" t="s">
        <v>1</v>
      </c>
      <c r="D308" t="s">
        <v>3</v>
      </c>
      <c r="E308" s="1">
        <f>VLOOKUP(D308,Sheet5!A:D,2,FALSE)</f>
        <v>44198</v>
      </c>
      <c r="F308">
        <f>VLOOKUP(D308,Sheet5!A:D,4,FALSE)</f>
        <v>10</v>
      </c>
      <c r="G308">
        <f t="shared" si="10"/>
        <v>0</v>
      </c>
      <c r="H308">
        <f t="shared" si="11"/>
        <v>0</v>
      </c>
      <c r="I308" s="1">
        <f>VLOOKUP(D308,'2020-12-18-advisors'!A:M,5,FALSE)</f>
        <v>44166.684560185182</v>
      </c>
      <c r="J308">
        <f>VLOOKUP(D308,'2020-12-18-advisors'!A:M,9,FALSE)</f>
        <v>10</v>
      </c>
      <c r="K308" t="str">
        <f>VLOOKUP(D308,'2020-12-18-advisors'!A:M,7,FALSE)</f>
        <v>{active}</v>
      </c>
      <c r="L308" t="s">
        <v>1675</v>
      </c>
    </row>
    <row r="309" spans="1:12" hidden="1" x14ac:dyDescent="0.35">
      <c r="A309">
        <v>10</v>
      </c>
      <c r="B309" s="1">
        <v>44190</v>
      </c>
      <c r="C309" t="s">
        <v>1</v>
      </c>
      <c r="D309" t="s">
        <v>2</v>
      </c>
      <c r="E309" s="1">
        <f>VLOOKUP(D309,Sheet5!A:D,2,FALSE)</f>
        <v>44190</v>
      </c>
      <c r="F309">
        <f>VLOOKUP(D309,Sheet5!A:D,4,FALSE)</f>
        <v>10</v>
      </c>
      <c r="G309">
        <f t="shared" si="10"/>
        <v>0</v>
      </c>
      <c r="H309">
        <f t="shared" si="11"/>
        <v>0</v>
      </c>
      <c r="I309" s="1">
        <f>VLOOKUP(D309,'2020-12-18-advisors'!A:M,5,FALSE)</f>
        <v>44159.673101851855</v>
      </c>
      <c r="J309">
        <f>VLOOKUP(D309,'2020-12-18-advisors'!A:M,9,FALSE)</f>
        <v>10</v>
      </c>
      <c r="K309" t="str">
        <f>VLOOKUP(D309,'2020-12-18-advisors'!A:M,7,FALSE)</f>
        <v>{active}</v>
      </c>
      <c r="L309" t="s">
        <v>1675</v>
      </c>
    </row>
    <row r="310" spans="1:12" hidden="1" x14ac:dyDescent="0.35">
      <c r="A310">
        <v>10</v>
      </c>
      <c r="B310" s="1">
        <v>44211</v>
      </c>
      <c r="C310" t="s">
        <v>1</v>
      </c>
      <c r="D310" t="s">
        <v>67</v>
      </c>
      <c r="E310" s="1">
        <f>VLOOKUP(D310,Sheet5!A:D,2,FALSE)</f>
        <v>44180</v>
      </c>
      <c r="F310">
        <f>VLOOKUP(D310,Sheet5!A:D,4,FALSE)</f>
        <v>10</v>
      </c>
      <c r="G310">
        <f t="shared" si="10"/>
        <v>31</v>
      </c>
      <c r="H310">
        <f t="shared" si="11"/>
        <v>0</v>
      </c>
      <c r="I310" s="1">
        <f>VLOOKUP(D310,'2020-12-18-advisors'!A:M,5,FALSE)</f>
        <v>44179.709872685184</v>
      </c>
      <c r="J310">
        <f>VLOOKUP(D310,'2020-12-18-advisors'!A:M,9,FALSE)</f>
        <v>10</v>
      </c>
      <c r="K310" t="str">
        <f>VLOOKUP(D310,'2020-12-18-advisors'!A:M,7,FALSE)</f>
        <v>{active}</v>
      </c>
      <c r="L310" t="s">
        <v>3219</v>
      </c>
    </row>
  </sheetData>
  <autoFilter ref="A1:L310" xr:uid="{CB8E4A79-75F6-4104-9E5D-E3BFFCC32C7A}">
    <filterColumn colId="11">
      <filters>
        <filter val="Marketing and Date Calculation issue"/>
        <filter val="Marketing Calculation Issu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962B-E779-42B8-9782-FF26507BC227}">
  <sheetPr filterMode="1"/>
  <dimension ref="A1:X760"/>
  <sheetViews>
    <sheetView tabSelected="1" topLeftCell="B1" workbookViewId="0">
      <selection activeCell="T1" sqref="T1:T1048576"/>
    </sheetView>
  </sheetViews>
  <sheetFormatPr defaultRowHeight="14.5" x14ac:dyDescent="0.35"/>
  <cols>
    <col min="1" max="1" width="0" hidden="1" customWidth="1"/>
    <col min="2" max="2" width="21.81640625" bestFit="1" customWidth="1"/>
    <col min="3" max="3" width="21.26953125" hidden="1" customWidth="1"/>
    <col min="4" max="4" width="40.08984375" bestFit="1" customWidth="1"/>
    <col min="6" max="9" width="0" hidden="1" customWidth="1"/>
    <col min="10" max="11" width="15.1796875" hidden="1" customWidth="1"/>
    <col min="12" max="12" width="22.7265625" bestFit="1" customWidth="1"/>
    <col min="13" max="13" width="22" bestFit="1" customWidth="1"/>
    <col min="14" max="18" width="0" hidden="1" customWidth="1"/>
    <col min="19" max="19" width="15.81640625" bestFit="1" customWidth="1"/>
    <col min="21" max="21" width="15.1796875" bestFit="1" customWidth="1"/>
    <col min="22" max="23" width="0" hidden="1" customWidth="1"/>
  </cols>
  <sheetData>
    <row r="1" spans="1:24" x14ac:dyDescent="0.35">
      <c r="A1" t="s">
        <v>3214</v>
      </c>
      <c r="B1" t="s">
        <v>3213</v>
      </c>
      <c r="C1" t="s">
        <v>3212</v>
      </c>
      <c r="D1" t="s">
        <v>3211</v>
      </c>
      <c r="E1" t="s">
        <v>1251</v>
      </c>
      <c r="F1" t="s">
        <v>3210</v>
      </c>
      <c r="G1" t="s">
        <v>3209</v>
      </c>
      <c r="H1" t="s">
        <v>3208</v>
      </c>
      <c r="I1" t="s">
        <v>1253</v>
      </c>
      <c r="J1" t="s">
        <v>3207</v>
      </c>
      <c r="K1" t="s">
        <v>3206</v>
      </c>
      <c r="L1" t="s">
        <v>3205</v>
      </c>
      <c r="M1" t="s">
        <v>3204</v>
      </c>
      <c r="N1" t="s">
        <v>3203</v>
      </c>
      <c r="O1" t="s">
        <v>3202</v>
      </c>
      <c r="P1" t="s">
        <v>3201</v>
      </c>
      <c r="Q1" t="s">
        <v>3200</v>
      </c>
      <c r="R1" t="s">
        <v>3199</v>
      </c>
      <c r="S1" t="s">
        <v>3198</v>
      </c>
      <c r="T1" t="s">
        <v>3197</v>
      </c>
      <c r="U1" t="s">
        <v>3196</v>
      </c>
      <c r="V1" t="s">
        <v>3195</v>
      </c>
      <c r="W1" t="s">
        <v>3194</v>
      </c>
      <c r="X1" t="s">
        <v>1664</v>
      </c>
    </row>
    <row r="2" spans="1:24" x14ac:dyDescent="0.35">
      <c r="A2" t="s">
        <v>3193</v>
      </c>
      <c r="B2" t="s">
        <v>1181</v>
      </c>
      <c r="D2" t="s">
        <v>1180</v>
      </c>
      <c r="E2" t="s">
        <v>1706</v>
      </c>
      <c r="F2">
        <v>1</v>
      </c>
      <c r="G2" t="s">
        <v>1687</v>
      </c>
      <c r="H2">
        <v>9900</v>
      </c>
      <c r="I2" t="s">
        <v>325</v>
      </c>
      <c r="J2" s="2">
        <v>44184.208333333336</v>
      </c>
      <c r="K2" s="2">
        <v>44184.208333333336</v>
      </c>
      <c r="L2" s="2">
        <v>44184.208333333336</v>
      </c>
      <c r="M2" s="2">
        <v>44215.208333333336</v>
      </c>
      <c r="R2">
        <v>6</v>
      </c>
      <c r="T2" t="b">
        <v>0</v>
      </c>
      <c r="V2">
        <v>11</v>
      </c>
      <c r="X2" t="str">
        <f>VLOOKUP(B2,'Master Advisor List - Data Cent'!A:M,2,FALSE)</f>
        <v>pw-matt</v>
      </c>
    </row>
    <row r="3" spans="1:24" x14ac:dyDescent="0.35">
      <c r="A3" t="s">
        <v>3192</v>
      </c>
      <c r="B3" t="s">
        <v>1174</v>
      </c>
      <c r="D3" t="s">
        <v>1172</v>
      </c>
      <c r="E3" t="s">
        <v>1706</v>
      </c>
      <c r="F3">
        <v>1</v>
      </c>
      <c r="G3" t="s">
        <v>1687</v>
      </c>
      <c r="H3">
        <v>9900</v>
      </c>
      <c r="I3" t="s">
        <v>325</v>
      </c>
      <c r="J3" s="2">
        <v>44184.208333333336</v>
      </c>
      <c r="K3" s="2">
        <v>44184.208333333336</v>
      </c>
      <c r="L3" s="2">
        <v>44184.208333333336</v>
      </c>
      <c r="M3" s="2">
        <v>44215.208333333336</v>
      </c>
      <c r="R3">
        <v>13</v>
      </c>
      <c r="T3" t="b">
        <v>0</v>
      </c>
      <c r="V3">
        <v>13</v>
      </c>
      <c r="X3" t="str">
        <f>VLOOKUP(B3,'Master Advisor List - Data Cent'!A:M,2,FALSE)</f>
        <v>pw-your-path-to-financial-freedom</v>
      </c>
    </row>
    <row r="4" spans="1:24" x14ac:dyDescent="0.35">
      <c r="A4" t="s">
        <v>3191</v>
      </c>
      <c r="B4" t="s">
        <v>1178</v>
      </c>
      <c r="D4" t="s">
        <v>2780</v>
      </c>
      <c r="E4" t="s">
        <v>1706</v>
      </c>
      <c r="F4">
        <v>1</v>
      </c>
      <c r="G4" t="s">
        <v>1687</v>
      </c>
      <c r="H4">
        <v>9900</v>
      </c>
      <c r="I4" t="s">
        <v>325</v>
      </c>
      <c r="J4" s="2">
        <v>44184.208333333336</v>
      </c>
      <c r="K4" s="2">
        <v>44184.208333333336</v>
      </c>
      <c r="L4" s="2">
        <v>44184.208333333336</v>
      </c>
      <c r="M4" s="2">
        <v>44215.208333333336</v>
      </c>
      <c r="R4">
        <v>9.9749999999999996</v>
      </c>
      <c r="T4" t="b">
        <v>0</v>
      </c>
      <c r="V4">
        <v>14.975</v>
      </c>
      <c r="X4" t="str">
        <f>VLOOKUP(B4,'Master Advisor List - Data Cent'!A:M,2,FALSE)</f>
        <v>pw-mehdi</v>
      </c>
    </row>
    <row r="5" spans="1:24" x14ac:dyDescent="0.35">
      <c r="A5" t="s">
        <v>3190</v>
      </c>
      <c r="B5" t="s">
        <v>869</v>
      </c>
      <c r="D5" t="s">
        <v>868</v>
      </c>
      <c r="E5" t="s">
        <v>3189</v>
      </c>
      <c r="F5">
        <v>1</v>
      </c>
      <c r="G5" t="s">
        <v>1687</v>
      </c>
      <c r="H5">
        <v>399200</v>
      </c>
      <c r="I5" t="s">
        <v>325</v>
      </c>
      <c r="J5" s="2">
        <v>44183.915277777778</v>
      </c>
      <c r="K5" s="2">
        <v>44183.915277777778</v>
      </c>
      <c r="L5" s="2">
        <v>44183.915277777778</v>
      </c>
      <c r="M5" s="2">
        <v>44426.915277777778</v>
      </c>
      <c r="R5">
        <v>5</v>
      </c>
      <c r="S5" s="2">
        <v>44183.915277777778</v>
      </c>
      <c r="T5" t="b">
        <v>0</v>
      </c>
      <c r="V5">
        <v>5</v>
      </c>
      <c r="X5" t="str">
        <f>VLOOKUP(B5,'Master Advisor List - Data Cent'!A:M,2,FALSE)</f>
        <v>pw-richardsonwealth</v>
      </c>
    </row>
    <row r="6" spans="1:24" x14ac:dyDescent="0.35">
      <c r="A6" t="s">
        <v>3188</v>
      </c>
      <c r="B6" t="s">
        <v>759</v>
      </c>
      <c r="D6" t="s">
        <v>756</v>
      </c>
      <c r="E6" t="s">
        <v>823</v>
      </c>
      <c r="F6">
        <v>1</v>
      </c>
      <c r="G6" t="s">
        <v>1687</v>
      </c>
      <c r="H6">
        <v>49900</v>
      </c>
      <c r="I6" t="s">
        <v>325</v>
      </c>
      <c r="J6" s="2">
        <v>44183.647222222222</v>
      </c>
      <c r="K6" s="2">
        <v>44183.647222222222</v>
      </c>
      <c r="L6" s="2">
        <v>44183.647222222222</v>
      </c>
      <c r="M6" s="2">
        <v>44214.647222222222</v>
      </c>
      <c r="R6">
        <v>13</v>
      </c>
      <c r="T6" t="b">
        <v>0</v>
      </c>
      <c r="V6">
        <v>13</v>
      </c>
      <c r="X6" t="str">
        <f>VLOOKUP(B6,'Master Advisor List - Data Cent'!A:M,2,FALSE)</f>
        <v>pw-christian</v>
      </c>
    </row>
    <row r="7" spans="1:24" hidden="1" x14ac:dyDescent="0.35">
      <c r="A7" t="s">
        <v>3187</v>
      </c>
      <c r="B7" t="s">
        <v>1377</v>
      </c>
      <c r="D7" t="s">
        <v>1943</v>
      </c>
      <c r="E7" t="s">
        <v>1706</v>
      </c>
      <c r="F7">
        <v>1</v>
      </c>
      <c r="G7" t="s">
        <v>1687</v>
      </c>
      <c r="H7">
        <v>9900</v>
      </c>
      <c r="I7" t="s">
        <v>325</v>
      </c>
      <c r="J7" s="2">
        <v>44183.208333333336</v>
      </c>
      <c r="K7" s="2">
        <v>44183.208333333336</v>
      </c>
      <c r="L7" s="2">
        <v>44183.208333333336</v>
      </c>
      <c r="M7" s="2">
        <v>44214.208333333336</v>
      </c>
      <c r="R7">
        <v>7</v>
      </c>
      <c r="T7" t="b">
        <v>0</v>
      </c>
      <c r="V7">
        <v>12</v>
      </c>
      <c r="X7" t="e">
        <f>VLOOKUP(B7,'Master Advisor List - Data Cent'!A:M,2,FALSE)</f>
        <v>#N/A</v>
      </c>
    </row>
    <row r="8" spans="1:24" hidden="1" x14ac:dyDescent="0.35">
      <c r="A8" t="s">
        <v>3186</v>
      </c>
      <c r="B8" t="s">
        <v>1311</v>
      </c>
      <c r="D8" t="s">
        <v>2772</v>
      </c>
      <c r="E8" t="s">
        <v>1706</v>
      </c>
      <c r="F8">
        <v>1</v>
      </c>
      <c r="G8" t="s">
        <v>1687</v>
      </c>
      <c r="H8">
        <v>9900</v>
      </c>
      <c r="I8" t="s">
        <v>325</v>
      </c>
      <c r="J8" s="2">
        <v>44183.208333333336</v>
      </c>
      <c r="K8" s="2">
        <v>44183.208333333336</v>
      </c>
      <c r="L8" s="2">
        <v>44183.208333333336</v>
      </c>
      <c r="M8" s="2">
        <v>44214.208333333336</v>
      </c>
      <c r="R8">
        <v>13</v>
      </c>
      <c r="T8" t="b">
        <v>0</v>
      </c>
      <c r="V8">
        <v>13</v>
      </c>
      <c r="X8" t="e">
        <f>VLOOKUP(B8,'Master Advisor List - Data Cent'!A:M,2,FALSE)</f>
        <v>#N/A</v>
      </c>
    </row>
    <row r="9" spans="1:24" hidden="1" x14ac:dyDescent="0.35">
      <c r="A9" t="s">
        <v>3185</v>
      </c>
      <c r="B9" t="s">
        <v>1410</v>
      </c>
      <c r="D9" t="s">
        <v>3025</v>
      </c>
      <c r="E9" t="s">
        <v>1706</v>
      </c>
      <c r="F9">
        <v>1</v>
      </c>
      <c r="G9" t="s">
        <v>1687</v>
      </c>
      <c r="H9">
        <v>9900</v>
      </c>
      <c r="I9" t="s">
        <v>325</v>
      </c>
      <c r="J9" s="2">
        <v>44181.208333333336</v>
      </c>
      <c r="K9" s="2">
        <v>44181.208333333336</v>
      </c>
      <c r="L9" s="2">
        <v>44181.208333333336</v>
      </c>
      <c r="M9" s="2">
        <v>44212.208333333336</v>
      </c>
      <c r="R9">
        <v>13</v>
      </c>
      <c r="T9" t="b">
        <v>0</v>
      </c>
      <c r="V9">
        <v>13</v>
      </c>
      <c r="X9" t="e">
        <f>VLOOKUP(B9,'Master Advisor List - Data Cent'!A:M,2,FALSE)</f>
        <v>#N/A</v>
      </c>
    </row>
    <row r="10" spans="1:24" x14ac:dyDescent="0.35">
      <c r="A10" t="s">
        <v>3184</v>
      </c>
      <c r="B10" t="s">
        <v>763</v>
      </c>
      <c r="D10" t="s">
        <v>761</v>
      </c>
      <c r="E10" t="s">
        <v>823</v>
      </c>
      <c r="F10">
        <v>1</v>
      </c>
      <c r="G10" t="s">
        <v>1687</v>
      </c>
      <c r="H10">
        <v>49900</v>
      </c>
      <c r="I10" t="s">
        <v>325</v>
      </c>
      <c r="J10" s="2">
        <v>44180.854861111111</v>
      </c>
      <c r="K10" s="2">
        <v>44180.854861111111</v>
      </c>
      <c r="L10" s="2">
        <v>44180.854861111111</v>
      </c>
      <c r="M10" s="2">
        <v>44211.854861111111</v>
      </c>
      <c r="R10">
        <v>5</v>
      </c>
      <c r="T10" t="b">
        <v>0</v>
      </c>
      <c r="V10">
        <v>5</v>
      </c>
      <c r="X10" t="str">
        <f>VLOOKUP(B10,'Master Advisor List - Data Cent'!A:M,2,FALSE)</f>
        <v>pw-grant-2</v>
      </c>
    </row>
    <row r="11" spans="1:24" hidden="1" x14ac:dyDescent="0.35">
      <c r="A11" t="s">
        <v>3183</v>
      </c>
      <c r="B11" t="s">
        <v>1511</v>
      </c>
      <c r="D11" t="s">
        <v>2731</v>
      </c>
      <c r="E11" t="s">
        <v>1706</v>
      </c>
      <c r="F11">
        <v>1</v>
      </c>
      <c r="G11" t="s">
        <v>1687</v>
      </c>
      <c r="H11">
        <v>9900</v>
      </c>
      <c r="I11" t="s">
        <v>325</v>
      </c>
      <c r="J11" s="2">
        <v>44180.208333333336</v>
      </c>
      <c r="K11" s="2">
        <v>44180.208333333336</v>
      </c>
      <c r="L11" s="2">
        <v>44180.208333333336</v>
      </c>
      <c r="M11" s="2">
        <v>44211.208333333336</v>
      </c>
      <c r="R11">
        <v>9.9749999999999996</v>
      </c>
      <c r="T11" t="b">
        <v>0</v>
      </c>
      <c r="V11">
        <v>14.975</v>
      </c>
      <c r="X11" t="e">
        <f>VLOOKUP(B11,'Master Advisor List - Data Cent'!A:M,2,FALSE)</f>
        <v>#N/A</v>
      </c>
    </row>
    <row r="12" spans="1:24" hidden="1" x14ac:dyDescent="0.35">
      <c r="A12" t="s">
        <v>3182</v>
      </c>
      <c r="B12" t="s">
        <v>1612</v>
      </c>
      <c r="D12" t="s">
        <v>2729</v>
      </c>
      <c r="E12" t="s">
        <v>1706</v>
      </c>
      <c r="F12">
        <v>1</v>
      </c>
      <c r="G12" t="s">
        <v>1687</v>
      </c>
      <c r="H12">
        <v>9900</v>
      </c>
      <c r="I12" t="s">
        <v>325</v>
      </c>
      <c r="J12" s="2">
        <v>44180.208333333336</v>
      </c>
      <c r="K12" s="2">
        <v>44180.208333333336</v>
      </c>
      <c r="L12" s="2">
        <v>44180.208333333336</v>
      </c>
      <c r="M12" s="2">
        <v>44211.208333333336</v>
      </c>
      <c r="R12">
        <v>9.9749999999999996</v>
      </c>
      <c r="T12" t="b">
        <v>0</v>
      </c>
      <c r="V12">
        <v>14.975</v>
      </c>
      <c r="X12" t="e">
        <f>VLOOKUP(B12,'Master Advisor List - Data Cent'!A:M,2,FALSE)</f>
        <v>#N/A</v>
      </c>
    </row>
    <row r="13" spans="1:24" x14ac:dyDescent="0.35">
      <c r="A13" t="s">
        <v>3181</v>
      </c>
      <c r="B13" t="s">
        <v>767</v>
      </c>
      <c r="D13" t="s">
        <v>765</v>
      </c>
      <c r="E13" t="s">
        <v>823</v>
      </c>
      <c r="F13">
        <v>1</v>
      </c>
      <c r="G13" t="s">
        <v>1687</v>
      </c>
      <c r="H13">
        <v>49900</v>
      </c>
      <c r="I13" t="s">
        <v>325</v>
      </c>
      <c r="J13" s="2">
        <v>44176.944444444445</v>
      </c>
      <c r="K13" s="2">
        <v>44176.944444444445</v>
      </c>
      <c r="L13" s="2">
        <v>44176.944444444445</v>
      </c>
      <c r="M13" s="2">
        <v>44207.944444444445</v>
      </c>
      <c r="R13">
        <v>7</v>
      </c>
      <c r="T13" t="b">
        <v>0</v>
      </c>
      <c r="V13">
        <v>12</v>
      </c>
      <c r="X13" t="str">
        <f>VLOOKUP(B13,'Master Advisor List - Data Cent'!A:M,2,FALSE)</f>
        <v>pw-kory</v>
      </c>
    </row>
    <row r="14" spans="1:24" x14ac:dyDescent="0.35">
      <c r="A14" t="s">
        <v>3180</v>
      </c>
      <c r="B14" t="s">
        <v>771</v>
      </c>
      <c r="D14" t="s">
        <v>769</v>
      </c>
      <c r="E14" t="s">
        <v>823</v>
      </c>
      <c r="F14">
        <v>1</v>
      </c>
      <c r="G14" t="s">
        <v>1687</v>
      </c>
      <c r="H14">
        <v>49900</v>
      </c>
      <c r="I14" t="s">
        <v>325</v>
      </c>
      <c r="J14" s="2">
        <v>44176.848611111112</v>
      </c>
      <c r="K14" s="2">
        <v>44176.848611111112</v>
      </c>
      <c r="L14" s="2">
        <v>44176.848611111112</v>
      </c>
      <c r="M14" s="2">
        <v>44207.848611111112</v>
      </c>
      <c r="R14">
        <v>13</v>
      </c>
      <c r="T14" t="b">
        <v>0</v>
      </c>
      <c r="V14">
        <v>13</v>
      </c>
      <c r="X14" t="str">
        <f>VLOOKUP(B14,'Master Advisor List - Data Cent'!A:M,2,FALSE)</f>
        <v>pw-luc-2</v>
      </c>
    </row>
    <row r="15" spans="1:24" x14ac:dyDescent="0.35">
      <c r="A15" t="s">
        <v>3179</v>
      </c>
      <c r="B15" t="s">
        <v>775</v>
      </c>
      <c r="D15" t="s">
        <v>773</v>
      </c>
      <c r="E15" t="s">
        <v>823</v>
      </c>
      <c r="F15">
        <v>1</v>
      </c>
      <c r="G15" t="s">
        <v>1687</v>
      </c>
      <c r="H15">
        <v>49900</v>
      </c>
      <c r="I15" t="s">
        <v>325</v>
      </c>
      <c r="J15" s="2">
        <v>44176.69027777778</v>
      </c>
      <c r="K15" s="2">
        <v>44176.69027777778</v>
      </c>
      <c r="L15" s="2">
        <v>44176.69027777778</v>
      </c>
      <c r="M15" s="2">
        <v>44207.69027777778</v>
      </c>
      <c r="R15">
        <v>13</v>
      </c>
      <c r="T15" t="b">
        <v>0</v>
      </c>
      <c r="V15">
        <v>13</v>
      </c>
      <c r="X15" t="str">
        <f>VLOOKUP(B15,'Master Advisor List - Data Cent'!A:M,2,FALSE)</f>
        <v>pw-shivani</v>
      </c>
    </row>
    <row r="16" spans="1:24" x14ac:dyDescent="0.35">
      <c r="A16" t="s">
        <v>3178</v>
      </c>
      <c r="B16" t="s">
        <v>1224</v>
      </c>
      <c r="D16" t="s">
        <v>1222</v>
      </c>
      <c r="E16" t="s">
        <v>1220</v>
      </c>
      <c r="F16">
        <v>1</v>
      </c>
      <c r="G16" t="s">
        <v>1687</v>
      </c>
      <c r="H16">
        <v>99900</v>
      </c>
      <c r="I16" t="s">
        <v>325</v>
      </c>
      <c r="J16" s="2">
        <v>44175.208333333336</v>
      </c>
      <c r="K16" s="2">
        <v>44175.208333333336</v>
      </c>
      <c r="L16" s="2">
        <v>44175.208333333336</v>
      </c>
      <c r="M16" s="2">
        <v>44206.208333333336</v>
      </c>
      <c r="R16">
        <v>7</v>
      </c>
      <c r="T16" t="b">
        <v>0</v>
      </c>
      <c r="V16">
        <v>12</v>
      </c>
      <c r="X16" t="str">
        <f>VLOOKUP(B16,'Master Advisor List - Data Cent'!A:M,2,FALSE)</f>
        <v>pw-laura</v>
      </c>
    </row>
    <row r="17" spans="1:24" x14ac:dyDescent="0.35">
      <c r="A17" t="s">
        <v>3177</v>
      </c>
      <c r="B17" t="s">
        <v>827</v>
      </c>
      <c r="D17" t="s">
        <v>825</v>
      </c>
      <c r="E17" t="s">
        <v>823</v>
      </c>
      <c r="F17">
        <v>1</v>
      </c>
      <c r="G17" t="s">
        <v>1687</v>
      </c>
      <c r="H17">
        <v>49900</v>
      </c>
      <c r="I17" t="s">
        <v>325</v>
      </c>
      <c r="J17" s="2">
        <v>44174.068055555559</v>
      </c>
      <c r="K17" s="2">
        <v>44174.068055555559</v>
      </c>
      <c r="L17" s="2">
        <v>44174.068055555559</v>
      </c>
      <c r="M17" s="2">
        <v>44205.068055555559</v>
      </c>
      <c r="R17">
        <v>5</v>
      </c>
      <c r="T17" t="b">
        <v>0</v>
      </c>
      <c r="V17">
        <v>5</v>
      </c>
      <c r="X17" t="str">
        <f>VLOOKUP(B17,'Master Advisor List - Data Cent'!A:M,2,FALSE)</f>
        <v>pw-ash</v>
      </c>
    </row>
    <row r="18" spans="1:24" hidden="1" x14ac:dyDescent="0.35">
      <c r="A18" t="s">
        <v>3176</v>
      </c>
      <c r="B18" t="s">
        <v>1647</v>
      </c>
      <c r="D18" t="s">
        <v>2932</v>
      </c>
      <c r="E18" t="s">
        <v>1706</v>
      </c>
      <c r="F18">
        <v>1</v>
      </c>
      <c r="G18" t="s">
        <v>1687</v>
      </c>
      <c r="H18">
        <v>9900</v>
      </c>
      <c r="I18" t="s">
        <v>325</v>
      </c>
      <c r="J18" s="2">
        <v>44173.208333333336</v>
      </c>
      <c r="K18" s="2">
        <v>44173.208333333336</v>
      </c>
      <c r="L18" s="2">
        <v>44173.208333333336</v>
      </c>
      <c r="M18" s="2">
        <v>44203.208333333336</v>
      </c>
      <c r="R18">
        <v>13</v>
      </c>
      <c r="S18" s="2">
        <v>44173.208333333336</v>
      </c>
      <c r="T18" t="b">
        <v>0</v>
      </c>
      <c r="V18">
        <v>13</v>
      </c>
      <c r="X18" t="e">
        <f>VLOOKUP(B18,'Master Advisor List - Data Cent'!A:M,2,FALSE)</f>
        <v>#N/A</v>
      </c>
    </row>
    <row r="19" spans="1:24" x14ac:dyDescent="0.35">
      <c r="A19" t="s">
        <v>3175</v>
      </c>
      <c r="B19" t="s">
        <v>831</v>
      </c>
      <c r="D19" t="s">
        <v>829</v>
      </c>
      <c r="E19" t="s">
        <v>823</v>
      </c>
      <c r="F19">
        <v>1</v>
      </c>
      <c r="G19" t="s">
        <v>1687</v>
      </c>
      <c r="H19">
        <v>49900</v>
      </c>
      <c r="I19" t="s">
        <v>325</v>
      </c>
      <c r="J19" s="2">
        <v>44172.819444444445</v>
      </c>
      <c r="K19" s="2">
        <v>44172.819444444445</v>
      </c>
      <c r="L19" s="2">
        <v>44172.819444444445</v>
      </c>
      <c r="M19" s="2">
        <v>44203.819444444445</v>
      </c>
      <c r="R19">
        <v>13</v>
      </c>
      <c r="T19" t="b">
        <v>0</v>
      </c>
      <c r="V19">
        <v>13</v>
      </c>
      <c r="X19" t="str">
        <f>VLOOKUP(B19,'Master Advisor List - Data Cent'!A:M,2,FALSE)</f>
        <v>pw-simon</v>
      </c>
    </row>
    <row r="20" spans="1:24" x14ac:dyDescent="0.35">
      <c r="A20" t="s">
        <v>3174</v>
      </c>
      <c r="B20" t="s">
        <v>1237</v>
      </c>
      <c r="D20" t="s">
        <v>1235</v>
      </c>
      <c r="E20" t="s">
        <v>1220</v>
      </c>
      <c r="F20">
        <v>1</v>
      </c>
      <c r="G20" t="s">
        <v>1687</v>
      </c>
      <c r="H20">
        <v>99900</v>
      </c>
      <c r="I20" t="s">
        <v>325</v>
      </c>
      <c r="J20" s="2">
        <v>44172.208333333336</v>
      </c>
      <c r="K20" s="2">
        <v>44172.208333333336</v>
      </c>
      <c r="L20" s="2">
        <v>44172.208333333336</v>
      </c>
      <c r="M20" s="2">
        <v>44203.208333333336</v>
      </c>
      <c r="R20">
        <v>13</v>
      </c>
      <c r="T20" t="b">
        <v>0</v>
      </c>
      <c r="V20">
        <v>13</v>
      </c>
      <c r="X20" t="str">
        <f>VLOOKUP(B20,'Master Advisor List - Data Cent'!A:M,2,FALSE)</f>
        <v>pw-nate</v>
      </c>
    </row>
    <row r="21" spans="1:24" hidden="1" x14ac:dyDescent="0.35">
      <c r="A21" t="s">
        <v>3173</v>
      </c>
      <c r="B21" t="s">
        <v>1369</v>
      </c>
      <c r="D21" t="s">
        <v>1818</v>
      </c>
      <c r="E21" t="s">
        <v>1706</v>
      </c>
      <c r="F21">
        <v>1</v>
      </c>
      <c r="G21" t="s">
        <v>1687</v>
      </c>
      <c r="H21">
        <v>9900</v>
      </c>
      <c r="I21" t="s">
        <v>325</v>
      </c>
      <c r="J21" s="2">
        <v>44170.208333333336</v>
      </c>
      <c r="K21" s="2">
        <v>44170.208333333336</v>
      </c>
      <c r="L21" s="2">
        <v>44170.208333333336</v>
      </c>
      <c r="M21" s="2">
        <v>44201.208333333336</v>
      </c>
      <c r="R21">
        <v>7</v>
      </c>
      <c r="T21" t="b">
        <v>0</v>
      </c>
      <c r="V21">
        <v>12</v>
      </c>
      <c r="X21" t="e">
        <f>VLOOKUP(B21,'Master Advisor List - Data Cent'!A:M,2,FALSE)</f>
        <v>#N/A</v>
      </c>
    </row>
    <row r="22" spans="1:24" x14ac:dyDescent="0.35">
      <c r="A22" t="s">
        <v>3172</v>
      </c>
      <c r="B22" t="s">
        <v>1233</v>
      </c>
      <c r="D22" t="s">
        <v>1232</v>
      </c>
      <c r="E22" t="s">
        <v>1220</v>
      </c>
      <c r="F22">
        <v>1</v>
      </c>
      <c r="G22" t="s">
        <v>1687</v>
      </c>
      <c r="H22">
        <v>99900</v>
      </c>
      <c r="I22" t="s">
        <v>325</v>
      </c>
      <c r="J22" s="2">
        <v>44170.208333333336</v>
      </c>
      <c r="K22" s="2">
        <v>44170.208333333336</v>
      </c>
      <c r="L22" s="2">
        <v>44170.208333333336</v>
      </c>
      <c r="M22" s="2">
        <v>44201.208333333336</v>
      </c>
      <c r="R22">
        <v>13</v>
      </c>
      <c r="T22" t="b">
        <v>0</v>
      </c>
      <c r="V22">
        <v>13</v>
      </c>
      <c r="X22" t="str">
        <f>VLOOKUP(B22,'Master Advisor List - Data Cent'!A:M,2,FALSE)</f>
        <v>pw-trevor-7</v>
      </c>
    </row>
    <row r="23" spans="1:24" hidden="1" x14ac:dyDescent="0.35">
      <c r="A23" t="s">
        <v>3171</v>
      </c>
      <c r="B23" t="s">
        <v>1563</v>
      </c>
      <c r="D23" t="s">
        <v>2510</v>
      </c>
      <c r="E23" t="s">
        <v>1706</v>
      </c>
      <c r="F23">
        <v>1</v>
      </c>
      <c r="G23" t="s">
        <v>1687</v>
      </c>
      <c r="H23">
        <v>9900</v>
      </c>
      <c r="I23" t="s">
        <v>325</v>
      </c>
      <c r="J23" s="2">
        <v>44169.826388888891</v>
      </c>
      <c r="K23" s="2">
        <v>44169.826388888891</v>
      </c>
      <c r="L23" s="2">
        <v>44169.826388888891</v>
      </c>
      <c r="M23" s="2">
        <v>44191.208333333336</v>
      </c>
      <c r="R23">
        <v>15</v>
      </c>
      <c r="S23" s="2">
        <v>44169.826388888891</v>
      </c>
      <c r="T23" t="b">
        <v>0</v>
      </c>
      <c r="V23">
        <v>15</v>
      </c>
      <c r="X23" t="e">
        <f>VLOOKUP(B23,'Master Advisor List - Data Cent'!A:M,2,FALSE)</f>
        <v>#N/A</v>
      </c>
    </row>
    <row r="24" spans="1:24" x14ac:dyDescent="0.35">
      <c r="A24" t="s">
        <v>3170</v>
      </c>
      <c r="B24" t="s">
        <v>836</v>
      </c>
      <c r="D24" t="s">
        <v>833</v>
      </c>
      <c r="E24" t="s">
        <v>823</v>
      </c>
      <c r="F24">
        <v>1</v>
      </c>
      <c r="G24" t="s">
        <v>1687</v>
      </c>
      <c r="H24">
        <v>49900</v>
      </c>
      <c r="I24" t="s">
        <v>3169</v>
      </c>
      <c r="J24" s="2">
        <v>44169.749305555553</v>
      </c>
      <c r="K24" s="2">
        <v>44169.888888888891</v>
      </c>
      <c r="L24" s="2">
        <v>44169.886805555558</v>
      </c>
      <c r="M24" s="2">
        <v>44207.5</v>
      </c>
      <c r="N24" s="2">
        <v>44169.886805555558</v>
      </c>
      <c r="O24" s="2">
        <v>44207.5</v>
      </c>
      <c r="R24">
        <v>6</v>
      </c>
      <c r="T24" t="b">
        <v>0</v>
      </c>
      <c r="V24">
        <v>11</v>
      </c>
      <c r="X24" t="str">
        <f>VLOOKUP(B24,'Master Advisor List - Data Cent'!A:M,2,FALSE)</f>
        <v>pw-todd</v>
      </c>
    </row>
    <row r="25" spans="1:24" x14ac:dyDescent="0.35">
      <c r="A25" t="s">
        <v>3168</v>
      </c>
      <c r="B25" t="s">
        <v>840</v>
      </c>
      <c r="D25" t="s">
        <v>838</v>
      </c>
      <c r="E25" t="s">
        <v>823</v>
      </c>
      <c r="F25">
        <v>1</v>
      </c>
      <c r="G25" t="s">
        <v>1687</v>
      </c>
      <c r="H25">
        <v>49900</v>
      </c>
      <c r="I25" t="s">
        <v>325</v>
      </c>
      <c r="J25" s="2">
        <v>44169.668749999997</v>
      </c>
      <c r="K25" s="2">
        <v>44169.668749999997</v>
      </c>
      <c r="L25" s="2">
        <v>44169.668749999997</v>
      </c>
      <c r="M25" s="2">
        <v>44200.668749999997</v>
      </c>
      <c r="R25">
        <v>6</v>
      </c>
      <c r="T25" t="b">
        <v>0</v>
      </c>
      <c r="V25">
        <v>11</v>
      </c>
      <c r="X25" t="str">
        <f>VLOOKUP(B25,'Master Advisor List - Data Cent'!A:M,2,FALSE)</f>
        <v>pw-thomas-2</v>
      </c>
    </row>
    <row r="26" spans="1:24" hidden="1" x14ac:dyDescent="0.35">
      <c r="A26" t="s">
        <v>3167</v>
      </c>
      <c r="B26" t="s">
        <v>1531</v>
      </c>
      <c r="D26" t="s">
        <v>2026</v>
      </c>
      <c r="E26" t="s">
        <v>1706</v>
      </c>
      <c r="F26">
        <v>1</v>
      </c>
      <c r="G26" t="s">
        <v>1687</v>
      </c>
      <c r="H26">
        <v>9900</v>
      </c>
      <c r="I26" t="s">
        <v>325</v>
      </c>
      <c r="J26" s="2">
        <v>44169.208333333336</v>
      </c>
      <c r="K26" s="2">
        <v>44169.208333333336</v>
      </c>
      <c r="L26" s="2">
        <v>44169.208333333336</v>
      </c>
      <c r="M26" s="2">
        <v>44200.208333333336</v>
      </c>
      <c r="R26">
        <v>13</v>
      </c>
      <c r="T26" t="b">
        <v>0</v>
      </c>
      <c r="V26">
        <v>13</v>
      </c>
      <c r="X26" t="e">
        <f>VLOOKUP(B26,'Master Advisor List - Data Cent'!A:M,2,FALSE)</f>
        <v>#N/A</v>
      </c>
    </row>
    <row r="27" spans="1:24" hidden="1" x14ac:dyDescent="0.35">
      <c r="A27" t="s">
        <v>3166</v>
      </c>
      <c r="B27" t="s">
        <v>1508</v>
      </c>
      <c r="D27" t="s">
        <v>2394</v>
      </c>
      <c r="E27" t="s">
        <v>1706</v>
      </c>
      <c r="F27">
        <v>1</v>
      </c>
      <c r="G27" t="s">
        <v>1687</v>
      </c>
      <c r="H27">
        <v>9900</v>
      </c>
      <c r="I27" t="s">
        <v>325</v>
      </c>
      <c r="J27" s="2">
        <v>44169.208333333336</v>
      </c>
      <c r="K27" s="2">
        <v>44169.208333333336</v>
      </c>
      <c r="L27" s="2">
        <v>44169.208333333336</v>
      </c>
      <c r="M27" s="2">
        <v>44200.208333333336</v>
      </c>
      <c r="R27">
        <v>7</v>
      </c>
      <c r="T27" t="b">
        <v>0</v>
      </c>
      <c r="V27">
        <v>12</v>
      </c>
      <c r="X27" t="e">
        <f>VLOOKUP(B27,'Master Advisor List - Data Cent'!A:M,2,FALSE)</f>
        <v>#N/A</v>
      </c>
    </row>
    <row r="28" spans="1:24" hidden="1" x14ac:dyDescent="0.35">
      <c r="A28" t="s">
        <v>3165</v>
      </c>
      <c r="B28" t="s">
        <v>1332</v>
      </c>
      <c r="D28" t="s">
        <v>2024</v>
      </c>
      <c r="E28" t="s">
        <v>1706</v>
      </c>
      <c r="F28">
        <v>1</v>
      </c>
      <c r="G28" t="s">
        <v>1687</v>
      </c>
      <c r="H28">
        <v>9900</v>
      </c>
      <c r="I28" t="s">
        <v>325</v>
      </c>
      <c r="J28" s="2">
        <v>44169.208333333336</v>
      </c>
      <c r="K28" s="2">
        <v>44169.208333333336</v>
      </c>
      <c r="L28" s="2">
        <v>44169.208333333336</v>
      </c>
      <c r="M28" s="2">
        <v>44200.208333333336</v>
      </c>
      <c r="R28">
        <v>13</v>
      </c>
      <c r="T28" t="b">
        <v>0</v>
      </c>
      <c r="V28">
        <v>13</v>
      </c>
      <c r="X28" t="e">
        <f>VLOOKUP(B28,'Master Advisor List - Data Cent'!A:M,2,FALSE)</f>
        <v>#N/A</v>
      </c>
    </row>
    <row r="29" spans="1:24" x14ac:dyDescent="0.35">
      <c r="A29" t="s">
        <v>3164</v>
      </c>
      <c r="B29" t="s">
        <v>844</v>
      </c>
      <c r="D29" t="s">
        <v>842</v>
      </c>
      <c r="E29" t="s">
        <v>823</v>
      </c>
      <c r="F29">
        <v>1</v>
      </c>
      <c r="G29" t="s">
        <v>1687</v>
      </c>
      <c r="H29">
        <v>49900</v>
      </c>
      <c r="I29" t="s">
        <v>325</v>
      </c>
      <c r="J29" s="2">
        <v>44168.817361111112</v>
      </c>
      <c r="K29" s="2">
        <v>44168.817361111112</v>
      </c>
      <c r="L29" s="2">
        <v>44168.817361111112</v>
      </c>
      <c r="M29" s="2">
        <v>44199.817361111112</v>
      </c>
      <c r="R29">
        <v>7</v>
      </c>
      <c r="T29" t="b">
        <v>0</v>
      </c>
      <c r="V29">
        <v>12</v>
      </c>
      <c r="X29" t="str">
        <f>VLOOKUP(B29,'Master Advisor List - Data Cent'!A:M,2,FALSE)</f>
        <v>pw-nicolas</v>
      </c>
    </row>
    <row r="30" spans="1:24" hidden="1" x14ac:dyDescent="0.35">
      <c r="A30" t="s">
        <v>3163</v>
      </c>
      <c r="B30" t="s">
        <v>1489</v>
      </c>
      <c r="D30" t="s">
        <v>2975</v>
      </c>
      <c r="E30" t="s">
        <v>1706</v>
      </c>
      <c r="F30">
        <v>1</v>
      </c>
      <c r="G30" t="s">
        <v>1687</v>
      </c>
      <c r="H30">
        <v>9900</v>
      </c>
      <c r="I30" t="s">
        <v>325</v>
      </c>
      <c r="J30" s="2">
        <v>44168.208333333336</v>
      </c>
      <c r="K30" s="2">
        <v>44168.208333333336</v>
      </c>
      <c r="L30" s="2">
        <v>44168.208333333336</v>
      </c>
      <c r="M30" s="2">
        <v>44199.208333333336</v>
      </c>
      <c r="R30">
        <v>5</v>
      </c>
      <c r="T30" t="b">
        <v>0</v>
      </c>
      <c r="V30">
        <v>14.975</v>
      </c>
      <c r="X30" t="e">
        <f>VLOOKUP(B30,'Master Advisor List - Data Cent'!A:M,2,FALSE)</f>
        <v>#N/A</v>
      </c>
    </row>
    <row r="31" spans="1:24" hidden="1" x14ac:dyDescent="0.35">
      <c r="A31" t="s">
        <v>3162</v>
      </c>
      <c r="B31" t="s">
        <v>1540</v>
      </c>
      <c r="D31" t="s">
        <v>2644</v>
      </c>
      <c r="E31" t="s">
        <v>1706</v>
      </c>
      <c r="F31">
        <v>1</v>
      </c>
      <c r="G31" t="s">
        <v>1687</v>
      </c>
      <c r="H31">
        <v>9900</v>
      </c>
      <c r="I31" t="s">
        <v>325</v>
      </c>
      <c r="J31" s="2">
        <v>44168.208333333336</v>
      </c>
      <c r="K31" s="2">
        <v>44168.208333333336</v>
      </c>
      <c r="L31" s="2">
        <v>44168.208333333336</v>
      </c>
      <c r="M31" s="2">
        <v>44199.208333333336</v>
      </c>
      <c r="R31">
        <v>13</v>
      </c>
      <c r="T31" t="b">
        <v>0</v>
      </c>
      <c r="V31">
        <v>13</v>
      </c>
      <c r="X31" t="e">
        <f>VLOOKUP(B31,'Master Advisor List - Data Cent'!A:M,2,FALSE)</f>
        <v>#N/A</v>
      </c>
    </row>
    <row r="32" spans="1:24" x14ac:dyDescent="0.35">
      <c r="A32" t="s">
        <v>3161</v>
      </c>
      <c r="B32" t="s">
        <v>847</v>
      </c>
      <c r="D32" t="s">
        <v>846</v>
      </c>
      <c r="E32" t="s">
        <v>823</v>
      </c>
      <c r="F32">
        <v>1</v>
      </c>
      <c r="G32" t="s">
        <v>1687</v>
      </c>
      <c r="H32">
        <v>49900</v>
      </c>
      <c r="I32" t="s">
        <v>325</v>
      </c>
      <c r="J32" s="2">
        <v>44167.986111111109</v>
      </c>
      <c r="K32" s="2">
        <v>44167.986111111109</v>
      </c>
      <c r="L32" s="2">
        <v>44167.986111111109</v>
      </c>
      <c r="M32" s="2">
        <v>44198.986111111109</v>
      </c>
      <c r="R32">
        <v>7</v>
      </c>
      <c r="T32" t="b">
        <v>0</v>
      </c>
      <c r="V32">
        <v>12</v>
      </c>
      <c r="X32" t="str">
        <f>VLOOKUP(B32,'Master Advisor List - Data Cent'!A:M,2,FALSE)</f>
        <v>pw-retiring-right</v>
      </c>
    </row>
    <row r="33" spans="1:24" x14ac:dyDescent="0.35">
      <c r="A33" t="s">
        <v>3160</v>
      </c>
      <c r="B33" t="s">
        <v>851</v>
      </c>
      <c r="D33" t="s">
        <v>849</v>
      </c>
      <c r="E33" t="s">
        <v>823</v>
      </c>
      <c r="F33">
        <v>1</v>
      </c>
      <c r="G33" t="s">
        <v>1687</v>
      </c>
      <c r="H33">
        <v>49900</v>
      </c>
      <c r="I33" t="s">
        <v>325</v>
      </c>
      <c r="J33" s="2">
        <v>44167.820138888892</v>
      </c>
      <c r="K33" s="2">
        <v>44167.820138888892</v>
      </c>
      <c r="L33" s="2">
        <v>44167.820138888892</v>
      </c>
      <c r="M33" s="2">
        <v>44198.820138888892</v>
      </c>
      <c r="R33">
        <v>9.9749999999999996</v>
      </c>
      <c r="T33" t="b">
        <v>0</v>
      </c>
      <c r="V33">
        <v>14.975</v>
      </c>
      <c r="X33" t="str">
        <f>VLOOKUP(B33,'Master Advisor List - Data Cent'!A:M,2,FALSE)</f>
        <v>pw-jeanmariebejjani</v>
      </c>
    </row>
    <row r="34" spans="1:24" x14ac:dyDescent="0.35">
      <c r="A34" t="s">
        <v>3159</v>
      </c>
      <c r="B34" t="s">
        <v>855</v>
      </c>
      <c r="D34" t="s">
        <v>853</v>
      </c>
      <c r="E34" t="s">
        <v>823</v>
      </c>
      <c r="F34">
        <v>1</v>
      </c>
      <c r="G34" t="s">
        <v>1687</v>
      </c>
      <c r="H34">
        <v>49900</v>
      </c>
      <c r="I34" t="s">
        <v>325</v>
      </c>
      <c r="J34" s="2">
        <v>44167.814583333333</v>
      </c>
      <c r="K34" s="2">
        <v>44167.814583333333</v>
      </c>
      <c r="L34" s="2">
        <v>44167.814583333333</v>
      </c>
      <c r="M34" s="2">
        <v>44198.814583333333</v>
      </c>
      <c r="R34">
        <v>7</v>
      </c>
      <c r="T34" t="b">
        <v>0</v>
      </c>
      <c r="V34">
        <v>12</v>
      </c>
      <c r="X34" t="str">
        <f>VLOOKUP(B34,'Master Advisor List - Data Cent'!A:M,2,FALSE)</f>
        <v>pw-jocelyn</v>
      </c>
    </row>
    <row r="35" spans="1:24" hidden="1" x14ac:dyDescent="0.35">
      <c r="A35" t="s">
        <v>3158</v>
      </c>
      <c r="B35" t="s">
        <v>1404</v>
      </c>
      <c r="D35" t="s">
        <v>2460</v>
      </c>
      <c r="E35" t="s">
        <v>1706</v>
      </c>
      <c r="F35">
        <v>1</v>
      </c>
      <c r="G35" t="s">
        <v>1687</v>
      </c>
      <c r="H35">
        <v>9900</v>
      </c>
      <c r="I35" t="s">
        <v>325</v>
      </c>
      <c r="J35" s="2">
        <v>44167.603472222225</v>
      </c>
      <c r="K35" s="2">
        <v>44167.603472222225</v>
      </c>
      <c r="L35" s="2">
        <v>44167.603472222225</v>
      </c>
      <c r="M35" s="2">
        <v>44198.603472222225</v>
      </c>
      <c r="R35">
        <v>13</v>
      </c>
      <c r="T35" t="b">
        <v>0</v>
      </c>
      <c r="V35">
        <v>13</v>
      </c>
      <c r="X35" t="e">
        <f>VLOOKUP(B35,'Master Advisor List - Data Cent'!A:M,2,FALSE)</f>
        <v>#N/A</v>
      </c>
    </row>
    <row r="36" spans="1:24" hidden="1" x14ac:dyDescent="0.35">
      <c r="A36" t="s">
        <v>3157</v>
      </c>
      <c r="B36" t="s">
        <v>1317</v>
      </c>
      <c r="D36" t="s">
        <v>2639</v>
      </c>
      <c r="E36" t="s">
        <v>1706</v>
      </c>
      <c r="F36">
        <v>1</v>
      </c>
      <c r="G36" t="s">
        <v>1687</v>
      </c>
      <c r="H36">
        <v>9900</v>
      </c>
      <c r="I36" t="s">
        <v>325</v>
      </c>
      <c r="J36" s="2">
        <v>44167.208333333336</v>
      </c>
      <c r="K36" s="2">
        <v>44167.208333333336</v>
      </c>
      <c r="L36" s="2">
        <v>44167.208333333336</v>
      </c>
      <c r="M36" s="2">
        <v>44198.208333333336</v>
      </c>
      <c r="R36">
        <v>13</v>
      </c>
      <c r="T36" t="b">
        <v>0</v>
      </c>
      <c r="V36">
        <v>13</v>
      </c>
      <c r="X36" t="e">
        <f>VLOOKUP(B36,'Master Advisor List - Data Cent'!A:M,2,FALSE)</f>
        <v>#N/A</v>
      </c>
    </row>
    <row r="37" spans="1:24" hidden="1" x14ac:dyDescent="0.35">
      <c r="A37" t="s">
        <v>3156</v>
      </c>
      <c r="B37" t="s">
        <v>1506</v>
      </c>
      <c r="D37" t="s">
        <v>2966</v>
      </c>
      <c r="E37" t="s">
        <v>1706</v>
      </c>
      <c r="F37">
        <v>1</v>
      </c>
      <c r="G37" t="s">
        <v>1687</v>
      </c>
      <c r="H37">
        <v>9900</v>
      </c>
      <c r="I37" t="s">
        <v>325</v>
      </c>
      <c r="J37" s="2">
        <v>44167.208333333336</v>
      </c>
      <c r="K37" s="2">
        <v>44167.208333333336</v>
      </c>
      <c r="L37" s="2">
        <v>44167.208333333336</v>
      </c>
      <c r="M37" s="2">
        <v>44197.208333333336</v>
      </c>
      <c r="R37">
        <v>13</v>
      </c>
      <c r="S37" s="2">
        <v>44167.208333333336</v>
      </c>
      <c r="T37" t="b">
        <v>0</v>
      </c>
      <c r="V37">
        <v>13</v>
      </c>
      <c r="X37" t="e">
        <f>VLOOKUP(B37,'Master Advisor List - Data Cent'!A:M,2,FALSE)</f>
        <v>#N/A</v>
      </c>
    </row>
    <row r="38" spans="1:24" hidden="1" x14ac:dyDescent="0.35">
      <c r="A38" t="s">
        <v>3155</v>
      </c>
      <c r="B38" t="s">
        <v>1516</v>
      </c>
      <c r="D38" t="s">
        <v>2641</v>
      </c>
      <c r="E38" t="s">
        <v>1706</v>
      </c>
      <c r="F38">
        <v>1</v>
      </c>
      <c r="G38" t="s">
        <v>1687</v>
      </c>
      <c r="H38">
        <v>9900</v>
      </c>
      <c r="I38" t="s">
        <v>325</v>
      </c>
      <c r="J38" s="2">
        <v>44167.208333333336</v>
      </c>
      <c r="K38" s="2">
        <v>44167.208333333336</v>
      </c>
      <c r="L38" s="2">
        <v>44167.208333333336</v>
      </c>
      <c r="M38" s="2">
        <v>44197.208333333336</v>
      </c>
      <c r="R38">
        <v>5</v>
      </c>
      <c r="S38" s="2">
        <v>44167.208333333336</v>
      </c>
      <c r="T38" t="b">
        <v>0</v>
      </c>
      <c r="V38">
        <v>5</v>
      </c>
      <c r="X38" t="e">
        <f>VLOOKUP(B38,'Master Advisor List - Data Cent'!A:M,2,FALSE)</f>
        <v>#N/A</v>
      </c>
    </row>
    <row r="39" spans="1:24" x14ac:dyDescent="0.35">
      <c r="A39" t="s">
        <v>3154</v>
      </c>
      <c r="B39" t="s">
        <v>859</v>
      </c>
      <c r="D39" t="s">
        <v>857</v>
      </c>
      <c r="E39" t="s">
        <v>823</v>
      </c>
      <c r="F39">
        <v>1</v>
      </c>
      <c r="G39" t="s">
        <v>1687</v>
      </c>
      <c r="H39">
        <v>49900</v>
      </c>
      <c r="I39" t="s">
        <v>325</v>
      </c>
      <c r="J39" s="2">
        <v>44166.734722222223</v>
      </c>
      <c r="K39" s="2">
        <v>44166.734722222223</v>
      </c>
      <c r="L39" s="2">
        <v>44166.734722222223</v>
      </c>
      <c r="M39" s="2">
        <v>44197.734722222223</v>
      </c>
      <c r="R39">
        <v>13</v>
      </c>
      <c r="T39" t="b">
        <v>0</v>
      </c>
      <c r="V39">
        <v>13</v>
      </c>
      <c r="X39" t="str">
        <f>VLOOKUP(B39,'Master Advisor List - Data Cent'!A:M,2,FALSE)</f>
        <v>pw-malgorzata</v>
      </c>
    </row>
    <row r="40" spans="1:24" hidden="1" x14ac:dyDescent="0.35">
      <c r="A40" t="s">
        <v>3153</v>
      </c>
      <c r="B40" t="s">
        <v>1349</v>
      </c>
      <c r="D40" t="s">
        <v>1980</v>
      </c>
      <c r="E40" t="s">
        <v>1706</v>
      </c>
      <c r="F40">
        <v>1</v>
      </c>
      <c r="G40" t="s">
        <v>1687</v>
      </c>
      <c r="H40">
        <v>9900</v>
      </c>
      <c r="I40" t="s">
        <v>325</v>
      </c>
      <c r="J40" s="2">
        <v>44166.208333333336</v>
      </c>
      <c r="K40" s="2">
        <v>44166.208333333336</v>
      </c>
      <c r="L40" s="2">
        <v>44166.208333333336</v>
      </c>
      <c r="M40" s="2">
        <v>44197.208333333336</v>
      </c>
      <c r="R40">
        <v>13</v>
      </c>
      <c r="T40" t="b">
        <v>0</v>
      </c>
      <c r="V40">
        <v>13</v>
      </c>
      <c r="X40" t="e">
        <f>VLOOKUP(B40,'Master Advisor List - Data Cent'!A:M,2,FALSE)</f>
        <v>#N/A</v>
      </c>
    </row>
    <row r="41" spans="1:24" hidden="1" x14ac:dyDescent="0.35">
      <c r="A41" t="s">
        <v>3152</v>
      </c>
      <c r="B41" t="s">
        <v>1443</v>
      </c>
      <c r="D41" t="s">
        <v>1930</v>
      </c>
      <c r="E41" t="s">
        <v>1706</v>
      </c>
      <c r="F41">
        <v>1</v>
      </c>
      <c r="G41" t="s">
        <v>1687</v>
      </c>
      <c r="H41">
        <v>9900</v>
      </c>
      <c r="I41" t="s">
        <v>325</v>
      </c>
      <c r="J41" s="2">
        <v>44165.208333333336</v>
      </c>
      <c r="K41" s="2">
        <v>44165.208333333336</v>
      </c>
      <c r="L41" s="2">
        <v>44165.208333333336</v>
      </c>
      <c r="M41" s="2">
        <v>44195.208333333336</v>
      </c>
      <c r="R41">
        <v>6</v>
      </c>
      <c r="T41" t="b">
        <v>0</v>
      </c>
      <c r="V41">
        <v>11</v>
      </c>
      <c r="X41" t="e">
        <f>VLOOKUP(B41,'Master Advisor List - Data Cent'!A:M,2,FALSE)</f>
        <v>#N/A</v>
      </c>
    </row>
    <row r="42" spans="1:24" hidden="1" x14ac:dyDescent="0.35">
      <c r="A42" t="s">
        <v>3151</v>
      </c>
      <c r="B42" t="s">
        <v>1524</v>
      </c>
      <c r="D42" t="s">
        <v>3077</v>
      </c>
      <c r="E42" t="s">
        <v>1706</v>
      </c>
      <c r="F42">
        <v>1</v>
      </c>
      <c r="G42" t="s">
        <v>1687</v>
      </c>
      <c r="H42">
        <v>9900</v>
      </c>
      <c r="I42" t="s">
        <v>325</v>
      </c>
      <c r="J42" s="2">
        <v>44163.208333333336</v>
      </c>
      <c r="K42" s="2">
        <v>44163.208333333336</v>
      </c>
      <c r="L42" s="2">
        <v>44163.208333333336</v>
      </c>
      <c r="M42" s="2">
        <v>44193.208333333336</v>
      </c>
      <c r="R42">
        <v>6</v>
      </c>
      <c r="T42" t="b">
        <v>0</v>
      </c>
      <c r="V42">
        <v>11</v>
      </c>
      <c r="X42" t="e">
        <f>VLOOKUP(B42,'Master Advisor List - Data Cent'!A:M,2,FALSE)</f>
        <v>#N/A</v>
      </c>
    </row>
    <row r="43" spans="1:24" x14ac:dyDescent="0.35">
      <c r="A43" t="s">
        <v>3150</v>
      </c>
      <c r="B43" t="s">
        <v>862</v>
      </c>
      <c r="D43" t="s">
        <v>861</v>
      </c>
      <c r="E43" t="s">
        <v>823</v>
      </c>
      <c r="F43">
        <v>1</v>
      </c>
      <c r="G43" t="s">
        <v>1687</v>
      </c>
      <c r="H43">
        <v>49900</v>
      </c>
      <c r="I43" t="s">
        <v>325</v>
      </c>
      <c r="J43" s="2">
        <v>44162.928472222222</v>
      </c>
      <c r="K43" s="2">
        <v>44162.928472222222</v>
      </c>
      <c r="L43" s="2">
        <v>44162.928472222222</v>
      </c>
      <c r="M43" s="2">
        <v>44192.928472222222</v>
      </c>
      <c r="R43">
        <v>5</v>
      </c>
      <c r="T43" t="b">
        <v>0</v>
      </c>
      <c r="V43">
        <v>5</v>
      </c>
      <c r="X43" t="str">
        <f>VLOOKUP(B43,'Master Advisor List - Data Cent'!A:M,2,FALSE)</f>
        <v>pw-jeremy-4</v>
      </c>
    </row>
    <row r="44" spans="1:24" x14ac:dyDescent="0.35">
      <c r="A44" t="s">
        <v>3149</v>
      </c>
      <c r="B44" t="s">
        <v>866</v>
      </c>
      <c r="D44" t="s">
        <v>864</v>
      </c>
      <c r="E44" t="s">
        <v>823</v>
      </c>
      <c r="F44">
        <v>1</v>
      </c>
      <c r="G44" t="s">
        <v>1687</v>
      </c>
      <c r="H44">
        <v>49900</v>
      </c>
      <c r="I44" t="s">
        <v>325</v>
      </c>
      <c r="J44" s="2">
        <v>44162.740972222222</v>
      </c>
      <c r="K44" s="2">
        <v>44162.740972222222</v>
      </c>
      <c r="L44" s="2">
        <v>44162.740972222222</v>
      </c>
      <c r="M44" s="2">
        <v>44192.740972222222</v>
      </c>
      <c r="R44">
        <v>5</v>
      </c>
      <c r="T44" t="b">
        <v>0</v>
      </c>
      <c r="V44">
        <v>5</v>
      </c>
      <c r="X44" t="str">
        <f>VLOOKUP(B44,'Master Advisor List - Data Cent'!A:M,2,FALSE)</f>
        <v>pw-douglas-8</v>
      </c>
    </row>
    <row r="45" spans="1:24" x14ac:dyDescent="0.35">
      <c r="A45" t="s">
        <v>3148</v>
      </c>
      <c r="B45" t="s">
        <v>869</v>
      </c>
      <c r="D45" s="3" t="s">
        <v>868</v>
      </c>
      <c r="E45" t="s">
        <v>823</v>
      </c>
      <c r="F45">
        <v>1</v>
      </c>
      <c r="G45" t="s">
        <v>1687</v>
      </c>
      <c r="H45">
        <v>49900</v>
      </c>
      <c r="I45" t="s">
        <v>1686</v>
      </c>
      <c r="J45" s="2">
        <v>44162.6875</v>
      </c>
      <c r="K45" s="2">
        <v>44162.981249999997</v>
      </c>
      <c r="L45" s="2">
        <v>44162.6875</v>
      </c>
      <c r="M45" s="2">
        <v>44192.6875</v>
      </c>
      <c r="R45">
        <v>6</v>
      </c>
      <c r="S45" s="2">
        <v>44162.981249999997</v>
      </c>
      <c r="T45" t="b">
        <v>0</v>
      </c>
      <c r="U45" s="2">
        <v>44183.913194444445</v>
      </c>
      <c r="V45">
        <v>11</v>
      </c>
      <c r="X45" t="str">
        <f>VLOOKUP(B45,'Master Advisor List - Data Cent'!A:M,2,FALSE)</f>
        <v>pw-richardsonwealth</v>
      </c>
    </row>
    <row r="46" spans="1:24" x14ac:dyDescent="0.35">
      <c r="A46" t="s">
        <v>3147</v>
      </c>
      <c r="B46" t="s">
        <v>873</v>
      </c>
      <c r="D46" t="s">
        <v>871</v>
      </c>
      <c r="E46" t="s">
        <v>823</v>
      </c>
      <c r="F46">
        <v>1</v>
      </c>
      <c r="G46" t="s">
        <v>1687</v>
      </c>
      <c r="H46">
        <v>49900</v>
      </c>
      <c r="I46" t="s">
        <v>325</v>
      </c>
      <c r="J46" s="2">
        <v>44162.614583333336</v>
      </c>
      <c r="K46" s="2">
        <v>44162.614583333336</v>
      </c>
      <c r="L46" s="2">
        <v>44162.614583333336</v>
      </c>
      <c r="M46" s="2">
        <v>44192.614583333336</v>
      </c>
      <c r="R46">
        <v>13</v>
      </c>
      <c r="T46" t="b">
        <v>0</v>
      </c>
      <c r="V46">
        <v>13</v>
      </c>
      <c r="X46" t="str">
        <f>VLOOKUP(B46,'Master Advisor List - Data Cent'!A:M,2,FALSE)</f>
        <v>pw-marino</v>
      </c>
    </row>
    <row r="47" spans="1:24" x14ac:dyDescent="0.35">
      <c r="A47" t="s">
        <v>3146</v>
      </c>
      <c r="B47" t="s">
        <v>877</v>
      </c>
      <c r="D47" t="s">
        <v>875</v>
      </c>
      <c r="E47" t="s">
        <v>823</v>
      </c>
      <c r="F47">
        <v>1</v>
      </c>
      <c r="G47" t="s">
        <v>1687</v>
      </c>
      <c r="H47">
        <v>49900</v>
      </c>
      <c r="I47" t="s">
        <v>325</v>
      </c>
      <c r="J47" s="2">
        <v>44161.804861111108</v>
      </c>
      <c r="K47" s="2">
        <v>44161.804861111108</v>
      </c>
      <c r="L47" s="2">
        <v>44161.804861111108</v>
      </c>
      <c r="M47" s="2">
        <v>44191.804861111108</v>
      </c>
      <c r="R47">
        <v>7</v>
      </c>
      <c r="T47" t="b">
        <v>0</v>
      </c>
      <c r="V47">
        <v>12</v>
      </c>
      <c r="X47" t="str">
        <f>VLOOKUP(B47,'Master Advisor List - Data Cent'!A:M,2,FALSE)</f>
        <v>pw-darryl</v>
      </c>
    </row>
    <row r="48" spans="1:24" hidden="1" x14ac:dyDescent="0.35">
      <c r="A48" t="s">
        <v>3145</v>
      </c>
      <c r="B48" t="s">
        <v>1534</v>
      </c>
      <c r="D48" t="s">
        <v>2496</v>
      </c>
      <c r="E48" t="s">
        <v>1706</v>
      </c>
      <c r="F48">
        <v>1</v>
      </c>
      <c r="G48" t="s">
        <v>1687</v>
      </c>
      <c r="H48">
        <v>9900</v>
      </c>
      <c r="I48" t="s">
        <v>325</v>
      </c>
      <c r="J48" s="2">
        <v>44161.65625</v>
      </c>
      <c r="K48" s="2">
        <v>44161.65625</v>
      </c>
      <c r="L48" s="2">
        <v>44161.65625</v>
      </c>
      <c r="M48" s="2">
        <v>44191.65625</v>
      </c>
      <c r="R48">
        <v>13</v>
      </c>
      <c r="T48" t="b">
        <v>0</v>
      </c>
      <c r="V48">
        <v>13</v>
      </c>
      <c r="X48" t="e">
        <f>VLOOKUP(B48,'Master Advisor List - Data Cent'!A:M,2,FALSE)</f>
        <v>#N/A</v>
      </c>
    </row>
    <row r="49" spans="1:24" x14ac:dyDescent="0.35">
      <c r="A49" t="s">
        <v>3144</v>
      </c>
      <c r="B49" t="s">
        <v>1219</v>
      </c>
      <c r="D49" t="s">
        <v>1217</v>
      </c>
      <c r="E49" t="s">
        <v>823</v>
      </c>
      <c r="F49">
        <v>1</v>
      </c>
      <c r="G49" t="s">
        <v>1687</v>
      </c>
      <c r="H49">
        <v>49900</v>
      </c>
      <c r="I49" t="s">
        <v>325</v>
      </c>
      <c r="J49" s="2">
        <v>44161.609027777777</v>
      </c>
      <c r="K49" s="2">
        <v>44161.609027777777</v>
      </c>
      <c r="L49" s="2">
        <v>44161.609027777777</v>
      </c>
      <c r="M49" s="2">
        <v>44191.609027777777</v>
      </c>
      <c r="R49">
        <v>13</v>
      </c>
      <c r="T49" t="b">
        <v>0</v>
      </c>
      <c r="V49">
        <v>13</v>
      </c>
      <c r="X49" t="str">
        <f>VLOOKUP(B49,'Master Advisor List - Data Cent'!A:M,2,FALSE)</f>
        <v>pw-danilo</v>
      </c>
    </row>
    <row r="50" spans="1:24" x14ac:dyDescent="0.35">
      <c r="A50" t="s">
        <v>3143</v>
      </c>
      <c r="B50" t="s">
        <v>881</v>
      </c>
      <c r="D50" t="s">
        <v>879</v>
      </c>
      <c r="E50" t="s">
        <v>823</v>
      </c>
      <c r="F50">
        <v>1</v>
      </c>
      <c r="G50" t="s">
        <v>1687</v>
      </c>
      <c r="H50">
        <v>49900</v>
      </c>
      <c r="I50" t="s">
        <v>325</v>
      </c>
      <c r="J50" s="2">
        <v>44161.589583333334</v>
      </c>
      <c r="K50" s="2">
        <v>44161.589583333334</v>
      </c>
      <c r="L50" s="2">
        <v>44161.589583333334</v>
      </c>
      <c r="M50" s="2">
        <v>44191.589583333334</v>
      </c>
      <c r="R50">
        <v>13</v>
      </c>
      <c r="T50" t="b">
        <v>0</v>
      </c>
      <c r="V50">
        <v>13</v>
      </c>
      <c r="X50" t="str">
        <f>VLOOKUP(B50,'Master Advisor List - Data Cent'!A:M,2,FALSE)</f>
        <v>pw-mitchell-3</v>
      </c>
    </row>
    <row r="51" spans="1:24" hidden="1" x14ac:dyDescent="0.35">
      <c r="A51" t="s">
        <v>3142</v>
      </c>
      <c r="B51" t="s">
        <v>1522</v>
      </c>
      <c r="D51" t="s">
        <v>2481</v>
      </c>
      <c r="E51" t="s">
        <v>1706</v>
      </c>
      <c r="F51">
        <v>1</v>
      </c>
      <c r="G51" t="s">
        <v>1687</v>
      </c>
      <c r="H51">
        <v>9900</v>
      </c>
      <c r="I51" t="s">
        <v>325</v>
      </c>
      <c r="J51" s="2">
        <v>44161.208333333336</v>
      </c>
      <c r="K51" s="2">
        <v>44161.208333333336</v>
      </c>
      <c r="L51" s="2">
        <v>44161.208333333336</v>
      </c>
      <c r="M51" s="2">
        <v>44191.208333333336</v>
      </c>
      <c r="R51">
        <v>7</v>
      </c>
      <c r="T51" t="b">
        <v>0</v>
      </c>
      <c r="V51">
        <v>12</v>
      </c>
      <c r="X51" t="e">
        <f>VLOOKUP(B51,'Master Advisor List - Data Cent'!A:M,2,FALSE)</f>
        <v>#N/A</v>
      </c>
    </row>
    <row r="52" spans="1:24" x14ac:dyDescent="0.35">
      <c r="A52" t="s">
        <v>3141</v>
      </c>
      <c r="B52" t="s">
        <v>1228</v>
      </c>
      <c r="D52" t="s">
        <v>1226</v>
      </c>
      <c r="E52" t="s">
        <v>1220</v>
      </c>
      <c r="F52">
        <v>1</v>
      </c>
      <c r="G52" t="s">
        <v>1687</v>
      </c>
      <c r="H52">
        <v>99900</v>
      </c>
      <c r="I52" t="s">
        <v>325</v>
      </c>
      <c r="J52" s="2">
        <v>44161.208333333336</v>
      </c>
      <c r="K52" s="2">
        <v>44161.208333333336</v>
      </c>
      <c r="L52" s="2">
        <v>44161.208333333336</v>
      </c>
      <c r="M52" s="2">
        <v>44191.208333333336</v>
      </c>
      <c r="R52">
        <v>13</v>
      </c>
      <c r="T52" t="b">
        <v>0</v>
      </c>
      <c r="V52">
        <v>13</v>
      </c>
      <c r="X52" t="str">
        <f>VLOOKUP(B52,'Master Advisor List - Data Cent'!A:M,2,FALSE)</f>
        <v>pw-timothy</v>
      </c>
    </row>
    <row r="53" spans="1:24" hidden="1" x14ac:dyDescent="0.35">
      <c r="A53" t="s">
        <v>3140</v>
      </c>
      <c r="B53" t="s">
        <v>1364</v>
      </c>
      <c r="D53" t="s">
        <v>2848</v>
      </c>
      <c r="E53" t="s">
        <v>1706</v>
      </c>
      <c r="F53">
        <v>1</v>
      </c>
      <c r="G53" t="s">
        <v>1687</v>
      </c>
      <c r="H53">
        <v>9900</v>
      </c>
      <c r="I53" t="s">
        <v>325</v>
      </c>
      <c r="J53" s="2">
        <v>44161.208333333336</v>
      </c>
      <c r="K53" s="2">
        <v>44161.208333333336</v>
      </c>
      <c r="L53" s="2">
        <v>44161.208333333336</v>
      </c>
      <c r="M53" s="2">
        <v>44191.208333333336</v>
      </c>
      <c r="R53">
        <v>7</v>
      </c>
      <c r="T53" t="b">
        <v>0</v>
      </c>
      <c r="V53">
        <v>12</v>
      </c>
      <c r="X53" t="e">
        <f>VLOOKUP(B53,'Master Advisor List - Data Cent'!A:M,2,FALSE)</f>
        <v>#N/A</v>
      </c>
    </row>
    <row r="54" spans="1:24" x14ac:dyDescent="0.35">
      <c r="A54" t="s">
        <v>3139</v>
      </c>
      <c r="B54" t="s">
        <v>885</v>
      </c>
      <c r="D54" t="s">
        <v>883</v>
      </c>
      <c r="E54" t="s">
        <v>823</v>
      </c>
      <c r="F54">
        <v>1</v>
      </c>
      <c r="G54" t="s">
        <v>1687</v>
      </c>
      <c r="H54">
        <v>49900</v>
      </c>
      <c r="I54" t="s">
        <v>325</v>
      </c>
      <c r="J54" s="2">
        <v>44160.873611111114</v>
      </c>
      <c r="K54" s="2">
        <v>44160.873611111114</v>
      </c>
      <c r="L54" s="2">
        <v>44160.873611111114</v>
      </c>
      <c r="M54" s="2">
        <v>44190.873611111114</v>
      </c>
      <c r="R54">
        <v>9.9749999999999996</v>
      </c>
      <c r="T54" t="b">
        <v>0</v>
      </c>
      <c r="V54">
        <v>14.975</v>
      </c>
      <c r="X54" t="str">
        <f>VLOOKUP(B54,'Master Advisor List - Data Cent'!A:M,2,FALSE)</f>
        <v>pw-heather-2</v>
      </c>
    </row>
    <row r="55" spans="1:24" hidden="1" x14ac:dyDescent="0.35">
      <c r="A55" t="s">
        <v>3138</v>
      </c>
      <c r="B55" t="s">
        <v>1446</v>
      </c>
      <c r="D55" t="s">
        <v>1978</v>
      </c>
      <c r="E55" t="s">
        <v>1706</v>
      </c>
      <c r="F55">
        <v>1</v>
      </c>
      <c r="G55" t="s">
        <v>1687</v>
      </c>
      <c r="H55">
        <v>9900</v>
      </c>
      <c r="I55" t="s">
        <v>325</v>
      </c>
      <c r="J55" s="2">
        <v>44160.208333333336</v>
      </c>
      <c r="K55" s="2">
        <v>44160.208333333336</v>
      </c>
      <c r="L55" s="2">
        <v>44160.208333333336</v>
      </c>
      <c r="M55" s="2">
        <v>44190.208333333336</v>
      </c>
      <c r="R55">
        <v>7</v>
      </c>
      <c r="T55" t="b">
        <v>0</v>
      </c>
      <c r="V55">
        <v>12</v>
      </c>
      <c r="X55" t="e">
        <f>VLOOKUP(B55,'Master Advisor List - Data Cent'!A:M,2,FALSE)</f>
        <v>#N/A</v>
      </c>
    </row>
    <row r="56" spans="1:24" hidden="1" x14ac:dyDescent="0.35">
      <c r="A56" t="s">
        <v>3137</v>
      </c>
      <c r="B56" t="s">
        <v>1627</v>
      </c>
      <c r="D56" t="s">
        <v>3136</v>
      </c>
      <c r="E56" t="s">
        <v>823</v>
      </c>
      <c r="F56">
        <v>1</v>
      </c>
      <c r="G56" t="s">
        <v>1687</v>
      </c>
      <c r="H56">
        <v>49900</v>
      </c>
      <c r="I56" t="s">
        <v>1686</v>
      </c>
      <c r="J56" s="2">
        <v>44159.888194444444</v>
      </c>
      <c r="K56" s="2">
        <v>44159.888194444444</v>
      </c>
      <c r="L56" s="2">
        <v>44159.888194444444</v>
      </c>
      <c r="M56" s="2">
        <v>44189.888194444444</v>
      </c>
      <c r="R56">
        <v>13</v>
      </c>
      <c r="S56" s="2">
        <v>44159.888888888891</v>
      </c>
      <c r="T56" t="b">
        <v>0</v>
      </c>
      <c r="U56" s="2">
        <v>44159.888888888891</v>
      </c>
      <c r="V56">
        <v>13</v>
      </c>
      <c r="X56" t="e">
        <f>VLOOKUP(B56,'Master Advisor List - Data Cent'!A:M,2,FALSE)</f>
        <v>#N/A</v>
      </c>
    </row>
    <row r="57" spans="1:24" hidden="1" x14ac:dyDescent="0.35">
      <c r="A57" t="s">
        <v>3135</v>
      </c>
      <c r="B57" t="s">
        <v>1550</v>
      </c>
      <c r="D57" t="s">
        <v>3134</v>
      </c>
      <c r="E57" t="s">
        <v>823</v>
      </c>
      <c r="F57">
        <v>1</v>
      </c>
      <c r="G57" t="s">
        <v>1687</v>
      </c>
      <c r="H57">
        <v>49900</v>
      </c>
      <c r="I57" t="s">
        <v>325</v>
      </c>
      <c r="J57" s="2">
        <v>44159.759722222225</v>
      </c>
      <c r="K57" s="2">
        <v>44159.759722222225</v>
      </c>
      <c r="L57" s="2">
        <v>44159.759722222225</v>
      </c>
      <c r="M57" s="2">
        <v>44189.759722222225</v>
      </c>
      <c r="R57">
        <v>7</v>
      </c>
      <c r="T57" t="b">
        <v>0</v>
      </c>
      <c r="V57">
        <v>12</v>
      </c>
      <c r="X57" t="e">
        <f>VLOOKUP(B57,'Master Advisor List - Data Cent'!A:M,2,FALSE)</f>
        <v>#N/A</v>
      </c>
    </row>
    <row r="58" spans="1:24" x14ac:dyDescent="0.35">
      <c r="A58" t="s">
        <v>3133</v>
      </c>
      <c r="B58" t="s">
        <v>888</v>
      </c>
      <c r="D58" t="s">
        <v>887</v>
      </c>
      <c r="E58" t="s">
        <v>823</v>
      </c>
      <c r="F58">
        <v>1</v>
      </c>
      <c r="G58" t="s">
        <v>1687</v>
      </c>
      <c r="H58">
        <v>49900</v>
      </c>
      <c r="I58" t="s">
        <v>325</v>
      </c>
      <c r="J58" s="2">
        <v>44159.720138888886</v>
      </c>
      <c r="K58" s="2">
        <v>44159.720138888886</v>
      </c>
      <c r="L58" s="2">
        <v>44159.720138888886</v>
      </c>
      <c r="M58" s="2">
        <v>44189.720138888886</v>
      </c>
      <c r="R58">
        <v>13</v>
      </c>
      <c r="T58" t="b">
        <v>0</v>
      </c>
      <c r="V58">
        <v>13</v>
      </c>
      <c r="X58" t="str">
        <f>VLOOKUP(B58,'Master Advisor List - Data Cent'!A:M,2,FALSE)</f>
        <v>pw-kenneth-3</v>
      </c>
    </row>
    <row r="59" spans="1:24" x14ac:dyDescent="0.35">
      <c r="A59" t="s">
        <v>3132</v>
      </c>
      <c r="B59" t="s">
        <v>892</v>
      </c>
      <c r="D59" t="s">
        <v>890</v>
      </c>
      <c r="E59" t="s">
        <v>823</v>
      </c>
      <c r="F59">
        <v>1</v>
      </c>
      <c r="G59" t="s">
        <v>1687</v>
      </c>
      <c r="H59">
        <v>49900</v>
      </c>
      <c r="I59" t="s">
        <v>325</v>
      </c>
      <c r="J59" s="2">
        <v>44159.67291666667</v>
      </c>
      <c r="K59" s="2">
        <v>44159.67291666667</v>
      </c>
      <c r="L59" s="2">
        <v>44159.67291666667</v>
      </c>
      <c r="M59" s="2">
        <v>44189.67291666667</v>
      </c>
      <c r="R59">
        <v>5</v>
      </c>
      <c r="T59" t="b">
        <v>0</v>
      </c>
      <c r="V59">
        <v>5</v>
      </c>
      <c r="X59" t="str">
        <f>VLOOKUP(B59,'Master Advisor List - Data Cent'!A:M,2,FALSE)</f>
        <v>pw-steedenfinancial</v>
      </c>
    </row>
    <row r="60" spans="1:24" x14ac:dyDescent="0.35">
      <c r="A60" t="s">
        <v>3131</v>
      </c>
      <c r="B60" t="s">
        <v>895</v>
      </c>
      <c r="D60" t="s">
        <v>894</v>
      </c>
      <c r="E60" t="s">
        <v>823</v>
      </c>
      <c r="F60">
        <v>1</v>
      </c>
      <c r="G60" t="s">
        <v>1687</v>
      </c>
      <c r="H60">
        <v>49900</v>
      </c>
      <c r="I60" t="s">
        <v>325</v>
      </c>
      <c r="J60" s="2">
        <v>44159.628472222219</v>
      </c>
      <c r="K60" s="2">
        <v>44159.628472222219</v>
      </c>
      <c r="L60" s="2">
        <v>44159.628472222219</v>
      </c>
      <c r="M60" s="2">
        <v>44189.628472222219</v>
      </c>
      <c r="R60">
        <v>6</v>
      </c>
      <c r="T60" t="b">
        <v>0</v>
      </c>
      <c r="V60">
        <v>11</v>
      </c>
      <c r="X60" t="str">
        <f>VLOOKUP(B60,'Master Advisor List - Data Cent'!A:M,2,FALSE)</f>
        <v>pw-michael-9</v>
      </c>
    </row>
    <row r="61" spans="1:24" x14ac:dyDescent="0.35">
      <c r="A61" t="s">
        <v>3130</v>
      </c>
      <c r="B61" t="s">
        <v>898</v>
      </c>
      <c r="D61" t="s">
        <v>897</v>
      </c>
      <c r="E61" t="s">
        <v>823</v>
      </c>
      <c r="F61">
        <v>1</v>
      </c>
      <c r="G61" t="s">
        <v>1687</v>
      </c>
      <c r="H61">
        <v>49900</v>
      </c>
      <c r="I61" t="s">
        <v>325</v>
      </c>
      <c r="J61" s="2">
        <v>44159.005555555559</v>
      </c>
      <c r="K61" s="2">
        <v>44159.005555555559</v>
      </c>
      <c r="L61" s="2">
        <v>44159.005555555559</v>
      </c>
      <c r="M61" s="2">
        <v>44189.005555555559</v>
      </c>
      <c r="R61">
        <v>7</v>
      </c>
      <c r="T61" t="b">
        <v>0</v>
      </c>
      <c r="V61">
        <v>12</v>
      </c>
      <c r="X61" t="str">
        <f>VLOOKUP(B61,'Master Advisor List - Data Cent'!A:M,2,FALSE)</f>
        <v>pw-ryan-4</v>
      </c>
    </row>
    <row r="62" spans="1:24" x14ac:dyDescent="0.35">
      <c r="A62" t="s">
        <v>3129</v>
      </c>
      <c r="B62" t="s">
        <v>902</v>
      </c>
      <c r="D62" t="s">
        <v>900</v>
      </c>
      <c r="E62" t="s">
        <v>823</v>
      </c>
      <c r="F62">
        <v>1</v>
      </c>
      <c r="G62" t="s">
        <v>1687</v>
      </c>
      <c r="H62">
        <v>49900</v>
      </c>
      <c r="I62" t="s">
        <v>325</v>
      </c>
      <c r="J62" s="2">
        <v>44158.924305555556</v>
      </c>
      <c r="K62" s="2">
        <v>44158.924305555556</v>
      </c>
      <c r="L62" s="2">
        <v>44158.924305555556</v>
      </c>
      <c r="M62" s="2">
        <v>44188.924305555556</v>
      </c>
      <c r="R62">
        <v>7</v>
      </c>
      <c r="T62" t="b">
        <v>0</v>
      </c>
      <c r="V62">
        <v>12</v>
      </c>
      <c r="X62" t="str">
        <f>VLOOKUP(B62,'Master Advisor List - Data Cent'!A:M,2,FALSE)</f>
        <v>pw-brant</v>
      </c>
    </row>
    <row r="63" spans="1:24" hidden="1" x14ac:dyDescent="0.35">
      <c r="A63" t="s">
        <v>3128</v>
      </c>
      <c r="B63" t="s">
        <v>1622</v>
      </c>
      <c r="D63" t="s">
        <v>3127</v>
      </c>
      <c r="E63" t="s">
        <v>823</v>
      </c>
      <c r="F63">
        <v>1</v>
      </c>
      <c r="G63" t="s">
        <v>1687</v>
      </c>
      <c r="H63">
        <v>49900</v>
      </c>
      <c r="I63" t="s">
        <v>1686</v>
      </c>
      <c r="J63" s="2">
        <v>44155.869444444441</v>
      </c>
      <c r="K63" s="2">
        <v>44155.869444444441</v>
      </c>
      <c r="L63" s="2">
        <v>44155.869444444441</v>
      </c>
      <c r="M63" s="2">
        <v>44185.869444444441</v>
      </c>
      <c r="R63">
        <v>13</v>
      </c>
      <c r="S63" s="2">
        <v>44180.823611111111</v>
      </c>
      <c r="T63" t="b">
        <v>0</v>
      </c>
      <c r="U63" s="2">
        <v>44180.823611111111</v>
      </c>
      <c r="V63">
        <v>13</v>
      </c>
      <c r="X63" t="e">
        <f>VLOOKUP(B63,'Master Advisor List - Data Cent'!A:M,2,FALSE)</f>
        <v>#N/A</v>
      </c>
    </row>
    <row r="64" spans="1:24" x14ac:dyDescent="0.35">
      <c r="A64" t="s">
        <v>3126</v>
      </c>
      <c r="B64" t="s">
        <v>905</v>
      </c>
      <c r="D64" t="s">
        <v>904</v>
      </c>
      <c r="E64" t="s">
        <v>823</v>
      </c>
      <c r="F64">
        <v>1</v>
      </c>
      <c r="G64" t="s">
        <v>1687</v>
      </c>
      <c r="H64">
        <v>49900</v>
      </c>
      <c r="I64" t="s">
        <v>325</v>
      </c>
      <c r="J64" s="2">
        <v>44155.701388888891</v>
      </c>
      <c r="K64" s="2">
        <v>44155.701388888891</v>
      </c>
      <c r="L64" s="2">
        <v>44185.701388888891</v>
      </c>
      <c r="M64" s="2">
        <v>44216.701388888891</v>
      </c>
      <c r="R64">
        <v>13</v>
      </c>
      <c r="T64" t="b">
        <v>0</v>
      </c>
      <c r="V64">
        <v>13</v>
      </c>
      <c r="X64" t="str">
        <f>VLOOKUP(B64,'Master Advisor List - Data Cent'!A:M,2,FALSE)</f>
        <v>pw-matthew-6</v>
      </c>
    </row>
    <row r="65" spans="1:24" x14ac:dyDescent="0.35">
      <c r="A65" t="s">
        <v>3125</v>
      </c>
      <c r="B65" t="s">
        <v>909</v>
      </c>
      <c r="D65" t="s">
        <v>907</v>
      </c>
      <c r="E65" t="s">
        <v>823</v>
      </c>
      <c r="F65">
        <v>1</v>
      </c>
      <c r="G65" t="s">
        <v>1687</v>
      </c>
      <c r="H65">
        <v>49900</v>
      </c>
      <c r="I65" t="s">
        <v>325</v>
      </c>
      <c r="J65" s="2">
        <v>44154.867361111108</v>
      </c>
      <c r="K65" s="2">
        <v>44154.867361111108</v>
      </c>
      <c r="L65" s="2">
        <v>44184.867361111108</v>
      </c>
      <c r="M65" s="2">
        <v>44215.867361111108</v>
      </c>
      <c r="R65">
        <v>5</v>
      </c>
      <c r="T65" t="b">
        <v>0</v>
      </c>
      <c r="V65">
        <v>5</v>
      </c>
      <c r="X65" t="str">
        <f>VLOOKUP(B65,'Master Advisor List - Data Cent'!A:M,2,FALSE)</f>
        <v>pw-krystle</v>
      </c>
    </row>
    <row r="66" spans="1:24" x14ac:dyDescent="0.35">
      <c r="A66" t="s">
        <v>3124</v>
      </c>
      <c r="B66" t="s">
        <v>912</v>
      </c>
      <c r="D66" t="s">
        <v>911</v>
      </c>
      <c r="E66" t="s">
        <v>823</v>
      </c>
      <c r="F66">
        <v>1</v>
      </c>
      <c r="G66" t="s">
        <v>1687</v>
      </c>
      <c r="H66">
        <v>49900</v>
      </c>
      <c r="I66" t="s">
        <v>325</v>
      </c>
      <c r="J66" s="2">
        <v>44154.829861111109</v>
      </c>
      <c r="K66" s="2">
        <v>44154.829861111109</v>
      </c>
      <c r="L66" s="2">
        <v>44184.829861111109</v>
      </c>
      <c r="M66" s="2">
        <v>44215.829861111109</v>
      </c>
      <c r="R66">
        <v>13</v>
      </c>
      <c r="T66" t="b">
        <v>0</v>
      </c>
      <c r="V66">
        <v>13</v>
      </c>
      <c r="X66" t="str">
        <f>VLOOKUP(B66,'Master Advisor List - Data Cent'!A:M,2,FALSE)</f>
        <v>pw-douglas-7</v>
      </c>
    </row>
    <row r="67" spans="1:24" hidden="1" x14ac:dyDescent="0.35">
      <c r="A67" t="s">
        <v>3123</v>
      </c>
      <c r="B67" t="s">
        <v>3122</v>
      </c>
      <c r="D67" t="s">
        <v>3121</v>
      </c>
      <c r="E67" t="s">
        <v>823</v>
      </c>
      <c r="F67">
        <v>1</v>
      </c>
      <c r="G67" t="s">
        <v>1687</v>
      </c>
      <c r="H67">
        <v>49900</v>
      </c>
      <c r="I67" t="s">
        <v>1686</v>
      </c>
      <c r="J67" s="2">
        <v>44152.921527777777</v>
      </c>
      <c r="K67" s="2">
        <v>44176.688194444447</v>
      </c>
      <c r="L67" s="2">
        <v>44152.921527777777</v>
      </c>
      <c r="M67" s="2">
        <v>44182.921527777777</v>
      </c>
      <c r="R67">
        <v>5</v>
      </c>
      <c r="S67" s="2">
        <v>44176.688194444447</v>
      </c>
      <c r="T67" t="b">
        <v>1</v>
      </c>
      <c r="U67" s="2">
        <v>44182.921527777777</v>
      </c>
      <c r="V67">
        <v>5</v>
      </c>
      <c r="X67" t="e">
        <f>VLOOKUP(B67,'Master Advisor List - Data Cent'!A:M,2,FALSE)</f>
        <v>#N/A</v>
      </c>
    </row>
    <row r="68" spans="1:24" x14ac:dyDescent="0.35">
      <c r="A68" t="s">
        <v>3120</v>
      </c>
      <c r="B68" t="s">
        <v>916</v>
      </c>
      <c r="D68" t="s">
        <v>914</v>
      </c>
      <c r="E68" t="s">
        <v>823</v>
      </c>
      <c r="F68">
        <v>1</v>
      </c>
      <c r="G68" t="s">
        <v>1687</v>
      </c>
      <c r="H68">
        <v>49900</v>
      </c>
      <c r="I68" t="s">
        <v>325</v>
      </c>
      <c r="J68" s="2">
        <v>44152.820833333331</v>
      </c>
      <c r="K68" s="2">
        <v>44152.820833333331</v>
      </c>
      <c r="L68" s="2">
        <v>44182.820833333331</v>
      </c>
      <c r="M68" s="2">
        <v>44213.820833333331</v>
      </c>
      <c r="R68">
        <v>13</v>
      </c>
      <c r="T68" t="b">
        <v>0</v>
      </c>
      <c r="V68">
        <v>13</v>
      </c>
      <c r="X68" t="str">
        <f>VLOOKUP(B68,'Master Advisor List - Data Cent'!A:M,2,FALSE)</f>
        <v>pw-callum</v>
      </c>
    </row>
    <row r="69" spans="1:24" hidden="1" x14ac:dyDescent="0.35">
      <c r="A69" t="s">
        <v>3119</v>
      </c>
      <c r="B69" t="s">
        <v>1268</v>
      </c>
      <c r="D69" t="s">
        <v>2114</v>
      </c>
      <c r="E69" t="s">
        <v>1706</v>
      </c>
      <c r="F69">
        <v>1</v>
      </c>
      <c r="G69" t="s">
        <v>1687</v>
      </c>
      <c r="H69">
        <v>9900</v>
      </c>
      <c r="I69" t="s">
        <v>325</v>
      </c>
      <c r="J69" s="2">
        <v>44152.765277777777</v>
      </c>
      <c r="K69" s="2">
        <v>44152.765277777777</v>
      </c>
      <c r="L69" s="2">
        <v>44182.765277777777</v>
      </c>
      <c r="M69" s="2">
        <v>44213.765277777777</v>
      </c>
      <c r="R69">
        <v>13</v>
      </c>
      <c r="T69" t="b">
        <v>0</v>
      </c>
      <c r="V69">
        <v>13</v>
      </c>
      <c r="X69" t="e">
        <f>VLOOKUP(B69,'Master Advisor List - Data Cent'!A:M,2,FALSE)</f>
        <v>#N/A</v>
      </c>
    </row>
    <row r="70" spans="1:24" x14ac:dyDescent="0.35">
      <c r="A70" t="s">
        <v>3118</v>
      </c>
      <c r="B70" t="s">
        <v>1197</v>
      </c>
      <c r="D70" t="s">
        <v>1195</v>
      </c>
      <c r="E70" t="s">
        <v>1706</v>
      </c>
      <c r="F70">
        <v>1</v>
      </c>
      <c r="G70" t="s">
        <v>1687</v>
      </c>
      <c r="H70">
        <v>9900</v>
      </c>
      <c r="I70" t="s">
        <v>1753</v>
      </c>
      <c r="J70" s="2">
        <v>44152.208333333336</v>
      </c>
      <c r="K70" s="2">
        <v>44152.208333333336</v>
      </c>
      <c r="L70" s="2">
        <v>44182.208333333336</v>
      </c>
      <c r="M70" s="2">
        <v>44213.208333333336</v>
      </c>
      <c r="R70">
        <v>13</v>
      </c>
      <c r="T70" t="b">
        <v>0</v>
      </c>
      <c r="V70">
        <v>13</v>
      </c>
      <c r="X70" t="str">
        <f>VLOOKUP(B70,'Master Advisor List - Data Cent'!A:M,2,FALSE)</f>
        <v>pw-steve-3</v>
      </c>
    </row>
    <row r="71" spans="1:24" x14ac:dyDescent="0.35">
      <c r="A71" t="s">
        <v>3117</v>
      </c>
      <c r="B71" t="s">
        <v>920</v>
      </c>
      <c r="D71" t="s">
        <v>918</v>
      </c>
      <c r="E71" t="s">
        <v>823</v>
      </c>
      <c r="F71">
        <v>1</v>
      </c>
      <c r="G71" t="s">
        <v>1687</v>
      </c>
      <c r="H71">
        <v>49900</v>
      </c>
      <c r="I71" t="s">
        <v>325</v>
      </c>
      <c r="J71" s="2">
        <v>44151.78125</v>
      </c>
      <c r="K71" s="2">
        <v>44151.78125</v>
      </c>
      <c r="L71" s="2">
        <v>44181.78125</v>
      </c>
      <c r="M71" s="2">
        <v>44212.78125</v>
      </c>
      <c r="R71">
        <v>15</v>
      </c>
      <c r="T71" t="b">
        <v>0</v>
      </c>
      <c r="V71">
        <v>15</v>
      </c>
      <c r="X71" t="str">
        <f>VLOOKUP(B71,'Master Advisor List - Data Cent'!A:M,2,FALSE)</f>
        <v>pw-marc-3</v>
      </c>
    </row>
    <row r="72" spans="1:24" hidden="1" x14ac:dyDescent="0.35">
      <c r="A72" t="s">
        <v>3116</v>
      </c>
      <c r="B72" t="s">
        <v>1616</v>
      </c>
      <c r="D72" t="s">
        <v>2392</v>
      </c>
      <c r="E72" t="s">
        <v>1706</v>
      </c>
      <c r="F72">
        <v>1</v>
      </c>
      <c r="G72" t="s">
        <v>1687</v>
      </c>
      <c r="H72">
        <v>9900</v>
      </c>
      <c r="I72" t="s">
        <v>325</v>
      </c>
      <c r="J72" s="2">
        <v>44150.208333333336</v>
      </c>
      <c r="K72" s="2">
        <v>44150.208333333336</v>
      </c>
      <c r="L72" s="2">
        <v>44180.208333333336</v>
      </c>
      <c r="M72" s="2">
        <v>44211.208333333336</v>
      </c>
      <c r="R72">
        <v>13</v>
      </c>
      <c r="T72" t="b">
        <v>0</v>
      </c>
      <c r="V72">
        <v>13</v>
      </c>
      <c r="X72" t="e">
        <f>VLOOKUP(B72,'Master Advisor List - Data Cent'!A:M,2,FALSE)</f>
        <v>#N/A</v>
      </c>
    </row>
    <row r="73" spans="1:24" x14ac:dyDescent="0.35">
      <c r="A73" t="s">
        <v>3115</v>
      </c>
      <c r="B73" t="s">
        <v>924</v>
      </c>
      <c r="D73" t="s">
        <v>922</v>
      </c>
      <c r="E73" t="s">
        <v>823</v>
      </c>
      <c r="F73">
        <v>1</v>
      </c>
      <c r="G73" t="s">
        <v>1687</v>
      </c>
      <c r="H73">
        <v>49900</v>
      </c>
      <c r="I73" t="s">
        <v>325</v>
      </c>
      <c r="J73" s="2">
        <v>44148.773611111108</v>
      </c>
      <c r="K73" s="2">
        <v>44148.773611111108</v>
      </c>
      <c r="L73" s="2">
        <v>44178.773611111108</v>
      </c>
      <c r="M73" s="2">
        <v>44209.773611111108</v>
      </c>
      <c r="R73">
        <v>15</v>
      </c>
      <c r="T73" t="b">
        <v>0</v>
      </c>
      <c r="V73">
        <v>15</v>
      </c>
      <c r="X73" t="str">
        <f>VLOOKUP(B73,'Master Advisor List - Data Cent'!A:M,2,FALSE)</f>
        <v>pw-brad</v>
      </c>
    </row>
    <row r="74" spans="1:24" x14ac:dyDescent="0.35">
      <c r="A74" t="s">
        <v>3114</v>
      </c>
      <c r="B74" t="s">
        <v>927</v>
      </c>
      <c r="D74" t="s">
        <v>926</v>
      </c>
      <c r="E74" t="s">
        <v>823</v>
      </c>
      <c r="F74">
        <v>1</v>
      </c>
      <c r="G74" t="s">
        <v>1687</v>
      </c>
      <c r="H74">
        <v>49900</v>
      </c>
      <c r="I74" t="s">
        <v>325</v>
      </c>
      <c r="J74" s="2">
        <v>44147.881944444445</v>
      </c>
      <c r="K74" s="2">
        <v>44147.881944444445</v>
      </c>
      <c r="L74" s="2">
        <v>44177.881944444445</v>
      </c>
      <c r="M74" s="2">
        <v>44208.881944444445</v>
      </c>
      <c r="R74">
        <v>7</v>
      </c>
      <c r="T74" t="b">
        <v>0</v>
      </c>
      <c r="V74">
        <v>12</v>
      </c>
      <c r="X74" t="str">
        <f>VLOOKUP(B74,'Master Advisor List - Data Cent'!A:M,2,FALSE)</f>
        <v>pw-philip-2</v>
      </c>
    </row>
    <row r="75" spans="1:24" x14ac:dyDescent="0.35">
      <c r="A75" t="s">
        <v>3113</v>
      </c>
      <c r="B75" t="s">
        <v>931</v>
      </c>
      <c r="D75" t="s">
        <v>929</v>
      </c>
      <c r="E75" t="s">
        <v>823</v>
      </c>
      <c r="F75">
        <v>1</v>
      </c>
      <c r="G75" t="s">
        <v>1687</v>
      </c>
      <c r="H75">
        <v>49900</v>
      </c>
      <c r="I75" t="s">
        <v>325</v>
      </c>
      <c r="J75" s="2">
        <v>44147.831944444442</v>
      </c>
      <c r="K75" s="2">
        <v>44147.831944444442</v>
      </c>
      <c r="L75" s="2">
        <v>44177.831944444442</v>
      </c>
      <c r="M75" s="2">
        <v>44208.831944444442</v>
      </c>
      <c r="R75">
        <v>13</v>
      </c>
      <c r="T75" t="b">
        <v>0</v>
      </c>
      <c r="V75">
        <v>13</v>
      </c>
      <c r="X75" t="str">
        <f>VLOOKUP(B75,'Master Advisor List - Data Cent'!A:M,2,FALSE)</f>
        <v>pw-victor</v>
      </c>
    </row>
    <row r="76" spans="1:24" hidden="1" x14ac:dyDescent="0.35">
      <c r="A76" t="s">
        <v>3112</v>
      </c>
      <c r="B76" t="s">
        <v>3111</v>
      </c>
      <c r="D76" t="s">
        <v>3110</v>
      </c>
      <c r="E76" t="s">
        <v>823</v>
      </c>
      <c r="F76">
        <v>1</v>
      </c>
      <c r="G76" t="s">
        <v>1687</v>
      </c>
      <c r="H76">
        <v>49900</v>
      </c>
      <c r="I76" t="s">
        <v>1686</v>
      </c>
      <c r="J76" s="2">
        <v>44145.845833333333</v>
      </c>
      <c r="K76" s="2">
        <v>44174.859722222223</v>
      </c>
      <c r="L76" s="2">
        <v>44145.845833333333</v>
      </c>
      <c r="M76" s="2">
        <v>44175.845833333333</v>
      </c>
      <c r="R76">
        <v>13</v>
      </c>
      <c r="S76" s="2">
        <v>44174.859722222223</v>
      </c>
      <c r="T76" t="b">
        <v>1</v>
      </c>
      <c r="U76" s="2">
        <v>44175.845833333333</v>
      </c>
      <c r="V76">
        <v>13</v>
      </c>
      <c r="X76" t="e">
        <f>VLOOKUP(B76,'Master Advisor List - Data Cent'!A:M,2,FALSE)</f>
        <v>#N/A</v>
      </c>
    </row>
    <row r="77" spans="1:24" x14ac:dyDescent="0.35">
      <c r="A77" t="s">
        <v>3109</v>
      </c>
      <c r="B77" t="s">
        <v>935</v>
      </c>
      <c r="D77" t="s">
        <v>933</v>
      </c>
      <c r="E77" t="s">
        <v>823</v>
      </c>
      <c r="F77">
        <v>1</v>
      </c>
      <c r="G77" t="s">
        <v>1687</v>
      </c>
      <c r="H77">
        <v>49900</v>
      </c>
      <c r="I77" t="s">
        <v>325</v>
      </c>
      <c r="J77" s="2">
        <v>44145.747916666667</v>
      </c>
      <c r="K77" s="2">
        <v>44145.747916666667</v>
      </c>
      <c r="L77" s="2">
        <v>44175.747916666667</v>
      </c>
      <c r="M77" s="2">
        <v>44206.747916666667</v>
      </c>
      <c r="R77">
        <v>13</v>
      </c>
      <c r="T77" t="b">
        <v>0</v>
      </c>
      <c r="V77">
        <v>13</v>
      </c>
      <c r="X77" t="str">
        <f>VLOOKUP(B77,'Master Advisor List - Data Cent'!A:M,2,FALSE)</f>
        <v>pw-lily</v>
      </c>
    </row>
    <row r="78" spans="1:24" x14ac:dyDescent="0.35">
      <c r="A78" t="s">
        <v>3108</v>
      </c>
      <c r="B78" t="s">
        <v>938</v>
      </c>
      <c r="D78" t="s">
        <v>937</v>
      </c>
      <c r="E78" t="s">
        <v>823</v>
      </c>
      <c r="F78">
        <v>1</v>
      </c>
      <c r="G78" t="s">
        <v>1687</v>
      </c>
      <c r="H78">
        <v>49900</v>
      </c>
      <c r="I78" t="s">
        <v>325</v>
      </c>
      <c r="J78" s="2">
        <v>44145.638194444444</v>
      </c>
      <c r="K78" s="2">
        <v>44145.638194444444</v>
      </c>
      <c r="L78" s="2">
        <v>44175.638194444444</v>
      </c>
      <c r="M78" s="2">
        <v>44206.638194444444</v>
      </c>
      <c r="R78">
        <v>13</v>
      </c>
      <c r="T78" t="b">
        <v>0</v>
      </c>
      <c r="V78">
        <v>13</v>
      </c>
      <c r="X78" t="str">
        <f>VLOOKUP(B78,'Master Advisor List - Data Cent'!A:M,2,FALSE)</f>
        <v>pw-jlaffinfinancial</v>
      </c>
    </row>
    <row r="79" spans="1:24" hidden="1" x14ac:dyDescent="0.35">
      <c r="A79" t="s">
        <v>3107</v>
      </c>
      <c r="B79" t="s">
        <v>1320</v>
      </c>
      <c r="D79" t="s">
        <v>2462</v>
      </c>
      <c r="E79" t="s">
        <v>1706</v>
      </c>
      <c r="F79">
        <v>1</v>
      </c>
      <c r="G79" t="s">
        <v>1687</v>
      </c>
      <c r="H79">
        <v>9900</v>
      </c>
      <c r="I79" t="s">
        <v>325</v>
      </c>
      <c r="J79" s="2">
        <v>44144.208333333336</v>
      </c>
      <c r="K79" s="2">
        <v>44144.208333333336</v>
      </c>
      <c r="L79" s="2">
        <v>44174.208333333336</v>
      </c>
      <c r="M79" s="2">
        <v>44205.208333333336</v>
      </c>
      <c r="R79">
        <v>13</v>
      </c>
      <c r="T79" t="b">
        <v>0</v>
      </c>
      <c r="V79">
        <v>13</v>
      </c>
      <c r="X79" t="e">
        <f>VLOOKUP(B79,'Master Advisor List - Data Cent'!A:M,2,FALSE)</f>
        <v>#N/A</v>
      </c>
    </row>
    <row r="80" spans="1:24" x14ac:dyDescent="0.35">
      <c r="A80" t="s">
        <v>3106</v>
      </c>
      <c r="B80" t="s">
        <v>822</v>
      </c>
      <c r="D80" t="s">
        <v>821</v>
      </c>
      <c r="E80" t="s">
        <v>819</v>
      </c>
      <c r="F80">
        <v>1</v>
      </c>
      <c r="G80" t="s">
        <v>1687</v>
      </c>
      <c r="H80">
        <v>199900</v>
      </c>
      <c r="I80" t="s">
        <v>325</v>
      </c>
      <c r="J80" s="2">
        <v>44143.208333333336</v>
      </c>
      <c r="K80" s="2">
        <v>44143.208333333336</v>
      </c>
      <c r="L80" s="2">
        <v>44173.208333333336</v>
      </c>
      <c r="M80" s="2">
        <v>44204.208333333336</v>
      </c>
      <c r="R80">
        <v>13</v>
      </c>
      <c r="T80" t="b">
        <v>0</v>
      </c>
      <c r="V80">
        <v>13</v>
      </c>
      <c r="X80" t="str">
        <f>VLOOKUP(B80,'Master Advisor List - Data Cent'!A:M,2,FALSE)</f>
        <v>pw-patrick-devitt-generational-wealth-group</v>
      </c>
    </row>
    <row r="81" spans="1:24" hidden="1" x14ac:dyDescent="0.35">
      <c r="A81" t="s">
        <v>3105</v>
      </c>
      <c r="B81" t="s">
        <v>1286</v>
      </c>
      <c r="D81" t="s">
        <v>3002</v>
      </c>
      <c r="E81" t="s">
        <v>1706</v>
      </c>
      <c r="F81">
        <v>1</v>
      </c>
      <c r="G81" t="s">
        <v>1687</v>
      </c>
      <c r="H81">
        <v>9900</v>
      </c>
      <c r="I81" t="s">
        <v>325</v>
      </c>
      <c r="J81" s="2">
        <v>44143.208333333336</v>
      </c>
      <c r="K81" s="2">
        <v>44143.208333333336</v>
      </c>
      <c r="L81" s="2">
        <v>44173.208333333336</v>
      </c>
      <c r="M81" s="2">
        <v>44204.208333333336</v>
      </c>
      <c r="R81">
        <v>13</v>
      </c>
      <c r="T81" t="b">
        <v>0</v>
      </c>
      <c r="V81">
        <v>13</v>
      </c>
      <c r="X81" t="e">
        <f>VLOOKUP(B81,'Master Advisor List - Data Cent'!A:M,2,FALSE)</f>
        <v>#N/A</v>
      </c>
    </row>
    <row r="82" spans="1:24" hidden="1" x14ac:dyDescent="0.35">
      <c r="A82" t="s">
        <v>3104</v>
      </c>
      <c r="B82" t="s">
        <v>3103</v>
      </c>
      <c r="D82" t="s">
        <v>937</v>
      </c>
      <c r="E82" t="s">
        <v>823</v>
      </c>
      <c r="F82">
        <v>1</v>
      </c>
      <c r="G82" t="s">
        <v>1687</v>
      </c>
      <c r="H82">
        <v>49900</v>
      </c>
      <c r="I82" t="s">
        <v>1948</v>
      </c>
      <c r="J82" s="2">
        <v>44141.925000000003</v>
      </c>
      <c r="K82" s="2">
        <v>44141.925000000003</v>
      </c>
      <c r="L82" s="2">
        <v>44141.925000000003</v>
      </c>
      <c r="M82" s="2">
        <v>44171.925000000003</v>
      </c>
      <c r="R82">
        <v>13</v>
      </c>
      <c r="S82" s="2">
        <v>44142.884027777778</v>
      </c>
      <c r="T82" t="b">
        <v>0</v>
      </c>
      <c r="U82" s="2">
        <v>44142.884027777778</v>
      </c>
      <c r="V82">
        <v>13</v>
      </c>
      <c r="X82" t="e">
        <f>VLOOKUP(B82,'Master Advisor List - Data Cent'!A:M,2,FALSE)</f>
        <v>#N/A</v>
      </c>
    </row>
    <row r="83" spans="1:24" x14ac:dyDescent="0.35">
      <c r="A83" t="s">
        <v>3102</v>
      </c>
      <c r="B83" t="s">
        <v>1231</v>
      </c>
      <c r="D83" t="s">
        <v>1230</v>
      </c>
      <c r="E83" t="s">
        <v>1220</v>
      </c>
      <c r="F83">
        <v>1</v>
      </c>
      <c r="G83" t="s">
        <v>1687</v>
      </c>
      <c r="H83">
        <v>99900</v>
      </c>
      <c r="I83" t="s">
        <v>325</v>
      </c>
      <c r="J83" s="2">
        <v>44141.81527777778</v>
      </c>
      <c r="K83" s="2">
        <v>44141.81527777778</v>
      </c>
      <c r="L83" s="2">
        <v>44171.81527777778</v>
      </c>
      <c r="M83" s="2">
        <v>44202.81527777778</v>
      </c>
      <c r="R83">
        <v>13</v>
      </c>
      <c r="T83" t="b">
        <v>0</v>
      </c>
      <c r="V83">
        <v>13</v>
      </c>
      <c r="X83" t="str">
        <f>VLOOKUP(B83,'Master Advisor List - Data Cent'!A:M,2,FALSE)</f>
        <v>pw-alexander-11</v>
      </c>
    </row>
    <row r="84" spans="1:24" x14ac:dyDescent="0.35">
      <c r="A84" t="s">
        <v>3101</v>
      </c>
      <c r="B84" t="s">
        <v>942</v>
      </c>
      <c r="D84" t="s">
        <v>940</v>
      </c>
      <c r="E84" t="s">
        <v>823</v>
      </c>
      <c r="F84">
        <v>1</v>
      </c>
      <c r="G84" t="s">
        <v>1687</v>
      </c>
      <c r="H84">
        <v>49900</v>
      </c>
      <c r="I84" t="s">
        <v>325</v>
      </c>
      <c r="J84" s="2">
        <v>44141.698611111111</v>
      </c>
      <c r="K84" s="2">
        <v>44141.698611111111</v>
      </c>
      <c r="L84" s="2">
        <v>44171.698611111111</v>
      </c>
      <c r="M84" s="2">
        <v>44202.698611111111</v>
      </c>
      <c r="R84">
        <v>13</v>
      </c>
      <c r="T84" t="b">
        <v>0</v>
      </c>
      <c r="V84">
        <v>13</v>
      </c>
      <c r="X84" t="str">
        <f>VLOOKUP(B84,'Master Advisor List - Data Cent'!A:M,2,FALSE)</f>
        <v>pw-tim</v>
      </c>
    </row>
    <row r="85" spans="1:24" hidden="1" x14ac:dyDescent="0.35">
      <c r="A85" t="s">
        <v>3100</v>
      </c>
      <c r="B85" t="s">
        <v>1351</v>
      </c>
      <c r="D85" t="s">
        <v>3099</v>
      </c>
      <c r="E85" t="s">
        <v>823</v>
      </c>
      <c r="F85">
        <v>1</v>
      </c>
      <c r="G85" t="s">
        <v>1687</v>
      </c>
      <c r="H85">
        <v>49900</v>
      </c>
      <c r="I85" t="s">
        <v>1686</v>
      </c>
      <c r="J85" s="2">
        <v>44139.771527777775</v>
      </c>
      <c r="K85" s="2">
        <v>44139.771527777775</v>
      </c>
      <c r="L85" s="2">
        <v>44169.771527777775</v>
      </c>
      <c r="M85" s="2">
        <v>44200.771527777775</v>
      </c>
      <c r="R85">
        <v>7</v>
      </c>
      <c r="S85" s="2">
        <v>44169.896527777775</v>
      </c>
      <c r="T85" t="b">
        <v>0</v>
      </c>
      <c r="U85" s="2">
        <v>44169.896527777775</v>
      </c>
      <c r="V85">
        <v>12</v>
      </c>
      <c r="X85" t="e">
        <f>VLOOKUP(B85,'Master Advisor List - Data Cent'!A:M,2,FALSE)</f>
        <v>#N/A</v>
      </c>
    </row>
    <row r="86" spans="1:24" hidden="1" x14ac:dyDescent="0.35">
      <c r="A86" t="s">
        <v>3098</v>
      </c>
      <c r="B86" t="s">
        <v>1402</v>
      </c>
      <c r="D86" t="s">
        <v>2624</v>
      </c>
      <c r="E86" t="s">
        <v>1706</v>
      </c>
      <c r="F86">
        <v>1</v>
      </c>
      <c r="G86" t="s">
        <v>1687</v>
      </c>
      <c r="H86">
        <v>9900</v>
      </c>
      <c r="I86" t="s">
        <v>325</v>
      </c>
      <c r="J86" s="2">
        <v>44138.790277777778</v>
      </c>
      <c r="K86" s="2">
        <v>44138.790277777778</v>
      </c>
      <c r="L86" s="2">
        <v>44168.790277777778</v>
      </c>
      <c r="M86" s="2">
        <v>44199.790277777778</v>
      </c>
      <c r="R86">
        <v>5</v>
      </c>
      <c r="T86" t="b">
        <v>0</v>
      </c>
      <c r="V86">
        <v>5</v>
      </c>
      <c r="X86" t="e">
        <f>VLOOKUP(B86,'Master Advisor List - Data Cent'!A:M,2,FALSE)</f>
        <v>#N/A</v>
      </c>
    </row>
    <row r="87" spans="1:24" x14ac:dyDescent="0.35">
      <c r="A87" t="s">
        <v>3097</v>
      </c>
      <c r="B87" t="s">
        <v>945</v>
      </c>
      <c r="D87" t="s">
        <v>944</v>
      </c>
      <c r="E87" t="s">
        <v>823</v>
      </c>
      <c r="F87">
        <v>1</v>
      </c>
      <c r="G87" t="s">
        <v>1687</v>
      </c>
      <c r="H87">
        <v>49900</v>
      </c>
      <c r="I87" t="s">
        <v>325</v>
      </c>
      <c r="J87" s="2">
        <v>44138.679166666669</v>
      </c>
      <c r="K87" s="2">
        <v>44179.727083333331</v>
      </c>
      <c r="L87" s="2">
        <v>44168.679166666669</v>
      </c>
      <c r="M87" s="2">
        <v>44199.679166666669</v>
      </c>
      <c r="R87">
        <v>13</v>
      </c>
      <c r="S87" s="2">
        <v>44179.727083333331</v>
      </c>
      <c r="T87" t="b">
        <v>1</v>
      </c>
      <c r="V87">
        <v>13</v>
      </c>
      <c r="X87" t="str">
        <f>VLOOKUP(B87,'Master Advisor List - Data Cent'!A:M,2,FALSE)</f>
        <v>pw-matthew-5</v>
      </c>
    </row>
    <row r="88" spans="1:24" hidden="1" x14ac:dyDescent="0.35">
      <c r="A88" t="s">
        <v>3096</v>
      </c>
      <c r="B88" t="s">
        <v>1519</v>
      </c>
      <c r="D88" t="s">
        <v>2005</v>
      </c>
      <c r="E88" t="s">
        <v>1706</v>
      </c>
      <c r="F88">
        <v>1</v>
      </c>
      <c r="G88" t="s">
        <v>1687</v>
      </c>
      <c r="H88">
        <v>9900</v>
      </c>
      <c r="I88" t="s">
        <v>325</v>
      </c>
      <c r="J88" s="2">
        <v>44135.166666666664</v>
      </c>
      <c r="K88" s="2">
        <v>44135.166666666664</v>
      </c>
      <c r="L88" s="2">
        <v>44165.166666666664</v>
      </c>
      <c r="M88" s="2">
        <v>44196.166666666664</v>
      </c>
      <c r="R88">
        <v>13</v>
      </c>
      <c r="T88" t="b">
        <v>0</v>
      </c>
      <c r="V88">
        <v>13</v>
      </c>
      <c r="X88" t="e">
        <f>VLOOKUP(B88,'Master Advisor List - Data Cent'!A:M,2,FALSE)</f>
        <v>#N/A</v>
      </c>
    </row>
    <row r="89" spans="1:24" x14ac:dyDescent="0.35">
      <c r="A89" t="s">
        <v>3095</v>
      </c>
      <c r="B89" t="s">
        <v>949</v>
      </c>
      <c r="D89" t="s">
        <v>947</v>
      </c>
      <c r="E89" t="s">
        <v>823</v>
      </c>
      <c r="F89">
        <v>1</v>
      </c>
      <c r="G89" t="s">
        <v>1687</v>
      </c>
      <c r="H89">
        <v>49900</v>
      </c>
      <c r="I89" t="s">
        <v>325</v>
      </c>
      <c r="J89" s="2">
        <v>44134.920138888891</v>
      </c>
      <c r="K89" s="2">
        <v>44134.920138888891</v>
      </c>
      <c r="L89" s="2">
        <v>44165.920138888891</v>
      </c>
      <c r="M89" s="2">
        <v>44195.920138888891</v>
      </c>
      <c r="R89">
        <v>7</v>
      </c>
      <c r="T89" t="b">
        <v>0</v>
      </c>
      <c r="V89">
        <v>12</v>
      </c>
      <c r="X89" t="str">
        <f>VLOOKUP(B89,'Master Advisor List - Data Cent'!A:M,2,FALSE)</f>
        <v>pw-kirsty</v>
      </c>
    </row>
    <row r="90" spans="1:24" x14ac:dyDescent="0.35">
      <c r="A90" t="s">
        <v>3094</v>
      </c>
      <c r="B90" t="s">
        <v>1241</v>
      </c>
      <c r="D90" t="s">
        <v>1239</v>
      </c>
      <c r="E90" t="s">
        <v>1706</v>
      </c>
      <c r="F90">
        <v>1</v>
      </c>
      <c r="G90" t="s">
        <v>1687</v>
      </c>
      <c r="H90">
        <v>9900</v>
      </c>
      <c r="I90" t="s">
        <v>325</v>
      </c>
      <c r="J90" s="2">
        <v>44134.807638888888</v>
      </c>
      <c r="K90" s="2">
        <v>44134.807638888888</v>
      </c>
      <c r="L90" s="2">
        <v>44165.807638888888</v>
      </c>
      <c r="M90" s="2">
        <v>44195.807638888888</v>
      </c>
      <c r="R90">
        <v>7</v>
      </c>
      <c r="T90" t="b">
        <v>0</v>
      </c>
      <c r="V90">
        <v>12</v>
      </c>
      <c r="X90" t="str">
        <f>VLOOKUP(B90,'Master Advisor List - Data Cent'!A:M,2,FALSE)</f>
        <v>pw-dee</v>
      </c>
    </row>
    <row r="91" spans="1:24" hidden="1" x14ac:dyDescent="0.35">
      <c r="A91" t="s">
        <v>3093</v>
      </c>
      <c r="B91" t="s">
        <v>1349</v>
      </c>
      <c r="D91" t="s">
        <v>1980</v>
      </c>
      <c r="E91" t="s">
        <v>823</v>
      </c>
      <c r="F91">
        <v>1</v>
      </c>
      <c r="G91" t="s">
        <v>1687</v>
      </c>
      <c r="H91">
        <v>49900</v>
      </c>
      <c r="I91" t="s">
        <v>1686</v>
      </c>
      <c r="J91" s="2">
        <v>44134.731944444444</v>
      </c>
      <c r="K91" s="2">
        <v>44134.731944444444</v>
      </c>
      <c r="L91" s="2">
        <v>44134.731944444444</v>
      </c>
      <c r="M91" s="2">
        <v>44165.731944444444</v>
      </c>
      <c r="R91">
        <v>13</v>
      </c>
      <c r="S91" s="2">
        <v>44134.731944444444</v>
      </c>
      <c r="T91" t="b">
        <v>1</v>
      </c>
      <c r="U91" s="2">
        <v>44165.731944444444</v>
      </c>
      <c r="V91">
        <v>13</v>
      </c>
      <c r="X91" t="e">
        <f>VLOOKUP(B91,'Master Advisor List - Data Cent'!A:M,2,FALSE)</f>
        <v>#N/A</v>
      </c>
    </row>
    <row r="92" spans="1:24" hidden="1" x14ac:dyDescent="0.35">
      <c r="A92" t="s">
        <v>3092</v>
      </c>
      <c r="B92" t="s">
        <v>1327</v>
      </c>
      <c r="D92" t="s">
        <v>3091</v>
      </c>
      <c r="E92" t="s">
        <v>823</v>
      </c>
      <c r="F92">
        <v>1</v>
      </c>
      <c r="G92" t="s">
        <v>1687</v>
      </c>
      <c r="H92">
        <v>49900</v>
      </c>
      <c r="I92" t="s">
        <v>1753</v>
      </c>
      <c r="J92" s="2">
        <v>44134.630555555559</v>
      </c>
      <c r="K92" s="2">
        <v>44134.630555555559</v>
      </c>
      <c r="L92" s="2">
        <v>44165.630555555559</v>
      </c>
      <c r="M92" s="2">
        <v>44195.630555555559</v>
      </c>
      <c r="R92">
        <v>13</v>
      </c>
      <c r="T92" t="b">
        <v>0</v>
      </c>
      <c r="V92">
        <v>13</v>
      </c>
      <c r="X92" t="e">
        <f>VLOOKUP(B92,'Master Advisor List - Data Cent'!A:M,2,FALSE)</f>
        <v>#N/A</v>
      </c>
    </row>
    <row r="93" spans="1:24" x14ac:dyDescent="0.35">
      <c r="A93" t="s">
        <v>3090</v>
      </c>
      <c r="B93" t="s">
        <v>953</v>
      </c>
      <c r="D93" t="s">
        <v>951</v>
      </c>
      <c r="E93" t="s">
        <v>823</v>
      </c>
      <c r="F93">
        <v>1</v>
      </c>
      <c r="G93" t="s">
        <v>1687</v>
      </c>
      <c r="H93">
        <v>49900</v>
      </c>
      <c r="I93" t="s">
        <v>325</v>
      </c>
      <c r="J93" s="2">
        <v>44134.603472222225</v>
      </c>
      <c r="K93" s="2">
        <v>44134.603472222225</v>
      </c>
      <c r="L93" s="2">
        <v>44165.603472222225</v>
      </c>
      <c r="M93" s="2">
        <v>44195.603472222225</v>
      </c>
      <c r="R93">
        <v>13</v>
      </c>
      <c r="T93" t="b">
        <v>0</v>
      </c>
      <c r="V93">
        <v>13</v>
      </c>
      <c r="X93" t="str">
        <f>VLOOKUP(B93,'Master Advisor List - Data Cent'!A:M,2,FALSE)</f>
        <v>pw-spencer</v>
      </c>
    </row>
    <row r="94" spans="1:24" hidden="1" x14ac:dyDescent="0.35">
      <c r="A94" t="s">
        <v>3089</v>
      </c>
      <c r="B94" t="s">
        <v>1468</v>
      </c>
      <c r="D94" t="s">
        <v>2908</v>
      </c>
      <c r="E94" t="s">
        <v>1706</v>
      </c>
      <c r="F94">
        <v>1</v>
      </c>
      <c r="G94" t="s">
        <v>1687</v>
      </c>
      <c r="H94">
        <v>9900</v>
      </c>
      <c r="I94" t="s">
        <v>325</v>
      </c>
      <c r="J94" s="2">
        <v>44134.576388888891</v>
      </c>
      <c r="K94" s="2">
        <v>44134.576388888891</v>
      </c>
      <c r="L94" s="2">
        <v>44165.576388888891</v>
      </c>
      <c r="M94" s="2">
        <v>44195.576388888891</v>
      </c>
      <c r="R94">
        <v>13</v>
      </c>
      <c r="T94" t="b">
        <v>0</v>
      </c>
      <c r="V94">
        <v>13</v>
      </c>
      <c r="X94" t="e">
        <f>VLOOKUP(B94,'Master Advisor List - Data Cent'!A:M,2,FALSE)</f>
        <v>#N/A</v>
      </c>
    </row>
    <row r="95" spans="1:24" hidden="1" x14ac:dyDescent="0.35">
      <c r="A95" t="s">
        <v>3088</v>
      </c>
      <c r="B95" t="s">
        <v>1304</v>
      </c>
      <c r="D95" t="s">
        <v>2899</v>
      </c>
      <c r="E95" t="s">
        <v>823</v>
      </c>
      <c r="F95">
        <v>1</v>
      </c>
      <c r="G95" t="s">
        <v>1687</v>
      </c>
      <c r="H95">
        <v>49900</v>
      </c>
      <c r="I95" t="s">
        <v>325</v>
      </c>
      <c r="J95" s="2">
        <v>44134.166666666664</v>
      </c>
      <c r="K95" s="2">
        <v>44134.166666666664</v>
      </c>
      <c r="L95" s="2">
        <v>44165.166666666664</v>
      </c>
      <c r="M95" s="2">
        <v>44195.166666666664</v>
      </c>
      <c r="R95">
        <v>13</v>
      </c>
      <c r="T95" t="b">
        <v>0</v>
      </c>
      <c r="V95">
        <v>13</v>
      </c>
      <c r="X95" t="e">
        <f>VLOOKUP(B95,'Master Advisor List - Data Cent'!A:M,2,FALSE)</f>
        <v>#N/A</v>
      </c>
    </row>
    <row r="96" spans="1:24" hidden="1" x14ac:dyDescent="0.35">
      <c r="A96" t="s">
        <v>3087</v>
      </c>
      <c r="B96" t="s">
        <v>1346</v>
      </c>
      <c r="D96" t="s">
        <v>2897</v>
      </c>
      <c r="E96" t="s">
        <v>823</v>
      </c>
      <c r="F96">
        <v>1</v>
      </c>
      <c r="G96" t="s">
        <v>1687</v>
      </c>
      <c r="H96">
        <v>49900</v>
      </c>
      <c r="I96" t="s">
        <v>325</v>
      </c>
      <c r="J96" s="2">
        <v>44134.166666666664</v>
      </c>
      <c r="K96" s="2">
        <v>44134.166666666664</v>
      </c>
      <c r="L96" s="2">
        <v>44165.166666666664</v>
      </c>
      <c r="M96" s="2">
        <v>44195.166666666664</v>
      </c>
      <c r="R96">
        <v>13</v>
      </c>
      <c r="T96" t="b">
        <v>0</v>
      </c>
      <c r="V96">
        <v>13</v>
      </c>
      <c r="X96" t="e">
        <f>VLOOKUP(B96,'Master Advisor List - Data Cent'!A:M,2,FALSE)</f>
        <v>#N/A</v>
      </c>
    </row>
    <row r="97" spans="1:24" x14ac:dyDescent="0.35">
      <c r="A97" t="s">
        <v>3086</v>
      </c>
      <c r="B97" t="s">
        <v>344</v>
      </c>
      <c r="D97" t="s">
        <v>342</v>
      </c>
      <c r="E97" t="s">
        <v>323</v>
      </c>
      <c r="F97">
        <v>1</v>
      </c>
      <c r="G97" t="s">
        <v>1687</v>
      </c>
      <c r="H97">
        <v>109900</v>
      </c>
      <c r="I97" t="s">
        <v>325</v>
      </c>
      <c r="J97" s="2">
        <v>44134.166666666664</v>
      </c>
      <c r="K97" s="2">
        <v>44134.166666666664</v>
      </c>
      <c r="L97" s="2">
        <v>44165.166666666664</v>
      </c>
      <c r="M97" s="2">
        <v>44195.166666666664</v>
      </c>
      <c r="R97">
        <v>13</v>
      </c>
      <c r="T97" t="b">
        <v>0</v>
      </c>
      <c r="V97">
        <v>13</v>
      </c>
      <c r="X97" t="str">
        <f>VLOOKUP(B97,'Master Advisor List - Data Cent'!A:M,2,FALSE)</f>
        <v>pw-nathan-2</v>
      </c>
    </row>
    <row r="98" spans="1:24" hidden="1" x14ac:dyDescent="0.35">
      <c r="A98" t="s">
        <v>3085</v>
      </c>
      <c r="B98" t="s">
        <v>1502</v>
      </c>
      <c r="D98" t="s">
        <v>2863</v>
      </c>
      <c r="E98" t="s">
        <v>1706</v>
      </c>
      <c r="F98">
        <v>1</v>
      </c>
      <c r="G98" t="s">
        <v>1687</v>
      </c>
      <c r="H98">
        <v>9900</v>
      </c>
      <c r="I98" t="s">
        <v>325</v>
      </c>
      <c r="J98" s="2">
        <v>44133.581250000003</v>
      </c>
      <c r="K98" s="2">
        <v>44133.581250000003</v>
      </c>
      <c r="L98" s="2">
        <v>44164.581250000003</v>
      </c>
      <c r="M98" s="2">
        <v>44194.581250000003</v>
      </c>
      <c r="R98">
        <v>9.9749999999999996</v>
      </c>
      <c r="T98" t="b">
        <v>0</v>
      </c>
      <c r="V98">
        <v>14.975</v>
      </c>
      <c r="X98" t="e">
        <f>VLOOKUP(B98,'Master Advisor List - Data Cent'!A:M,2,FALSE)</f>
        <v>#N/A</v>
      </c>
    </row>
    <row r="99" spans="1:24" hidden="1" x14ac:dyDescent="0.35">
      <c r="A99" t="s">
        <v>3084</v>
      </c>
      <c r="B99" t="s">
        <v>1642</v>
      </c>
      <c r="D99" t="s">
        <v>3083</v>
      </c>
      <c r="E99" t="s">
        <v>823</v>
      </c>
      <c r="F99">
        <v>1</v>
      </c>
      <c r="G99" t="s">
        <v>1687</v>
      </c>
      <c r="H99">
        <v>49900</v>
      </c>
      <c r="I99" t="s">
        <v>1896</v>
      </c>
      <c r="J99" s="2">
        <v>44133.541666666664</v>
      </c>
      <c r="K99" s="2">
        <v>44133.541666666664</v>
      </c>
      <c r="L99" s="2">
        <v>44164.541666666664</v>
      </c>
      <c r="M99" s="2">
        <v>44194.541666666664</v>
      </c>
      <c r="R99">
        <v>6</v>
      </c>
      <c r="T99" t="b">
        <v>0</v>
      </c>
      <c r="V99">
        <v>11</v>
      </c>
      <c r="X99" t="e">
        <f>VLOOKUP(B99,'Master Advisor List - Data Cent'!A:M,2,FALSE)</f>
        <v>#N/A</v>
      </c>
    </row>
    <row r="100" spans="1:24" x14ac:dyDescent="0.35">
      <c r="A100" t="s">
        <v>3082</v>
      </c>
      <c r="B100" t="s">
        <v>957</v>
      </c>
      <c r="D100" t="s">
        <v>955</v>
      </c>
      <c r="E100" t="s">
        <v>823</v>
      </c>
      <c r="F100">
        <v>1</v>
      </c>
      <c r="G100" t="s">
        <v>1687</v>
      </c>
      <c r="H100">
        <v>49900</v>
      </c>
      <c r="I100" t="s">
        <v>325</v>
      </c>
      <c r="J100" s="2">
        <v>44132.686805555553</v>
      </c>
      <c r="K100" s="2">
        <v>44132.686805555553</v>
      </c>
      <c r="L100" s="2">
        <v>44163.686805555553</v>
      </c>
      <c r="M100" s="2">
        <v>44193.686805555553</v>
      </c>
      <c r="R100">
        <v>13</v>
      </c>
      <c r="T100" t="b">
        <v>0</v>
      </c>
      <c r="V100">
        <v>13</v>
      </c>
      <c r="X100" t="str">
        <f>VLOOKUP(B100,'Master Advisor List - Data Cent'!A:M,2,FALSE)</f>
        <v>pw-tiran</v>
      </c>
    </row>
    <row r="101" spans="1:24" x14ac:dyDescent="0.35">
      <c r="A101" t="s">
        <v>3081</v>
      </c>
      <c r="B101" t="s">
        <v>1241</v>
      </c>
      <c r="D101" t="s">
        <v>1239</v>
      </c>
      <c r="E101" t="s">
        <v>357</v>
      </c>
      <c r="F101">
        <v>1</v>
      </c>
      <c r="G101" t="s">
        <v>1687</v>
      </c>
      <c r="H101">
        <v>39900</v>
      </c>
      <c r="I101" t="s">
        <v>1686</v>
      </c>
      <c r="J101" s="2">
        <v>44132.166666666664</v>
      </c>
      <c r="K101" s="2">
        <v>44132.166666666664</v>
      </c>
      <c r="L101" s="2">
        <v>44132.166666666664</v>
      </c>
      <c r="M101" s="2">
        <v>44163.166666666664</v>
      </c>
      <c r="R101">
        <v>7</v>
      </c>
      <c r="S101" s="2">
        <v>44134.804861111108</v>
      </c>
      <c r="T101" t="b">
        <v>0</v>
      </c>
      <c r="U101" s="2">
        <v>44134.804861111108</v>
      </c>
      <c r="V101">
        <v>12</v>
      </c>
      <c r="X101" t="str">
        <f>VLOOKUP(B101,'Master Advisor List - Data Cent'!A:M,2,FALSE)</f>
        <v>pw-dee</v>
      </c>
    </row>
    <row r="102" spans="1:24" hidden="1" x14ac:dyDescent="0.35">
      <c r="A102" t="s">
        <v>3080</v>
      </c>
      <c r="B102" t="s">
        <v>1542</v>
      </c>
      <c r="D102" t="s">
        <v>2525</v>
      </c>
      <c r="E102" t="s">
        <v>1706</v>
      </c>
      <c r="F102">
        <v>1</v>
      </c>
      <c r="G102" t="s">
        <v>1687</v>
      </c>
      <c r="H102">
        <v>9900</v>
      </c>
      <c r="I102" t="s">
        <v>325</v>
      </c>
      <c r="J102" s="2">
        <v>44132.166666666664</v>
      </c>
      <c r="K102" s="2">
        <v>44132.166666666664</v>
      </c>
      <c r="L102" s="2">
        <v>44163.166666666664</v>
      </c>
      <c r="M102" s="2">
        <v>44193.166666666664</v>
      </c>
      <c r="R102">
        <v>7</v>
      </c>
      <c r="T102" t="b">
        <v>0</v>
      </c>
      <c r="V102">
        <v>12</v>
      </c>
      <c r="X102" t="e">
        <f>VLOOKUP(B102,'Master Advisor List - Data Cent'!A:M,2,FALSE)</f>
        <v>#N/A</v>
      </c>
    </row>
    <row r="103" spans="1:24" x14ac:dyDescent="0.35">
      <c r="A103" t="s">
        <v>3079</v>
      </c>
      <c r="B103" t="s">
        <v>960</v>
      </c>
      <c r="D103" t="s">
        <v>959</v>
      </c>
      <c r="E103" t="s">
        <v>823</v>
      </c>
      <c r="F103">
        <v>1</v>
      </c>
      <c r="G103" t="s">
        <v>1687</v>
      </c>
      <c r="H103">
        <v>49900</v>
      </c>
      <c r="I103" t="s">
        <v>325</v>
      </c>
      <c r="J103" s="2">
        <v>44131.915277777778</v>
      </c>
      <c r="K103" s="2">
        <v>44131.915277777778</v>
      </c>
      <c r="L103" s="2">
        <v>44162.915277777778</v>
      </c>
      <c r="M103" s="2">
        <v>44192.915277777778</v>
      </c>
      <c r="R103">
        <v>5</v>
      </c>
      <c r="T103" t="b">
        <v>0</v>
      </c>
      <c r="V103">
        <v>5</v>
      </c>
      <c r="X103" t="str">
        <f>VLOOKUP(B103,'Master Advisor List - Data Cent'!A:M,2,FALSE)</f>
        <v>pw-adam-9</v>
      </c>
    </row>
    <row r="104" spans="1:24" hidden="1" x14ac:dyDescent="0.35">
      <c r="A104" t="s">
        <v>3078</v>
      </c>
      <c r="B104" t="s">
        <v>1524</v>
      </c>
      <c r="D104" t="s">
        <v>3077</v>
      </c>
      <c r="E104" t="s">
        <v>823</v>
      </c>
      <c r="F104">
        <v>1</v>
      </c>
      <c r="G104" t="s">
        <v>1687</v>
      </c>
      <c r="H104">
        <v>49900</v>
      </c>
      <c r="I104" t="s">
        <v>1686</v>
      </c>
      <c r="J104" s="2">
        <v>44131.84375</v>
      </c>
      <c r="K104" s="2">
        <v>44159.617361111108</v>
      </c>
      <c r="L104" s="2">
        <v>44131.84375</v>
      </c>
      <c r="M104" s="2">
        <v>44162.84375</v>
      </c>
      <c r="R104">
        <v>6</v>
      </c>
      <c r="S104" s="2">
        <v>44159.617361111108</v>
      </c>
      <c r="T104" t="b">
        <v>1</v>
      </c>
      <c r="U104" s="2">
        <v>44162.84375</v>
      </c>
      <c r="V104">
        <v>11</v>
      </c>
      <c r="X104" t="e">
        <f>VLOOKUP(B104,'Master Advisor List - Data Cent'!A:M,2,FALSE)</f>
        <v>#N/A</v>
      </c>
    </row>
    <row r="105" spans="1:24" x14ac:dyDescent="0.35">
      <c r="A105" t="s">
        <v>3076</v>
      </c>
      <c r="B105" t="s">
        <v>964</v>
      </c>
      <c r="D105" t="s">
        <v>962</v>
      </c>
      <c r="E105" t="s">
        <v>823</v>
      </c>
      <c r="F105">
        <v>1</v>
      </c>
      <c r="G105" t="s">
        <v>1687</v>
      </c>
      <c r="H105">
        <v>49900</v>
      </c>
      <c r="I105" t="s">
        <v>325</v>
      </c>
      <c r="J105" s="2">
        <v>44131.756249999999</v>
      </c>
      <c r="K105" s="2">
        <v>44131.756249999999</v>
      </c>
      <c r="L105" s="2">
        <v>44162.756249999999</v>
      </c>
      <c r="M105" s="2">
        <v>44192.756249999999</v>
      </c>
      <c r="R105">
        <v>13</v>
      </c>
      <c r="T105" t="b">
        <v>0</v>
      </c>
      <c r="V105">
        <v>13</v>
      </c>
      <c r="X105" t="str">
        <f>VLOOKUP(B105,'Master Advisor List - Data Cent'!A:M,2,FALSE)</f>
        <v>pw-joshua-2</v>
      </c>
    </row>
    <row r="106" spans="1:24" hidden="1" x14ac:dyDescent="0.35">
      <c r="A106" t="s">
        <v>3075</v>
      </c>
      <c r="B106" t="s">
        <v>1576</v>
      </c>
      <c r="D106" t="s">
        <v>3074</v>
      </c>
      <c r="E106" t="s">
        <v>823</v>
      </c>
      <c r="F106">
        <v>1</v>
      </c>
      <c r="G106" t="s">
        <v>1687</v>
      </c>
      <c r="H106">
        <v>49900</v>
      </c>
      <c r="I106" t="s">
        <v>1686</v>
      </c>
      <c r="J106" s="2">
        <v>44130.705555555556</v>
      </c>
      <c r="K106" s="2">
        <v>44130.705555555556</v>
      </c>
      <c r="L106" s="2">
        <v>44161.705555555556</v>
      </c>
      <c r="M106" s="2">
        <v>44191.705555555556</v>
      </c>
      <c r="R106">
        <v>13</v>
      </c>
      <c r="S106" s="2">
        <v>44161.915277777778</v>
      </c>
      <c r="T106" t="b">
        <v>0</v>
      </c>
      <c r="U106" s="2">
        <v>44161.915277777778</v>
      </c>
      <c r="V106">
        <v>13</v>
      </c>
      <c r="X106" t="e">
        <f>VLOOKUP(B106,'Master Advisor List - Data Cent'!A:M,2,FALSE)</f>
        <v>#N/A</v>
      </c>
    </row>
    <row r="107" spans="1:24" hidden="1" x14ac:dyDescent="0.35">
      <c r="A107" t="s">
        <v>3073</v>
      </c>
      <c r="B107" t="s">
        <v>3072</v>
      </c>
      <c r="D107" t="s">
        <v>3071</v>
      </c>
      <c r="E107" t="s">
        <v>823</v>
      </c>
      <c r="F107">
        <v>1</v>
      </c>
      <c r="G107" t="s">
        <v>1687</v>
      </c>
      <c r="H107">
        <v>49900</v>
      </c>
      <c r="I107" t="s">
        <v>1686</v>
      </c>
      <c r="J107" s="2">
        <v>44130.62222222222</v>
      </c>
      <c r="K107" s="2">
        <v>44130.62222222222</v>
      </c>
      <c r="L107" s="2">
        <v>44130.62222222222</v>
      </c>
      <c r="M107" s="2">
        <v>44161.62222222222</v>
      </c>
      <c r="R107">
        <v>13</v>
      </c>
      <c r="S107" s="2">
        <v>44140.697222222225</v>
      </c>
      <c r="T107" t="b">
        <v>0</v>
      </c>
      <c r="U107" s="2">
        <v>44140.697222222225</v>
      </c>
      <c r="V107">
        <v>13</v>
      </c>
      <c r="X107" t="e">
        <f>VLOOKUP(B107,'Master Advisor List - Data Cent'!A:M,2,FALSE)</f>
        <v>#N/A</v>
      </c>
    </row>
    <row r="108" spans="1:24" x14ac:dyDescent="0.35">
      <c r="A108" t="s">
        <v>3070</v>
      </c>
      <c r="B108" t="s">
        <v>968</v>
      </c>
      <c r="D108" t="s">
        <v>966</v>
      </c>
      <c r="E108" t="s">
        <v>823</v>
      </c>
      <c r="F108">
        <v>1</v>
      </c>
      <c r="G108" t="s">
        <v>1687</v>
      </c>
      <c r="H108">
        <v>49900</v>
      </c>
      <c r="I108" t="s">
        <v>325</v>
      </c>
      <c r="J108" s="2">
        <v>44129.950694444444</v>
      </c>
      <c r="K108" s="2">
        <v>44129.950694444444</v>
      </c>
      <c r="L108" s="2">
        <v>44160.950694444444</v>
      </c>
      <c r="M108" s="2">
        <v>44190.950694444444</v>
      </c>
      <c r="R108">
        <v>13</v>
      </c>
      <c r="T108" t="b">
        <v>0</v>
      </c>
      <c r="V108">
        <v>13</v>
      </c>
      <c r="X108" t="str">
        <f>VLOOKUP(B108,'Master Advisor List - Data Cent'!A:M,2,FALSE)</f>
        <v>pw-joseph</v>
      </c>
    </row>
    <row r="109" spans="1:24" hidden="1" x14ac:dyDescent="0.35">
      <c r="A109" t="s">
        <v>3069</v>
      </c>
      <c r="B109" t="s">
        <v>1371</v>
      </c>
      <c r="D109" t="s">
        <v>2838</v>
      </c>
      <c r="E109" t="s">
        <v>1706</v>
      </c>
      <c r="F109">
        <v>1</v>
      </c>
      <c r="G109" t="s">
        <v>1687</v>
      </c>
      <c r="H109">
        <v>9900</v>
      </c>
      <c r="I109" t="s">
        <v>325</v>
      </c>
      <c r="J109" s="2">
        <v>44129.166666666664</v>
      </c>
      <c r="K109" s="2">
        <v>44129.166666666664</v>
      </c>
      <c r="L109" s="2">
        <v>44160.166666666664</v>
      </c>
      <c r="M109" s="2">
        <v>44190.166666666664</v>
      </c>
      <c r="R109">
        <v>13</v>
      </c>
      <c r="T109" t="b">
        <v>0</v>
      </c>
      <c r="V109">
        <v>13</v>
      </c>
      <c r="X109" t="e">
        <f>VLOOKUP(B109,'Master Advisor List - Data Cent'!A:M,2,FALSE)</f>
        <v>#N/A</v>
      </c>
    </row>
    <row r="110" spans="1:24" x14ac:dyDescent="0.35">
      <c r="A110" t="s">
        <v>3068</v>
      </c>
      <c r="B110" t="s">
        <v>972</v>
      </c>
      <c r="D110" t="s">
        <v>970</v>
      </c>
      <c r="E110" t="s">
        <v>823</v>
      </c>
      <c r="F110">
        <v>1</v>
      </c>
      <c r="G110" t="s">
        <v>1687</v>
      </c>
      <c r="H110">
        <v>49900</v>
      </c>
      <c r="I110" t="s">
        <v>325</v>
      </c>
      <c r="J110" s="2">
        <v>44127.897916666669</v>
      </c>
      <c r="K110" s="2">
        <v>44127.897916666669</v>
      </c>
      <c r="L110" s="2">
        <v>44158.897916666669</v>
      </c>
      <c r="M110" s="2">
        <v>44188.897916666669</v>
      </c>
      <c r="R110">
        <v>13</v>
      </c>
      <c r="T110" t="b">
        <v>0</v>
      </c>
      <c r="V110">
        <v>13</v>
      </c>
      <c r="X110" t="str">
        <f>VLOOKUP(B110,'Master Advisor List - Data Cent'!A:M,2,FALSE)</f>
        <v>pw-al</v>
      </c>
    </row>
    <row r="111" spans="1:24" hidden="1" x14ac:dyDescent="0.35">
      <c r="A111" t="s">
        <v>3067</v>
      </c>
      <c r="B111" t="s">
        <v>1432</v>
      </c>
      <c r="D111" t="s">
        <v>3066</v>
      </c>
      <c r="E111" t="s">
        <v>823</v>
      </c>
      <c r="F111">
        <v>1</v>
      </c>
      <c r="G111" t="s">
        <v>1687</v>
      </c>
      <c r="H111">
        <v>49900</v>
      </c>
      <c r="I111" t="s">
        <v>325</v>
      </c>
      <c r="J111" s="2">
        <v>44127.82708333333</v>
      </c>
      <c r="K111" s="2">
        <v>44183.838194444441</v>
      </c>
      <c r="L111" s="2">
        <v>44158.82708333333</v>
      </c>
      <c r="M111" s="2">
        <v>44188.82708333333</v>
      </c>
      <c r="R111">
        <v>9.9749999999999996</v>
      </c>
      <c r="S111" s="2">
        <v>44183.838194444441</v>
      </c>
      <c r="T111" t="b">
        <v>1</v>
      </c>
      <c r="V111">
        <v>14.975</v>
      </c>
      <c r="X111" t="e">
        <f>VLOOKUP(B111,'Master Advisor List - Data Cent'!A:M,2,FALSE)</f>
        <v>#N/A</v>
      </c>
    </row>
    <row r="112" spans="1:24" hidden="1" x14ac:dyDescent="0.35">
      <c r="A112" t="s">
        <v>3065</v>
      </c>
      <c r="B112" t="s">
        <v>1476</v>
      </c>
      <c r="D112" t="s">
        <v>2806</v>
      </c>
      <c r="E112" t="s">
        <v>1706</v>
      </c>
      <c r="F112">
        <v>1</v>
      </c>
      <c r="G112" t="s">
        <v>1687</v>
      </c>
      <c r="H112">
        <v>9900</v>
      </c>
      <c r="I112" t="s">
        <v>325</v>
      </c>
      <c r="J112" s="2">
        <v>44126.166666666664</v>
      </c>
      <c r="K112" s="2">
        <v>44180.645138888889</v>
      </c>
      <c r="L112" s="2">
        <v>44157.166666666664</v>
      </c>
      <c r="M112" s="2">
        <v>44187.166666666664</v>
      </c>
      <c r="R112">
        <v>13</v>
      </c>
      <c r="S112" s="2">
        <v>44180.645138888889</v>
      </c>
      <c r="T112" t="b">
        <v>1</v>
      </c>
      <c r="V112">
        <v>13</v>
      </c>
      <c r="X112" t="e">
        <f>VLOOKUP(B112,'Master Advisor List - Data Cent'!A:M,2,FALSE)</f>
        <v>#N/A</v>
      </c>
    </row>
    <row r="113" spans="1:24" hidden="1" x14ac:dyDescent="0.35">
      <c r="A113" t="s">
        <v>3064</v>
      </c>
      <c r="B113" t="s">
        <v>1536</v>
      </c>
      <c r="D113" t="s">
        <v>2163</v>
      </c>
      <c r="E113" t="s">
        <v>1706</v>
      </c>
      <c r="F113">
        <v>1</v>
      </c>
      <c r="G113" t="s">
        <v>1687</v>
      </c>
      <c r="H113">
        <v>9900</v>
      </c>
      <c r="I113" t="s">
        <v>325</v>
      </c>
      <c r="J113" s="2">
        <v>44126.166666666664</v>
      </c>
      <c r="K113" s="2">
        <v>44126.166666666664</v>
      </c>
      <c r="L113" s="2">
        <v>44157.166666666664</v>
      </c>
      <c r="M113" s="2">
        <v>44187.166666666664</v>
      </c>
      <c r="R113">
        <v>6</v>
      </c>
      <c r="T113" t="b">
        <v>0</v>
      </c>
      <c r="V113">
        <v>11</v>
      </c>
      <c r="X113" t="e">
        <f>VLOOKUP(B113,'Master Advisor List - Data Cent'!A:M,2,FALSE)</f>
        <v>#N/A</v>
      </c>
    </row>
    <row r="114" spans="1:24" hidden="1" x14ac:dyDescent="0.35">
      <c r="A114" t="s">
        <v>3063</v>
      </c>
      <c r="B114" t="s">
        <v>1307</v>
      </c>
      <c r="D114" t="s">
        <v>2804</v>
      </c>
      <c r="E114" t="s">
        <v>1706</v>
      </c>
      <c r="F114">
        <v>1</v>
      </c>
      <c r="G114" t="s">
        <v>1687</v>
      </c>
      <c r="H114">
        <v>9900</v>
      </c>
      <c r="I114" t="s">
        <v>1686</v>
      </c>
      <c r="J114" s="2">
        <v>44126.166666666664</v>
      </c>
      <c r="K114" s="2">
        <v>44126.166666666664</v>
      </c>
      <c r="L114" s="2">
        <v>44157.166666666664</v>
      </c>
      <c r="M114" s="2">
        <v>44187.166666666664</v>
      </c>
      <c r="R114">
        <v>7</v>
      </c>
      <c r="S114" s="2">
        <v>44158.651388888888</v>
      </c>
      <c r="T114" t="b">
        <v>0</v>
      </c>
      <c r="U114" s="2">
        <v>44158.651388888888</v>
      </c>
      <c r="V114">
        <v>20</v>
      </c>
      <c r="X114" t="e">
        <f>VLOOKUP(B114,'Master Advisor List - Data Cent'!A:M,2,FALSE)</f>
        <v>#N/A</v>
      </c>
    </row>
    <row r="115" spans="1:24" hidden="1" x14ac:dyDescent="0.35">
      <c r="A115" t="s">
        <v>3062</v>
      </c>
      <c r="B115" t="s">
        <v>1315</v>
      </c>
      <c r="D115" t="s">
        <v>3061</v>
      </c>
      <c r="E115" t="s">
        <v>823</v>
      </c>
      <c r="F115">
        <v>1</v>
      </c>
      <c r="G115" t="s">
        <v>1687</v>
      </c>
      <c r="H115">
        <v>49900</v>
      </c>
      <c r="I115" t="s">
        <v>325</v>
      </c>
      <c r="J115" s="2">
        <v>44125.811805555553</v>
      </c>
      <c r="K115" s="2">
        <v>44179.870833333334</v>
      </c>
      <c r="L115" s="2">
        <v>44156.811805555553</v>
      </c>
      <c r="M115" s="2">
        <v>44186.811805555553</v>
      </c>
      <c r="R115">
        <v>13</v>
      </c>
      <c r="S115" s="2">
        <v>44179.870833333334</v>
      </c>
      <c r="T115" t="b">
        <v>1</v>
      </c>
      <c r="V115">
        <v>13</v>
      </c>
      <c r="X115" t="e">
        <f>VLOOKUP(B115,'Master Advisor List - Data Cent'!A:M,2,FALSE)</f>
        <v>#N/A</v>
      </c>
    </row>
    <row r="116" spans="1:24" hidden="1" x14ac:dyDescent="0.35">
      <c r="A116" t="s">
        <v>3060</v>
      </c>
      <c r="B116" t="s">
        <v>1344</v>
      </c>
      <c r="D116" t="s">
        <v>2458</v>
      </c>
      <c r="E116" t="s">
        <v>1706</v>
      </c>
      <c r="F116">
        <v>1</v>
      </c>
      <c r="G116" t="s">
        <v>1687</v>
      </c>
      <c r="H116">
        <v>9900</v>
      </c>
      <c r="I116" t="s">
        <v>325</v>
      </c>
      <c r="J116" s="2">
        <v>44125.710416666669</v>
      </c>
      <c r="K116" s="2">
        <v>44180.878472222219</v>
      </c>
      <c r="L116" s="2">
        <v>44156.710416666669</v>
      </c>
      <c r="M116" s="2">
        <v>44186.710416666669</v>
      </c>
      <c r="R116">
        <v>13</v>
      </c>
      <c r="S116" s="2">
        <v>44180.878472222219</v>
      </c>
      <c r="T116" t="b">
        <v>1</v>
      </c>
      <c r="V116">
        <v>13</v>
      </c>
      <c r="X116" t="e">
        <f>VLOOKUP(B116,'Master Advisor List - Data Cent'!A:M,2,FALSE)</f>
        <v>#N/A</v>
      </c>
    </row>
    <row r="117" spans="1:24" hidden="1" x14ac:dyDescent="0.35">
      <c r="A117" t="s">
        <v>3059</v>
      </c>
      <c r="B117" t="s">
        <v>1471</v>
      </c>
      <c r="D117" t="s">
        <v>2419</v>
      </c>
      <c r="E117" t="s">
        <v>1706</v>
      </c>
      <c r="F117">
        <v>1</v>
      </c>
      <c r="G117" t="s">
        <v>1687</v>
      </c>
      <c r="H117">
        <v>9900</v>
      </c>
      <c r="I117" t="s">
        <v>325</v>
      </c>
      <c r="J117" s="2">
        <v>44123.925694444442</v>
      </c>
      <c r="K117" s="2">
        <v>44123.925694444442</v>
      </c>
      <c r="L117" s="2">
        <v>44184.925694444442</v>
      </c>
      <c r="M117" s="2">
        <v>44215.925694444442</v>
      </c>
      <c r="R117">
        <v>13</v>
      </c>
      <c r="T117" t="b">
        <v>0</v>
      </c>
      <c r="V117">
        <v>13</v>
      </c>
      <c r="X117" t="e">
        <f>VLOOKUP(B117,'Master Advisor List - Data Cent'!A:M,2,FALSE)</f>
        <v>#N/A</v>
      </c>
    </row>
    <row r="118" spans="1:24" x14ac:dyDescent="0.35">
      <c r="A118" t="s">
        <v>3058</v>
      </c>
      <c r="B118" t="s">
        <v>975</v>
      </c>
      <c r="D118" t="s">
        <v>974</v>
      </c>
      <c r="E118" t="s">
        <v>823</v>
      </c>
      <c r="F118">
        <v>1</v>
      </c>
      <c r="G118" t="s">
        <v>1687</v>
      </c>
      <c r="H118">
        <v>49900</v>
      </c>
      <c r="I118" t="s">
        <v>325</v>
      </c>
      <c r="J118" s="2">
        <v>44123.804166666669</v>
      </c>
      <c r="K118" s="2">
        <v>44123.804166666669</v>
      </c>
      <c r="L118" s="2">
        <v>44184.804166666669</v>
      </c>
      <c r="M118" s="2">
        <v>44215.804166666669</v>
      </c>
      <c r="R118">
        <v>13</v>
      </c>
      <c r="T118" t="b">
        <v>0</v>
      </c>
      <c r="V118">
        <v>13</v>
      </c>
      <c r="X118" t="str">
        <f>VLOOKUP(B118,'Master Advisor List - Data Cent'!A:M,2,FALSE)</f>
        <v>pw-hfc</v>
      </c>
    </row>
    <row r="119" spans="1:24" x14ac:dyDescent="0.35">
      <c r="A119" t="s">
        <v>3057</v>
      </c>
      <c r="B119" t="s">
        <v>978</v>
      </c>
      <c r="D119" t="s">
        <v>977</v>
      </c>
      <c r="E119" t="s">
        <v>823</v>
      </c>
      <c r="F119">
        <v>1</v>
      </c>
      <c r="G119" t="s">
        <v>1687</v>
      </c>
      <c r="H119">
        <v>49900</v>
      </c>
      <c r="I119" t="s">
        <v>1686</v>
      </c>
      <c r="J119" s="2">
        <v>44123.736111111109</v>
      </c>
      <c r="K119" s="2">
        <v>44183.719444444447</v>
      </c>
      <c r="L119" s="2">
        <v>44154.736111111109</v>
      </c>
      <c r="M119" s="2">
        <v>44184.736111111109</v>
      </c>
      <c r="R119">
        <v>15</v>
      </c>
      <c r="S119" s="2">
        <v>44183.719444444447</v>
      </c>
      <c r="T119" t="b">
        <v>1</v>
      </c>
      <c r="U119" s="2">
        <v>44184.736111111109</v>
      </c>
      <c r="V119">
        <v>15</v>
      </c>
      <c r="X119" t="str">
        <f>VLOOKUP(B119,'Master Advisor List - Data Cent'!A:M,2,FALSE)</f>
        <v>pw-john-9</v>
      </c>
    </row>
    <row r="120" spans="1:24" hidden="1" x14ac:dyDescent="0.35">
      <c r="A120" t="s">
        <v>3056</v>
      </c>
      <c r="B120" t="s">
        <v>1485</v>
      </c>
      <c r="D120" t="s">
        <v>3055</v>
      </c>
      <c r="E120" t="s">
        <v>823</v>
      </c>
      <c r="F120">
        <v>1</v>
      </c>
      <c r="G120" t="s">
        <v>1687</v>
      </c>
      <c r="H120">
        <v>49900</v>
      </c>
      <c r="I120" t="s">
        <v>1686</v>
      </c>
      <c r="J120" s="2">
        <v>44123.704861111109</v>
      </c>
      <c r="K120" s="2">
        <v>44123.704861111109</v>
      </c>
      <c r="L120" s="2">
        <v>44154.704861111109</v>
      </c>
      <c r="M120" s="2">
        <v>44184.704861111109</v>
      </c>
      <c r="R120">
        <v>13</v>
      </c>
      <c r="S120" s="2">
        <v>44154.897222222222</v>
      </c>
      <c r="T120" t="b">
        <v>0</v>
      </c>
      <c r="U120" s="2">
        <v>44154.897222222222</v>
      </c>
      <c r="V120">
        <v>13</v>
      </c>
      <c r="X120" t="e">
        <f>VLOOKUP(B120,'Master Advisor List - Data Cent'!A:M,2,FALSE)</f>
        <v>#N/A</v>
      </c>
    </row>
    <row r="121" spans="1:24" x14ac:dyDescent="0.35">
      <c r="A121" t="s">
        <v>3054</v>
      </c>
      <c r="B121" t="s">
        <v>982</v>
      </c>
      <c r="D121" t="s">
        <v>980</v>
      </c>
      <c r="E121" t="s">
        <v>823</v>
      </c>
      <c r="F121">
        <v>1</v>
      </c>
      <c r="G121" t="s">
        <v>1687</v>
      </c>
      <c r="H121">
        <v>49900</v>
      </c>
      <c r="I121" t="s">
        <v>325</v>
      </c>
      <c r="J121" s="2">
        <v>44123.637499999997</v>
      </c>
      <c r="K121" s="2">
        <v>44140.842361111114</v>
      </c>
      <c r="L121" s="2">
        <v>44166.5</v>
      </c>
      <c r="M121" s="2">
        <v>44197.5</v>
      </c>
      <c r="N121" s="2">
        <v>44140.842361111114</v>
      </c>
      <c r="O121" s="2">
        <v>44166.5</v>
      </c>
      <c r="R121">
        <v>5</v>
      </c>
      <c r="T121" t="b">
        <v>0</v>
      </c>
      <c r="V121">
        <v>5</v>
      </c>
      <c r="X121" t="str">
        <f>VLOOKUP(B121,'Master Advisor List - Data Cent'!A:M,2,FALSE)</f>
        <v>pw-guy-7</v>
      </c>
    </row>
    <row r="122" spans="1:24" hidden="1" x14ac:dyDescent="0.35">
      <c r="A122" t="s">
        <v>3053</v>
      </c>
      <c r="B122" t="s">
        <v>3052</v>
      </c>
      <c r="D122" t="s">
        <v>3051</v>
      </c>
      <c r="E122" t="s">
        <v>823</v>
      </c>
      <c r="F122">
        <v>1</v>
      </c>
      <c r="G122" t="s">
        <v>1687</v>
      </c>
      <c r="H122">
        <v>49900</v>
      </c>
      <c r="I122" t="s">
        <v>1686</v>
      </c>
      <c r="J122" s="2">
        <v>44123.62777777778</v>
      </c>
      <c r="K122" s="2">
        <v>44144.935416666667</v>
      </c>
      <c r="L122" s="2">
        <v>44123.62777777778</v>
      </c>
      <c r="M122" s="2">
        <v>44154.62777777778</v>
      </c>
      <c r="R122">
        <v>15</v>
      </c>
      <c r="S122" s="2">
        <v>44144.935416666667</v>
      </c>
      <c r="T122" t="b">
        <v>1</v>
      </c>
      <c r="U122" s="2">
        <v>44154.62777777778</v>
      </c>
      <c r="V122">
        <v>15</v>
      </c>
      <c r="X122" t="e">
        <f>VLOOKUP(B122,'Master Advisor List - Data Cent'!A:M,2,FALSE)</f>
        <v>#N/A</v>
      </c>
    </row>
    <row r="123" spans="1:24" hidden="1" x14ac:dyDescent="0.35">
      <c r="A123" t="s">
        <v>3050</v>
      </c>
      <c r="B123" t="s">
        <v>3049</v>
      </c>
      <c r="D123" t="s">
        <v>3048</v>
      </c>
      <c r="E123" t="s">
        <v>823</v>
      </c>
      <c r="F123">
        <v>1</v>
      </c>
      <c r="G123" t="s">
        <v>1687</v>
      </c>
      <c r="H123">
        <v>49900</v>
      </c>
      <c r="I123" t="s">
        <v>1686</v>
      </c>
      <c r="J123" s="2">
        <v>44123.54791666667</v>
      </c>
      <c r="K123" s="2">
        <v>44123.54791666667</v>
      </c>
      <c r="L123" s="2">
        <v>44123.54791666667</v>
      </c>
      <c r="M123" s="2">
        <v>44154.54791666667</v>
      </c>
      <c r="R123">
        <v>9.9749999999999996</v>
      </c>
      <c r="S123" s="2">
        <v>44133.789583333331</v>
      </c>
      <c r="T123" t="b">
        <v>0</v>
      </c>
      <c r="U123" s="2">
        <v>44133.789583333331</v>
      </c>
      <c r="V123">
        <v>14.975</v>
      </c>
      <c r="X123" t="e">
        <f>VLOOKUP(B123,'Master Advisor List - Data Cent'!A:M,2,FALSE)</f>
        <v>#N/A</v>
      </c>
    </row>
    <row r="124" spans="1:24" hidden="1" x14ac:dyDescent="0.35">
      <c r="A124" t="s">
        <v>3047</v>
      </c>
      <c r="B124" t="s">
        <v>1440</v>
      </c>
      <c r="D124" t="s">
        <v>2766</v>
      </c>
      <c r="E124" t="s">
        <v>1706</v>
      </c>
      <c r="F124">
        <v>1</v>
      </c>
      <c r="G124" t="s">
        <v>1687</v>
      </c>
      <c r="H124">
        <v>9900</v>
      </c>
      <c r="I124" t="s">
        <v>1753</v>
      </c>
      <c r="J124" s="2">
        <v>44123.280555555553</v>
      </c>
      <c r="K124" s="2">
        <v>44123.280555555553</v>
      </c>
      <c r="L124" s="2">
        <v>44184.280555555553</v>
      </c>
      <c r="M124" s="2">
        <v>44215.280555555553</v>
      </c>
      <c r="R124">
        <v>13</v>
      </c>
      <c r="T124" t="b">
        <v>0</v>
      </c>
      <c r="V124">
        <v>13</v>
      </c>
      <c r="X124" t="e">
        <f>VLOOKUP(B124,'Master Advisor List - Data Cent'!A:M,2,FALSE)</f>
        <v>#N/A</v>
      </c>
    </row>
    <row r="125" spans="1:24" hidden="1" x14ac:dyDescent="0.35">
      <c r="A125" t="s">
        <v>3046</v>
      </c>
      <c r="B125" t="s">
        <v>1633</v>
      </c>
      <c r="D125" t="s">
        <v>2776</v>
      </c>
      <c r="E125" t="s">
        <v>1706</v>
      </c>
      <c r="F125">
        <v>1</v>
      </c>
      <c r="G125" t="s">
        <v>1687</v>
      </c>
      <c r="H125">
        <v>9900</v>
      </c>
      <c r="I125" t="s">
        <v>1686</v>
      </c>
      <c r="J125" s="2">
        <v>44123.166666666664</v>
      </c>
      <c r="K125" s="2">
        <v>44175.790972222225</v>
      </c>
      <c r="L125" s="2">
        <v>44154.166666666664</v>
      </c>
      <c r="M125" s="2">
        <v>44184.166666666664</v>
      </c>
      <c r="R125">
        <v>13</v>
      </c>
      <c r="S125" s="2">
        <v>44175.790972222225</v>
      </c>
      <c r="T125" t="b">
        <v>1</v>
      </c>
      <c r="U125" s="2">
        <v>44184.166666666664</v>
      </c>
      <c r="V125">
        <v>13</v>
      </c>
      <c r="X125" t="e">
        <f>VLOOKUP(B125,'Master Advisor List - Data Cent'!A:M,2,FALSE)</f>
        <v>#N/A</v>
      </c>
    </row>
    <row r="126" spans="1:24" x14ac:dyDescent="0.35">
      <c r="A126" t="s">
        <v>3045</v>
      </c>
      <c r="B126" t="s">
        <v>986</v>
      </c>
      <c r="D126" t="s">
        <v>984</v>
      </c>
      <c r="E126" t="s">
        <v>823</v>
      </c>
      <c r="F126">
        <v>1</v>
      </c>
      <c r="G126" t="s">
        <v>1687</v>
      </c>
      <c r="H126">
        <v>49900</v>
      </c>
      <c r="I126" t="s">
        <v>325</v>
      </c>
      <c r="J126" s="2">
        <v>44122.930555555555</v>
      </c>
      <c r="K126" s="2">
        <v>44122.930555555555</v>
      </c>
      <c r="L126" s="2">
        <v>44183.930555555555</v>
      </c>
      <c r="M126" s="2">
        <v>44214.930555555555</v>
      </c>
      <c r="R126">
        <v>13</v>
      </c>
      <c r="T126" t="b">
        <v>0</v>
      </c>
      <c r="V126">
        <v>13</v>
      </c>
      <c r="X126" t="str">
        <f>VLOOKUP(B126,'Master Advisor List - Data Cent'!A:M,2,FALSE)</f>
        <v>pw-cooper</v>
      </c>
    </row>
    <row r="127" spans="1:24" hidden="1" x14ac:dyDescent="0.35">
      <c r="A127" t="s">
        <v>3044</v>
      </c>
      <c r="B127" t="s">
        <v>3043</v>
      </c>
      <c r="D127" t="s">
        <v>3042</v>
      </c>
      <c r="E127" t="s">
        <v>823</v>
      </c>
      <c r="F127">
        <v>1</v>
      </c>
      <c r="G127" t="s">
        <v>1687</v>
      </c>
      <c r="H127">
        <v>49900</v>
      </c>
      <c r="I127" t="s">
        <v>1686</v>
      </c>
      <c r="J127" s="2">
        <v>44121.754861111112</v>
      </c>
      <c r="K127" s="2">
        <v>44121.754861111112</v>
      </c>
      <c r="L127" s="2">
        <v>44121.754861111112</v>
      </c>
      <c r="M127" s="2">
        <v>44152.754861111112</v>
      </c>
      <c r="R127">
        <v>13</v>
      </c>
      <c r="S127" s="2">
        <v>44133.779166666667</v>
      </c>
      <c r="T127" t="b">
        <v>0</v>
      </c>
      <c r="U127" s="2">
        <v>44133.779166666667</v>
      </c>
      <c r="V127">
        <v>13</v>
      </c>
      <c r="X127" t="e">
        <f>VLOOKUP(B127,'Master Advisor List - Data Cent'!A:M,2,FALSE)</f>
        <v>#N/A</v>
      </c>
    </row>
    <row r="128" spans="1:24" hidden="1" x14ac:dyDescent="0.35">
      <c r="A128" t="s">
        <v>3041</v>
      </c>
      <c r="B128" t="s">
        <v>1324</v>
      </c>
      <c r="D128" t="s">
        <v>3040</v>
      </c>
      <c r="E128" t="s">
        <v>823</v>
      </c>
      <c r="F128">
        <v>1</v>
      </c>
      <c r="G128" t="s">
        <v>1687</v>
      </c>
      <c r="H128">
        <v>49900</v>
      </c>
      <c r="I128" t="s">
        <v>325</v>
      </c>
      <c r="J128" s="2">
        <v>44121.710416666669</v>
      </c>
      <c r="K128" s="2">
        <v>44121.710416666669</v>
      </c>
      <c r="L128" s="2">
        <v>44182.710416666669</v>
      </c>
      <c r="M128" s="2">
        <v>44213.710416666669</v>
      </c>
      <c r="R128">
        <v>13</v>
      </c>
      <c r="T128" t="b">
        <v>0</v>
      </c>
      <c r="V128">
        <v>13</v>
      </c>
      <c r="X128" t="e">
        <f>VLOOKUP(B128,'Master Advisor List - Data Cent'!A:M,2,FALSE)</f>
        <v>#N/A</v>
      </c>
    </row>
    <row r="129" spans="1:24" x14ac:dyDescent="0.35">
      <c r="A129" t="s">
        <v>3039</v>
      </c>
      <c r="B129" t="s">
        <v>990</v>
      </c>
      <c r="D129" t="s">
        <v>988</v>
      </c>
      <c r="E129" t="s">
        <v>823</v>
      </c>
      <c r="F129">
        <v>1</v>
      </c>
      <c r="G129" t="s">
        <v>1687</v>
      </c>
      <c r="H129">
        <v>49900</v>
      </c>
      <c r="I129" t="s">
        <v>325</v>
      </c>
      <c r="J129" s="2">
        <v>44120.777777777781</v>
      </c>
      <c r="K129" s="2">
        <v>44182.659722222219</v>
      </c>
      <c r="L129" s="2">
        <v>44181.777777777781</v>
      </c>
      <c r="M129" s="2">
        <v>44212.777777777781</v>
      </c>
      <c r="R129">
        <v>5</v>
      </c>
      <c r="S129" s="2">
        <v>44182.659722222219</v>
      </c>
      <c r="T129" t="b">
        <v>1</v>
      </c>
      <c r="V129">
        <v>5</v>
      </c>
      <c r="X129" t="str">
        <f>VLOOKUP(B129,'Master Advisor List - Data Cent'!A:M,2,FALSE)</f>
        <v>pw-ed</v>
      </c>
    </row>
    <row r="130" spans="1:24" hidden="1" x14ac:dyDescent="0.35">
      <c r="A130" t="s">
        <v>3038</v>
      </c>
      <c r="B130" t="s">
        <v>3037</v>
      </c>
      <c r="D130" t="s">
        <v>3036</v>
      </c>
      <c r="E130" t="s">
        <v>823</v>
      </c>
      <c r="F130">
        <v>1</v>
      </c>
      <c r="G130" t="s">
        <v>1687</v>
      </c>
      <c r="H130">
        <v>49900</v>
      </c>
      <c r="I130" t="s">
        <v>1686</v>
      </c>
      <c r="J130" s="2">
        <v>44120.724999999999</v>
      </c>
      <c r="K130" s="2">
        <v>44173.856249999997</v>
      </c>
      <c r="L130" s="2">
        <v>44151.724999999999</v>
      </c>
      <c r="M130" s="2">
        <v>44181.724999999999</v>
      </c>
      <c r="R130">
        <v>7</v>
      </c>
      <c r="S130" s="2">
        <v>44173.856249999997</v>
      </c>
      <c r="T130" t="b">
        <v>1</v>
      </c>
      <c r="U130" s="2">
        <v>44181.724999999999</v>
      </c>
      <c r="V130">
        <v>12</v>
      </c>
      <c r="X130" t="e">
        <f>VLOOKUP(B130,'Master Advisor List - Data Cent'!A:M,2,FALSE)</f>
        <v>#N/A</v>
      </c>
    </row>
    <row r="131" spans="1:24" hidden="1" x14ac:dyDescent="0.35">
      <c r="A131" t="s">
        <v>3035</v>
      </c>
      <c r="B131" t="s">
        <v>3034</v>
      </c>
      <c r="D131" t="s">
        <v>3033</v>
      </c>
      <c r="E131" t="s">
        <v>823</v>
      </c>
      <c r="F131">
        <v>1</v>
      </c>
      <c r="G131" t="s">
        <v>1687</v>
      </c>
      <c r="H131">
        <v>49900</v>
      </c>
      <c r="I131" t="s">
        <v>1686</v>
      </c>
      <c r="J131" s="2">
        <v>44120.680555555555</v>
      </c>
      <c r="K131" s="2">
        <v>44120.680555555555</v>
      </c>
      <c r="L131" s="2">
        <v>44120.680555555555</v>
      </c>
      <c r="M131" s="2">
        <v>44151.680555555555</v>
      </c>
      <c r="R131">
        <v>13</v>
      </c>
      <c r="S131" s="2">
        <v>44120.680555555555</v>
      </c>
      <c r="T131" t="b">
        <v>0</v>
      </c>
      <c r="U131" s="2">
        <v>44120.680555555555</v>
      </c>
      <c r="V131">
        <v>13</v>
      </c>
      <c r="X131" t="e">
        <f>VLOOKUP(B131,'Master Advisor List - Data Cent'!A:M,2,FALSE)</f>
        <v>#N/A</v>
      </c>
    </row>
    <row r="132" spans="1:24" x14ac:dyDescent="0.35">
      <c r="A132" t="s">
        <v>3032</v>
      </c>
      <c r="B132" t="s">
        <v>994</v>
      </c>
      <c r="D132" t="s">
        <v>992</v>
      </c>
      <c r="E132" t="s">
        <v>823</v>
      </c>
      <c r="F132">
        <v>1</v>
      </c>
      <c r="G132" t="s">
        <v>1687</v>
      </c>
      <c r="H132">
        <v>49900</v>
      </c>
      <c r="I132" t="s">
        <v>325</v>
      </c>
      <c r="J132" s="2">
        <v>44120.623611111114</v>
      </c>
      <c r="K132" s="2">
        <v>44120.623611111114</v>
      </c>
      <c r="L132" s="2">
        <v>44181.623611111114</v>
      </c>
      <c r="M132" s="2">
        <v>44212.623611111114</v>
      </c>
      <c r="R132">
        <v>13</v>
      </c>
      <c r="T132" t="b">
        <v>0</v>
      </c>
      <c r="V132">
        <v>13</v>
      </c>
      <c r="X132" t="str">
        <f>VLOOKUP(B132,'Master Advisor List - Data Cent'!A:M,2,FALSE)</f>
        <v>pw-aaron-2</v>
      </c>
    </row>
    <row r="133" spans="1:24" x14ac:dyDescent="0.35">
      <c r="A133" t="s">
        <v>3031</v>
      </c>
      <c r="B133" t="s">
        <v>998</v>
      </c>
      <c r="D133" t="s">
        <v>996</v>
      </c>
      <c r="E133" t="s">
        <v>823</v>
      </c>
      <c r="F133">
        <v>1</v>
      </c>
      <c r="G133" t="s">
        <v>1687</v>
      </c>
      <c r="H133">
        <v>49900</v>
      </c>
      <c r="I133" t="s">
        <v>325</v>
      </c>
      <c r="J133" s="2">
        <v>44119.838888888888</v>
      </c>
      <c r="K133" s="2">
        <v>44119.838888888888</v>
      </c>
      <c r="L133" s="2">
        <v>44180.838888888888</v>
      </c>
      <c r="M133" s="2">
        <v>44211.838888888888</v>
      </c>
      <c r="R133">
        <v>5</v>
      </c>
      <c r="T133" t="b">
        <v>0</v>
      </c>
      <c r="V133">
        <v>5</v>
      </c>
      <c r="X133" t="str">
        <f>VLOOKUP(B133,'Master Advisor List - Data Cent'!A:M,2,FALSE)</f>
        <v>pw-pierre</v>
      </c>
    </row>
    <row r="134" spans="1:24" hidden="1" x14ac:dyDescent="0.35">
      <c r="A134" t="s">
        <v>3030</v>
      </c>
      <c r="B134" t="s">
        <v>3029</v>
      </c>
      <c r="D134" t="s">
        <v>3028</v>
      </c>
      <c r="E134" t="s">
        <v>823</v>
      </c>
      <c r="F134">
        <v>1</v>
      </c>
      <c r="G134" t="s">
        <v>1687</v>
      </c>
      <c r="H134">
        <v>49900</v>
      </c>
      <c r="I134" t="s">
        <v>1686</v>
      </c>
      <c r="J134" s="2">
        <v>44119.711805555555</v>
      </c>
      <c r="K134" s="2">
        <v>44119.711805555555</v>
      </c>
      <c r="L134" s="2">
        <v>44119.711805555555</v>
      </c>
      <c r="M134" s="2">
        <v>44150.711805555555</v>
      </c>
      <c r="R134">
        <v>6</v>
      </c>
      <c r="S134" s="2">
        <v>44124.892361111109</v>
      </c>
      <c r="T134" t="b">
        <v>0</v>
      </c>
      <c r="U134" s="2">
        <v>44124.892361111109</v>
      </c>
      <c r="V134">
        <v>11</v>
      </c>
      <c r="X134" t="e">
        <f>VLOOKUP(B134,'Master Advisor List - Data Cent'!A:M,2,FALSE)</f>
        <v>#N/A</v>
      </c>
    </row>
    <row r="135" spans="1:24" x14ac:dyDescent="0.35">
      <c r="A135" t="s">
        <v>3027</v>
      </c>
      <c r="B135" t="s">
        <v>361</v>
      </c>
      <c r="D135" t="s">
        <v>359</v>
      </c>
      <c r="E135" t="s">
        <v>357</v>
      </c>
      <c r="F135">
        <v>1</v>
      </c>
      <c r="G135" t="s">
        <v>1687</v>
      </c>
      <c r="H135">
        <v>39900</v>
      </c>
      <c r="I135" t="s">
        <v>325</v>
      </c>
      <c r="J135" s="2">
        <v>44119.710416666669</v>
      </c>
      <c r="K135" s="2">
        <v>44119.710416666669</v>
      </c>
      <c r="L135" s="2">
        <v>44180.710416666669</v>
      </c>
      <c r="M135" s="2">
        <v>44211.710416666669</v>
      </c>
      <c r="R135">
        <v>13</v>
      </c>
      <c r="T135" t="b">
        <v>0</v>
      </c>
      <c r="V135">
        <v>13</v>
      </c>
      <c r="X135" t="str">
        <f>VLOOKUP(B135,'Master Advisor List - Data Cent'!A:M,2,FALSE)</f>
        <v>pw-lindsay</v>
      </c>
    </row>
    <row r="136" spans="1:24" hidden="1" x14ac:dyDescent="0.35">
      <c r="A136" t="s">
        <v>3026</v>
      </c>
      <c r="B136" t="s">
        <v>1410</v>
      </c>
      <c r="D136" t="s">
        <v>3025</v>
      </c>
      <c r="E136" t="s">
        <v>823</v>
      </c>
      <c r="F136">
        <v>1</v>
      </c>
      <c r="G136" t="s">
        <v>1687</v>
      </c>
      <c r="H136">
        <v>49900</v>
      </c>
      <c r="I136" t="s">
        <v>1686</v>
      </c>
      <c r="J136" s="2">
        <v>44119.65347222222</v>
      </c>
      <c r="K136" s="2">
        <v>44179.90347222222</v>
      </c>
      <c r="L136" s="2">
        <v>44150.65347222222</v>
      </c>
      <c r="M136" s="2">
        <v>44180.65347222222</v>
      </c>
      <c r="R136">
        <v>13</v>
      </c>
      <c r="S136" s="2">
        <v>44179.90347222222</v>
      </c>
      <c r="T136" t="b">
        <v>1</v>
      </c>
      <c r="U136" s="2">
        <v>44180.65347222222</v>
      </c>
      <c r="V136">
        <v>13</v>
      </c>
      <c r="X136" t="e">
        <f>VLOOKUP(B136,'Master Advisor List - Data Cent'!A:M,2,FALSE)</f>
        <v>#N/A</v>
      </c>
    </row>
    <row r="137" spans="1:24" hidden="1" x14ac:dyDescent="0.35">
      <c r="A137" t="s">
        <v>3024</v>
      </c>
      <c r="B137" t="s">
        <v>1479</v>
      </c>
      <c r="D137" t="s">
        <v>3023</v>
      </c>
      <c r="E137" t="s">
        <v>823</v>
      </c>
      <c r="F137">
        <v>1</v>
      </c>
      <c r="G137" t="s">
        <v>1687</v>
      </c>
      <c r="H137">
        <v>49900</v>
      </c>
      <c r="I137" t="s">
        <v>1896</v>
      </c>
      <c r="J137" s="2">
        <v>44118.820833333331</v>
      </c>
      <c r="K137" s="2">
        <v>44118.820833333331</v>
      </c>
      <c r="L137" s="2">
        <v>44179.820833333331</v>
      </c>
      <c r="M137" s="2">
        <v>44210.820833333331</v>
      </c>
      <c r="R137">
        <v>13</v>
      </c>
      <c r="T137" t="b">
        <v>0</v>
      </c>
      <c r="V137">
        <v>13</v>
      </c>
      <c r="X137" t="e">
        <f>VLOOKUP(B137,'Master Advisor List - Data Cent'!A:M,2,FALSE)</f>
        <v>#N/A</v>
      </c>
    </row>
    <row r="138" spans="1:24" hidden="1" x14ac:dyDescent="0.35">
      <c r="A138" t="s">
        <v>3022</v>
      </c>
      <c r="B138" t="s">
        <v>3021</v>
      </c>
      <c r="D138" t="s">
        <v>3020</v>
      </c>
      <c r="E138" t="s">
        <v>823</v>
      </c>
      <c r="F138">
        <v>1</v>
      </c>
      <c r="G138" t="s">
        <v>1687</v>
      </c>
      <c r="H138">
        <v>49900</v>
      </c>
      <c r="I138" t="s">
        <v>1686</v>
      </c>
      <c r="J138" s="2">
        <v>44118.810416666667</v>
      </c>
      <c r="K138" s="2">
        <v>44137.684027777781</v>
      </c>
      <c r="L138" s="2">
        <v>44118.810416666667</v>
      </c>
      <c r="M138" s="2">
        <v>44149.810416666667</v>
      </c>
      <c r="R138">
        <v>13</v>
      </c>
      <c r="S138" s="2">
        <v>44137.684027777781</v>
      </c>
      <c r="T138" t="b">
        <v>1</v>
      </c>
      <c r="U138" s="2">
        <v>44149.810416666667</v>
      </c>
      <c r="V138">
        <v>13</v>
      </c>
      <c r="X138" t="e">
        <f>VLOOKUP(B138,'Master Advisor List - Data Cent'!A:M,2,FALSE)</f>
        <v>#N/A</v>
      </c>
    </row>
    <row r="139" spans="1:24" x14ac:dyDescent="0.35">
      <c r="A139" t="s">
        <v>3019</v>
      </c>
      <c r="B139" t="s">
        <v>1002</v>
      </c>
      <c r="D139" t="s">
        <v>1000</v>
      </c>
      <c r="E139" t="s">
        <v>823</v>
      </c>
      <c r="F139">
        <v>1</v>
      </c>
      <c r="G139" t="s">
        <v>1687</v>
      </c>
      <c r="H139">
        <v>49900</v>
      </c>
      <c r="I139" t="s">
        <v>325</v>
      </c>
      <c r="J139" s="2">
        <v>44118.709722222222</v>
      </c>
      <c r="K139" s="2">
        <v>44118.709722222222</v>
      </c>
      <c r="L139" s="2">
        <v>44179.709722222222</v>
      </c>
      <c r="M139" s="2">
        <v>44210.709722222222</v>
      </c>
      <c r="R139">
        <v>13</v>
      </c>
      <c r="T139" t="b">
        <v>0</v>
      </c>
      <c r="V139">
        <v>13</v>
      </c>
      <c r="X139" t="str">
        <f>VLOOKUP(B139,'Master Advisor List - Data Cent'!A:M,2,FALSE)</f>
        <v>pw-joe-2</v>
      </c>
    </row>
    <row r="140" spans="1:24" x14ac:dyDescent="0.35">
      <c r="A140" t="s">
        <v>3018</v>
      </c>
      <c r="B140" t="s">
        <v>1006</v>
      </c>
      <c r="D140" t="s">
        <v>1004</v>
      </c>
      <c r="E140" t="s">
        <v>823</v>
      </c>
      <c r="F140">
        <v>1</v>
      </c>
      <c r="G140" t="s">
        <v>1687</v>
      </c>
      <c r="H140">
        <v>49900</v>
      </c>
      <c r="I140" t="s">
        <v>325</v>
      </c>
      <c r="J140" s="2">
        <v>44118.628472222219</v>
      </c>
      <c r="K140" s="2">
        <v>44118.628472222219</v>
      </c>
      <c r="L140" s="2">
        <v>44179.628472222219</v>
      </c>
      <c r="M140" s="2">
        <v>44210.628472222219</v>
      </c>
      <c r="R140">
        <v>6</v>
      </c>
      <c r="T140" t="b">
        <v>0</v>
      </c>
      <c r="V140">
        <v>11</v>
      </c>
      <c r="X140" t="str">
        <f>VLOOKUP(B140,'Master Advisor List - Data Cent'!A:M,2,FALSE)</f>
        <v>pw-terence</v>
      </c>
    </row>
    <row r="141" spans="1:24" hidden="1" x14ac:dyDescent="0.35">
      <c r="A141" t="s">
        <v>3017</v>
      </c>
      <c r="B141" t="s">
        <v>3016</v>
      </c>
      <c r="D141" t="s">
        <v>3015</v>
      </c>
      <c r="E141" t="s">
        <v>823</v>
      </c>
      <c r="F141">
        <v>1</v>
      </c>
      <c r="G141" t="s">
        <v>1687</v>
      </c>
      <c r="H141">
        <v>49900</v>
      </c>
      <c r="I141" t="s">
        <v>1686</v>
      </c>
      <c r="J141" s="2">
        <v>44117.791666666664</v>
      </c>
      <c r="K141" s="2">
        <v>44167.597916666666</v>
      </c>
      <c r="L141" s="2">
        <v>44148.791666666664</v>
      </c>
      <c r="M141" s="2">
        <v>44178.791666666664</v>
      </c>
      <c r="R141">
        <v>13</v>
      </c>
      <c r="S141" s="2">
        <v>44167.597916666666</v>
      </c>
      <c r="T141" t="b">
        <v>1</v>
      </c>
      <c r="U141" s="2">
        <v>44178.791666666664</v>
      </c>
      <c r="V141">
        <v>13</v>
      </c>
      <c r="X141" t="e">
        <f>VLOOKUP(B141,'Master Advisor List - Data Cent'!A:M,2,FALSE)</f>
        <v>#N/A</v>
      </c>
    </row>
    <row r="142" spans="1:24" hidden="1" x14ac:dyDescent="0.35">
      <c r="A142" t="s">
        <v>3014</v>
      </c>
      <c r="B142" t="s">
        <v>1617</v>
      </c>
      <c r="D142" t="s">
        <v>2705</v>
      </c>
      <c r="E142" t="s">
        <v>1706</v>
      </c>
      <c r="F142">
        <v>1</v>
      </c>
      <c r="G142" t="s">
        <v>1687</v>
      </c>
      <c r="H142">
        <v>9900</v>
      </c>
      <c r="I142" t="s">
        <v>1753</v>
      </c>
      <c r="J142" s="2">
        <v>44117.625</v>
      </c>
      <c r="K142" s="2">
        <v>44117.625</v>
      </c>
      <c r="L142" s="2">
        <v>44178.625</v>
      </c>
      <c r="M142" s="2">
        <v>44209.625</v>
      </c>
      <c r="R142">
        <v>13</v>
      </c>
      <c r="T142" t="b">
        <v>0</v>
      </c>
      <c r="V142">
        <v>13</v>
      </c>
      <c r="X142" t="e">
        <f>VLOOKUP(B142,'Master Advisor List - Data Cent'!A:M,2,FALSE)</f>
        <v>#N/A</v>
      </c>
    </row>
    <row r="143" spans="1:24" x14ac:dyDescent="0.35">
      <c r="A143" t="s">
        <v>3013</v>
      </c>
      <c r="B143" t="s">
        <v>1224</v>
      </c>
      <c r="D143" t="s">
        <v>1222</v>
      </c>
      <c r="E143" t="s">
        <v>823</v>
      </c>
      <c r="F143">
        <v>1</v>
      </c>
      <c r="G143" t="s">
        <v>1687</v>
      </c>
      <c r="H143">
        <v>49900</v>
      </c>
      <c r="I143" t="s">
        <v>1686</v>
      </c>
      <c r="J143" s="2">
        <v>44113.902083333334</v>
      </c>
      <c r="K143" s="2">
        <v>44168.742361111108</v>
      </c>
      <c r="L143" s="2">
        <v>44144.902083333334</v>
      </c>
      <c r="M143" s="2">
        <v>44174.902083333334</v>
      </c>
      <c r="R143">
        <v>7</v>
      </c>
      <c r="S143" s="2">
        <v>44168.742361111108</v>
      </c>
      <c r="T143" t="b">
        <v>1</v>
      </c>
      <c r="U143" s="2">
        <v>44174.902083333334</v>
      </c>
      <c r="V143">
        <v>12</v>
      </c>
      <c r="X143" t="str">
        <f>VLOOKUP(B143,'Master Advisor List - Data Cent'!A:M,2,FALSE)</f>
        <v>pw-laura</v>
      </c>
    </row>
    <row r="144" spans="1:24" x14ac:dyDescent="0.35">
      <c r="A144" t="s">
        <v>3012</v>
      </c>
      <c r="B144" t="s">
        <v>1010</v>
      </c>
      <c r="D144" t="s">
        <v>1008</v>
      </c>
      <c r="E144" t="s">
        <v>823</v>
      </c>
      <c r="F144">
        <v>1</v>
      </c>
      <c r="G144" t="s">
        <v>1687</v>
      </c>
      <c r="H144">
        <v>49900</v>
      </c>
      <c r="I144" t="s">
        <v>325</v>
      </c>
      <c r="J144" s="2">
        <v>44113.883333333331</v>
      </c>
      <c r="K144" s="2">
        <v>44113.883333333331</v>
      </c>
      <c r="L144" s="2">
        <v>44174.883333333331</v>
      </c>
      <c r="M144" s="2">
        <v>44205.883333333331</v>
      </c>
      <c r="R144">
        <v>13</v>
      </c>
      <c r="T144" t="b">
        <v>0</v>
      </c>
      <c r="V144">
        <v>13</v>
      </c>
      <c r="X144" t="str">
        <f>VLOOKUP(B144,'Master Advisor List - Data Cent'!A:M,2,FALSE)</f>
        <v>pw-deanne</v>
      </c>
    </row>
    <row r="145" spans="1:24" hidden="1" x14ac:dyDescent="0.35">
      <c r="A145" t="s">
        <v>3011</v>
      </c>
      <c r="B145" t="s">
        <v>1282</v>
      </c>
      <c r="D145" t="s">
        <v>3010</v>
      </c>
      <c r="E145" t="s">
        <v>823</v>
      </c>
      <c r="F145">
        <v>1</v>
      </c>
      <c r="G145" t="s">
        <v>1687</v>
      </c>
      <c r="H145">
        <v>49900</v>
      </c>
      <c r="I145" t="s">
        <v>1753</v>
      </c>
      <c r="J145" s="2">
        <v>44113.845138888886</v>
      </c>
      <c r="K145" s="2">
        <v>44113.845138888886</v>
      </c>
      <c r="L145" s="2">
        <v>44174.845138888886</v>
      </c>
      <c r="M145" s="2">
        <v>44205.845138888886</v>
      </c>
      <c r="R145">
        <v>5</v>
      </c>
      <c r="T145" t="b">
        <v>0</v>
      </c>
      <c r="V145">
        <v>5</v>
      </c>
      <c r="X145" t="e">
        <f>VLOOKUP(B145,'Master Advisor List - Data Cent'!A:M,2,FALSE)</f>
        <v>#N/A</v>
      </c>
    </row>
    <row r="146" spans="1:24" hidden="1" x14ac:dyDescent="0.35">
      <c r="A146" t="s">
        <v>3009</v>
      </c>
      <c r="B146" t="s">
        <v>3008</v>
      </c>
      <c r="D146" t="s">
        <v>3007</v>
      </c>
      <c r="E146" t="s">
        <v>823</v>
      </c>
      <c r="F146">
        <v>1</v>
      </c>
      <c r="G146" t="s">
        <v>1687</v>
      </c>
      <c r="H146">
        <v>49900</v>
      </c>
      <c r="I146" t="s">
        <v>1686</v>
      </c>
      <c r="J146" s="2">
        <v>44113.821527777778</v>
      </c>
      <c r="K146" s="2">
        <v>44172.821527777778</v>
      </c>
      <c r="L146" s="2">
        <v>44144.821527777778</v>
      </c>
      <c r="M146" s="2">
        <v>44174.821527777778</v>
      </c>
      <c r="R146">
        <v>13</v>
      </c>
      <c r="S146" s="2">
        <v>44172.821527777778</v>
      </c>
      <c r="T146" t="b">
        <v>1</v>
      </c>
      <c r="U146" s="2">
        <v>44174.821527777778</v>
      </c>
      <c r="V146">
        <v>13</v>
      </c>
      <c r="X146" t="e">
        <f>VLOOKUP(B146,'Master Advisor List - Data Cent'!A:M,2,FALSE)</f>
        <v>#N/A</v>
      </c>
    </row>
    <row r="147" spans="1:24" x14ac:dyDescent="0.35">
      <c r="A147" t="s">
        <v>3006</v>
      </c>
      <c r="B147" t="s">
        <v>1014</v>
      </c>
      <c r="D147" t="s">
        <v>1012</v>
      </c>
      <c r="E147" t="s">
        <v>823</v>
      </c>
      <c r="F147">
        <v>1</v>
      </c>
      <c r="G147" t="s">
        <v>1687</v>
      </c>
      <c r="H147">
        <v>49900</v>
      </c>
      <c r="I147" t="s">
        <v>325</v>
      </c>
      <c r="J147" s="2">
        <v>44113.80972222222</v>
      </c>
      <c r="K147" s="2">
        <v>44113.80972222222</v>
      </c>
      <c r="L147" s="2">
        <v>44174.80972222222</v>
      </c>
      <c r="M147" s="2">
        <v>44205.80972222222</v>
      </c>
      <c r="R147">
        <v>5</v>
      </c>
      <c r="T147" t="b">
        <v>0</v>
      </c>
      <c r="V147">
        <v>5</v>
      </c>
      <c r="X147" t="str">
        <f>VLOOKUP(B147,'Master Advisor List - Data Cent'!A:M,2,FALSE)</f>
        <v>pw-alec</v>
      </c>
    </row>
    <row r="148" spans="1:24" x14ac:dyDescent="0.35">
      <c r="A148" t="s">
        <v>3005</v>
      </c>
      <c r="B148" t="s">
        <v>1017</v>
      </c>
      <c r="D148" t="s">
        <v>1016</v>
      </c>
      <c r="E148" t="s">
        <v>823</v>
      </c>
      <c r="F148">
        <v>1</v>
      </c>
      <c r="G148" t="s">
        <v>1687</v>
      </c>
      <c r="H148">
        <v>49900</v>
      </c>
      <c r="I148" t="s">
        <v>325</v>
      </c>
      <c r="J148" s="2">
        <v>44113.645833333336</v>
      </c>
      <c r="K148" s="2">
        <v>44113.645833333336</v>
      </c>
      <c r="L148" s="2">
        <v>44174.645833333336</v>
      </c>
      <c r="M148" s="2">
        <v>44205.645833333336</v>
      </c>
      <c r="R148">
        <v>13</v>
      </c>
      <c r="T148" t="b">
        <v>0</v>
      </c>
      <c r="V148">
        <v>13</v>
      </c>
      <c r="X148" t="str">
        <f>VLOOKUP(B148,'Master Advisor List - Data Cent'!A:M,2,FALSE)</f>
        <v>pw-david-14</v>
      </c>
    </row>
    <row r="149" spans="1:24" hidden="1" x14ac:dyDescent="0.35">
      <c r="A149" t="s">
        <v>3004</v>
      </c>
      <c r="B149" t="s">
        <v>1526</v>
      </c>
      <c r="D149" t="s">
        <v>2694</v>
      </c>
      <c r="E149" t="s">
        <v>1220</v>
      </c>
      <c r="F149">
        <v>1</v>
      </c>
      <c r="G149" t="s">
        <v>1687</v>
      </c>
      <c r="H149">
        <v>99900</v>
      </c>
      <c r="I149" t="s">
        <v>1686</v>
      </c>
      <c r="J149" s="2">
        <v>44112.166666666664</v>
      </c>
      <c r="K149" s="2">
        <v>44112.166666666664</v>
      </c>
      <c r="L149" s="2">
        <v>44173.166666666664</v>
      </c>
      <c r="M149" s="2">
        <v>44204.166666666664</v>
      </c>
      <c r="R149">
        <v>13</v>
      </c>
      <c r="S149" s="2">
        <v>44174.743055555555</v>
      </c>
      <c r="T149" t="b">
        <v>0</v>
      </c>
      <c r="U149" s="2">
        <v>44174.743055555555</v>
      </c>
      <c r="V149">
        <v>13</v>
      </c>
      <c r="X149" t="e">
        <f>VLOOKUP(B149,'Master Advisor List - Data Cent'!A:M,2,FALSE)</f>
        <v>#N/A</v>
      </c>
    </row>
    <row r="150" spans="1:24" hidden="1" x14ac:dyDescent="0.35">
      <c r="A150" t="s">
        <v>3003</v>
      </c>
      <c r="B150" t="s">
        <v>1286</v>
      </c>
      <c r="D150" t="s">
        <v>3002</v>
      </c>
      <c r="E150" t="s">
        <v>823</v>
      </c>
      <c r="F150">
        <v>1</v>
      </c>
      <c r="G150" t="s">
        <v>1687</v>
      </c>
      <c r="H150">
        <v>49900</v>
      </c>
      <c r="I150" t="s">
        <v>1686</v>
      </c>
      <c r="J150" s="2">
        <v>44111.944444444445</v>
      </c>
      <c r="K150" s="2">
        <v>44141.831250000003</v>
      </c>
      <c r="L150" s="2">
        <v>44111.944444444445</v>
      </c>
      <c r="M150" s="2">
        <v>44142.944444444445</v>
      </c>
      <c r="R150">
        <v>13</v>
      </c>
      <c r="S150" s="2">
        <v>44141.831250000003</v>
      </c>
      <c r="T150" t="b">
        <v>1</v>
      </c>
      <c r="U150" s="2">
        <v>44142.944444444445</v>
      </c>
      <c r="V150">
        <v>13</v>
      </c>
      <c r="X150" t="e">
        <f>VLOOKUP(B150,'Master Advisor List - Data Cent'!A:M,2,FALSE)</f>
        <v>#N/A</v>
      </c>
    </row>
    <row r="151" spans="1:24" hidden="1" x14ac:dyDescent="0.35">
      <c r="A151" t="s">
        <v>3001</v>
      </c>
      <c r="B151" t="s">
        <v>1554</v>
      </c>
      <c r="D151" t="s">
        <v>3000</v>
      </c>
      <c r="E151" t="s">
        <v>823</v>
      </c>
      <c r="F151">
        <v>1</v>
      </c>
      <c r="G151" t="s">
        <v>1687</v>
      </c>
      <c r="H151">
        <v>49900</v>
      </c>
      <c r="I151" t="s">
        <v>1686</v>
      </c>
      <c r="J151" s="2">
        <v>44111.868750000001</v>
      </c>
      <c r="K151" s="2">
        <v>44111.868750000001</v>
      </c>
      <c r="L151" s="2">
        <v>44172.868750000001</v>
      </c>
      <c r="M151" s="2">
        <v>44203.868750000001</v>
      </c>
      <c r="R151">
        <v>5</v>
      </c>
      <c r="S151" s="2">
        <v>44173.631944444445</v>
      </c>
      <c r="T151" t="b">
        <v>0</v>
      </c>
      <c r="U151" s="2">
        <v>44173.631944444445</v>
      </c>
      <c r="V151">
        <v>5</v>
      </c>
      <c r="X151" t="e">
        <f>VLOOKUP(B151,'Master Advisor List - Data Cent'!A:M,2,FALSE)</f>
        <v>#N/A</v>
      </c>
    </row>
    <row r="152" spans="1:24" hidden="1" x14ac:dyDescent="0.35">
      <c r="A152" t="s">
        <v>2999</v>
      </c>
      <c r="B152" t="s">
        <v>2998</v>
      </c>
      <c r="D152" t="s">
        <v>2997</v>
      </c>
      <c r="E152" t="s">
        <v>823</v>
      </c>
      <c r="F152">
        <v>1</v>
      </c>
      <c r="G152" t="s">
        <v>1687</v>
      </c>
      <c r="H152">
        <v>49900</v>
      </c>
      <c r="I152" t="s">
        <v>1686</v>
      </c>
      <c r="J152" s="2">
        <v>44111.727777777778</v>
      </c>
      <c r="K152" s="2">
        <v>44139.795138888891</v>
      </c>
      <c r="L152" s="2">
        <v>44111.727777777778</v>
      </c>
      <c r="M152" s="2">
        <v>44142.727777777778</v>
      </c>
      <c r="R152">
        <v>9.9749999999999996</v>
      </c>
      <c r="S152" s="2">
        <v>44139.795138888891</v>
      </c>
      <c r="T152" t="b">
        <v>1</v>
      </c>
      <c r="U152" s="2">
        <v>44142.727777777778</v>
      </c>
      <c r="V152">
        <v>14.975</v>
      </c>
      <c r="X152" t="e">
        <f>VLOOKUP(B152,'Master Advisor List - Data Cent'!A:M,2,FALSE)</f>
        <v>#N/A</v>
      </c>
    </row>
    <row r="153" spans="1:24" x14ac:dyDescent="0.35">
      <c r="A153" t="s">
        <v>2996</v>
      </c>
      <c r="B153" t="s">
        <v>1021</v>
      </c>
      <c r="D153" t="s">
        <v>1019</v>
      </c>
      <c r="E153" t="s">
        <v>823</v>
      </c>
      <c r="F153">
        <v>1</v>
      </c>
      <c r="G153" t="s">
        <v>1687</v>
      </c>
      <c r="H153">
        <v>49900</v>
      </c>
      <c r="I153" t="s">
        <v>325</v>
      </c>
      <c r="J153" s="2">
        <v>44111.726388888892</v>
      </c>
      <c r="K153" s="2">
        <v>44111.726388888892</v>
      </c>
      <c r="L153" s="2">
        <v>44172.726388888892</v>
      </c>
      <c r="M153" s="2">
        <v>44203.726388888892</v>
      </c>
      <c r="R153">
        <v>5</v>
      </c>
      <c r="T153" t="b">
        <v>0</v>
      </c>
      <c r="V153">
        <v>5</v>
      </c>
      <c r="X153" t="str">
        <f>VLOOKUP(B153,'Master Advisor List - Data Cent'!A:M,2,FALSE)</f>
        <v>pw-alastair</v>
      </c>
    </row>
    <row r="154" spans="1:24" x14ac:dyDescent="0.35">
      <c r="A154" t="s">
        <v>2995</v>
      </c>
      <c r="B154" t="s">
        <v>1024</v>
      </c>
      <c r="D154" t="s">
        <v>1023</v>
      </c>
      <c r="E154" t="s">
        <v>823</v>
      </c>
      <c r="F154">
        <v>1</v>
      </c>
      <c r="G154" t="s">
        <v>1687</v>
      </c>
      <c r="H154">
        <v>49900</v>
      </c>
      <c r="I154" t="s">
        <v>325</v>
      </c>
      <c r="J154" s="2">
        <v>44111.624305555553</v>
      </c>
      <c r="K154" s="2">
        <v>44111.624305555553</v>
      </c>
      <c r="L154" s="2">
        <v>44172.624305555553</v>
      </c>
      <c r="M154" s="2">
        <v>44203.624305555553</v>
      </c>
      <c r="R154">
        <v>15</v>
      </c>
      <c r="T154" t="b">
        <v>0</v>
      </c>
      <c r="V154">
        <v>15</v>
      </c>
      <c r="X154" t="str">
        <f>VLOOKUP(B154,'Master Advisor List - Data Cent'!A:M,2,FALSE)</f>
        <v>pw-michael-7</v>
      </c>
    </row>
    <row r="155" spans="1:24" hidden="1" x14ac:dyDescent="0.35">
      <c r="A155" t="s">
        <v>2994</v>
      </c>
      <c r="B155" t="s">
        <v>2032</v>
      </c>
      <c r="D155" t="s">
        <v>2031</v>
      </c>
      <c r="E155" t="s">
        <v>1706</v>
      </c>
      <c r="F155">
        <v>1</v>
      </c>
      <c r="G155" t="s">
        <v>1687</v>
      </c>
      <c r="H155">
        <v>9900</v>
      </c>
      <c r="I155" t="s">
        <v>1686</v>
      </c>
      <c r="J155" s="2">
        <v>44111.166666666664</v>
      </c>
      <c r="K155" s="2">
        <v>44138.581250000003</v>
      </c>
      <c r="L155" s="2">
        <v>44111.166666666664</v>
      </c>
      <c r="M155" s="2">
        <v>44142.166666666664</v>
      </c>
      <c r="R155">
        <v>7</v>
      </c>
      <c r="S155" s="2">
        <v>44138.581250000003</v>
      </c>
      <c r="T155" t="b">
        <v>0</v>
      </c>
      <c r="U155" s="2">
        <v>44142.166666666664</v>
      </c>
      <c r="V155">
        <v>12</v>
      </c>
      <c r="X155" t="e">
        <f>VLOOKUP(B155,'Master Advisor List - Data Cent'!A:M,2,FALSE)</f>
        <v>#N/A</v>
      </c>
    </row>
    <row r="156" spans="1:24" x14ac:dyDescent="0.35">
      <c r="A156" t="s">
        <v>2993</v>
      </c>
      <c r="B156" t="s">
        <v>1028</v>
      </c>
      <c r="D156" t="s">
        <v>1026</v>
      </c>
      <c r="E156" t="s">
        <v>823</v>
      </c>
      <c r="F156">
        <v>1</v>
      </c>
      <c r="G156" t="s">
        <v>1687</v>
      </c>
      <c r="H156">
        <v>49900</v>
      </c>
      <c r="I156" t="s">
        <v>325</v>
      </c>
      <c r="J156" s="2">
        <v>44110.893055555556</v>
      </c>
      <c r="K156" s="2">
        <v>44110.893055555556</v>
      </c>
      <c r="L156" s="2">
        <v>44171.893055555556</v>
      </c>
      <c r="M156" s="2">
        <v>44202.893055555556</v>
      </c>
      <c r="R156">
        <v>13</v>
      </c>
      <c r="T156" t="b">
        <v>0</v>
      </c>
      <c r="V156">
        <v>13</v>
      </c>
      <c r="X156" t="str">
        <f>VLOOKUP(B156,'Master Advisor List - Data Cent'!A:M,2,FALSE)</f>
        <v>pw-kulla-to-financial</v>
      </c>
    </row>
    <row r="157" spans="1:24" x14ac:dyDescent="0.35">
      <c r="A157" t="s">
        <v>2992</v>
      </c>
      <c r="B157" t="s">
        <v>1032</v>
      </c>
      <c r="D157" t="s">
        <v>1030</v>
      </c>
      <c r="E157" t="s">
        <v>823</v>
      </c>
      <c r="F157">
        <v>1</v>
      </c>
      <c r="G157" t="s">
        <v>1687</v>
      </c>
      <c r="H157">
        <v>49900</v>
      </c>
      <c r="I157" t="s">
        <v>325</v>
      </c>
      <c r="J157" s="2">
        <v>44110.867361111108</v>
      </c>
      <c r="K157" s="2">
        <v>44110.867361111108</v>
      </c>
      <c r="L157" s="2">
        <v>44171.867361111108</v>
      </c>
      <c r="M157" s="2">
        <v>44202.867361111108</v>
      </c>
      <c r="R157">
        <v>5</v>
      </c>
      <c r="T157" t="b">
        <v>0</v>
      </c>
      <c r="V157">
        <v>5</v>
      </c>
      <c r="X157" t="str">
        <f>VLOOKUP(B157,'Master Advisor List - Data Cent'!A:M,2,FALSE)</f>
        <v>pw-gwp</v>
      </c>
    </row>
    <row r="158" spans="1:24" x14ac:dyDescent="0.35">
      <c r="A158" t="s">
        <v>2991</v>
      </c>
      <c r="B158" t="s">
        <v>1036</v>
      </c>
      <c r="D158" t="s">
        <v>1034</v>
      </c>
      <c r="E158" t="s">
        <v>823</v>
      </c>
      <c r="F158">
        <v>1</v>
      </c>
      <c r="G158" t="s">
        <v>1687</v>
      </c>
      <c r="H158">
        <v>49900</v>
      </c>
      <c r="I158" t="s">
        <v>325</v>
      </c>
      <c r="J158" s="2">
        <v>44109.82708333333</v>
      </c>
      <c r="K158" s="2">
        <v>44109.82708333333</v>
      </c>
      <c r="L158" s="2">
        <v>44170.82708333333</v>
      </c>
      <c r="M158" s="2">
        <v>44201.82708333333</v>
      </c>
      <c r="R158">
        <v>13</v>
      </c>
      <c r="T158" t="b">
        <v>0</v>
      </c>
      <c r="V158">
        <v>13</v>
      </c>
      <c r="X158" t="str">
        <f>VLOOKUP(B158,'Master Advisor List - Data Cent'!A:M,2,FALSE)</f>
        <v>pw-raylui</v>
      </c>
    </row>
    <row r="159" spans="1:24" x14ac:dyDescent="0.35">
      <c r="A159" t="s">
        <v>2990</v>
      </c>
      <c r="B159" t="s">
        <v>822</v>
      </c>
      <c r="D159" t="s">
        <v>821</v>
      </c>
      <c r="E159" t="s">
        <v>823</v>
      </c>
      <c r="F159">
        <v>1</v>
      </c>
      <c r="G159" t="s">
        <v>1687</v>
      </c>
      <c r="H159">
        <v>49900</v>
      </c>
      <c r="I159" t="s">
        <v>1686</v>
      </c>
      <c r="J159" s="2">
        <v>44109.8125</v>
      </c>
      <c r="K159" s="2">
        <v>44127.834027777775</v>
      </c>
      <c r="L159" s="2">
        <v>44109.8125</v>
      </c>
      <c r="M159" s="2">
        <v>44140.8125</v>
      </c>
      <c r="R159">
        <v>13</v>
      </c>
      <c r="S159" s="2">
        <v>44127.834027777775</v>
      </c>
      <c r="T159" t="b">
        <v>1</v>
      </c>
      <c r="U159" s="2">
        <v>44140.8125</v>
      </c>
      <c r="V159">
        <v>13</v>
      </c>
      <c r="X159" t="str">
        <f>VLOOKUP(B159,'Master Advisor List - Data Cent'!A:M,2,FALSE)</f>
        <v>pw-patrick-devitt-generational-wealth-group</v>
      </c>
    </row>
    <row r="160" spans="1:24" x14ac:dyDescent="0.35">
      <c r="A160" t="s">
        <v>2989</v>
      </c>
      <c r="B160" t="s">
        <v>1040</v>
      </c>
      <c r="D160" t="s">
        <v>1038</v>
      </c>
      <c r="E160" t="s">
        <v>823</v>
      </c>
      <c r="F160">
        <v>1</v>
      </c>
      <c r="G160" t="s">
        <v>1687</v>
      </c>
      <c r="H160">
        <v>49900</v>
      </c>
      <c r="I160" t="s">
        <v>325</v>
      </c>
      <c r="J160" s="2">
        <v>44109.785416666666</v>
      </c>
      <c r="K160" s="2">
        <v>44109.785416666666</v>
      </c>
      <c r="L160" s="2">
        <v>44170.785416666666</v>
      </c>
      <c r="M160" s="2">
        <v>44201.785416666666</v>
      </c>
      <c r="R160">
        <v>13</v>
      </c>
      <c r="T160" t="b">
        <v>0</v>
      </c>
      <c r="V160">
        <v>13</v>
      </c>
      <c r="X160" t="str">
        <f>VLOOKUP(B160,'Master Advisor List - Data Cent'!A:M,2,FALSE)</f>
        <v>pw-shaun-darchiville</v>
      </c>
    </row>
    <row r="161" spans="1:24" hidden="1" x14ac:dyDescent="0.35">
      <c r="A161" t="s">
        <v>2988</v>
      </c>
      <c r="B161" t="s">
        <v>2987</v>
      </c>
      <c r="D161" t="s">
        <v>2986</v>
      </c>
      <c r="E161" t="s">
        <v>357</v>
      </c>
      <c r="F161">
        <v>1</v>
      </c>
      <c r="G161" t="s">
        <v>1687</v>
      </c>
      <c r="H161">
        <v>39900</v>
      </c>
      <c r="I161" t="s">
        <v>1686</v>
      </c>
      <c r="J161" s="2">
        <v>44109.6875</v>
      </c>
      <c r="K161" s="2">
        <v>44167.828472222223</v>
      </c>
      <c r="L161" s="2">
        <v>44140.6875</v>
      </c>
      <c r="M161" s="2">
        <v>44170.6875</v>
      </c>
      <c r="R161">
        <v>13</v>
      </c>
      <c r="S161" s="2">
        <v>44167.828472222223</v>
      </c>
      <c r="T161" t="b">
        <v>1</v>
      </c>
      <c r="U161" s="2">
        <v>44170.6875</v>
      </c>
      <c r="V161">
        <v>13</v>
      </c>
      <c r="X161" t="e">
        <f>VLOOKUP(B161,'Master Advisor List - Data Cent'!A:M,2,FALSE)</f>
        <v>#N/A</v>
      </c>
    </row>
    <row r="162" spans="1:24" x14ac:dyDescent="0.35">
      <c r="A162" t="s">
        <v>2985</v>
      </c>
      <c r="B162" t="s">
        <v>1043</v>
      </c>
      <c r="D162" t="s">
        <v>1042</v>
      </c>
      <c r="E162" t="s">
        <v>823</v>
      </c>
      <c r="F162">
        <v>1</v>
      </c>
      <c r="G162" t="s">
        <v>1687</v>
      </c>
      <c r="H162">
        <v>49900</v>
      </c>
      <c r="I162" t="s">
        <v>325</v>
      </c>
      <c r="J162" s="2">
        <v>44109.671527777777</v>
      </c>
      <c r="K162" s="2">
        <v>44109.671527777777</v>
      </c>
      <c r="L162" s="2">
        <v>44170.671527777777</v>
      </c>
      <c r="M162" s="2">
        <v>44201.671527777777</v>
      </c>
      <c r="R162">
        <v>13</v>
      </c>
      <c r="T162" t="b">
        <v>0</v>
      </c>
      <c r="V162">
        <v>13</v>
      </c>
      <c r="X162" t="str">
        <f>VLOOKUP(B162,'Master Advisor List - Data Cent'!A:M,2,FALSE)</f>
        <v>pw-richard-4</v>
      </c>
    </row>
    <row r="163" spans="1:24" x14ac:dyDescent="0.35">
      <c r="A163" t="s">
        <v>2984</v>
      </c>
      <c r="B163" t="s">
        <v>1046</v>
      </c>
      <c r="D163" t="s">
        <v>1045</v>
      </c>
      <c r="E163" t="s">
        <v>823</v>
      </c>
      <c r="F163">
        <v>1</v>
      </c>
      <c r="G163" t="s">
        <v>1687</v>
      </c>
      <c r="H163">
        <v>49900</v>
      </c>
      <c r="I163" t="s">
        <v>325</v>
      </c>
      <c r="J163" s="2">
        <v>44109.621527777781</v>
      </c>
      <c r="K163" s="2">
        <v>44109.621527777781</v>
      </c>
      <c r="L163" s="2">
        <v>44170.621527777781</v>
      </c>
      <c r="M163" s="2">
        <v>44201.621527777781</v>
      </c>
      <c r="R163">
        <v>13</v>
      </c>
      <c r="T163" t="b">
        <v>0</v>
      </c>
      <c r="V163">
        <v>13</v>
      </c>
      <c r="X163" t="str">
        <f>VLOOKUP(B163,'Master Advisor List - Data Cent'!A:M,2,FALSE)</f>
        <v>pw-ronald-3</v>
      </c>
    </row>
    <row r="164" spans="1:24" x14ac:dyDescent="0.35">
      <c r="A164" t="s">
        <v>2983</v>
      </c>
      <c r="B164" t="s">
        <v>1049</v>
      </c>
      <c r="D164" t="s">
        <v>1048</v>
      </c>
      <c r="E164" t="s">
        <v>823</v>
      </c>
      <c r="F164">
        <v>1</v>
      </c>
      <c r="G164" t="s">
        <v>1687</v>
      </c>
      <c r="H164">
        <v>49900</v>
      </c>
      <c r="I164" t="s">
        <v>325</v>
      </c>
      <c r="J164" s="2">
        <v>44109.549305555556</v>
      </c>
      <c r="K164" s="2">
        <v>44109.549305555556</v>
      </c>
      <c r="L164" s="2">
        <v>44170.549305555556</v>
      </c>
      <c r="M164" s="2">
        <v>44201.549305555556</v>
      </c>
      <c r="R164">
        <v>13</v>
      </c>
      <c r="T164" t="b">
        <v>0</v>
      </c>
      <c r="V164">
        <v>13</v>
      </c>
      <c r="X164" t="str">
        <f>VLOOKUP(B164,'Master Advisor List - Data Cent'!A:M,2,FALSE)</f>
        <v>pw-michael-6</v>
      </c>
    </row>
    <row r="165" spans="1:24" hidden="1" x14ac:dyDescent="0.35">
      <c r="A165" t="s">
        <v>2982</v>
      </c>
      <c r="B165" t="s">
        <v>2685</v>
      </c>
      <c r="D165" t="s">
        <v>2684</v>
      </c>
      <c r="E165" t="s">
        <v>1706</v>
      </c>
      <c r="F165">
        <v>1</v>
      </c>
      <c r="G165" t="s">
        <v>1687</v>
      </c>
      <c r="H165">
        <v>9900</v>
      </c>
      <c r="I165" t="s">
        <v>1686</v>
      </c>
      <c r="J165" s="2">
        <v>44109.166666666664</v>
      </c>
      <c r="K165" s="2">
        <v>44137.799305555556</v>
      </c>
      <c r="L165" s="2">
        <v>44109.166666666664</v>
      </c>
      <c r="M165" s="2">
        <v>44140.166666666664</v>
      </c>
      <c r="R165">
        <v>13</v>
      </c>
      <c r="S165" s="2">
        <v>44137.799305555556</v>
      </c>
      <c r="T165" t="b">
        <v>0</v>
      </c>
      <c r="U165" s="2">
        <v>44140.166666666664</v>
      </c>
      <c r="V165">
        <v>13</v>
      </c>
      <c r="X165" t="e">
        <f>VLOOKUP(B165,'Master Advisor List - Data Cent'!A:M,2,FALSE)</f>
        <v>#N/A</v>
      </c>
    </row>
    <row r="166" spans="1:24" hidden="1" x14ac:dyDescent="0.35">
      <c r="A166" t="s">
        <v>2981</v>
      </c>
      <c r="B166" t="s">
        <v>1587</v>
      </c>
      <c r="D166" t="s">
        <v>1810</v>
      </c>
      <c r="E166" t="s">
        <v>1706</v>
      </c>
      <c r="F166">
        <v>1</v>
      </c>
      <c r="G166" t="s">
        <v>1687</v>
      </c>
      <c r="H166">
        <v>9900</v>
      </c>
      <c r="I166" t="s">
        <v>325</v>
      </c>
      <c r="J166" s="2">
        <v>44108.166666666664</v>
      </c>
      <c r="K166" s="2">
        <v>44108.166666666664</v>
      </c>
      <c r="L166" s="2">
        <v>44169.166666666664</v>
      </c>
      <c r="M166" s="2">
        <v>44200.166666666664</v>
      </c>
      <c r="R166">
        <v>5</v>
      </c>
      <c r="T166" t="b">
        <v>0</v>
      </c>
      <c r="V166">
        <v>5</v>
      </c>
      <c r="X166" t="e">
        <f>VLOOKUP(B166,'Master Advisor List - Data Cent'!A:M,2,FALSE)</f>
        <v>#N/A</v>
      </c>
    </row>
    <row r="167" spans="1:24" hidden="1" x14ac:dyDescent="0.35">
      <c r="A167" t="s">
        <v>2980</v>
      </c>
      <c r="B167" t="s">
        <v>2411</v>
      </c>
      <c r="D167" t="s">
        <v>2410</v>
      </c>
      <c r="E167" t="s">
        <v>1706</v>
      </c>
      <c r="F167">
        <v>1</v>
      </c>
      <c r="G167" t="s">
        <v>1687</v>
      </c>
      <c r="H167">
        <v>9900</v>
      </c>
      <c r="I167" t="s">
        <v>1686</v>
      </c>
      <c r="J167" s="2">
        <v>44107.020138888889</v>
      </c>
      <c r="K167" s="2">
        <v>44165.61041666667</v>
      </c>
      <c r="L167" s="2">
        <v>44138.020138888889</v>
      </c>
      <c r="M167" s="2">
        <v>44166.708333333336</v>
      </c>
      <c r="R167">
        <v>13</v>
      </c>
      <c r="S167" s="2">
        <v>44165.61041666667</v>
      </c>
      <c r="T167" t="b">
        <v>0</v>
      </c>
      <c r="U167" s="2">
        <v>44166.708333333336</v>
      </c>
      <c r="V167">
        <v>13</v>
      </c>
      <c r="X167" t="e">
        <f>VLOOKUP(B167,'Master Advisor List - Data Cent'!A:M,2,FALSE)</f>
        <v>#N/A</v>
      </c>
    </row>
    <row r="168" spans="1:24" hidden="1" x14ac:dyDescent="0.35">
      <c r="A168" t="s">
        <v>2979</v>
      </c>
      <c r="B168" t="s">
        <v>2978</v>
      </c>
      <c r="D168" t="s">
        <v>2977</v>
      </c>
      <c r="E168" t="s">
        <v>823</v>
      </c>
      <c r="F168">
        <v>1</v>
      </c>
      <c r="G168" t="s">
        <v>1687</v>
      </c>
      <c r="H168">
        <v>49900</v>
      </c>
      <c r="I168" t="s">
        <v>1686</v>
      </c>
      <c r="J168" s="2">
        <v>44106.97152777778</v>
      </c>
      <c r="K168" s="2">
        <v>44166.918749999997</v>
      </c>
      <c r="L168" s="2">
        <v>44137.97152777778</v>
      </c>
      <c r="M168" s="2">
        <v>44167.97152777778</v>
      </c>
      <c r="R168">
        <v>13</v>
      </c>
      <c r="S168" s="2">
        <v>44166.918749999997</v>
      </c>
      <c r="T168" t="b">
        <v>1</v>
      </c>
      <c r="U168" s="2">
        <v>44167.97152777778</v>
      </c>
      <c r="V168">
        <v>13</v>
      </c>
      <c r="X168" t="e">
        <f>VLOOKUP(B168,'Master Advisor List - Data Cent'!A:M,2,FALSE)</f>
        <v>#N/A</v>
      </c>
    </row>
    <row r="169" spans="1:24" hidden="1" x14ac:dyDescent="0.35">
      <c r="A169" t="s">
        <v>2976</v>
      </c>
      <c r="B169" t="s">
        <v>1489</v>
      </c>
      <c r="D169" t="s">
        <v>2975</v>
      </c>
      <c r="E169" t="s">
        <v>823</v>
      </c>
      <c r="F169">
        <v>1</v>
      </c>
      <c r="G169" t="s">
        <v>1687</v>
      </c>
      <c r="H169">
        <v>49900</v>
      </c>
      <c r="I169" t="s">
        <v>1686</v>
      </c>
      <c r="J169" s="2">
        <v>44106.774305555555</v>
      </c>
      <c r="K169" s="2">
        <v>44145.74722222222</v>
      </c>
      <c r="L169" s="2">
        <v>44137.774305555555</v>
      </c>
      <c r="M169" s="2">
        <v>44167.774305555555</v>
      </c>
      <c r="R169">
        <v>9.9749999999999996</v>
      </c>
      <c r="S169" s="2">
        <v>44145.74722222222</v>
      </c>
      <c r="T169" t="b">
        <v>1</v>
      </c>
      <c r="U169" s="2">
        <v>44167.774305555555</v>
      </c>
      <c r="V169">
        <v>14.975</v>
      </c>
      <c r="X169" t="e">
        <f>VLOOKUP(B169,'Master Advisor List - Data Cent'!A:M,2,FALSE)</f>
        <v>#N/A</v>
      </c>
    </row>
    <row r="170" spans="1:24" hidden="1" x14ac:dyDescent="0.35">
      <c r="A170" t="s">
        <v>2974</v>
      </c>
      <c r="B170" t="s">
        <v>2973</v>
      </c>
      <c r="D170" t="s">
        <v>2972</v>
      </c>
      <c r="E170" t="s">
        <v>823</v>
      </c>
      <c r="F170">
        <v>1</v>
      </c>
      <c r="G170" t="s">
        <v>1687</v>
      </c>
      <c r="H170">
        <v>49900</v>
      </c>
      <c r="I170" t="s">
        <v>1686</v>
      </c>
      <c r="J170" s="2">
        <v>44106.588888888888</v>
      </c>
      <c r="K170" s="2">
        <v>44120.378472222219</v>
      </c>
      <c r="L170" s="2">
        <v>44106.588888888888</v>
      </c>
      <c r="M170" s="2">
        <v>44137.588888888888</v>
      </c>
      <c r="R170">
        <v>9.9749999999999996</v>
      </c>
      <c r="S170" s="2">
        <v>44120.378472222219</v>
      </c>
      <c r="T170" t="b">
        <v>1</v>
      </c>
      <c r="U170" s="2">
        <v>44137.588888888888</v>
      </c>
      <c r="V170">
        <v>14.975</v>
      </c>
      <c r="X170" t="e">
        <f>VLOOKUP(B170,'Master Advisor List - Data Cent'!A:M,2,FALSE)</f>
        <v>#N/A</v>
      </c>
    </row>
    <row r="171" spans="1:24" x14ac:dyDescent="0.35">
      <c r="A171" t="s">
        <v>2971</v>
      </c>
      <c r="B171" t="s">
        <v>1053</v>
      </c>
      <c r="D171" t="s">
        <v>1051</v>
      </c>
      <c r="E171" t="s">
        <v>823</v>
      </c>
      <c r="F171">
        <v>1</v>
      </c>
      <c r="G171" t="s">
        <v>1687</v>
      </c>
      <c r="H171">
        <v>49900</v>
      </c>
      <c r="I171" t="s">
        <v>325</v>
      </c>
      <c r="J171" s="2">
        <v>44106.556250000001</v>
      </c>
      <c r="K171" s="2">
        <v>44180.62777777778</v>
      </c>
      <c r="L171" s="2">
        <v>44167.556250000001</v>
      </c>
      <c r="M171" s="2">
        <v>44198.556250000001</v>
      </c>
      <c r="R171">
        <v>15</v>
      </c>
      <c r="S171" s="2">
        <v>44180.62777777778</v>
      </c>
      <c r="T171" t="b">
        <v>1</v>
      </c>
      <c r="V171">
        <v>15</v>
      </c>
      <c r="X171" t="str">
        <f>VLOOKUP(B171,'Master Advisor List - Data Cent'!A:M,2,FALSE)</f>
        <v>pw-lomas</v>
      </c>
    </row>
    <row r="172" spans="1:24" x14ac:dyDescent="0.35">
      <c r="A172" t="s">
        <v>2970</v>
      </c>
      <c r="B172" t="s">
        <v>1057</v>
      </c>
      <c r="D172" t="s">
        <v>1055</v>
      </c>
      <c r="E172" t="s">
        <v>823</v>
      </c>
      <c r="F172">
        <v>1</v>
      </c>
      <c r="G172" t="s">
        <v>1687</v>
      </c>
      <c r="H172">
        <v>49900</v>
      </c>
      <c r="I172" t="s">
        <v>325</v>
      </c>
      <c r="J172" s="2">
        <v>44105.912499999999</v>
      </c>
      <c r="K172" s="2">
        <v>44105.912499999999</v>
      </c>
      <c r="L172" s="2">
        <v>44166.912499999999</v>
      </c>
      <c r="M172" s="2">
        <v>44197.912499999999</v>
      </c>
      <c r="R172">
        <v>13</v>
      </c>
      <c r="T172" t="b">
        <v>0</v>
      </c>
      <c r="V172">
        <v>13</v>
      </c>
      <c r="X172" t="str">
        <f>VLOOKUP(B172,'Master Advisor List - Data Cent'!A:M,2,FALSE)</f>
        <v>pw-paul-3</v>
      </c>
    </row>
    <row r="173" spans="1:24" x14ac:dyDescent="0.35">
      <c r="A173" t="s">
        <v>2969</v>
      </c>
      <c r="B173" t="s">
        <v>1061</v>
      </c>
      <c r="D173" t="s">
        <v>1059</v>
      </c>
      <c r="E173" t="s">
        <v>823</v>
      </c>
      <c r="F173">
        <v>1</v>
      </c>
      <c r="G173" t="s">
        <v>1687</v>
      </c>
      <c r="H173">
        <v>49900</v>
      </c>
      <c r="I173" t="s">
        <v>325</v>
      </c>
      <c r="J173" s="2">
        <v>44105.755555555559</v>
      </c>
      <c r="K173" s="2">
        <v>44105.755555555559</v>
      </c>
      <c r="L173" s="2">
        <v>44166.755555555559</v>
      </c>
      <c r="M173" s="2">
        <v>44197.755555555559</v>
      </c>
      <c r="R173">
        <v>13</v>
      </c>
      <c r="T173" t="b">
        <v>0</v>
      </c>
      <c r="V173">
        <v>13</v>
      </c>
      <c r="X173" t="str">
        <f>VLOOKUP(B173,'Master Advisor List - Data Cent'!A:M,2,FALSE)</f>
        <v>pw-b</v>
      </c>
    </row>
    <row r="174" spans="1:24" x14ac:dyDescent="0.35">
      <c r="A174" t="s">
        <v>2968</v>
      </c>
      <c r="B174" t="s">
        <v>1064</v>
      </c>
      <c r="D174" t="s">
        <v>1063</v>
      </c>
      <c r="E174" t="s">
        <v>823</v>
      </c>
      <c r="F174">
        <v>1</v>
      </c>
      <c r="G174" t="s">
        <v>1687</v>
      </c>
      <c r="H174">
        <v>49900</v>
      </c>
      <c r="I174" t="s">
        <v>325</v>
      </c>
      <c r="J174" s="2">
        <v>44105.684027777781</v>
      </c>
      <c r="K174" s="2">
        <v>44105.684027777781</v>
      </c>
      <c r="L174" s="2">
        <v>44166.684027777781</v>
      </c>
      <c r="M174" s="2">
        <v>44197.684027777781</v>
      </c>
      <c r="R174">
        <v>13</v>
      </c>
      <c r="T174" t="b">
        <v>0</v>
      </c>
      <c r="V174">
        <v>13</v>
      </c>
      <c r="X174" t="str">
        <f>VLOOKUP(B174,'Master Advisor List - Data Cent'!A:M,2,FALSE)</f>
        <v>pw-jamiemadigan</v>
      </c>
    </row>
    <row r="175" spans="1:24" hidden="1" x14ac:dyDescent="0.35">
      <c r="A175" t="s">
        <v>2967</v>
      </c>
      <c r="B175" t="s">
        <v>1506</v>
      </c>
      <c r="D175" t="s">
        <v>2966</v>
      </c>
      <c r="E175" t="s">
        <v>823</v>
      </c>
      <c r="F175">
        <v>1</v>
      </c>
      <c r="G175" t="s">
        <v>1687</v>
      </c>
      <c r="H175">
        <v>49900</v>
      </c>
      <c r="I175" t="s">
        <v>1686</v>
      </c>
      <c r="J175" s="2">
        <v>44105.628472222219</v>
      </c>
      <c r="K175" s="2">
        <v>44165.911805555559</v>
      </c>
      <c r="L175" s="2">
        <v>44136.628472222219</v>
      </c>
      <c r="M175" s="2">
        <v>44166.628472222219</v>
      </c>
      <c r="R175">
        <v>13</v>
      </c>
      <c r="S175" s="2">
        <v>44165.911805555559</v>
      </c>
      <c r="T175" t="b">
        <v>1</v>
      </c>
      <c r="U175" s="2">
        <v>44166.628472222219</v>
      </c>
      <c r="V175">
        <v>13</v>
      </c>
      <c r="X175" t="e">
        <f>VLOOKUP(B175,'Master Advisor List - Data Cent'!A:M,2,FALSE)</f>
        <v>#N/A</v>
      </c>
    </row>
    <row r="176" spans="1:24" x14ac:dyDescent="0.35">
      <c r="A176" t="s">
        <v>2965</v>
      </c>
      <c r="B176" t="s">
        <v>365</v>
      </c>
      <c r="D176" t="s">
        <v>363</v>
      </c>
      <c r="E176" t="s">
        <v>357</v>
      </c>
      <c r="F176">
        <v>1</v>
      </c>
      <c r="G176" t="s">
        <v>1687</v>
      </c>
      <c r="H176">
        <v>39900</v>
      </c>
      <c r="I176" t="s">
        <v>325</v>
      </c>
      <c r="J176" s="2">
        <v>44105.618055555555</v>
      </c>
      <c r="K176" s="2">
        <v>44105.618055555555</v>
      </c>
      <c r="L176" s="2">
        <v>44166.618055555555</v>
      </c>
      <c r="M176" s="2">
        <v>44197.618055555555</v>
      </c>
      <c r="R176">
        <v>13</v>
      </c>
      <c r="T176" t="b">
        <v>0</v>
      </c>
      <c r="V176">
        <v>13</v>
      </c>
      <c r="X176" t="str">
        <f>VLOOKUP(B176,'Master Advisor List - Data Cent'!A:M,2,FALSE)</f>
        <v>pw-steven-2</v>
      </c>
    </row>
    <row r="177" spans="1:24" hidden="1" x14ac:dyDescent="0.35">
      <c r="A177" t="s">
        <v>2964</v>
      </c>
      <c r="B177" t="s">
        <v>1404</v>
      </c>
      <c r="D177" t="s">
        <v>2460</v>
      </c>
      <c r="E177" t="s">
        <v>725</v>
      </c>
      <c r="F177">
        <v>1</v>
      </c>
      <c r="G177" t="s">
        <v>1687</v>
      </c>
      <c r="H177">
        <v>69900</v>
      </c>
      <c r="I177" t="s">
        <v>1686</v>
      </c>
      <c r="J177" s="2">
        <v>44105.598611111112</v>
      </c>
      <c r="K177" s="2">
        <v>44105.598611111112</v>
      </c>
      <c r="L177" s="2">
        <v>44166.598611111112</v>
      </c>
      <c r="M177" s="2">
        <v>44197.598611111112</v>
      </c>
      <c r="R177">
        <v>13</v>
      </c>
      <c r="S177" s="2">
        <v>44167.602777777778</v>
      </c>
      <c r="T177" t="b">
        <v>0</v>
      </c>
      <c r="U177" s="2">
        <v>44167.602777777778</v>
      </c>
      <c r="V177">
        <v>13</v>
      </c>
      <c r="X177" t="e">
        <f>VLOOKUP(B177,'Master Advisor List - Data Cent'!A:M,2,FALSE)</f>
        <v>#N/A</v>
      </c>
    </row>
    <row r="178" spans="1:24" x14ac:dyDescent="0.35">
      <c r="A178" t="s">
        <v>2963</v>
      </c>
      <c r="B178" t="s">
        <v>711</v>
      </c>
      <c r="D178" t="s">
        <v>709</v>
      </c>
      <c r="E178" t="s">
        <v>357</v>
      </c>
      <c r="F178">
        <v>1</v>
      </c>
      <c r="G178" t="s">
        <v>1687</v>
      </c>
      <c r="H178">
        <v>39900</v>
      </c>
      <c r="I178" t="s">
        <v>325</v>
      </c>
      <c r="J178" s="2">
        <v>44105.166666666664</v>
      </c>
      <c r="K178" s="2">
        <v>44105.166666666664</v>
      </c>
      <c r="L178" s="2">
        <v>44166.166666666664</v>
      </c>
      <c r="M178" s="2">
        <v>44197.166666666664</v>
      </c>
      <c r="R178">
        <v>13</v>
      </c>
      <c r="T178" t="b">
        <v>0</v>
      </c>
      <c r="V178">
        <v>13</v>
      </c>
      <c r="X178" t="str">
        <f>VLOOKUP(B178,'Master Advisor List - Data Cent'!A:M,2,FALSE)</f>
        <v>pw-carlm</v>
      </c>
    </row>
    <row r="179" spans="1:24" x14ac:dyDescent="0.35">
      <c r="A179" t="s">
        <v>2962</v>
      </c>
      <c r="B179" t="s">
        <v>369</v>
      </c>
      <c r="D179" t="s">
        <v>367</v>
      </c>
      <c r="E179" t="s">
        <v>357</v>
      </c>
      <c r="F179">
        <v>1</v>
      </c>
      <c r="G179" t="s">
        <v>1687</v>
      </c>
      <c r="H179">
        <v>39900</v>
      </c>
      <c r="I179" t="s">
        <v>325</v>
      </c>
      <c r="J179" s="2">
        <v>44105.092361111114</v>
      </c>
      <c r="K179" s="2">
        <v>44112.077777777777</v>
      </c>
      <c r="L179" s="2">
        <v>44173.5</v>
      </c>
      <c r="M179" s="2">
        <v>44204.5</v>
      </c>
      <c r="N179" s="2">
        <v>44112.077777777777</v>
      </c>
      <c r="O179" s="2">
        <v>44143.5</v>
      </c>
      <c r="R179">
        <v>13</v>
      </c>
      <c r="T179" t="b">
        <v>0</v>
      </c>
      <c r="V179">
        <v>13</v>
      </c>
      <c r="X179" t="str">
        <f>VLOOKUP(B179,'Master Advisor List - Data Cent'!A:M,2,FALSE)</f>
        <v>pw-kenneth</v>
      </c>
    </row>
    <row r="180" spans="1:24" x14ac:dyDescent="0.35">
      <c r="A180" t="s">
        <v>2961</v>
      </c>
      <c r="B180" t="s">
        <v>373</v>
      </c>
      <c r="D180" t="s">
        <v>371</v>
      </c>
      <c r="E180" t="s">
        <v>357</v>
      </c>
      <c r="F180">
        <v>1</v>
      </c>
      <c r="G180" t="s">
        <v>1687</v>
      </c>
      <c r="H180">
        <v>39900</v>
      </c>
      <c r="I180" t="s">
        <v>325</v>
      </c>
      <c r="J180" s="2">
        <v>44105.04791666667</v>
      </c>
      <c r="K180" s="2">
        <v>44132.566666666666</v>
      </c>
      <c r="L180" s="2">
        <v>44172.60833333333</v>
      </c>
      <c r="M180" s="2">
        <v>44203.60833333333</v>
      </c>
      <c r="N180" s="2">
        <v>44132.566666666666</v>
      </c>
      <c r="O180" s="2">
        <v>44142.60833333333</v>
      </c>
      <c r="R180">
        <v>13</v>
      </c>
      <c r="T180" t="b">
        <v>0</v>
      </c>
      <c r="V180">
        <v>13</v>
      </c>
      <c r="X180" t="str">
        <f>VLOOKUP(B180,'Master Advisor List - Data Cent'!A:M,2,FALSE)</f>
        <v>pw-roger</v>
      </c>
    </row>
    <row r="181" spans="1:24" hidden="1" x14ac:dyDescent="0.35">
      <c r="A181" t="s">
        <v>2960</v>
      </c>
      <c r="B181" t="s">
        <v>1271</v>
      </c>
      <c r="D181" t="s">
        <v>2959</v>
      </c>
      <c r="E181" t="s">
        <v>823</v>
      </c>
      <c r="F181">
        <v>1</v>
      </c>
      <c r="G181" t="s">
        <v>1687</v>
      </c>
      <c r="H181">
        <v>49900</v>
      </c>
      <c r="I181" t="s">
        <v>1686</v>
      </c>
      <c r="J181" s="2">
        <v>44105.047222222223</v>
      </c>
      <c r="K181" s="2">
        <v>44112.07708333333</v>
      </c>
      <c r="L181" s="2">
        <v>44173.118750000001</v>
      </c>
      <c r="M181" s="2">
        <v>44204.118750000001</v>
      </c>
      <c r="N181" s="2">
        <v>44112.07708333333</v>
      </c>
      <c r="O181" s="2">
        <v>44143.118750000001</v>
      </c>
      <c r="R181">
        <v>6</v>
      </c>
      <c r="S181" s="2">
        <v>44173.59652777778</v>
      </c>
      <c r="T181" t="b">
        <v>0</v>
      </c>
      <c r="U181" s="2">
        <v>44173.59652777778</v>
      </c>
      <c r="V181">
        <v>11</v>
      </c>
      <c r="X181" t="e">
        <f>VLOOKUP(B181,'Master Advisor List - Data Cent'!A:M,2,FALSE)</f>
        <v>#N/A</v>
      </c>
    </row>
    <row r="182" spans="1:24" x14ac:dyDescent="0.35">
      <c r="A182" t="s">
        <v>2958</v>
      </c>
      <c r="B182" t="s">
        <v>1067</v>
      </c>
      <c r="D182" t="s">
        <v>1066</v>
      </c>
      <c r="E182" t="s">
        <v>823</v>
      </c>
      <c r="F182">
        <v>1</v>
      </c>
      <c r="G182" t="s">
        <v>1687</v>
      </c>
      <c r="H182">
        <v>49900</v>
      </c>
      <c r="I182" t="s">
        <v>325</v>
      </c>
      <c r="J182" s="2">
        <v>44104.932638888888</v>
      </c>
      <c r="K182" s="2">
        <v>44112.07708333333</v>
      </c>
      <c r="L182" s="2">
        <v>44173.118750000001</v>
      </c>
      <c r="M182" s="2">
        <v>44204.118750000001</v>
      </c>
      <c r="N182" s="2">
        <v>44112.07708333333</v>
      </c>
      <c r="O182" s="2">
        <v>44143.118750000001</v>
      </c>
      <c r="R182">
        <v>13</v>
      </c>
      <c r="T182" t="b">
        <v>0</v>
      </c>
      <c r="V182">
        <v>13</v>
      </c>
      <c r="X182" t="str">
        <f>VLOOKUP(B182,'Master Advisor List - Data Cent'!A:M,2,FALSE)</f>
        <v>pw-brett-3</v>
      </c>
    </row>
    <row r="183" spans="1:24" hidden="1" x14ac:dyDescent="0.35">
      <c r="A183" t="s">
        <v>2957</v>
      </c>
      <c r="B183" t="s">
        <v>2956</v>
      </c>
      <c r="D183" t="s">
        <v>2955</v>
      </c>
      <c r="E183" t="s">
        <v>823</v>
      </c>
      <c r="F183">
        <v>1</v>
      </c>
      <c r="G183" t="s">
        <v>1687</v>
      </c>
      <c r="H183">
        <v>49900</v>
      </c>
      <c r="I183" t="s">
        <v>1686</v>
      </c>
      <c r="J183" s="2">
        <v>44104.878472222219</v>
      </c>
      <c r="K183" s="2">
        <v>44104.878472222219</v>
      </c>
      <c r="L183" s="2">
        <v>44104.878472222219</v>
      </c>
      <c r="M183" s="2">
        <v>44134.878472222219</v>
      </c>
      <c r="R183">
        <v>13</v>
      </c>
      <c r="S183" s="2">
        <v>44111.609722222223</v>
      </c>
      <c r="T183" t="b">
        <v>0</v>
      </c>
      <c r="U183" s="2">
        <v>44111.609722222223</v>
      </c>
      <c r="V183">
        <v>13</v>
      </c>
      <c r="X183" t="e">
        <f>VLOOKUP(B183,'Master Advisor List - Data Cent'!A:M,2,FALSE)</f>
        <v>#N/A</v>
      </c>
    </row>
    <row r="184" spans="1:24" hidden="1" x14ac:dyDescent="0.35">
      <c r="A184" t="s">
        <v>2954</v>
      </c>
      <c r="B184" t="s">
        <v>1999</v>
      </c>
      <c r="D184" t="s">
        <v>1998</v>
      </c>
      <c r="E184" t="s">
        <v>1706</v>
      </c>
      <c r="F184">
        <v>1</v>
      </c>
      <c r="G184" t="s">
        <v>1687</v>
      </c>
      <c r="H184">
        <v>9900</v>
      </c>
      <c r="I184" t="s">
        <v>1686</v>
      </c>
      <c r="J184" s="2">
        <v>44104.838888888888</v>
      </c>
      <c r="K184" s="2">
        <v>44134.159722222219</v>
      </c>
      <c r="L184" s="2">
        <v>44104.838888888888</v>
      </c>
      <c r="M184" s="2">
        <v>44134.838888888888</v>
      </c>
      <c r="R184">
        <v>13</v>
      </c>
      <c r="S184" s="2">
        <v>44134.159722222219</v>
      </c>
      <c r="T184" t="b">
        <v>1</v>
      </c>
      <c r="U184" s="2">
        <v>44134.838888888888</v>
      </c>
      <c r="V184">
        <v>13</v>
      </c>
      <c r="X184" t="e">
        <f>VLOOKUP(B184,'Master Advisor List - Data Cent'!A:M,2,FALSE)</f>
        <v>#N/A</v>
      </c>
    </row>
    <row r="185" spans="1:24" hidden="1" x14ac:dyDescent="0.35">
      <c r="A185" t="s">
        <v>2953</v>
      </c>
      <c r="B185" t="s">
        <v>2952</v>
      </c>
      <c r="D185" t="s">
        <v>2951</v>
      </c>
      <c r="E185" t="s">
        <v>823</v>
      </c>
      <c r="F185">
        <v>1</v>
      </c>
      <c r="G185" t="s">
        <v>1687</v>
      </c>
      <c r="H185">
        <v>49900</v>
      </c>
      <c r="I185" t="s">
        <v>1686</v>
      </c>
      <c r="J185" s="2">
        <v>44104.820138888892</v>
      </c>
      <c r="K185" s="2">
        <v>44104.820138888892</v>
      </c>
      <c r="L185" s="2">
        <v>44104.820138888892</v>
      </c>
      <c r="M185" s="2">
        <v>44134.820138888892</v>
      </c>
      <c r="R185">
        <v>13</v>
      </c>
      <c r="S185" s="2">
        <v>44119.729861111111</v>
      </c>
      <c r="T185" t="b">
        <v>0</v>
      </c>
      <c r="U185" s="2">
        <v>44119.729861111111</v>
      </c>
      <c r="V185">
        <v>13</v>
      </c>
      <c r="X185" t="e">
        <f>VLOOKUP(B185,'Master Advisor List - Data Cent'!A:M,2,FALSE)</f>
        <v>#N/A</v>
      </c>
    </row>
    <row r="186" spans="1:24" hidden="1" x14ac:dyDescent="0.35">
      <c r="A186" t="s">
        <v>2950</v>
      </c>
      <c r="B186" t="s">
        <v>2949</v>
      </c>
      <c r="D186" t="s">
        <v>2948</v>
      </c>
      <c r="E186" t="s">
        <v>823</v>
      </c>
      <c r="F186">
        <v>1</v>
      </c>
      <c r="G186" t="s">
        <v>1687</v>
      </c>
      <c r="H186">
        <v>49900</v>
      </c>
      <c r="I186" t="s">
        <v>1686</v>
      </c>
      <c r="J186" s="2">
        <v>44104.810416666667</v>
      </c>
      <c r="K186" s="2">
        <v>44133.587500000001</v>
      </c>
      <c r="L186" s="2">
        <v>44112.07708333333</v>
      </c>
      <c r="M186" s="2">
        <v>44143.118750000001</v>
      </c>
      <c r="N186" s="2">
        <v>44112.07708333333</v>
      </c>
      <c r="O186" s="2">
        <v>44143.118750000001</v>
      </c>
      <c r="R186">
        <v>13</v>
      </c>
      <c r="S186" s="2">
        <v>44133.587500000001</v>
      </c>
      <c r="T186" t="b">
        <v>1</v>
      </c>
      <c r="U186" s="2">
        <v>44143.118750000001</v>
      </c>
      <c r="V186">
        <v>13</v>
      </c>
      <c r="X186" t="e">
        <f>VLOOKUP(B186,'Master Advisor List - Data Cent'!A:M,2,FALSE)</f>
        <v>#N/A</v>
      </c>
    </row>
    <row r="187" spans="1:24" hidden="1" x14ac:dyDescent="0.35">
      <c r="A187" t="s">
        <v>2947</v>
      </c>
      <c r="B187" t="s">
        <v>2946</v>
      </c>
      <c r="D187" t="s">
        <v>2945</v>
      </c>
      <c r="E187" t="s">
        <v>823</v>
      </c>
      <c r="F187">
        <v>1</v>
      </c>
      <c r="G187" t="s">
        <v>1687</v>
      </c>
      <c r="H187">
        <v>49900</v>
      </c>
      <c r="I187" t="s">
        <v>1686</v>
      </c>
      <c r="J187" s="2">
        <v>44104.807638888888</v>
      </c>
      <c r="K187" s="2">
        <v>44132.565972222219</v>
      </c>
      <c r="L187" s="2">
        <v>44142.607638888891</v>
      </c>
      <c r="M187" s="2">
        <v>44172.607638888891</v>
      </c>
      <c r="N187" s="2">
        <v>44132.565972222219</v>
      </c>
      <c r="O187" s="2">
        <v>44142.607638888891</v>
      </c>
      <c r="R187">
        <v>9.9749999999999996</v>
      </c>
      <c r="S187" s="2">
        <v>44146.65902777778</v>
      </c>
      <c r="T187" t="b">
        <v>0</v>
      </c>
      <c r="U187" s="2">
        <v>44146.65902777778</v>
      </c>
      <c r="V187">
        <v>14.975</v>
      </c>
      <c r="X187" t="e">
        <f>VLOOKUP(B187,'Master Advisor List - Data Cent'!A:M,2,FALSE)</f>
        <v>#N/A</v>
      </c>
    </row>
    <row r="188" spans="1:24" hidden="1" x14ac:dyDescent="0.35">
      <c r="A188" t="s">
        <v>2944</v>
      </c>
      <c r="B188" t="s">
        <v>2943</v>
      </c>
      <c r="D188" t="s">
        <v>2942</v>
      </c>
      <c r="E188" t="s">
        <v>823</v>
      </c>
      <c r="F188">
        <v>1</v>
      </c>
      <c r="G188" t="s">
        <v>1687</v>
      </c>
      <c r="H188">
        <v>49900</v>
      </c>
      <c r="I188" t="s">
        <v>1686</v>
      </c>
      <c r="J188" s="2">
        <v>44104.797222222223</v>
      </c>
      <c r="K188" s="2">
        <v>44120.908333333333</v>
      </c>
      <c r="L188" s="2">
        <v>44112.076388888891</v>
      </c>
      <c r="M188" s="2">
        <v>44143.118055555555</v>
      </c>
      <c r="N188" s="2">
        <v>44112.076388888891</v>
      </c>
      <c r="O188" s="2">
        <v>44143.118055555555</v>
      </c>
      <c r="R188">
        <v>6</v>
      </c>
      <c r="S188" s="2">
        <v>44120.908333333333</v>
      </c>
      <c r="T188" t="b">
        <v>1</v>
      </c>
      <c r="U188" s="2">
        <v>44143.118055555555</v>
      </c>
      <c r="V188">
        <v>11</v>
      </c>
      <c r="X188" t="e">
        <f>VLOOKUP(B188,'Master Advisor List - Data Cent'!A:M,2,FALSE)</f>
        <v>#N/A</v>
      </c>
    </row>
    <row r="189" spans="1:24" hidden="1" x14ac:dyDescent="0.35">
      <c r="A189" t="s">
        <v>2941</v>
      </c>
      <c r="B189" t="s">
        <v>1464</v>
      </c>
      <c r="D189" t="s">
        <v>2940</v>
      </c>
      <c r="E189" t="s">
        <v>823</v>
      </c>
      <c r="F189">
        <v>1</v>
      </c>
      <c r="G189" t="s">
        <v>1687</v>
      </c>
      <c r="H189">
        <v>49900</v>
      </c>
      <c r="I189" t="s">
        <v>1896</v>
      </c>
      <c r="J189" s="2">
        <v>44104.797222222223</v>
      </c>
      <c r="K189" s="2">
        <v>44132.565972222219</v>
      </c>
      <c r="L189" s="2">
        <v>44172.607638888891</v>
      </c>
      <c r="M189" s="2">
        <v>44203.607638888891</v>
      </c>
      <c r="N189" s="2">
        <v>44132.565972222219</v>
      </c>
      <c r="O189" s="2">
        <v>44142.607638888891</v>
      </c>
      <c r="R189">
        <v>9.9749999999999996</v>
      </c>
      <c r="T189" t="b">
        <v>0</v>
      </c>
      <c r="V189">
        <v>14.975</v>
      </c>
      <c r="X189" t="e">
        <f>VLOOKUP(B189,'Master Advisor List - Data Cent'!A:M,2,FALSE)</f>
        <v>#N/A</v>
      </c>
    </row>
    <row r="190" spans="1:24" hidden="1" x14ac:dyDescent="0.35">
      <c r="A190" t="s">
        <v>2939</v>
      </c>
      <c r="B190" t="s">
        <v>1494</v>
      </c>
      <c r="D190" t="s">
        <v>2938</v>
      </c>
      <c r="E190" t="s">
        <v>357</v>
      </c>
      <c r="F190">
        <v>1</v>
      </c>
      <c r="G190" t="s">
        <v>1687</v>
      </c>
      <c r="H190">
        <v>39900</v>
      </c>
      <c r="I190" t="s">
        <v>325</v>
      </c>
      <c r="J190" s="2">
        <v>44104.784722222219</v>
      </c>
      <c r="K190" s="2">
        <v>44112.076388888891</v>
      </c>
      <c r="L190" s="2">
        <v>44173.118055555555</v>
      </c>
      <c r="M190" s="2">
        <v>44204.118055555555</v>
      </c>
      <c r="N190" s="2">
        <v>44112.076388888891</v>
      </c>
      <c r="O190" s="2">
        <v>44143.118055555555</v>
      </c>
      <c r="R190">
        <v>13</v>
      </c>
      <c r="T190" t="b">
        <v>0</v>
      </c>
      <c r="V190">
        <v>13</v>
      </c>
      <c r="X190" t="e">
        <f>VLOOKUP(B190,'Master Advisor List - Data Cent'!A:M,2,FALSE)</f>
        <v>#N/A</v>
      </c>
    </row>
    <row r="191" spans="1:24" x14ac:dyDescent="0.35">
      <c r="A191" t="s">
        <v>2937</v>
      </c>
      <c r="B191" t="s">
        <v>1070</v>
      </c>
      <c r="D191" t="s">
        <v>1069</v>
      </c>
      <c r="E191" t="s">
        <v>823</v>
      </c>
      <c r="F191">
        <v>1</v>
      </c>
      <c r="G191" t="s">
        <v>1687</v>
      </c>
      <c r="H191">
        <v>49900</v>
      </c>
      <c r="I191" t="s">
        <v>325</v>
      </c>
      <c r="J191" s="2">
        <v>44104.781944444447</v>
      </c>
      <c r="K191" s="2">
        <v>44132.56527777778</v>
      </c>
      <c r="L191" s="2">
        <v>44172.5</v>
      </c>
      <c r="M191" s="2">
        <v>44203.5</v>
      </c>
      <c r="N191" s="2">
        <v>44132.56527777778</v>
      </c>
      <c r="O191" s="2">
        <v>44142.5</v>
      </c>
      <c r="R191">
        <v>13</v>
      </c>
      <c r="T191" t="b">
        <v>0</v>
      </c>
      <c r="V191">
        <v>13</v>
      </c>
      <c r="X191" t="str">
        <f>VLOOKUP(B191,'Master Advisor List - Data Cent'!A:M,2,FALSE)</f>
        <v>pw-peter-3</v>
      </c>
    </row>
    <row r="192" spans="1:24" x14ac:dyDescent="0.35">
      <c r="A192" t="s">
        <v>2936</v>
      </c>
      <c r="B192" t="s">
        <v>1074</v>
      </c>
      <c r="D192" t="s">
        <v>1072</v>
      </c>
      <c r="E192" t="s">
        <v>823</v>
      </c>
      <c r="F192">
        <v>1</v>
      </c>
      <c r="G192" t="s">
        <v>1687</v>
      </c>
      <c r="H192">
        <v>49900</v>
      </c>
      <c r="I192" t="s">
        <v>325</v>
      </c>
      <c r="J192" s="2">
        <v>44104.773611111108</v>
      </c>
      <c r="K192" s="2">
        <v>44112.075694444444</v>
      </c>
      <c r="L192" s="2">
        <v>44173.117361111108</v>
      </c>
      <c r="M192" s="2">
        <v>44204.117361111108</v>
      </c>
      <c r="N192" s="2">
        <v>44112.075694444444</v>
      </c>
      <c r="O192" s="2">
        <v>44143.117361111108</v>
      </c>
      <c r="R192">
        <v>9.9749999999999996</v>
      </c>
      <c r="T192" t="b">
        <v>0</v>
      </c>
      <c r="V192">
        <v>14.975</v>
      </c>
      <c r="X192" t="str">
        <f>VLOOKUP(B192,'Master Advisor List - Data Cent'!A:M,2,FALSE)</f>
        <v>pw-mfandassociates</v>
      </c>
    </row>
    <row r="193" spans="1:24" x14ac:dyDescent="0.35">
      <c r="A193" t="s">
        <v>2935</v>
      </c>
      <c r="B193" t="s">
        <v>1078</v>
      </c>
      <c r="D193" t="s">
        <v>1076</v>
      </c>
      <c r="E193" t="s">
        <v>823</v>
      </c>
      <c r="F193">
        <v>1</v>
      </c>
      <c r="G193" t="s">
        <v>1687</v>
      </c>
      <c r="H193">
        <v>49900</v>
      </c>
      <c r="I193" t="s">
        <v>325</v>
      </c>
      <c r="J193" s="2">
        <v>44104.746527777781</v>
      </c>
      <c r="K193" s="2">
        <v>44112.075694444444</v>
      </c>
      <c r="L193" s="2">
        <v>44173.117361111108</v>
      </c>
      <c r="M193" s="2">
        <v>44204.117361111108</v>
      </c>
      <c r="N193" s="2">
        <v>44112.075694444444</v>
      </c>
      <c r="O193" s="2">
        <v>44143.117361111108</v>
      </c>
      <c r="R193">
        <v>13</v>
      </c>
      <c r="T193" t="b">
        <v>0</v>
      </c>
      <c r="V193">
        <v>13</v>
      </c>
      <c r="X193" t="str">
        <f>VLOOKUP(B193,'Master Advisor List - Data Cent'!A:M,2,FALSE)</f>
        <v>pw-linda-2</v>
      </c>
    </row>
    <row r="194" spans="1:24" x14ac:dyDescent="0.35">
      <c r="A194" t="s">
        <v>2934</v>
      </c>
      <c r="B194" t="s">
        <v>377</v>
      </c>
      <c r="D194" t="s">
        <v>375</v>
      </c>
      <c r="E194" t="s">
        <v>357</v>
      </c>
      <c r="F194">
        <v>1</v>
      </c>
      <c r="G194" t="s">
        <v>1687</v>
      </c>
      <c r="H194">
        <v>39900</v>
      </c>
      <c r="I194" t="s">
        <v>325</v>
      </c>
      <c r="J194" s="2">
        <v>44104.736805555556</v>
      </c>
      <c r="K194" s="2">
        <v>44112.075694444444</v>
      </c>
      <c r="L194" s="2">
        <v>44173.117361111108</v>
      </c>
      <c r="M194" s="2">
        <v>44204.117361111108</v>
      </c>
      <c r="N194" s="2">
        <v>44112.075694444444</v>
      </c>
      <c r="O194" s="2">
        <v>44143.117361111108</v>
      </c>
      <c r="R194">
        <v>13</v>
      </c>
      <c r="T194" t="b">
        <v>0</v>
      </c>
      <c r="V194">
        <v>13</v>
      </c>
      <c r="X194" t="str">
        <f>VLOOKUP(B194,'Master Advisor List - Data Cent'!A:M,2,FALSE)</f>
        <v>pw-ira</v>
      </c>
    </row>
    <row r="195" spans="1:24" hidden="1" x14ac:dyDescent="0.35">
      <c r="A195" t="s">
        <v>2933</v>
      </c>
      <c r="B195" t="s">
        <v>1647</v>
      </c>
      <c r="D195" t="s">
        <v>2932</v>
      </c>
      <c r="E195" t="s">
        <v>357</v>
      </c>
      <c r="F195">
        <v>1</v>
      </c>
      <c r="G195" t="s">
        <v>1687</v>
      </c>
      <c r="H195">
        <v>39900</v>
      </c>
      <c r="I195" t="s">
        <v>1686</v>
      </c>
      <c r="J195" s="2">
        <v>44104.719444444447</v>
      </c>
      <c r="K195" s="2">
        <v>44159.893750000003</v>
      </c>
      <c r="L195" s="2">
        <v>44159.881249999999</v>
      </c>
      <c r="M195" s="2">
        <v>44172.708333333336</v>
      </c>
      <c r="N195" s="2">
        <v>44112.074999999997</v>
      </c>
      <c r="O195" s="2">
        <v>44172.708333333336</v>
      </c>
      <c r="R195">
        <v>13</v>
      </c>
      <c r="S195" s="2">
        <v>44159.893750000003</v>
      </c>
      <c r="T195" t="b">
        <v>0</v>
      </c>
      <c r="U195" s="2">
        <v>44172.708333333336</v>
      </c>
      <c r="V195">
        <v>13</v>
      </c>
      <c r="X195" t="e">
        <f>VLOOKUP(B195,'Master Advisor List - Data Cent'!A:M,2,FALSE)</f>
        <v>#N/A</v>
      </c>
    </row>
    <row r="196" spans="1:24" hidden="1" x14ac:dyDescent="0.35">
      <c r="A196" t="s">
        <v>2931</v>
      </c>
      <c r="B196" t="s">
        <v>2930</v>
      </c>
      <c r="D196" t="s">
        <v>2929</v>
      </c>
      <c r="E196" t="s">
        <v>823</v>
      </c>
      <c r="F196">
        <v>1</v>
      </c>
      <c r="G196" t="s">
        <v>1687</v>
      </c>
      <c r="H196">
        <v>49900</v>
      </c>
      <c r="I196" t="s">
        <v>1686</v>
      </c>
      <c r="J196" s="2">
        <v>44104.710416666669</v>
      </c>
      <c r="K196" s="2">
        <v>44104.710416666669</v>
      </c>
      <c r="L196" s="2">
        <v>44104.710416666669</v>
      </c>
      <c r="M196" s="2">
        <v>44134.710416666669</v>
      </c>
      <c r="R196">
        <v>9.9749999999999996</v>
      </c>
      <c r="S196" s="2">
        <v>44109.897916666669</v>
      </c>
      <c r="T196" t="b">
        <v>0</v>
      </c>
      <c r="U196" s="2">
        <v>44109.897916666669</v>
      </c>
      <c r="V196">
        <v>14.975</v>
      </c>
      <c r="X196" t="e">
        <f>VLOOKUP(B196,'Master Advisor List - Data Cent'!A:M,2,FALSE)</f>
        <v>#N/A</v>
      </c>
    </row>
    <row r="197" spans="1:24" hidden="1" x14ac:dyDescent="0.35">
      <c r="A197" t="s">
        <v>2928</v>
      </c>
      <c r="B197" t="s">
        <v>2927</v>
      </c>
      <c r="D197" t="s">
        <v>2926</v>
      </c>
      <c r="E197" t="s">
        <v>823</v>
      </c>
      <c r="F197">
        <v>1</v>
      </c>
      <c r="G197" t="s">
        <v>1687</v>
      </c>
      <c r="H197">
        <v>49900</v>
      </c>
      <c r="I197" t="s">
        <v>1686</v>
      </c>
      <c r="J197" s="2">
        <v>44104.695833333331</v>
      </c>
      <c r="K197" s="2">
        <v>44112.074999999997</v>
      </c>
      <c r="L197" s="2">
        <v>44143.116666666669</v>
      </c>
      <c r="M197" s="2">
        <v>44173.116666666669</v>
      </c>
      <c r="N197" s="2">
        <v>44112.074999999997</v>
      </c>
      <c r="O197" s="2">
        <v>44143.116666666669</v>
      </c>
      <c r="R197">
        <v>9.9749999999999996</v>
      </c>
      <c r="S197" s="2">
        <v>44144.791666666664</v>
      </c>
      <c r="T197" t="b">
        <v>0</v>
      </c>
      <c r="U197" s="2">
        <v>44144.791666666664</v>
      </c>
      <c r="V197">
        <v>14.975</v>
      </c>
      <c r="X197" t="e">
        <f>VLOOKUP(B197,'Master Advisor List - Data Cent'!A:M,2,FALSE)</f>
        <v>#N/A</v>
      </c>
    </row>
    <row r="198" spans="1:24" x14ac:dyDescent="0.35">
      <c r="A198" t="s">
        <v>2925</v>
      </c>
      <c r="B198" t="s">
        <v>1082</v>
      </c>
      <c r="D198" t="s">
        <v>1080</v>
      </c>
      <c r="E198" t="s">
        <v>823</v>
      </c>
      <c r="F198">
        <v>1</v>
      </c>
      <c r="G198" t="s">
        <v>1687</v>
      </c>
      <c r="H198">
        <v>49900</v>
      </c>
      <c r="I198" t="s">
        <v>325</v>
      </c>
      <c r="J198" s="2">
        <v>44104.666666666664</v>
      </c>
      <c r="K198" s="2">
        <v>44112.074305555558</v>
      </c>
      <c r="L198" s="2">
        <v>44173.115972222222</v>
      </c>
      <c r="M198" s="2">
        <v>44204.115972222222</v>
      </c>
      <c r="N198" s="2">
        <v>44112.074305555558</v>
      </c>
      <c r="O198" s="2">
        <v>44143.115972222222</v>
      </c>
      <c r="R198">
        <v>13</v>
      </c>
      <c r="T198" t="b">
        <v>0</v>
      </c>
      <c r="V198">
        <v>13</v>
      </c>
      <c r="X198" t="str">
        <f>VLOOKUP(B198,'Master Advisor List - Data Cent'!A:M,2,FALSE)</f>
        <v>pw-planwithme</v>
      </c>
    </row>
    <row r="199" spans="1:24" hidden="1" x14ac:dyDescent="0.35">
      <c r="A199" t="s">
        <v>2924</v>
      </c>
      <c r="B199" t="s">
        <v>2923</v>
      </c>
      <c r="D199" t="s">
        <v>2922</v>
      </c>
      <c r="E199" t="s">
        <v>823</v>
      </c>
      <c r="F199">
        <v>1</v>
      </c>
      <c r="G199" t="s">
        <v>1687</v>
      </c>
      <c r="H199">
        <v>49900</v>
      </c>
      <c r="I199" t="s">
        <v>1686</v>
      </c>
      <c r="J199" s="2">
        <v>44104.620833333334</v>
      </c>
      <c r="K199" s="2">
        <v>44120.311805555553</v>
      </c>
      <c r="L199" s="2">
        <v>44112.073611111111</v>
      </c>
      <c r="M199" s="2">
        <v>44143.115277777775</v>
      </c>
      <c r="N199" s="2">
        <v>44112.073611111111</v>
      </c>
      <c r="O199" s="2">
        <v>44143.115277777775</v>
      </c>
      <c r="R199">
        <v>9.9749999999999996</v>
      </c>
      <c r="S199" s="2">
        <v>44120.311805555553</v>
      </c>
      <c r="T199" t="b">
        <v>1</v>
      </c>
      <c r="U199" s="2">
        <v>44143.115277777775</v>
      </c>
      <c r="V199">
        <v>14.975</v>
      </c>
      <c r="X199" t="e">
        <f>VLOOKUP(B199,'Master Advisor List - Data Cent'!A:M,2,FALSE)</f>
        <v>#N/A</v>
      </c>
    </row>
    <row r="200" spans="1:24" hidden="1" x14ac:dyDescent="0.35">
      <c r="A200" t="s">
        <v>2921</v>
      </c>
      <c r="B200" t="s">
        <v>2920</v>
      </c>
      <c r="D200" t="s">
        <v>2919</v>
      </c>
      <c r="E200" t="s">
        <v>357</v>
      </c>
      <c r="F200">
        <v>1</v>
      </c>
      <c r="G200" t="s">
        <v>1687</v>
      </c>
      <c r="H200">
        <v>39900</v>
      </c>
      <c r="I200" t="s">
        <v>1686</v>
      </c>
      <c r="J200" s="2">
        <v>44104.556944444441</v>
      </c>
      <c r="K200" s="2">
        <v>44111.895833333336</v>
      </c>
      <c r="L200" s="2">
        <v>44142.5</v>
      </c>
      <c r="M200" s="2">
        <v>44172.5</v>
      </c>
      <c r="N200" s="2">
        <v>44111.895833333336</v>
      </c>
      <c r="O200" s="2">
        <v>44142.5</v>
      </c>
      <c r="R200">
        <v>13</v>
      </c>
      <c r="S200" s="2">
        <v>44145.740277777775</v>
      </c>
      <c r="T200" t="b">
        <v>0</v>
      </c>
      <c r="U200" s="2">
        <v>44145.740277777775</v>
      </c>
      <c r="V200">
        <v>13</v>
      </c>
      <c r="X200" t="e">
        <f>VLOOKUP(B200,'Master Advisor List - Data Cent'!A:M,2,FALSE)</f>
        <v>#N/A</v>
      </c>
    </row>
    <row r="201" spans="1:24" x14ac:dyDescent="0.35">
      <c r="A201" t="s">
        <v>2918</v>
      </c>
      <c r="B201" t="s">
        <v>344</v>
      </c>
      <c r="D201" t="s">
        <v>342</v>
      </c>
      <c r="E201" t="s">
        <v>1706</v>
      </c>
      <c r="F201">
        <v>1</v>
      </c>
      <c r="G201" t="s">
        <v>1687</v>
      </c>
      <c r="H201">
        <v>9900</v>
      </c>
      <c r="I201" t="s">
        <v>1686</v>
      </c>
      <c r="J201" s="2">
        <v>44104.166666666664</v>
      </c>
      <c r="K201" s="2">
        <v>44104.166666666664</v>
      </c>
      <c r="L201" s="2">
        <v>44104.166666666664</v>
      </c>
      <c r="M201" s="2">
        <v>44134.166666666664</v>
      </c>
      <c r="R201">
        <v>13</v>
      </c>
      <c r="S201" s="2">
        <v>44104.166666666664</v>
      </c>
      <c r="T201" t="b">
        <v>0</v>
      </c>
      <c r="U201" s="2">
        <v>44134.166666666664</v>
      </c>
      <c r="V201">
        <v>13</v>
      </c>
      <c r="X201" t="str">
        <f>VLOOKUP(B201,'Master Advisor List - Data Cent'!A:M,2,FALSE)</f>
        <v>pw-nathan-2</v>
      </c>
    </row>
    <row r="202" spans="1:24" x14ac:dyDescent="0.35">
      <c r="A202" t="s">
        <v>2917</v>
      </c>
      <c r="B202" t="s">
        <v>352</v>
      </c>
      <c r="D202" t="s">
        <v>350</v>
      </c>
      <c r="E202" t="s">
        <v>323</v>
      </c>
      <c r="F202">
        <v>1</v>
      </c>
      <c r="G202" t="s">
        <v>1687</v>
      </c>
      <c r="H202">
        <v>109900</v>
      </c>
      <c r="I202" t="s">
        <v>325</v>
      </c>
      <c r="J202" s="2">
        <v>44104.166666666664</v>
      </c>
      <c r="K202" s="2">
        <v>44104.166666666664</v>
      </c>
      <c r="L202" s="2">
        <v>44165.166666666664</v>
      </c>
      <c r="M202" s="2">
        <v>44195.166666666664</v>
      </c>
      <c r="R202">
        <v>5</v>
      </c>
      <c r="T202" t="b">
        <v>0</v>
      </c>
      <c r="V202">
        <v>5</v>
      </c>
      <c r="X202" t="str">
        <f>VLOOKUP(B202,'Master Advisor List - Data Cent'!A:M,2,FALSE)</f>
        <v>pw-christophe</v>
      </c>
    </row>
    <row r="203" spans="1:24" x14ac:dyDescent="0.35">
      <c r="A203" t="s">
        <v>2916</v>
      </c>
      <c r="B203" t="s">
        <v>1086</v>
      </c>
      <c r="D203" t="s">
        <v>1084</v>
      </c>
      <c r="E203" t="s">
        <v>823</v>
      </c>
      <c r="F203">
        <v>1</v>
      </c>
      <c r="G203" t="s">
        <v>1687</v>
      </c>
      <c r="H203">
        <v>49900</v>
      </c>
      <c r="I203" t="s">
        <v>325</v>
      </c>
      <c r="J203" s="2">
        <v>44103.934027777781</v>
      </c>
      <c r="K203" s="2">
        <v>44103.934027777781</v>
      </c>
      <c r="L203" s="2">
        <v>44164.934027777781</v>
      </c>
      <c r="M203" s="2">
        <v>44194.934027777781</v>
      </c>
      <c r="R203">
        <v>13</v>
      </c>
      <c r="T203" t="b">
        <v>0</v>
      </c>
      <c r="V203">
        <v>13</v>
      </c>
      <c r="X203" t="str">
        <f>VLOOKUP(B203,'Master Advisor List - Data Cent'!A:M,2,FALSE)</f>
        <v>pw-zoho</v>
      </c>
    </row>
    <row r="204" spans="1:24" x14ac:dyDescent="0.35">
      <c r="A204" t="s">
        <v>2915</v>
      </c>
      <c r="B204" t="s">
        <v>1090</v>
      </c>
      <c r="D204" t="s">
        <v>1088</v>
      </c>
      <c r="E204" t="s">
        <v>823</v>
      </c>
      <c r="F204">
        <v>1</v>
      </c>
      <c r="G204" t="s">
        <v>1687</v>
      </c>
      <c r="H204">
        <v>49900</v>
      </c>
      <c r="I204" t="s">
        <v>325</v>
      </c>
      <c r="J204" s="2">
        <v>44103.917361111111</v>
      </c>
      <c r="K204" s="2">
        <v>44103.917361111111</v>
      </c>
      <c r="L204" s="2">
        <v>44164.917361111111</v>
      </c>
      <c r="M204" s="2">
        <v>44194.917361111111</v>
      </c>
      <c r="R204">
        <v>13</v>
      </c>
      <c r="T204" t="b">
        <v>0</v>
      </c>
      <c r="V204">
        <v>13</v>
      </c>
      <c r="X204" t="str">
        <f>VLOOKUP(B204,'Master Advisor List - Data Cent'!A:M,2,FALSE)</f>
        <v>pw-tranquility</v>
      </c>
    </row>
    <row r="205" spans="1:24" x14ac:dyDescent="0.35">
      <c r="A205" t="s">
        <v>2914</v>
      </c>
      <c r="B205" t="s">
        <v>1094</v>
      </c>
      <c r="D205" t="s">
        <v>1092</v>
      </c>
      <c r="E205" t="s">
        <v>823</v>
      </c>
      <c r="F205">
        <v>1</v>
      </c>
      <c r="G205" t="s">
        <v>1687</v>
      </c>
      <c r="H205">
        <v>49900</v>
      </c>
      <c r="I205" t="s">
        <v>325</v>
      </c>
      <c r="J205" s="2">
        <v>44103.911805555559</v>
      </c>
      <c r="K205" s="2">
        <v>44103.911805555559</v>
      </c>
      <c r="L205" s="2">
        <v>44164.911805555559</v>
      </c>
      <c r="M205" s="2">
        <v>44194.911805555559</v>
      </c>
      <c r="R205">
        <v>13</v>
      </c>
      <c r="T205" t="b">
        <v>0</v>
      </c>
      <c r="V205">
        <v>13</v>
      </c>
      <c r="X205" t="str">
        <f>VLOOKUP(B205,'Master Advisor List - Data Cent'!A:M,2,FALSE)</f>
        <v>pw-mark-8</v>
      </c>
    </row>
    <row r="206" spans="1:24" x14ac:dyDescent="0.35">
      <c r="A206" t="s">
        <v>2913</v>
      </c>
      <c r="B206" t="s">
        <v>1097</v>
      </c>
      <c r="D206" t="s">
        <v>1096</v>
      </c>
      <c r="E206" t="s">
        <v>823</v>
      </c>
      <c r="F206">
        <v>1</v>
      </c>
      <c r="G206" t="s">
        <v>1687</v>
      </c>
      <c r="H206">
        <v>49900</v>
      </c>
      <c r="I206" t="s">
        <v>325</v>
      </c>
      <c r="J206" s="2">
        <v>44103.904166666667</v>
      </c>
      <c r="K206" s="2">
        <v>44103.904166666667</v>
      </c>
      <c r="L206" s="2">
        <v>44164.904166666667</v>
      </c>
      <c r="M206" s="2">
        <v>44194.904166666667</v>
      </c>
      <c r="R206">
        <v>9.9749999999999996</v>
      </c>
      <c r="T206" t="b">
        <v>0</v>
      </c>
      <c r="V206">
        <v>14.975</v>
      </c>
      <c r="X206" t="str">
        <f>VLOOKUP(B206,'Master Advisor List - Data Cent'!A:M,2,FALSE)</f>
        <v>pw-john-8</v>
      </c>
    </row>
    <row r="207" spans="1:24" hidden="1" x14ac:dyDescent="0.35">
      <c r="A207" t="s">
        <v>2912</v>
      </c>
      <c r="B207" t="s">
        <v>2911</v>
      </c>
      <c r="D207" t="s">
        <v>2910</v>
      </c>
      <c r="E207" t="s">
        <v>823</v>
      </c>
      <c r="F207">
        <v>1</v>
      </c>
      <c r="G207" t="s">
        <v>1687</v>
      </c>
      <c r="H207">
        <v>49900</v>
      </c>
      <c r="I207" t="s">
        <v>1686</v>
      </c>
      <c r="J207" s="2">
        <v>44103.895833333336</v>
      </c>
      <c r="K207" s="2">
        <v>44103.895833333336</v>
      </c>
      <c r="L207" s="2">
        <v>44103.895833333336</v>
      </c>
      <c r="M207" s="2">
        <v>44133.895833333336</v>
      </c>
      <c r="R207">
        <v>9.9749999999999996</v>
      </c>
      <c r="S207" s="2">
        <v>44105.379861111112</v>
      </c>
      <c r="T207" t="b">
        <v>0</v>
      </c>
      <c r="U207" s="2">
        <v>44105.379861111112</v>
      </c>
      <c r="V207">
        <v>14.975</v>
      </c>
      <c r="X207" t="e">
        <f>VLOOKUP(B207,'Master Advisor List - Data Cent'!A:M,2,FALSE)</f>
        <v>#N/A</v>
      </c>
    </row>
    <row r="208" spans="1:24" hidden="1" x14ac:dyDescent="0.35">
      <c r="A208" t="s">
        <v>2909</v>
      </c>
      <c r="B208" t="s">
        <v>1468</v>
      </c>
      <c r="D208" t="s">
        <v>2908</v>
      </c>
      <c r="E208" t="s">
        <v>357</v>
      </c>
      <c r="F208">
        <v>1</v>
      </c>
      <c r="G208" t="s">
        <v>1687</v>
      </c>
      <c r="H208">
        <v>39900</v>
      </c>
      <c r="I208" t="s">
        <v>1686</v>
      </c>
      <c r="J208" s="2">
        <v>44103.866666666669</v>
      </c>
      <c r="K208" s="2">
        <v>44103.866666666669</v>
      </c>
      <c r="L208" s="2">
        <v>44133.866666666669</v>
      </c>
      <c r="M208" s="2">
        <v>44164.866666666669</v>
      </c>
      <c r="R208">
        <v>13</v>
      </c>
      <c r="S208" s="2">
        <v>44134.575694444444</v>
      </c>
      <c r="T208" t="b">
        <v>0</v>
      </c>
      <c r="U208" s="2">
        <v>44134.575694444444</v>
      </c>
      <c r="V208">
        <v>13</v>
      </c>
      <c r="X208" t="e">
        <f>VLOOKUP(B208,'Master Advisor List - Data Cent'!A:M,2,FALSE)</f>
        <v>#N/A</v>
      </c>
    </row>
    <row r="209" spans="1:24" x14ac:dyDescent="0.35">
      <c r="A209" t="s">
        <v>2907</v>
      </c>
      <c r="B209" t="s">
        <v>1100</v>
      </c>
      <c r="D209" t="s">
        <v>1099</v>
      </c>
      <c r="E209" t="s">
        <v>823</v>
      </c>
      <c r="F209">
        <v>1</v>
      </c>
      <c r="G209" t="s">
        <v>1687</v>
      </c>
      <c r="H209">
        <v>49900</v>
      </c>
      <c r="I209" t="s">
        <v>325</v>
      </c>
      <c r="J209" s="2">
        <v>44103.845833333333</v>
      </c>
      <c r="K209" s="2">
        <v>44103.845833333333</v>
      </c>
      <c r="L209" s="2">
        <v>44164.845833333333</v>
      </c>
      <c r="M209" s="2">
        <v>44194.845833333333</v>
      </c>
      <c r="R209">
        <v>7</v>
      </c>
      <c r="T209" t="b">
        <v>0</v>
      </c>
      <c r="V209">
        <v>12</v>
      </c>
      <c r="X209" t="str">
        <f>VLOOKUP(B209,'Master Advisor List - Data Cent'!A:M,2,FALSE)</f>
        <v>pw-danny</v>
      </c>
    </row>
    <row r="210" spans="1:24" x14ac:dyDescent="0.35">
      <c r="A210" t="s">
        <v>2906</v>
      </c>
      <c r="B210" t="s">
        <v>1104</v>
      </c>
      <c r="D210" t="s">
        <v>1102</v>
      </c>
      <c r="E210" t="s">
        <v>823</v>
      </c>
      <c r="F210">
        <v>1</v>
      </c>
      <c r="G210" t="s">
        <v>1687</v>
      </c>
      <c r="H210">
        <v>49900</v>
      </c>
      <c r="I210" t="s">
        <v>325</v>
      </c>
      <c r="J210" s="2">
        <v>44103.843055555553</v>
      </c>
      <c r="K210" s="2">
        <v>44103.843055555553</v>
      </c>
      <c r="L210" s="2">
        <v>44164.843055555553</v>
      </c>
      <c r="M210" s="2">
        <v>44194.843055555553</v>
      </c>
      <c r="R210">
        <v>15</v>
      </c>
      <c r="T210" t="b">
        <v>0</v>
      </c>
      <c r="V210">
        <v>15</v>
      </c>
      <c r="X210" t="str">
        <f>VLOOKUP(B210,'Master Advisor List - Data Cent'!A:M,2,FALSE)</f>
        <v>pw-rebecca</v>
      </c>
    </row>
    <row r="211" spans="1:24" x14ac:dyDescent="0.35">
      <c r="A211" t="s">
        <v>2905</v>
      </c>
      <c r="B211" t="s">
        <v>1108</v>
      </c>
      <c r="D211" t="s">
        <v>1106</v>
      </c>
      <c r="E211" t="s">
        <v>823</v>
      </c>
      <c r="F211">
        <v>1</v>
      </c>
      <c r="G211" t="s">
        <v>1687</v>
      </c>
      <c r="H211">
        <v>49900</v>
      </c>
      <c r="I211" t="s">
        <v>325</v>
      </c>
      <c r="J211" s="2">
        <v>44103.8125</v>
      </c>
      <c r="K211" s="2">
        <v>44103.8125</v>
      </c>
      <c r="L211" s="2">
        <v>44164.8125</v>
      </c>
      <c r="M211" s="2">
        <v>44194.8125</v>
      </c>
      <c r="R211">
        <v>9.9749999999999996</v>
      </c>
      <c r="T211" t="b">
        <v>0</v>
      </c>
      <c r="V211">
        <v>14.975</v>
      </c>
      <c r="X211" t="str">
        <f>VLOOKUP(B211,'Master Advisor List - Data Cent'!A:M,2,FALSE)</f>
        <v>pw-etienne</v>
      </c>
    </row>
    <row r="212" spans="1:24" hidden="1" x14ac:dyDescent="0.35">
      <c r="A212" t="s">
        <v>2904</v>
      </c>
      <c r="B212" t="s">
        <v>2903</v>
      </c>
      <c r="D212" t="s">
        <v>2902</v>
      </c>
      <c r="E212" t="s">
        <v>823</v>
      </c>
      <c r="F212">
        <v>1</v>
      </c>
      <c r="G212" t="s">
        <v>1687</v>
      </c>
      <c r="H212">
        <v>49900</v>
      </c>
      <c r="I212" t="s">
        <v>1686</v>
      </c>
      <c r="J212" s="2">
        <v>44103.772916666669</v>
      </c>
      <c r="K212" s="2">
        <v>44103.772916666669</v>
      </c>
      <c r="L212" s="2">
        <v>44133.772916666669</v>
      </c>
      <c r="M212" s="2">
        <v>44164.772916666669</v>
      </c>
      <c r="R212">
        <v>6</v>
      </c>
      <c r="S212" s="2">
        <v>44137.698611111111</v>
      </c>
      <c r="T212" t="b">
        <v>0</v>
      </c>
      <c r="U212" s="2">
        <v>44137.698611111111</v>
      </c>
      <c r="V212">
        <v>11</v>
      </c>
      <c r="X212" t="e">
        <f>VLOOKUP(B212,'Master Advisor List - Data Cent'!A:M,2,FALSE)</f>
        <v>#N/A</v>
      </c>
    </row>
    <row r="213" spans="1:24" x14ac:dyDescent="0.35">
      <c r="A213" t="s">
        <v>2901</v>
      </c>
      <c r="B213" t="s">
        <v>1112</v>
      </c>
      <c r="D213" t="s">
        <v>1110</v>
      </c>
      <c r="E213" t="s">
        <v>823</v>
      </c>
      <c r="F213">
        <v>1</v>
      </c>
      <c r="G213" t="s">
        <v>1687</v>
      </c>
      <c r="H213">
        <v>49900</v>
      </c>
      <c r="I213" t="s">
        <v>325</v>
      </c>
      <c r="J213" s="2">
        <v>44103.757638888892</v>
      </c>
      <c r="K213" s="2">
        <v>44103.757638888892</v>
      </c>
      <c r="L213" s="2">
        <v>44164.757638888892</v>
      </c>
      <c r="M213" s="2">
        <v>44194.757638888892</v>
      </c>
      <c r="R213">
        <v>13</v>
      </c>
      <c r="T213" t="b">
        <v>0</v>
      </c>
      <c r="V213">
        <v>13</v>
      </c>
      <c r="X213" t="str">
        <f>VLOOKUP(B213,'Master Advisor List - Data Cent'!A:M,2,FALSE)</f>
        <v>pw-adrian</v>
      </c>
    </row>
    <row r="214" spans="1:24" hidden="1" x14ac:dyDescent="0.35">
      <c r="A214" t="s">
        <v>2900</v>
      </c>
      <c r="B214" t="s">
        <v>1304</v>
      </c>
      <c r="D214" t="s">
        <v>2899</v>
      </c>
      <c r="E214" t="s">
        <v>357</v>
      </c>
      <c r="F214">
        <v>1</v>
      </c>
      <c r="G214" t="s">
        <v>1687</v>
      </c>
      <c r="H214">
        <v>39900</v>
      </c>
      <c r="I214" t="s">
        <v>1686</v>
      </c>
      <c r="J214" s="2">
        <v>44103.71597222222</v>
      </c>
      <c r="K214" s="2">
        <v>44126.628472222219</v>
      </c>
      <c r="L214" s="2">
        <v>44103.71597222222</v>
      </c>
      <c r="M214" s="2">
        <v>44133.71597222222</v>
      </c>
      <c r="R214">
        <v>13</v>
      </c>
      <c r="S214" s="2">
        <v>44126.628472222219</v>
      </c>
      <c r="T214" t="b">
        <v>1</v>
      </c>
      <c r="U214" s="2">
        <v>44133.71597222222</v>
      </c>
      <c r="V214">
        <v>13</v>
      </c>
      <c r="X214" t="e">
        <f>VLOOKUP(B214,'Master Advisor List - Data Cent'!A:M,2,FALSE)</f>
        <v>#N/A</v>
      </c>
    </row>
    <row r="215" spans="1:24" hidden="1" x14ac:dyDescent="0.35">
      <c r="A215" t="s">
        <v>2898</v>
      </c>
      <c r="B215" t="s">
        <v>1346</v>
      </c>
      <c r="D215" t="s">
        <v>2897</v>
      </c>
      <c r="E215" t="s">
        <v>357</v>
      </c>
      <c r="F215">
        <v>1</v>
      </c>
      <c r="G215" t="s">
        <v>1687</v>
      </c>
      <c r="H215">
        <v>39900</v>
      </c>
      <c r="I215" t="s">
        <v>1686</v>
      </c>
      <c r="J215" s="2">
        <v>44103.714583333334</v>
      </c>
      <c r="K215" s="2">
        <v>44126.62777777778</v>
      </c>
      <c r="L215" s="2">
        <v>44103.714583333334</v>
      </c>
      <c r="M215" s="2">
        <v>44133.714583333334</v>
      </c>
      <c r="R215">
        <v>13</v>
      </c>
      <c r="S215" s="2">
        <v>44126.62777777778</v>
      </c>
      <c r="T215" t="b">
        <v>1</v>
      </c>
      <c r="U215" s="2">
        <v>44133.714583333334</v>
      </c>
      <c r="V215">
        <v>13</v>
      </c>
      <c r="X215" t="e">
        <f>VLOOKUP(B215,'Master Advisor List - Data Cent'!A:M,2,FALSE)</f>
        <v>#N/A</v>
      </c>
    </row>
    <row r="216" spans="1:24" hidden="1" x14ac:dyDescent="0.35">
      <c r="A216" t="s">
        <v>2896</v>
      </c>
      <c r="B216" t="s">
        <v>2895</v>
      </c>
      <c r="D216" t="s">
        <v>2894</v>
      </c>
      <c r="E216" t="s">
        <v>823</v>
      </c>
      <c r="F216">
        <v>1</v>
      </c>
      <c r="G216" t="s">
        <v>1687</v>
      </c>
      <c r="H216">
        <v>49900</v>
      </c>
      <c r="I216" t="s">
        <v>1686</v>
      </c>
      <c r="J216" s="2">
        <v>44103.713194444441</v>
      </c>
      <c r="K216" s="2">
        <v>44103.713194444441</v>
      </c>
      <c r="L216" s="2">
        <v>44133.713194444441</v>
      </c>
      <c r="M216" s="2">
        <v>44164.713194444441</v>
      </c>
      <c r="R216">
        <v>13</v>
      </c>
      <c r="S216" s="2">
        <v>44147.640972222223</v>
      </c>
      <c r="T216" t="b">
        <v>0</v>
      </c>
      <c r="U216" s="2">
        <v>44147.640972222223</v>
      </c>
      <c r="V216">
        <v>13</v>
      </c>
      <c r="X216" t="e">
        <f>VLOOKUP(B216,'Master Advisor List - Data Cent'!A:M,2,FALSE)</f>
        <v>#N/A</v>
      </c>
    </row>
    <row r="217" spans="1:24" x14ac:dyDescent="0.35">
      <c r="A217" t="s">
        <v>2893</v>
      </c>
      <c r="B217" t="s">
        <v>380</v>
      </c>
      <c r="D217" t="s">
        <v>378</v>
      </c>
      <c r="E217" t="s">
        <v>357</v>
      </c>
      <c r="F217">
        <v>1</v>
      </c>
      <c r="G217" t="s">
        <v>1687</v>
      </c>
      <c r="H217">
        <v>39900</v>
      </c>
      <c r="I217" t="s">
        <v>325</v>
      </c>
      <c r="J217" s="2">
        <v>44103.665972222225</v>
      </c>
      <c r="K217" s="2">
        <v>44103.665972222225</v>
      </c>
      <c r="L217" s="2">
        <v>44164.665972222225</v>
      </c>
      <c r="M217" s="2">
        <v>44194.665972222225</v>
      </c>
      <c r="R217">
        <v>13</v>
      </c>
      <c r="T217" t="b">
        <v>0</v>
      </c>
      <c r="V217">
        <v>13</v>
      </c>
      <c r="X217" t="str">
        <f>VLOOKUP(B217,'Master Advisor List - Data Cent'!A:M,2,FALSE)</f>
        <v>pw-nebras</v>
      </c>
    </row>
    <row r="218" spans="1:24" hidden="1" x14ac:dyDescent="0.35">
      <c r="A218" t="s">
        <v>2892</v>
      </c>
      <c r="B218" t="s">
        <v>1320</v>
      </c>
      <c r="D218" t="s">
        <v>2462</v>
      </c>
      <c r="E218" t="s">
        <v>725</v>
      </c>
      <c r="F218">
        <v>1</v>
      </c>
      <c r="G218" t="s">
        <v>1687</v>
      </c>
      <c r="H218">
        <v>69900</v>
      </c>
      <c r="I218" t="s">
        <v>1686</v>
      </c>
      <c r="J218" s="2">
        <v>44103.63958333333</v>
      </c>
      <c r="K218" s="2">
        <v>44141.964583333334</v>
      </c>
      <c r="L218" s="2">
        <v>44127.03402777778</v>
      </c>
      <c r="M218" s="2">
        <v>44143.5</v>
      </c>
      <c r="N218" s="2">
        <v>44127.03402777778</v>
      </c>
      <c r="O218" s="2">
        <v>44143.5</v>
      </c>
      <c r="R218">
        <v>13</v>
      </c>
      <c r="S218" s="2">
        <v>44141.964583333334</v>
      </c>
      <c r="T218" t="b">
        <v>1</v>
      </c>
      <c r="U218" s="2">
        <v>44143.5</v>
      </c>
      <c r="V218">
        <v>13</v>
      </c>
      <c r="X218" t="e">
        <f>VLOOKUP(B218,'Master Advisor List - Data Cent'!A:M,2,FALSE)</f>
        <v>#N/A</v>
      </c>
    </row>
    <row r="219" spans="1:24" hidden="1" x14ac:dyDescent="0.35">
      <c r="A219" t="s">
        <v>2891</v>
      </c>
      <c r="B219" t="s">
        <v>2890</v>
      </c>
      <c r="D219" t="s">
        <v>2889</v>
      </c>
      <c r="E219" t="s">
        <v>823</v>
      </c>
      <c r="F219">
        <v>1</v>
      </c>
      <c r="G219" t="s">
        <v>1687</v>
      </c>
      <c r="H219">
        <v>49900</v>
      </c>
      <c r="I219" t="s">
        <v>1686</v>
      </c>
      <c r="J219" s="2">
        <v>44103.612500000003</v>
      </c>
      <c r="K219" s="2">
        <v>44103.612500000003</v>
      </c>
      <c r="L219" s="2">
        <v>44103.612500000003</v>
      </c>
      <c r="M219" s="2">
        <v>44133.612500000003</v>
      </c>
      <c r="R219">
        <v>13</v>
      </c>
      <c r="S219" s="2">
        <v>44109.767361111109</v>
      </c>
      <c r="T219" t="b">
        <v>0</v>
      </c>
      <c r="U219" s="2">
        <v>44109.767361111109</v>
      </c>
      <c r="V219">
        <v>13</v>
      </c>
      <c r="X219" t="e">
        <f>VLOOKUP(B219,'Master Advisor List - Data Cent'!A:M,2,FALSE)</f>
        <v>#N/A</v>
      </c>
    </row>
    <row r="220" spans="1:24" hidden="1" x14ac:dyDescent="0.35">
      <c r="A220" t="s">
        <v>2888</v>
      </c>
      <c r="B220" t="s">
        <v>2463</v>
      </c>
      <c r="D220" t="s">
        <v>2462</v>
      </c>
      <c r="E220" t="s">
        <v>725</v>
      </c>
      <c r="F220">
        <v>1</v>
      </c>
      <c r="G220" t="s">
        <v>1687</v>
      </c>
      <c r="H220">
        <v>69900</v>
      </c>
      <c r="I220" t="s">
        <v>1686</v>
      </c>
      <c r="J220" s="2">
        <v>44103.166666666664</v>
      </c>
      <c r="K220" s="2">
        <v>44103.166666666664</v>
      </c>
      <c r="L220" s="2">
        <v>44103.166666666664</v>
      </c>
      <c r="M220" s="2">
        <v>44133.166666666664</v>
      </c>
      <c r="R220">
        <v>13</v>
      </c>
      <c r="S220" s="2">
        <v>44131.768055555556</v>
      </c>
      <c r="T220" t="b">
        <v>0</v>
      </c>
      <c r="U220" s="2">
        <v>44131.768055555556</v>
      </c>
      <c r="V220">
        <v>13</v>
      </c>
      <c r="X220" t="e">
        <f>VLOOKUP(B220,'Master Advisor List - Data Cent'!A:M,2,FALSE)</f>
        <v>#N/A</v>
      </c>
    </row>
    <row r="221" spans="1:24" hidden="1" x14ac:dyDescent="0.35">
      <c r="A221" t="s">
        <v>2887</v>
      </c>
      <c r="B221" t="s">
        <v>2886</v>
      </c>
      <c r="D221" t="s">
        <v>2885</v>
      </c>
      <c r="E221" t="s">
        <v>823</v>
      </c>
      <c r="F221">
        <v>1</v>
      </c>
      <c r="G221" t="s">
        <v>1687</v>
      </c>
      <c r="H221">
        <v>49900</v>
      </c>
      <c r="I221" t="s">
        <v>1686</v>
      </c>
      <c r="J221" s="2">
        <v>44102.98333333333</v>
      </c>
      <c r="K221" s="2">
        <v>44161.627083333333</v>
      </c>
      <c r="L221" s="2">
        <v>44132.98333333333</v>
      </c>
      <c r="M221" s="2">
        <v>44163.98333333333</v>
      </c>
      <c r="R221">
        <v>13</v>
      </c>
      <c r="S221" s="2">
        <v>44161.627083333333</v>
      </c>
      <c r="T221" t="b">
        <v>1</v>
      </c>
      <c r="U221" s="2">
        <v>44163.98333333333</v>
      </c>
      <c r="V221">
        <v>13</v>
      </c>
      <c r="X221" t="e">
        <f>VLOOKUP(B221,'Master Advisor List - Data Cent'!A:M,2,FALSE)</f>
        <v>#N/A</v>
      </c>
    </row>
    <row r="222" spans="1:24" hidden="1" x14ac:dyDescent="0.35">
      <c r="A222" t="s">
        <v>2884</v>
      </c>
      <c r="B222" t="s">
        <v>1592</v>
      </c>
      <c r="D222" t="s">
        <v>2883</v>
      </c>
      <c r="E222" t="s">
        <v>823</v>
      </c>
      <c r="F222">
        <v>1</v>
      </c>
      <c r="G222" t="s">
        <v>1687</v>
      </c>
      <c r="H222">
        <v>49900</v>
      </c>
      <c r="I222" t="s">
        <v>1896</v>
      </c>
      <c r="J222" s="2">
        <v>44102.874305555553</v>
      </c>
      <c r="K222" s="2">
        <v>44102.874305555553</v>
      </c>
      <c r="L222" s="2">
        <v>44163.874305555553</v>
      </c>
      <c r="M222" s="2">
        <v>44193.874305555553</v>
      </c>
      <c r="R222">
        <v>9.9749999999999996</v>
      </c>
      <c r="T222" t="b">
        <v>0</v>
      </c>
      <c r="V222">
        <v>14.975</v>
      </c>
      <c r="X222" t="e">
        <f>VLOOKUP(B222,'Master Advisor List - Data Cent'!A:M,2,FALSE)</f>
        <v>#N/A</v>
      </c>
    </row>
    <row r="223" spans="1:24" hidden="1" x14ac:dyDescent="0.35">
      <c r="A223" t="s">
        <v>2882</v>
      </c>
      <c r="B223" t="s">
        <v>2881</v>
      </c>
      <c r="D223" t="s">
        <v>2880</v>
      </c>
      <c r="E223" t="s">
        <v>823</v>
      </c>
      <c r="F223">
        <v>1</v>
      </c>
      <c r="G223" t="s">
        <v>1687</v>
      </c>
      <c r="H223">
        <v>49900</v>
      </c>
      <c r="I223" t="s">
        <v>1686</v>
      </c>
      <c r="J223" s="2">
        <v>44102.838888888888</v>
      </c>
      <c r="K223" s="2">
        <v>44102.838888888888</v>
      </c>
      <c r="L223" s="2">
        <v>44102.838888888888</v>
      </c>
      <c r="M223" s="2">
        <v>44132.838888888888</v>
      </c>
      <c r="R223">
        <v>9.9749999999999996</v>
      </c>
      <c r="S223" s="2">
        <v>44107.902777777781</v>
      </c>
      <c r="T223" t="b">
        <v>0</v>
      </c>
      <c r="U223" s="2">
        <v>44107.902777777781</v>
      </c>
      <c r="V223">
        <v>14.975</v>
      </c>
      <c r="X223" t="e">
        <f>VLOOKUP(B223,'Master Advisor List - Data Cent'!A:M,2,FALSE)</f>
        <v>#N/A</v>
      </c>
    </row>
    <row r="224" spans="1:24" hidden="1" x14ac:dyDescent="0.35">
      <c r="A224" t="s">
        <v>2879</v>
      </c>
      <c r="B224" t="s">
        <v>2878</v>
      </c>
      <c r="D224" t="s">
        <v>2877</v>
      </c>
      <c r="E224" t="s">
        <v>823</v>
      </c>
      <c r="F224">
        <v>1</v>
      </c>
      <c r="G224" t="s">
        <v>1687</v>
      </c>
      <c r="H224">
        <v>49900</v>
      </c>
      <c r="I224" t="s">
        <v>1686</v>
      </c>
      <c r="J224" s="2">
        <v>44102.821527777778</v>
      </c>
      <c r="K224" s="2">
        <v>44102.821527777778</v>
      </c>
      <c r="L224" s="2">
        <v>44102.821527777778</v>
      </c>
      <c r="M224" s="2">
        <v>44132.821527777778</v>
      </c>
      <c r="R224">
        <v>6</v>
      </c>
      <c r="S224" s="2">
        <v>44107.015277777777</v>
      </c>
      <c r="T224" t="b">
        <v>0</v>
      </c>
      <c r="U224" s="2">
        <v>44107.015277777777</v>
      </c>
      <c r="V224">
        <v>11</v>
      </c>
      <c r="X224" t="e">
        <f>VLOOKUP(B224,'Master Advisor List - Data Cent'!A:M,2,FALSE)</f>
        <v>#N/A</v>
      </c>
    </row>
    <row r="225" spans="1:24" x14ac:dyDescent="0.35">
      <c r="A225" t="s">
        <v>2876</v>
      </c>
      <c r="B225" t="s">
        <v>1115</v>
      </c>
      <c r="D225" t="s">
        <v>1114</v>
      </c>
      <c r="E225" t="s">
        <v>823</v>
      </c>
      <c r="F225">
        <v>1</v>
      </c>
      <c r="G225" t="s">
        <v>1687</v>
      </c>
      <c r="H225">
        <v>49900</v>
      </c>
      <c r="I225" t="s">
        <v>325</v>
      </c>
      <c r="J225" s="2">
        <v>44102.820833333331</v>
      </c>
      <c r="K225" s="2">
        <v>44102.820833333331</v>
      </c>
      <c r="L225" s="2">
        <v>44163.820833333331</v>
      </c>
      <c r="M225" s="2">
        <v>44193.820833333331</v>
      </c>
      <c r="R225">
        <v>9.9749999999999996</v>
      </c>
      <c r="T225" t="b">
        <v>0</v>
      </c>
      <c r="V225">
        <v>14.975</v>
      </c>
      <c r="X225" t="str">
        <f>VLOOKUP(B225,'Master Advisor List - Data Cent'!A:M,2,FALSE)</f>
        <v>pw-luc</v>
      </c>
    </row>
    <row r="226" spans="1:24" x14ac:dyDescent="0.35">
      <c r="A226" t="s">
        <v>2875</v>
      </c>
      <c r="B226" t="s">
        <v>1118</v>
      </c>
      <c r="D226" t="s">
        <v>1117</v>
      </c>
      <c r="E226" t="s">
        <v>823</v>
      </c>
      <c r="F226">
        <v>1</v>
      </c>
      <c r="G226" t="s">
        <v>1687</v>
      </c>
      <c r="H226">
        <v>49900</v>
      </c>
      <c r="I226" t="s">
        <v>325</v>
      </c>
      <c r="J226" s="2">
        <v>44102.712500000001</v>
      </c>
      <c r="K226" s="2">
        <v>44102.712500000001</v>
      </c>
      <c r="L226" s="2">
        <v>44163.712500000001</v>
      </c>
      <c r="M226" s="2">
        <v>44193.712500000001</v>
      </c>
      <c r="R226">
        <v>13</v>
      </c>
      <c r="T226" t="b">
        <v>0</v>
      </c>
      <c r="V226">
        <v>13</v>
      </c>
      <c r="X226" t="str">
        <f>VLOOKUP(B226,'Master Advisor List - Data Cent'!A:M,2,FALSE)</f>
        <v>pw-rob</v>
      </c>
    </row>
    <row r="227" spans="1:24" hidden="1" x14ac:dyDescent="0.35">
      <c r="A227" t="s">
        <v>2874</v>
      </c>
      <c r="B227" t="s">
        <v>2873</v>
      </c>
      <c r="D227" t="s">
        <v>2872</v>
      </c>
      <c r="E227" t="s">
        <v>823</v>
      </c>
      <c r="F227">
        <v>1</v>
      </c>
      <c r="G227" t="s">
        <v>1687</v>
      </c>
      <c r="H227">
        <v>49900</v>
      </c>
      <c r="I227" t="s">
        <v>1686</v>
      </c>
      <c r="J227" s="2">
        <v>44102.7</v>
      </c>
      <c r="K227" s="2">
        <v>44102.7</v>
      </c>
      <c r="L227" s="2">
        <v>44132.7</v>
      </c>
      <c r="M227" s="2">
        <v>44163.7</v>
      </c>
      <c r="R227">
        <v>9.9749999999999996</v>
      </c>
      <c r="S227" s="2">
        <v>44134.118750000001</v>
      </c>
      <c r="T227" t="b">
        <v>0</v>
      </c>
      <c r="U227" s="2">
        <v>44134.118750000001</v>
      </c>
      <c r="V227">
        <v>14.975</v>
      </c>
      <c r="X227" t="e">
        <f>VLOOKUP(B227,'Master Advisor List - Data Cent'!A:M,2,FALSE)</f>
        <v>#N/A</v>
      </c>
    </row>
    <row r="228" spans="1:24" x14ac:dyDescent="0.35">
      <c r="A228" t="s">
        <v>2871</v>
      </c>
      <c r="B228" t="s">
        <v>1122</v>
      </c>
      <c r="D228" t="s">
        <v>1120</v>
      </c>
      <c r="E228" t="s">
        <v>823</v>
      </c>
      <c r="F228">
        <v>1</v>
      </c>
      <c r="G228" t="s">
        <v>1687</v>
      </c>
      <c r="H228">
        <v>49900</v>
      </c>
      <c r="I228" t="s">
        <v>325</v>
      </c>
      <c r="J228" s="2">
        <v>44102.689583333333</v>
      </c>
      <c r="K228" s="2">
        <v>44102.689583333333</v>
      </c>
      <c r="L228" s="2">
        <v>44163.689583333333</v>
      </c>
      <c r="M228" s="2">
        <v>44193.689583333333</v>
      </c>
      <c r="R228">
        <v>15</v>
      </c>
      <c r="T228" t="b">
        <v>0</v>
      </c>
      <c r="V228">
        <v>15</v>
      </c>
      <c r="X228" t="str">
        <f>VLOOKUP(B228,'Master Advisor List - Data Cent'!A:M,2,FALSE)</f>
        <v>pw-thane</v>
      </c>
    </row>
    <row r="229" spans="1:24" hidden="1" x14ac:dyDescent="0.35">
      <c r="A229" t="s">
        <v>2870</v>
      </c>
      <c r="B229" t="s">
        <v>2869</v>
      </c>
      <c r="D229" t="s">
        <v>2868</v>
      </c>
      <c r="E229" t="s">
        <v>823</v>
      </c>
      <c r="F229">
        <v>1</v>
      </c>
      <c r="G229" t="s">
        <v>1687</v>
      </c>
      <c r="H229">
        <v>49900</v>
      </c>
      <c r="I229" t="s">
        <v>1686</v>
      </c>
      <c r="J229" s="2">
        <v>44102.67291666667</v>
      </c>
      <c r="K229" s="2">
        <v>44131.458333333336</v>
      </c>
      <c r="L229" s="2">
        <v>44102.67291666667</v>
      </c>
      <c r="M229" s="2">
        <v>44132.67291666667</v>
      </c>
      <c r="R229">
        <v>13</v>
      </c>
      <c r="S229" s="2">
        <v>44131.458333333336</v>
      </c>
      <c r="T229" t="b">
        <v>1</v>
      </c>
      <c r="U229" s="2">
        <v>44132.67291666667</v>
      </c>
      <c r="V229">
        <v>13</v>
      </c>
      <c r="X229" t="e">
        <f>VLOOKUP(B229,'Master Advisor List - Data Cent'!A:M,2,FALSE)</f>
        <v>#N/A</v>
      </c>
    </row>
    <row r="230" spans="1:24" hidden="1" x14ac:dyDescent="0.35">
      <c r="A230" t="s">
        <v>2867</v>
      </c>
      <c r="B230" t="s">
        <v>2866</v>
      </c>
      <c r="D230" t="s">
        <v>2865</v>
      </c>
      <c r="E230" t="s">
        <v>823</v>
      </c>
      <c r="F230">
        <v>1</v>
      </c>
      <c r="G230" t="s">
        <v>1687</v>
      </c>
      <c r="H230">
        <v>49900</v>
      </c>
      <c r="I230" t="s">
        <v>1686</v>
      </c>
      <c r="J230" s="2">
        <v>44102.547222222223</v>
      </c>
      <c r="K230" s="2">
        <v>44102.547222222223</v>
      </c>
      <c r="L230" s="2">
        <v>44132.547222222223</v>
      </c>
      <c r="M230" s="2">
        <v>44163.547222222223</v>
      </c>
      <c r="R230">
        <v>13</v>
      </c>
      <c r="S230" s="2">
        <v>44133.818749999999</v>
      </c>
      <c r="T230" t="b">
        <v>0</v>
      </c>
      <c r="U230" s="2">
        <v>44133.818749999999</v>
      </c>
      <c r="V230">
        <v>13</v>
      </c>
      <c r="X230" t="e">
        <f>VLOOKUP(B230,'Master Advisor List - Data Cent'!A:M,2,FALSE)</f>
        <v>#N/A</v>
      </c>
    </row>
    <row r="231" spans="1:24" hidden="1" x14ac:dyDescent="0.35">
      <c r="A231" t="s">
        <v>2864</v>
      </c>
      <c r="B231" t="s">
        <v>1502</v>
      </c>
      <c r="D231" t="s">
        <v>2863</v>
      </c>
      <c r="E231" t="s">
        <v>823</v>
      </c>
      <c r="F231">
        <v>1</v>
      </c>
      <c r="G231" t="s">
        <v>1687</v>
      </c>
      <c r="H231">
        <v>49900</v>
      </c>
      <c r="I231" t="s">
        <v>1686</v>
      </c>
      <c r="J231" s="2">
        <v>44102.54583333333</v>
      </c>
      <c r="K231" s="2">
        <v>44102.54583333333</v>
      </c>
      <c r="L231" s="2">
        <v>44132.54583333333</v>
      </c>
      <c r="M231" s="2">
        <v>44163.54583333333</v>
      </c>
      <c r="R231">
        <v>9.9749999999999996</v>
      </c>
      <c r="S231" s="2">
        <v>44132.550694444442</v>
      </c>
      <c r="T231" t="b">
        <v>0</v>
      </c>
      <c r="U231" s="2">
        <v>44132.550694444442</v>
      </c>
      <c r="V231">
        <v>14.975</v>
      </c>
      <c r="X231" t="e">
        <f>VLOOKUP(B231,'Master Advisor List - Data Cent'!A:M,2,FALSE)</f>
        <v>#N/A</v>
      </c>
    </row>
    <row r="232" spans="1:24" x14ac:dyDescent="0.35">
      <c r="A232" t="s">
        <v>2862</v>
      </c>
      <c r="B232" t="s">
        <v>736</v>
      </c>
      <c r="D232" t="s">
        <v>734</v>
      </c>
      <c r="E232" t="s">
        <v>725</v>
      </c>
      <c r="F232">
        <v>1</v>
      </c>
      <c r="G232" t="s">
        <v>1687</v>
      </c>
      <c r="H232">
        <v>69900</v>
      </c>
      <c r="I232" t="s">
        <v>325</v>
      </c>
      <c r="J232" s="2">
        <v>44102.543749999997</v>
      </c>
      <c r="K232" s="2">
        <v>44162.661111111112</v>
      </c>
      <c r="L232" s="2">
        <v>44169.661111111112</v>
      </c>
      <c r="M232" s="2">
        <v>44200.661111111112</v>
      </c>
      <c r="N232" s="2">
        <v>44162.661111111112</v>
      </c>
      <c r="O232" s="2">
        <v>44169.661111111112</v>
      </c>
      <c r="R232">
        <v>13</v>
      </c>
      <c r="T232" t="b">
        <v>0</v>
      </c>
      <c r="V232">
        <v>13</v>
      </c>
      <c r="X232" t="str">
        <f>VLOOKUP(B232,'Master Advisor List - Data Cent'!A:M,2,FALSE)</f>
        <v>pw-john-5</v>
      </c>
    </row>
    <row r="233" spans="1:24" x14ac:dyDescent="0.35">
      <c r="A233" t="s">
        <v>2861</v>
      </c>
      <c r="B233" t="s">
        <v>1241</v>
      </c>
      <c r="D233" t="s">
        <v>1239</v>
      </c>
      <c r="E233" t="s">
        <v>1706</v>
      </c>
      <c r="F233">
        <v>1</v>
      </c>
      <c r="G233" t="s">
        <v>1687</v>
      </c>
      <c r="H233">
        <v>9900</v>
      </c>
      <c r="I233" t="s">
        <v>1686</v>
      </c>
      <c r="J233" s="2">
        <v>44102.166666666664</v>
      </c>
      <c r="K233" s="2">
        <v>44102.166666666664</v>
      </c>
      <c r="L233" s="2">
        <v>44102.166666666664</v>
      </c>
      <c r="M233" s="2">
        <v>44132.166666666664</v>
      </c>
      <c r="R233">
        <v>7</v>
      </c>
      <c r="S233" s="2">
        <v>44102.166666666664</v>
      </c>
      <c r="T233" t="b">
        <v>0</v>
      </c>
      <c r="U233" s="2">
        <v>44132.166666666664</v>
      </c>
      <c r="V233">
        <v>12</v>
      </c>
      <c r="X233" t="str">
        <f>VLOOKUP(B233,'Master Advisor List - Data Cent'!A:M,2,FALSE)</f>
        <v>pw-dee</v>
      </c>
    </row>
    <row r="234" spans="1:24" hidden="1" x14ac:dyDescent="0.35">
      <c r="A234" t="s">
        <v>2860</v>
      </c>
      <c r="B234" t="s">
        <v>2231</v>
      </c>
      <c r="D234" t="s">
        <v>2230</v>
      </c>
      <c r="E234" t="s">
        <v>1706</v>
      </c>
      <c r="F234">
        <v>1</v>
      </c>
      <c r="G234" t="s">
        <v>1687</v>
      </c>
      <c r="H234">
        <v>9900</v>
      </c>
      <c r="I234" t="s">
        <v>1686</v>
      </c>
      <c r="J234" s="2">
        <v>44101.166666666664</v>
      </c>
      <c r="K234" s="2">
        <v>44137.506249999999</v>
      </c>
      <c r="L234" s="2">
        <v>44131.166666666664</v>
      </c>
      <c r="M234" s="2">
        <v>44162.166666666664</v>
      </c>
      <c r="R234">
        <v>13</v>
      </c>
      <c r="S234" s="2">
        <v>44137.506249999999</v>
      </c>
      <c r="T234" t="b">
        <v>1</v>
      </c>
      <c r="U234" s="2">
        <v>44162.166666666664</v>
      </c>
      <c r="V234">
        <v>13</v>
      </c>
      <c r="X234" t="e">
        <f>VLOOKUP(B234,'Master Advisor List - Data Cent'!A:M,2,FALSE)</f>
        <v>#N/A</v>
      </c>
    </row>
    <row r="235" spans="1:24" x14ac:dyDescent="0.35">
      <c r="A235" t="s">
        <v>2859</v>
      </c>
      <c r="B235" t="s">
        <v>1126</v>
      </c>
      <c r="D235" t="s">
        <v>1124</v>
      </c>
      <c r="E235" t="s">
        <v>823</v>
      </c>
      <c r="F235">
        <v>1</v>
      </c>
      <c r="G235" t="s">
        <v>1687</v>
      </c>
      <c r="H235">
        <v>49900</v>
      </c>
      <c r="I235" t="s">
        <v>325</v>
      </c>
      <c r="J235" s="2">
        <v>44099.898611111108</v>
      </c>
      <c r="K235" s="2">
        <v>44099.898611111108</v>
      </c>
      <c r="L235" s="2">
        <v>44160.898611111108</v>
      </c>
      <c r="M235" s="2">
        <v>44190.898611111108</v>
      </c>
      <c r="R235">
        <v>13</v>
      </c>
      <c r="T235" t="b">
        <v>0</v>
      </c>
      <c r="V235">
        <v>13</v>
      </c>
      <c r="X235" t="str">
        <f>VLOOKUP(B235,'Master Advisor List - Data Cent'!A:M,2,FALSE)</f>
        <v>pw-bee</v>
      </c>
    </row>
    <row r="236" spans="1:24" x14ac:dyDescent="0.35">
      <c r="A236" t="s">
        <v>2858</v>
      </c>
      <c r="B236" t="s">
        <v>1228</v>
      </c>
      <c r="D236" t="s">
        <v>1226</v>
      </c>
      <c r="E236" t="s">
        <v>823</v>
      </c>
      <c r="F236">
        <v>1</v>
      </c>
      <c r="G236" t="s">
        <v>1687</v>
      </c>
      <c r="H236">
        <v>49900</v>
      </c>
      <c r="I236" t="s">
        <v>1686</v>
      </c>
      <c r="J236" s="2">
        <v>44099.855555555558</v>
      </c>
      <c r="K236" s="2">
        <v>44159.718055555553</v>
      </c>
      <c r="L236" s="2">
        <v>44129.855555555558</v>
      </c>
      <c r="M236" s="2">
        <v>44160.855555555558</v>
      </c>
      <c r="R236">
        <v>13</v>
      </c>
      <c r="S236" s="2">
        <v>44159.718055555553</v>
      </c>
      <c r="T236" t="b">
        <v>1</v>
      </c>
      <c r="U236" s="2">
        <v>44160.855555555558</v>
      </c>
      <c r="V236">
        <v>13</v>
      </c>
      <c r="X236" t="str">
        <f>VLOOKUP(B236,'Master Advisor List - Data Cent'!A:M,2,FALSE)</f>
        <v>pw-timothy</v>
      </c>
    </row>
    <row r="237" spans="1:24" x14ac:dyDescent="0.35">
      <c r="A237" t="s">
        <v>2857</v>
      </c>
      <c r="B237" t="s">
        <v>1130</v>
      </c>
      <c r="D237" t="s">
        <v>1128</v>
      </c>
      <c r="E237" t="s">
        <v>823</v>
      </c>
      <c r="F237">
        <v>1</v>
      </c>
      <c r="G237" t="s">
        <v>1687</v>
      </c>
      <c r="H237">
        <v>49900</v>
      </c>
      <c r="I237" t="s">
        <v>325</v>
      </c>
      <c r="J237" s="2">
        <v>44099.786805555559</v>
      </c>
      <c r="K237" s="2">
        <v>44099.786805555559</v>
      </c>
      <c r="L237" s="2">
        <v>44160.786805555559</v>
      </c>
      <c r="M237" s="2">
        <v>44190.786805555559</v>
      </c>
      <c r="R237">
        <v>13</v>
      </c>
      <c r="T237" t="b">
        <v>0</v>
      </c>
      <c r="V237">
        <v>13</v>
      </c>
      <c r="X237" t="str">
        <f>VLOOKUP(B237,'Master Advisor List - Data Cent'!A:M,2,FALSE)</f>
        <v>pw-sean-5</v>
      </c>
    </row>
    <row r="238" spans="1:24" hidden="1" x14ac:dyDescent="0.35">
      <c r="A238" t="s">
        <v>2856</v>
      </c>
      <c r="B238" t="s">
        <v>2855</v>
      </c>
      <c r="D238" t="s">
        <v>2854</v>
      </c>
      <c r="E238" t="s">
        <v>823</v>
      </c>
      <c r="F238">
        <v>1</v>
      </c>
      <c r="G238" t="s">
        <v>1687</v>
      </c>
      <c r="H238">
        <v>49900</v>
      </c>
      <c r="I238" t="s">
        <v>1686</v>
      </c>
      <c r="J238" s="2">
        <v>44099.734722222223</v>
      </c>
      <c r="K238" s="2">
        <v>44099.734722222223</v>
      </c>
      <c r="L238" s="2">
        <v>44099.734722222223</v>
      </c>
      <c r="M238" s="2">
        <v>44129.734722222223</v>
      </c>
      <c r="R238">
        <v>13</v>
      </c>
      <c r="S238" s="2">
        <v>44120.784722222219</v>
      </c>
      <c r="T238" t="b">
        <v>0</v>
      </c>
      <c r="U238" s="2">
        <v>44120.784722222219</v>
      </c>
      <c r="V238">
        <v>13</v>
      </c>
      <c r="X238" t="e">
        <f>VLOOKUP(B238,'Master Advisor List - Data Cent'!A:M,2,FALSE)</f>
        <v>#N/A</v>
      </c>
    </row>
    <row r="239" spans="1:24" hidden="1" x14ac:dyDescent="0.35">
      <c r="A239" t="s">
        <v>2853</v>
      </c>
      <c r="B239" t="s">
        <v>2852</v>
      </c>
      <c r="D239" t="s">
        <v>2851</v>
      </c>
      <c r="E239" t="s">
        <v>823</v>
      </c>
      <c r="F239">
        <v>1</v>
      </c>
      <c r="G239" t="s">
        <v>1687</v>
      </c>
      <c r="H239">
        <v>49900</v>
      </c>
      <c r="I239" t="s">
        <v>1686</v>
      </c>
      <c r="J239" s="2">
        <v>44099.712500000001</v>
      </c>
      <c r="K239" s="2">
        <v>44099.712500000001</v>
      </c>
      <c r="L239" s="2">
        <v>44129.712500000001</v>
      </c>
      <c r="M239" s="2">
        <v>44160.712500000001</v>
      </c>
      <c r="R239">
        <v>6</v>
      </c>
      <c r="S239" s="2">
        <v>44130.59375</v>
      </c>
      <c r="T239" t="b">
        <v>0</v>
      </c>
      <c r="U239" s="2">
        <v>44130.59375</v>
      </c>
      <c r="V239">
        <v>11</v>
      </c>
      <c r="X239" t="e">
        <f>VLOOKUP(B239,'Master Advisor List - Data Cent'!A:M,2,FALSE)</f>
        <v>#N/A</v>
      </c>
    </row>
    <row r="240" spans="1:24" x14ac:dyDescent="0.35">
      <c r="A240" t="s">
        <v>2850</v>
      </c>
      <c r="B240" t="s">
        <v>1133</v>
      </c>
      <c r="D240" t="s">
        <v>1132</v>
      </c>
      <c r="E240" t="s">
        <v>823</v>
      </c>
      <c r="F240">
        <v>1</v>
      </c>
      <c r="G240" t="s">
        <v>1687</v>
      </c>
      <c r="H240">
        <v>49900</v>
      </c>
      <c r="I240" t="s">
        <v>325</v>
      </c>
      <c r="J240" s="2">
        <v>44099.697916666664</v>
      </c>
      <c r="K240" s="2">
        <v>44099.697916666664</v>
      </c>
      <c r="L240" s="2">
        <v>44160.697916666664</v>
      </c>
      <c r="M240" s="2">
        <v>44190.697916666664</v>
      </c>
      <c r="R240">
        <v>15</v>
      </c>
      <c r="T240" t="b">
        <v>0</v>
      </c>
      <c r="V240">
        <v>15</v>
      </c>
      <c r="X240" t="str">
        <f>VLOOKUP(B240,'Master Advisor List - Data Cent'!A:M,2,FALSE)</f>
        <v>pw-david-12</v>
      </c>
    </row>
    <row r="241" spans="1:24" hidden="1" x14ac:dyDescent="0.35">
      <c r="A241" t="s">
        <v>2849</v>
      </c>
      <c r="B241" t="s">
        <v>1364</v>
      </c>
      <c r="D241" t="s">
        <v>2848</v>
      </c>
      <c r="E241" t="s">
        <v>823</v>
      </c>
      <c r="F241">
        <v>1</v>
      </c>
      <c r="G241" t="s">
        <v>1687</v>
      </c>
      <c r="H241">
        <v>49900</v>
      </c>
      <c r="I241" t="s">
        <v>1686</v>
      </c>
      <c r="J241" s="2">
        <v>44099.67291666667</v>
      </c>
      <c r="K241" s="2">
        <v>44151.714583333334</v>
      </c>
      <c r="L241" s="2">
        <v>44129.67291666667</v>
      </c>
      <c r="M241" s="2">
        <v>44160.67291666667</v>
      </c>
      <c r="R241">
        <v>7</v>
      </c>
      <c r="S241" s="2">
        <v>44151.714583333334</v>
      </c>
      <c r="T241" t="b">
        <v>1</v>
      </c>
      <c r="U241" s="2">
        <v>44160.67291666667</v>
      </c>
      <c r="V241">
        <v>12</v>
      </c>
      <c r="X241" t="e">
        <f>VLOOKUP(B241,'Master Advisor List - Data Cent'!A:M,2,FALSE)</f>
        <v>#N/A</v>
      </c>
    </row>
    <row r="242" spans="1:24" x14ac:dyDescent="0.35">
      <c r="A242" t="s">
        <v>2847</v>
      </c>
      <c r="B242" t="s">
        <v>1231</v>
      </c>
      <c r="D242" t="s">
        <v>1230</v>
      </c>
      <c r="E242" t="s">
        <v>823</v>
      </c>
      <c r="F242">
        <v>1</v>
      </c>
      <c r="G242" t="s">
        <v>1687</v>
      </c>
      <c r="H242">
        <v>49900</v>
      </c>
      <c r="I242" t="s">
        <v>1686</v>
      </c>
      <c r="J242" s="2">
        <v>44098.818749999999</v>
      </c>
      <c r="K242" s="2">
        <v>44098.818749999999</v>
      </c>
      <c r="L242" s="2">
        <v>44128.818749999999</v>
      </c>
      <c r="M242" s="2">
        <v>44159.818749999999</v>
      </c>
      <c r="R242">
        <v>13</v>
      </c>
      <c r="S242" s="2">
        <v>44141.814583333333</v>
      </c>
      <c r="T242" t="b">
        <v>0</v>
      </c>
      <c r="U242" s="2">
        <v>44141.814583333333</v>
      </c>
      <c r="V242">
        <v>13</v>
      </c>
      <c r="X242" t="str">
        <f>VLOOKUP(B242,'Master Advisor List - Data Cent'!A:M,2,FALSE)</f>
        <v>pw-alexander-11</v>
      </c>
    </row>
    <row r="243" spans="1:24" x14ac:dyDescent="0.35">
      <c r="A243" t="s">
        <v>2846</v>
      </c>
      <c r="B243" t="s">
        <v>1137</v>
      </c>
      <c r="D243" t="s">
        <v>1135</v>
      </c>
      <c r="E243" t="s">
        <v>823</v>
      </c>
      <c r="F243">
        <v>1</v>
      </c>
      <c r="G243" t="s">
        <v>1687</v>
      </c>
      <c r="H243">
        <v>49900</v>
      </c>
      <c r="I243" t="s">
        <v>325</v>
      </c>
      <c r="J243" s="2">
        <v>44098.790277777778</v>
      </c>
      <c r="K243" s="2">
        <v>44183.748611111114</v>
      </c>
      <c r="L243" s="2">
        <v>44159.790277777778</v>
      </c>
      <c r="M243" s="2">
        <v>44189.790277777778</v>
      </c>
      <c r="R243">
        <v>13</v>
      </c>
      <c r="S243" s="2">
        <v>44183.748611111114</v>
      </c>
      <c r="T243" t="b">
        <v>1</v>
      </c>
      <c r="V243">
        <v>13</v>
      </c>
      <c r="X243" t="str">
        <f>VLOOKUP(B243,'Master Advisor List - Data Cent'!A:M,2,FALSE)</f>
        <v>pw-galen</v>
      </c>
    </row>
    <row r="244" spans="1:24" hidden="1" x14ac:dyDescent="0.35">
      <c r="A244" t="s">
        <v>2845</v>
      </c>
      <c r="B244" t="s">
        <v>2844</v>
      </c>
      <c r="D244" t="s">
        <v>2843</v>
      </c>
      <c r="E244" t="s">
        <v>823</v>
      </c>
      <c r="F244">
        <v>1</v>
      </c>
      <c r="G244" t="s">
        <v>1687</v>
      </c>
      <c r="H244">
        <v>49900</v>
      </c>
      <c r="I244" t="s">
        <v>1686</v>
      </c>
      <c r="J244" s="2">
        <v>44098.779166666667</v>
      </c>
      <c r="K244" s="2">
        <v>44151.895833333336</v>
      </c>
      <c r="L244" s="2">
        <v>44128.779166666667</v>
      </c>
      <c r="M244" s="2">
        <v>44159.779166666667</v>
      </c>
      <c r="R244">
        <v>9.9749999999999996</v>
      </c>
      <c r="S244" s="2">
        <v>44151.895833333336</v>
      </c>
      <c r="T244" t="b">
        <v>1</v>
      </c>
      <c r="U244" s="2">
        <v>44159.779166666667</v>
      </c>
      <c r="V244">
        <v>14.975</v>
      </c>
      <c r="X244" t="e">
        <f>VLOOKUP(B244,'Master Advisor List - Data Cent'!A:M,2,FALSE)</f>
        <v>#N/A</v>
      </c>
    </row>
    <row r="245" spans="1:24" hidden="1" x14ac:dyDescent="0.35">
      <c r="A245" t="s">
        <v>2842</v>
      </c>
      <c r="B245" t="s">
        <v>1381</v>
      </c>
      <c r="D245" t="s">
        <v>2841</v>
      </c>
      <c r="E245" t="s">
        <v>823</v>
      </c>
      <c r="F245">
        <v>1</v>
      </c>
      <c r="G245" t="s">
        <v>1687</v>
      </c>
      <c r="H245">
        <v>49900</v>
      </c>
      <c r="I245" t="s">
        <v>325</v>
      </c>
      <c r="J245" s="2">
        <v>44098.757638888892</v>
      </c>
      <c r="K245" s="2">
        <v>44174.598611111112</v>
      </c>
      <c r="L245" s="2">
        <v>44159.757638888892</v>
      </c>
      <c r="M245" s="2">
        <v>44189.757638888892</v>
      </c>
      <c r="R245">
        <v>13</v>
      </c>
      <c r="S245" s="2">
        <v>44174.598611111112</v>
      </c>
      <c r="T245" t="b">
        <v>1</v>
      </c>
      <c r="V245">
        <v>13</v>
      </c>
      <c r="X245" t="e">
        <f>VLOOKUP(B245,'Master Advisor List - Data Cent'!A:M,2,FALSE)</f>
        <v>#N/A</v>
      </c>
    </row>
    <row r="246" spans="1:24" x14ac:dyDescent="0.35">
      <c r="A246" t="s">
        <v>2840</v>
      </c>
      <c r="B246" t="s">
        <v>1141</v>
      </c>
      <c r="D246" t="s">
        <v>1139</v>
      </c>
      <c r="E246" t="s">
        <v>823</v>
      </c>
      <c r="F246">
        <v>1</v>
      </c>
      <c r="G246" t="s">
        <v>1687</v>
      </c>
      <c r="H246">
        <v>49900</v>
      </c>
      <c r="I246" t="s">
        <v>325</v>
      </c>
      <c r="J246" s="2">
        <v>44098.686805555553</v>
      </c>
      <c r="K246" s="2">
        <v>44098.686805555553</v>
      </c>
      <c r="L246" s="2">
        <v>44159.686805555553</v>
      </c>
      <c r="M246" s="2">
        <v>44189.686805555553</v>
      </c>
      <c r="R246">
        <v>9.9749999999999996</v>
      </c>
      <c r="T246" t="b">
        <v>0</v>
      </c>
      <c r="V246">
        <v>14.975</v>
      </c>
      <c r="X246" t="str">
        <f>VLOOKUP(B246,'Master Advisor List - Data Cent'!A:M,2,FALSE)</f>
        <v>pw-aldo</v>
      </c>
    </row>
    <row r="247" spans="1:24" hidden="1" x14ac:dyDescent="0.35">
      <c r="A247" t="s">
        <v>2839</v>
      </c>
      <c r="B247" t="s">
        <v>1371</v>
      </c>
      <c r="D247" t="s">
        <v>2838</v>
      </c>
      <c r="E247" t="s">
        <v>823</v>
      </c>
      <c r="F247">
        <v>1</v>
      </c>
      <c r="G247" t="s">
        <v>1687</v>
      </c>
      <c r="H247">
        <v>49900</v>
      </c>
      <c r="I247" t="s">
        <v>1686</v>
      </c>
      <c r="J247" s="2">
        <v>44098.462500000001</v>
      </c>
      <c r="K247" s="2">
        <v>44123.945833333331</v>
      </c>
      <c r="L247" s="2">
        <v>44098.462500000001</v>
      </c>
      <c r="M247" s="2">
        <v>44128.462500000001</v>
      </c>
      <c r="R247">
        <v>13</v>
      </c>
      <c r="S247" s="2">
        <v>44123.945833333331</v>
      </c>
      <c r="T247" t="b">
        <v>1</v>
      </c>
      <c r="U247" s="2">
        <v>44128.462500000001</v>
      </c>
      <c r="V247">
        <v>13</v>
      </c>
      <c r="X247" t="e">
        <f>VLOOKUP(B247,'Master Advisor List - Data Cent'!A:M,2,FALSE)</f>
        <v>#N/A</v>
      </c>
    </row>
    <row r="248" spans="1:24" hidden="1" x14ac:dyDescent="0.35">
      <c r="A248" t="s">
        <v>2837</v>
      </c>
      <c r="B248" t="s">
        <v>1646</v>
      </c>
      <c r="D248" t="s">
        <v>2472</v>
      </c>
      <c r="E248" t="s">
        <v>323</v>
      </c>
      <c r="F248">
        <v>1</v>
      </c>
      <c r="G248" t="s">
        <v>1687</v>
      </c>
      <c r="H248">
        <v>109900</v>
      </c>
      <c r="I248" t="s">
        <v>325</v>
      </c>
      <c r="J248" s="2">
        <v>44098.166666666664</v>
      </c>
      <c r="K248" s="2">
        <v>44098.166666666664</v>
      </c>
      <c r="L248" s="2">
        <v>44159.166666666664</v>
      </c>
      <c r="M248" s="2">
        <v>44189.166666666664</v>
      </c>
      <c r="R248">
        <v>7</v>
      </c>
      <c r="T248" t="b">
        <v>0</v>
      </c>
      <c r="V248">
        <v>12</v>
      </c>
      <c r="X248" t="e">
        <f>VLOOKUP(B248,'Master Advisor List - Data Cent'!A:M,2,FALSE)</f>
        <v>#N/A</v>
      </c>
    </row>
    <row r="249" spans="1:24" hidden="1" x14ac:dyDescent="0.35">
      <c r="A249" t="s">
        <v>2836</v>
      </c>
      <c r="B249" t="s">
        <v>1429</v>
      </c>
      <c r="D249" t="s">
        <v>2218</v>
      </c>
      <c r="E249" t="s">
        <v>1706</v>
      </c>
      <c r="F249">
        <v>1</v>
      </c>
      <c r="G249" t="s">
        <v>1687</v>
      </c>
      <c r="H249">
        <v>9900</v>
      </c>
      <c r="I249" t="s">
        <v>325</v>
      </c>
      <c r="J249" s="2">
        <v>44098.166666666664</v>
      </c>
      <c r="K249" s="2">
        <v>44098.166666666664</v>
      </c>
      <c r="L249" s="2">
        <v>44159.166666666664</v>
      </c>
      <c r="M249" s="2">
        <v>44189.166666666664</v>
      </c>
      <c r="R249">
        <v>13</v>
      </c>
      <c r="T249" t="b">
        <v>0</v>
      </c>
      <c r="V249">
        <v>13</v>
      </c>
      <c r="X249" t="e">
        <f>VLOOKUP(B249,'Master Advisor List - Data Cent'!A:M,2,FALSE)</f>
        <v>#N/A</v>
      </c>
    </row>
    <row r="250" spans="1:24" hidden="1" x14ac:dyDescent="0.35">
      <c r="A250" t="s">
        <v>2835</v>
      </c>
      <c r="B250" t="s">
        <v>1603</v>
      </c>
      <c r="D250" t="s">
        <v>2465</v>
      </c>
      <c r="E250" t="s">
        <v>725</v>
      </c>
      <c r="F250">
        <v>1</v>
      </c>
      <c r="G250" t="s">
        <v>1687</v>
      </c>
      <c r="H250">
        <v>69900</v>
      </c>
      <c r="I250" t="s">
        <v>1686</v>
      </c>
      <c r="J250" s="2">
        <v>44098.166666666664</v>
      </c>
      <c r="K250" s="2">
        <v>44098.166666666664</v>
      </c>
      <c r="L250" s="2">
        <v>44159.166666666664</v>
      </c>
      <c r="M250" s="2">
        <v>44189.166666666664</v>
      </c>
      <c r="R250">
        <v>5</v>
      </c>
      <c r="S250" s="2">
        <v>44162.897916666669</v>
      </c>
      <c r="T250" t="b">
        <v>0</v>
      </c>
      <c r="U250" s="2">
        <v>44162.897916666669</v>
      </c>
      <c r="V250">
        <v>12</v>
      </c>
      <c r="X250" t="e">
        <f>VLOOKUP(B250,'Master Advisor List - Data Cent'!A:M,2,FALSE)</f>
        <v>#N/A</v>
      </c>
    </row>
    <row r="251" spans="1:24" x14ac:dyDescent="0.35">
      <c r="A251" t="s">
        <v>2834</v>
      </c>
      <c r="B251" t="s">
        <v>336</v>
      </c>
      <c r="D251" t="s">
        <v>334</v>
      </c>
      <c r="E251" t="s">
        <v>323</v>
      </c>
      <c r="F251">
        <v>1</v>
      </c>
      <c r="G251" t="s">
        <v>1687</v>
      </c>
      <c r="H251">
        <v>109900</v>
      </c>
      <c r="I251" t="s">
        <v>325</v>
      </c>
      <c r="J251" s="2">
        <v>44098.166666666664</v>
      </c>
      <c r="K251" s="2">
        <v>44098.166666666664</v>
      </c>
      <c r="L251" s="2">
        <v>44159.166666666664</v>
      </c>
      <c r="M251" s="2">
        <v>44189.166666666664</v>
      </c>
      <c r="R251">
        <v>5</v>
      </c>
      <c r="T251" t="b">
        <v>0</v>
      </c>
      <c r="V251">
        <v>12</v>
      </c>
      <c r="X251" t="str">
        <f>VLOOKUP(B251,'Master Advisor List - Data Cent'!A:M,2,FALSE)</f>
        <v>pw-happy</v>
      </c>
    </row>
    <row r="252" spans="1:24" hidden="1" x14ac:dyDescent="0.35">
      <c r="A252" t="s">
        <v>2833</v>
      </c>
      <c r="B252" t="s">
        <v>2216</v>
      </c>
      <c r="D252" t="s">
        <v>2215</v>
      </c>
      <c r="E252" t="s">
        <v>1706</v>
      </c>
      <c r="F252">
        <v>1</v>
      </c>
      <c r="G252" t="s">
        <v>1687</v>
      </c>
      <c r="H252">
        <v>9900</v>
      </c>
      <c r="I252" t="s">
        <v>1686</v>
      </c>
      <c r="J252" s="2">
        <v>44098.166666666664</v>
      </c>
      <c r="K252" s="2">
        <v>44151.724305555559</v>
      </c>
      <c r="L252" s="2">
        <v>44128.166666666664</v>
      </c>
      <c r="M252" s="2">
        <v>44159.166666666664</v>
      </c>
      <c r="R252">
        <v>7</v>
      </c>
      <c r="S252" s="2">
        <v>44151.724305555559</v>
      </c>
      <c r="T252" t="b">
        <v>1</v>
      </c>
      <c r="U252" s="2">
        <v>44159.166666666664</v>
      </c>
      <c r="V252">
        <v>12</v>
      </c>
      <c r="X252" t="e">
        <f>VLOOKUP(B252,'Master Advisor List - Data Cent'!A:M,2,FALSE)</f>
        <v>#N/A</v>
      </c>
    </row>
    <row r="253" spans="1:24" x14ac:dyDescent="0.35">
      <c r="A253" t="s">
        <v>2832</v>
      </c>
      <c r="B253" t="s">
        <v>1144</v>
      </c>
      <c r="D253" t="s">
        <v>1143</v>
      </c>
      <c r="E253" t="s">
        <v>823</v>
      </c>
      <c r="F253">
        <v>1</v>
      </c>
      <c r="G253" t="s">
        <v>1687</v>
      </c>
      <c r="H253">
        <v>49900</v>
      </c>
      <c r="I253" t="s">
        <v>325</v>
      </c>
      <c r="J253" s="2">
        <v>44097.95</v>
      </c>
      <c r="K253" s="2">
        <v>44169.616666666669</v>
      </c>
      <c r="L253" s="2">
        <v>44158.95</v>
      </c>
      <c r="M253" s="2">
        <v>44188.95</v>
      </c>
      <c r="R253">
        <v>9.9749999999999996</v>
      </c>
      <c r="S253" s="2">
        <v>44169.616666666669</v>
      </c>
      <c r="T253" t="b">
        <v>1</v>
      </c>
      <c r="V253">
        <v>14.975</v>
      </c>
      <c r="X253" t="str">
        <f>VLOOKUP(B253,'Master Advisor List - Data Cent'!A:M,2,FALSE)</f>
        <v>pw-gattobergmangroup</v>
      </c>
    </row>
    <row r="254" spans="1:24" hidden="1" x14ac:dyDescent="0.35">
      <c r="A254" t="s">
        <v>2831</v>
      </c>
      <c r="B254" t="s">
        <v>2830</v>
      </c>
      <c r="D254" t="s">
        <v>2829</v>
      </c>
      <c r="E254" t="s">
        <v>823</v>
      </c>
      <c r="F254">
        <v>1</v>
      </c>
      <c r="G254" t="s">
        <v>1687</v>
      </c>
      <c r="H254">
        <v>49900</v>
      </c>
      <c r="I254" t="s">
        <v>1686</v>
      </c>
      <c r="J254" s="2">
        <v>44097.944444444445</v>
      </c>
      <c r="K254" s="2">
        <v>44151.722916666666</v>
      </c>
      <c r="L254" s="2">
        <v>44127.944444444445</v>
      </c>
      <c r="M254" s="2">
        <v>44158.944444444445</v>
      </c>
      <c r="R254">
        <v>7</v>
      </c>
      <c r="S254" s="2">
        <v>44151.722916666666</v>
      </c>
      <c r="T254" t="b">
        <v>1</v>
      </c>
      <c r="U254" s="2">
        <v>44158.944444444445</v>
      </c>
      <c r="V254">
        <v>12</v>
      </c>
      <c r="X254" t="e">
        <f>VLOOKUP(B254,'Master Advisor List - Data Cent'!A:M,2,FALSE)</f>
        <v>#N/A</v>
      </c>
    </row>
    <row r="255" spans="1:24" hidden="1" x14ac:dyDescent="0.35">
      <c r="A255" t="s">
        <v>2828</v>
      </c>
      <c r="B255" t="s">
        <v>2827</v>
      </c>
      <c r="D255" t="s">
        <v>2826</v>
      </c>
      <c r="E255" t="s">
        <v>823</v>
      </c>
      <c r="F255">
        <v>1</v>
      </c>
      <c r="G255" t="s">
        <v>1687</v>
      </c>
      <c r="H255">
        <v>49900</v>
      </c>
      <c r="I255" t="s">
        <v>1686</v>
      </c>
      <c r="J255" s="2">
        <v>44097.785416666666</v>
      </c>
      <c r="K255" s="2">
        <v>44097.785416666666</v>
      </c>
      <c r="L255" s="2">
        <v>44097.785416666666</v>
      </c>
      <c r="M255" s="2">
        <v>44127.785416666666</v>
      </c>
      <c r="R255">
        <v>15</v>
      </c>
      <c r="S255" s="2">
        <v>44103.482638888891</v>
      </c>
      <c r="T255" t="b">
        <v>0</v>
      </c>
      <c r="U255" s="2">
        <v>44103.482638888891</v>
      </c>
      <c r="V255">
        <v>15</v>
      </c>
      <c r="X255" t="e">
        <f>VLOOKUP(B255,'Master Advisor List - Data Cent'!A:M,2,FALSE)</f>
        <v>#N/A</v>
      </c>
    </row>
    <row r="256" spans="1:24" x14ac:dyDescent="0.35">
      <c r="A256" t="s">
        <v>2825</v>
      </c>
      <c r="B256" t="s">
        <v>1148</v>
      </c>
      <c r="D256" t="s">
        <v>1146</v>
      </c>
      <c r="E256" t="s">
        <v>823</v>
      </c>
      <c r="F256">
        <v>1</v>
      </c>
      <c r="G256" t="s">
        <v>1687</v>
      </c>
      <c r="H256">
        <v>49900</v>
      </c>
      <c r="I256" t="s">
        <v>325</v>
      </c>
      <c r="J256" s="2">
        <v>44097.749305555553</v>
      </c>
      <c r="K256" s="2">
        <v>44176.890972222223</v>
      </c>
      <c r="L256" s="2">
        <v>44158.749305555553</v>
      </c>
      <c r="M256" s="2">
        <v>44188.749305555553</v>
      </c>
      <c r="R256">
        <v>13</v>
      </c>
      <c r="S256" s="2">
        <v>44176.890972222223</v>
      </c>
      <c r="T256" t="b">
        <v>1</v>
      </c>
      <c r="V256">
        <v>13</v>
      </c>
      <c r="X256" t="str">
        <f>VLOOKUP(B256,'Master Advisor List - Data Cent'!A:M,2,FALSE)</f>
        <v>pw-planfirst</v>
      </c>
    </row>
    <row r="257" spans="1:24" x14ac:dyDescent="0.35">
      <c r="A257" t="s">
        <v>2824</v>
      </c>
      <c r="B257" t="s">
        <v>729</v>
      </c>
      <c r="D257" t="s">
        <v>727</v>
      </c>
      <c r="E257" t="s">
        <v>725</v>
      </c>
      <c r="F257">
        <v>1</v>
      </c>
      <c r="G257" t="s">
        <v>1687</v>
      </c>
      <c r="H257">
        <v>69900</v>
      </c>
      <c r="I257" t="s">
        <v>325</v>
      </c>
      <c r="J257" s="2">
        <v>44097.681250000001</v>
      </c>
      <c r="K257" s="2">
        <v>44097.681250000001</v>
      </c>
      <c r="L257" s="2">
        <v>44158.681250000001</v>
      </c>
      <c r="M257" s="2">
        <v>44188.681250000001</v>
      </c>
      <c r="R257">
        <v>7</v>
      </c>
      <c r="T257" t="b">
        <v>0</v>
      </c>
      <c r="V257">
        <v>12</v>
      </c>
      <c r="X257" t="str">
        <f>VLOOKUP(B257,'Master Advisor List - Data Cent'!A:M,2,FALSE)</f>
        <v>pw-dougls</v>
      </c>
    </row>
    <row r="258" spans="1:24" hidden="1" x14ac:dyDescent="0.35">
      <c r="A258" t="s">
        <v>2823</v>
      </c>
      <c r="B258" t="s">
        <v>1264</v>
      </c>
      <c r="D258" t="s">
        <v>1723</v>
      </c>
      <c r="E258" t="s">
        <v>1706</v>
      </c>
      <c r="F258">
        <v>1</v>
      </c>
      <c r="G258" t="s">
        <v>1687</v>
      </c>
      <c r="H258">
        <v>9900</v>
      </c>
      <c r="I258" t="s">
        <v>325</v>
      </c>
      <c r="J258" s="2">
        <v>44097.166666666664</v>
      </c>
      <c r="K258" s="2">
        <v>44097.166666666664</v>
      </c>
      <c r="L258" s="2">
        <v>44158.166666666664</v>
      </c>
      <c r="M258" s="2">
        <v>44188.166666666664</v>
      </c>
      <c r="R258">
        <v>13</v>
      </c>
      <c r="T258" t="b">
        <v>0</v>
      </c>
      <c r="V258">
        <v>13</v>
      </c>
      <c r="X258" t="e">
        <f>VLOOKUP(B258,'Master Advisor List - Data Cent'!A:M,2,FALSE)</f>
        <v>#N/A</v>
      </c>
    </row>
    <row r="259" spans="1:24" hidden="1" x14ac:dyDescent="0.35">
      <c r="A259" t="s">
        <v>2822</v>
      </c>
      <c r="B259" t="s">
        <v>2821</v>
      </c>
      <c r="D259" t="s">
        <v>2820</v>
      </c>
      <c r="E259" t="s">
        <v>823</v>
      </c>
      <c r="F259">
        <v>1</v>
      </c>
      <c r="G259" t="s">
        <v>1687</v>
      </c>
      <c r="H259">
        <v>49900</v>
      </c>
      <c r="I259" t="s">
        <v>1686</v>
      </c>
      <c r="J259" s="2">
        <v>44097.036805555559</v>
      </c>
      <c r="K259" s="2">
        <v>44097.036805555559</v>
      </c>
      <c r="L259" s="2">
        <v>44097.036805555559</v>
      </c>
      <c r="M259" s="2">
        <v>44127.036805555559</v>
      </c>
      <c r="R259">
        <v>7</v>
      </c>
      <c r="S259" s="2">
        <v>44103.118055555555</v>
      </c>
      <c r="T259" t="b">
        <v>0</v>
      </c>
      <c r="U259" s="2">
        <v>44103.118055555555</v>
      </c>
      <c r="V259">
        <v>12</v>
      </c>
      <c r="X259" t="e">
        <f>VLOOKUP(B259,'Master Advisor List - Data Cent'!A:M,2,FALSE)</f>
        <v>#N/A</v>
      </c>
    </row>
    <row r="260" spans="1:24" x14ac:dyDescent="0.35">
      <c r="A260" t="s">
        <v>2819</v>
      </c>
      <c r="B260" t="s">
        <v>1152</v>
      </c>
      <c r="D260" t="s">
        <v>1150</v>
      </c>
      <c r="E260" t="s">
        <v>823</v>
      </c>
      <c r="F260">
        <v>1</v>
      </c>
      <c r="G260" t="s">
        <v>1687</v>
      </c>
      <c r="H260">
        <v>49900</v>
      </c>
      <c r="I260" t="s">
        <v>325</v>
      </c>
      <c r="J260" s="2">
        <v>44096.868055555555</v>
      </c>
      <c r="K260" s="2">
        <v>44096.868055555555</v>
      </c>
      <c r="L260" s="2">
        <v>44157.868055555555</v>
      </c>
      <c r="M260" s="2">
        <v>44187.868055555555</v>
      </c>
      <c r="R260">
        <v>7</v>
      </c>
      <c r="T260" t="b">
        <v>0</v>
      </c>
      <c r="V260">
        <v>12</v>
      </c>
      <c r="X260" t="str">
        <f>VLOOKUP(B260,'Master Advisor List - Data Cent'!A:M,2,FALSE)</f>
        <v>pw-james-10</v>
      </c>
    </row>
    <row r="261" spans="1:24" hidden="1" x14ac:dyDescent="0.35">
      <c r="A261" t="s">
        <v>2818</v>
      </c>
      <c r="B261" t="s">
        <v>2817</v>
      </c>
      <c r="D261" t="s">
        <v>2816</v>
      </c>
      <c r="E261" t="s">
        <v>823</v>
      </c>
      <c r="F261">
        <v>1</v>
      </c>
      <c r="G261" t="s">
        <v>1687</v>
      </c>
      <c r="H261">
        <v>49900</v>
      </c>
      <c r="I261" t="s">
        <v>1686</v>
      </c>
      <c r="J261" s="2">
        <v>44096.839583333334</v>
      </c>
      <c r="K261" s="2">
        <v>44096.839583333334</v>
      </c>
      <c r="L261" s="2">
        <v>44126.839583333334</v>
      </c>
      <c r="M261" s="2">
        <v>44157.839583333334</v>
      </c>
      <c r="R261">
        <v>13</v>
      </c>
      <c r="S261" s="2">
        <v>44130.780555555553</v>
      </c>
      <c r="T261" t="b">
        <v>0</v>
      </c>
      <c r="U261" s="2">
        <v>44130.780555555553</v>
      </c>
      <c r="V261">
        <v>13</v>
      </c>
      <c r="X261" t="e">
        <f>VLOOKUP(B261,'Master Advisor List - Data Cent'!A:M,2,FALSE)</f>
        <v>#N/A</v>
      </c>
    </row>
    <row r="262" spans="1:24" hidden="1" x14ac:dyDescent="0.35">
      <c r="A262" t="s">
        <v>2815</v>
      </c>
      <c r="B262" t="s">
        <v>2814</v>
      </c>
      <c r="D262" t="s">
        <v>2813</v>
      </c>
      <c r="E262" t="s">
        <v>823</v>
      </c>
      <c r="F262">
        <v>1</v>
      </c>
      <c r="G262" t="s">
        <v>1687</v>
      </c>
      <c r="H262">
        <v>49900</v>
      </c>
      <c r="I262" t="s">
        <v>1686</v>
      </c>
      <c r="J262" s="2">
        <v>44096.605555555558</v>
      </c>
      <c r="K262" s="2">
        <v>44096.605555555558</v>
      </c>
      <c r="L262" s="2">
        <v>44096.605555555558</v>
      </c>
      <c r="M262" s="2">
        <v>44126.605555555558</v>
      </c>
      <c r="R262">
        <v>13</v>
      </c>
      <c r="S262" s="2">
        <v>44103.127083333333</v>
      </c>
      <c r="T262" t="b">
        <v>0</v>
      </c>
      <c r="U262" s="2">
        <v>44103.127083333333</v>
      </c>
      <c r="V262">
        <v>13</v>
      </c>
      <c r="X262" t="e">
        <f>VLOOKUP(B262,'Master Advisor List - Data Cent'!A:M,2,FALSE)</f>
        <v>#N/A</v>
      </c>
    </row>
    <row r="263" spans="1:24" x14ac:dyDescent="0.35">
      <c r="A263" t="s">
        <v>2812</v>
      </c>
      <c r="B263" t="s">
        <v>348</v>
      </c>
      <c r="D263" t="s">
        <v>346</v>
      </c>
      <c r="E263" t="s">
        <v>323</v>
      </c>
      <c r="F263">
        <v>1</v>
      </c>
      <c r="G263" t="s">
        <v>1687</v>
      </c>
      <c r="H263">
        <v>109900</v>
      </c>
      <c r="I263" t="s">
        <v>325</v>
      </c>
      <c r="J263" s="2">
        <v>44096.166666666664</v>
      </c>
      <c r="K263" s="2">
        <v>44096.166666666664</v>
      </c>
      <c r="L263" s="2">
        <v>44157.166666666664</v>
      </c>
      <c r="M263" s="2">
        <v>44187.166666666664</v>
      </c>
      <c r="R263">
        <v>13</v>
      </c>
      <c r="T263" t="b">
        <v>0</v>
      </c>
      <c r="V263">
        <v>13</v>
      </c>
      <c r="X263" t="str">
        <f>VLOOKUP(B263,'Master Advisor List - Data Cent'!A:M,2,FALSE)</f>
        <v>pw-kelly</v>
      </c>
    </row>
    <row r="264" spans="1:24" x14ac:dyDescent="0.35">
      <c r="A264" t="s">
        <v>2811</v>
      </c>
      <c r="B264" t="s">
        <v>1155</v>
      </c>
      <c r="D264" t="s">
        <v>1154</v>
      </c>
      <c r="E264" t="s">
        <v>823</v>
      </c>
      <c r="F264">
        <v>1</v>
      </c>
      <c r="G264" t="s">
        <v>1687</v>
      </c>
      <c r="H264">
        <v>49900</v>
      </c>
      <c r="I264" t="s">
        <v>325</v>
      </c>
      <c r="J264" s="2">
        <v>44095.84652777778</v>
      </c>
      <c r="K264" s="2">
        <v>44169.818749999999</v>
      </c>
      <c r="L264" s="2">
        <v>44156.84652777778</v>
      </c>
      <c r="M264" s="2">
        <v>44186.84652777778</v>
      </c>
      <c r="R264">
        <v>13</v>
      </c>
      <c r="S264" s="2">
        <v>44169.818749999999</v>
      </c>
      <c r="T264" t="b">
        <v>1</v>
      </c>
      <c r="V264">
        <v>13</v>
      </c>
      <c r="X264" t="str">
        <f>VLOOKUP(B264,'Master Advisor List - Data Cent'!A:M,2,FALSE)</f>
        <v>pw-mitchell-2</v>
      </c>
    </row>
    <row r="265" spans="1:24" x14ac:dyDescent="0.35">
      <c r="A265" t="s">
        <v>2810</v>
      </c>
      <c r="B265" t="s">
        <v>1158</v>
      </c>
      <c r="D265" t="s">
        <v>1157</v>
      </c>
      <c r="E265" t="s">
        <v>823</v>
      </c>
      <c r="F265">
        <v>1</v>
      </c>
      <c r="G265" t="s">
        <v>1687</v>
      </c>
      <c r="H265">
        <v>49900</v>
      </c>
      <c r="I265" t="s">
        <v>325</v>
      </c>
      <c r="J265" s="2">
        <v>44095.800694444442</v>
      </c>
      <c r="K265" s="2">
        <v>44095.800694444442</v>
      </c>
      <c r="L265" s="2">
        <v>44156.800694444442</v>
      </c>
      <c r="M265" s="2">
        <v>44186.800694444442</v>
      </c>
      <c r="R265">
        <v>7</v>
      </c>
      <c r="T265" t="b">
        <v>0</v>
      </c>
      <c r="V265">
        <v>12</v>
      </c>
      <c r="X265" t="str">
        <f>VLOOKUP(B265,'Master Advisor List - Data Cent'!A:M,2,FALSE)</f>
        <v>pw-trevor-9</v>
      </c>
    </row>
    <row r="266" spans="1:24" hidden="1" x14ac:dyDescent="0.35">
      <c r="A266" t="s">
        <v>2809</v>
      </c>
      <c r="B266" t="s">
        <v>1636</v>
      </c>
      <c r="D266" t="s">
        <v>2808</v>
      </c>
      <c r="E266" t="s">
        <v>823</v>
      </c>
      <c r="F266">
        <v>1</v>
      </c>
      <c r="G266" t="s">
        <v>1687</v>
      </c>
      <c r="H266">
        <v>49900</v>
      </c>
      <c r="I266" t="s">
        <v>1686</v>
      </c>
      <c r="J266" s="2">
        <v>44095.729166666664</v>
      </c>
      <c r="K266" s="2">
        <v>44095.729166666664</v>
      </c>
      <c r="L266" s="2">
        <v>44156.729166666664</v>
      </c>
      <c r="M266" s="2">
        <v>44186.729166666664</v>
      </c>
      <c r="R266">
        <v>9.9749999999999996</v>
      </c>
      <c r="S266" s="2">
        <v>44172.918749999997</v>
      </c>
      <c r="T266" t="b">
        <v>0</v>
      </c>
      <c r="U266" s="2">
        <v>44172.918749999997</v>
      </c>
      <c r="V266">
        <v>14.975</v>
      </c>
      <c r="X266" t="e">
        <f>VLOOKUP(B266,'Master Advisor List - Data Cent'!A:M,2,FALSE)</f>
        <v>#N/A</v>
      </c>
    </row>
    <row r="267" spans="1:24" hidden="1" x14ac:dyDescent="0.35">
      <c r="A267" t="s">
        <v>2807</v>
      </c>
      <c r="B267" t="s">
        <v>1476</v>
      </c>
      <c r="D267" t="s">
        <v>2806</v>
      </c>
      <c r="E267" t="s">
        <v>823</v>
      </c>
      <c r="F267">
        <v>1</v>
      </c>
      <c r="G267" t="s">
        <v>1687</v>
      </c>
      <c r="H267">
        <v>49900</v>
      </c>
      <c r="I267" t="s">
        <v>1686</v>
      </c>
      <c r="J267" s="2">
        <v>44095.711111111108</v>
      </c>
      <c r="K267" s="2">
        <v>44124.744444444441</v>
      </c>
      <c r="L267" s="2">
        <v>44095.711111111108</v>
      </c>
      <c r="M267" s="2">
        <v>44125.711111111108</v>
      </c>
      <c r="R267">
        <v>13</v>
      </c>
      <c r="S267" s="2">
        <v>44124.744444444441</v>
      </c>
      <c r="T267" t="b">
        <v>1</v>
      </c>
      <c r="U267" s="2">
        <v>44125.711111111108</v>
      </c>
      <c r="V267">
        <v>13</v>
      </c>
      <c r="X267" t="e">
        <f>VLOOKUP(B267,'Master Advisor List - Data Cent'!A:M,2,FALSE)</f>
        <v>#N/A</v>
      </c>
    </row>
    <row r="268" spans="1:24" hidden="1" x14ac:dyDescent="0.35">
      <c r="A268" t="s">
        <v>2805</v>
      </c>
      <c r="B268" t="s">
        <v>1307</v>
      </c>
      <c r="D268" t="s">
        <v>2804</v>
      </c>
      <c r="E268" t="s">
        <v>823</v>
      </c>
      <c r="F268">
        <v>1</v>
      </c>
      <c r="G268" t="s">
        <v>1687</v>
      </c>
      <c r="H268">
        <v>49900</v>
      </c>
      <c r="I268" t="s">
        <v>1686</v>
      </c>
      <c r="J268" s="2">
        <v>44095.65347222222</v>
      </c>
      <c r="K268" s="2">
        <v>44125.539583333331</v>
      </c>
      <c r="L268" s="2">
        <v>44095.65347222222</v>
      </c>
      <c r="M268" s="2">
        <v>44125.65347222222</v>
      </c>
      <c r="R268">
        <v>7</v>
      </c>
      <c r="S268" s="2">
        <v>44125.539583333331</v>
      </c>
      <c r="T268" t="b">
        <v>1</v>
      </c>
      <c r="U268" s="2">
        <v>44125.65347222222</v>
      </c>
      <c r="V268">
        <v>12</v>
      </c>
      <c r="X268" t="e">
        <f>VLOOKUP(B268,'Master Advisor List - Data Cent'!A:M,2,FALSE)</f>
        <v>#N/A</v>
      </c>
    </row>
    <row r="269" spans="1:24" x14ac:dyDescent="0.35">
      <c r="A269" t="s">
        <v>2803</v>
      </c>
      <c r="B269" t="s">
        <v>1162</v>
      </c>
      <c r="D269" t="s">
        <v>1160</v>
      </c>
      <c r="E269" t="s">
        <v>823</v>
      </c>
      <c r="F269">
        <v>1</v>
      </c>
      <c r="G269" t="s">
        <v>1687</v>
      </c>
      <c r="H269">
        <v>49900</v>
      </c>
      <c r="I269" t="s">
        <v>325</v>
      </c>
      <c r="J269" s="2">
        <v>44095.648611111108</v>
      </c>
      <c r="K269" s="2">
        <v>44095.648611111108</v>
      </c>
      <c r="L269" s="2">
        <v>44156.648611111108</v>
      </c>
      <c r="M269" s="2">
        <v>44186.648611111108</v>
      </c>
      <c r="R269">
        <v>13</v>
      </c>
      <c r="T269" t="b">
        <v>0</v>
      </c>
      <c r="V269">
        <v>13</v>
      </c>
      <c r="X269" t="str">
        <f>VLOOKUP(B269,'Master Advisor List - Data Cent'!A:M,2,FALSE)</f>
        <v>pw-myplan</v>
      </c>
    </row>
    <row r="270" spans="1:24" x14ac:dyDescent="0.35">
      <c r="A270" t="s">
        <v>2802</v>
      </c>
      <c r="B270" t="s">
        <v>1166</v>
      </c>
      <c r="D270" t="s">
        <v>1164</v>
      </c>
      <c r="E270" t="s">
        <v>823</v>
      </c>
      <c r="F270">
        <v>1</v>
      </c>
      <c r="G270" t="s">
        <v>1687</v>
      </c>
      <c r="H270">
        <v>49900</v>
      </c>
      <c r="I270" t="s">
        <v>325</v>
      </c>
      <c r="J270" s="2">
        <v>44095.602777777778</v>
      </c>
      <c r="K270" s="2">
        <v>44095.602777777778</v>
      </c>
      <c r="L270" s="2">
        <v>44186.602777777778</v>
      </c>
      <c r="M270" s="2">
        <v>44217.602777777778</v>
      </c>
      <c r="R270">
        <v>9.9749999999999996</v>
      </c>
      <c r="T270" t="b">
        <v>0</v>
      </c>
      <c r="V270">
        <v>14.975</v>
      </c>
      <c r="X270" t="str">
        <f>VLOOKUP(B270,'Master Advisor List - Data Cent'!A:M,2,FALSE)</f>
        <v>pw-oussama</v>
      </c>
    </row>
    <row r="271" spans="1:24" hidden="1" x14ac:dyDescent="0.35">
      <c r="A271" t="s">
        <v>2801</v>
      </c>
      <c r="B271" t="s">
        <v>2800</v>
      </c>
      <c r="D271" t="s">
        <v>2799</v>
      </c>
      <c r="E271" t="s">
        <v>823</v>
      </c>
      <c r="F271">
        <v>1</v>
      </c>
      <c r="G271" t="s">
        <v>1687</v>
      </c>
      <c r="H271">
        <v>49900</v>
      </c>
      <c r="I271" t="s">
        <v>1686</v>
      </c>
      <c r="J271" s="2">
        <v>44095.597916666666</v>
      </c>
      <c r="K271" s="2">
        <v>44139.884722222225</v>
      </c>
      <c r="L271" s="2">
        <v>44125.597916666666</v>
      </c>
      <c r="M271" s="2">
        <v>44156.597916666666</v>
      </c>
      <c r="R271">
        <v>13</v>
      </c>
      <c r="S271" s="2">
        <v>44139.884722222225</v>
      </c>
      <c r="T271" t="b">
        <v>1</v>
      </c>
      <c r="U271" s="2">
        <v>44156.597916666666</v>
      </c>
      <c r="V271">
        <v>13</v>
      </c>
      <c r="X271" t="e">
        <f>VLOOKUP(B271,'Master Advisor List - Data Cent'!A:M,2,FALSE)</f>
        <v>#N/A</v>
      </c>
    </row>
    <row r="272" spans="1:24" hidden="1" x14ac:dyDescent="0.35">
      <c r="A272" t="s">
        <v>2798</v>
      </c>
      <c r="B272" t="s">
        <v>2797</v>
      </c>
      <c r="D272" t="s">
        <v>2796</v>
      </c>
      <c r="E272" t="s">
        <v>823</v>
      </c>
      <c r="F272">
        <v>1</v>
      </c>
      <c r="G272" t="s">
        <v>1687</v>
      </c>
      <c r="H272">
        <v>49900</v>
      </c>
      <c r="I272" t="s">
        <v>1686</v>
      </c>
      <c r="J272" s="2">
        <v>44095.543749999997</v>
      </c>
      <c r="K272" s="2">
        <v>44095.543749999997</v>
      </c>
      <c r="L272" s="2">
        <v>44095.543749999997</v>
      </c>
      <c r="M272" s="2">
        <v>44125.543749999997</v>
      </c>
      <c r="R272">
        <v>13</v>
      </c>
      <c r="S272" s="2">
        <v>44097.606944444444</v>
      </c>
      <c r="T272" t="b">
        <v>0</v>
      </c>
      <c r="U272" s="2">
        <v>44097.606944444444</v>
      </c>
      <c r="V272">
        <v>13</v>
      </c>
      <c r="X272" t="e">
        <f>VLOOKUP(B272,'Master Advisor List - Data Cent'!A:M,2,FALSE)</f>
        <v>#N/A</v>
      </c>
    </row>
    <row r="273" spans="1:24" hidden="1" x14ac:dyDescent="0.35">
      <c r="A273" t="s">
        <v>2795</v>
      </c>
      <c r="B273" t="s">
        <v>1629</v>
      </c>
      <c r="D273" t="s">
        <v>2444</v>
      </c>
      <c r="E273" t="s">
        <v>1706</v>
      </c>
      <c r="F273">
        <v>1</v>
      </c>
      <c r="G273" t="s">
        <v>1687</v>
      </c>
      <c r="H273">
        <v>9900</v>
      </c>
      <c r="I273" t="s">
        <v>1686</v>
      </c>
      <c r="J273" s="2">
        <v>44095.166666666664</v>
      </c>
      <c r="K273" s="2">
        <v>44095.166666666664</v>
      </c>
      <c r="L273" s="2">
        <v>44156.166666666664</v>
      </c>
      <c r="M273" s="2">
        <v>44186.166666666664</v>
      </c>
      <c r="R273">
        <v>13</v>
      </c>
      <c r="S273" s="2">
        <v>44181.853472222225</v>
      </c>
      <c r="T273" t="b">
        <v>0</v>
      </c>
      <c r="U273" s="2">
        <v>44181.853472222225</v>
      </c>
      <c r="V273">
        <v>13</v>
      </c>
      <c r="X273" t="e">
        <f>VLOOKUP(B273,'Master Advisor List - Data Cent'!A:M,2,FALSE)</f>
        <v>#N/A</v>
      </c>
    </row>
    <row r="274" spans="1:24" x14ac:dyDescent="0.35">
      <c r="A274" t="s">
        <v>2794</v>
      </c>
      <c r="B274" t="s">
        <v>1170</v>
      </c>
      <c r="D274" t="s">
        <v>1168</v>
      </c>
      <c r="E274" t="s">
        <v>823</v>
      </c>
      <c r="F274">
        <v>1</v>
      </c>
      <c r="G274" t="s">
        <v>1687</v>
      </c>
      <c r="H274">
        <v>49900</v>
      </c>
      <c r="I274" t="s">
        <v>1753</v>
      </c>
      <c r="J274" s="2">
        <v>44093.105555555558</v>
      </c>
      <c r="K274" s="2">
        <v>44093.105555555558</v>
      </c>
      <c r="L274" s="2">
        <v>44184.105555555558</v>
      </c>
      <c r="M274" s="2">
        <v>44215.105555555558</v>
      </c>
      <c r="R274">
        <v>13</v>
      </c>
      <c r="T274" t="b">
        <v>0</v>
      </c>
      <c r="V274">
        <v>13</v>
      </c>
      <c r="X274" t="str">
        <f>VLOOKUP(B274,'Master Advisor List - Data Cent'!A:M,2,FALSE)</f>
        <v>pw-brendan-2</v>
      </c>
    </row>
    <row r="275" spans="1:24" x14ac:dyDescent="0.35">
      <c r="A275" t="s">
        <v>2793</v>
      </c>
      <c r="B275" t="s">
        <v>1174</v>
      </c>
      <c r="D275" t="s">
        <v>1172</v>
      </c>
      <c r="E275" t="s">
        <v>823</v>
      </c>
      <c r="F275">
        <v>1</v>
      </c>
      <c r="G275" t="s">
        <v>1687</v>
      </c>
      <c r="H275">
        <v>49900</v>
      </c>
      <c r="I275" t="s">
        <v>1686</v>
      </c>
      <c r="J275" s="2">
        <v>44092.942361111112</v>
      </c>
      <c r="K275" s="2">
        <v>44181.857638888891</v>
      </c>
      <c r="L275" s="2">
        <v>44153.942361111112</v>
      </c>
      <c r="M275" s="2">
        <v>44183.942361111112</v>
      </c>
      <c r="R275">
        <v>13</v>
      </c>
      <c r="S275" s="2">
        <v>44181.857638888891</v>
      </c>
      <c r="T275" t="b">
        <v>1</v>
      </c>
      <c r="U275" s="2">
        <v>44183.942361111112</v>
      </c>
      <c r="V275">
        <v>13</v>
      </c>
      <c r="X275" t="str">
        <f>VLOOKUP(B275,'Master Advisor List - Data Cent'!A:M,2,FALSE)</f>
        <v>pw-your-path-to-financial-freedom</v>
      </c>
    </row>
    <row r="276" spans="1:24" hidden="1" x14ac:dyDescent="0.35">
      <c r="A276" t="s">
        <v>2792</v>
      </c>
      <c r="B276" t="s">
        <v>2791</v>
      </c>
      <c r="D276" t="s">
        <v>2790</v>
      </c>
      <c r="E276" t="s">
        <v>823</v>
      </c>
      <c r="F276">
        <v>1</v>
      </c>
      <c r="G276" t="s">
        <v>1687</v>
      </c>
      <c r="H276">
        <v>49900</v>
      </c>
      <c r="I276" t="s">
        <v>1686</v>
      </c>
      <c r="J276" s="2">
        <v>44092.873611111114</v>
      </c>
      <c r="K276" s="2">
        <v>44092.873611111114</v>
      </c>
      <c r="L276" s="2">
        <v>44122.873611111114</v>
      </c>
      <c r="M276" s="2">
        <v>44153.873611111114</v>
      </c>
      <c r="R276">
        <v>5</v>
      </c>
      <c r="S276" s="2">
        <v>44151.631249999999</v>
      </c>
      <c r="T276" t="b">
        <v>0</v>
      </c>
      <c r="U276" s="2">
        <v>44151.631249999999</v>
      </c>
      <c r="V276">
        <v>5</v>
      </c>
      <c r="X276" t="e">
        <f>VLOOKUP(B276,'Master Advisor List - Data Cent'!A:M,2,FALSE)</f>
        <v>#N/A</v>
      </c>
    </row>
    <row r="277" spans="1:24" hidden="1" x14ac:dyDescent="0.35">
      <c r="A277" t="s">
        <v>2789</v>
      </c>
      <c r="B277" t="s">
        <v>2788</v>
      </c>
      <c r="D277" t="s">
        <v>2787</v>
      </c>
      <c r="E277" t="s">
        <v>823</v>
      </c>
      <c r="F277">
        <v>1</v>
      </c>
      <c r="G277" t="s">
        <v>1687</v>
      </c>
      <c r="H277">
        <v>49900</v>
      </c>
      <c r="I277" t="s">
        <v>1686</v>
      </c>
      <c r="J277" s="2">
        <v>44092.790277777778</v>
      </c>
      <c r="K277" s="2">
        <v>44092.790277777778</v>
      </c>
      <c r="L277" s="2">
        <v>44122.790277777778</v>
      </c>
      <c r="M277" s="2">
        <v>44153.790277777778</v>
      </c>
      <c r="R277">
        <v>13</v>
      </c>
      <c r="S277" s="2">
        <v>44130.789583333331</v>
      </c>
      <c r="T277" t="b">
        <v>0</v>
      </c>
      <c r="U277" s="2">
        <v>44130.789583333331</v>
      </c>
      <c r="V277">
        <v>13</v>
      </c>
      <c r="X277" t="e">
        <f>VLOOKUP(B277,'Master Advisor List - Data Cent'!A:M,2,FALSE)</f>
        <v>#N/A</v>
      </c>
    </row>
    <row r="278" spans="1:24" hidden="1" x14ac:dyDescent="0.35">
      <c r="A278" t="s">
        <v>2786</v>
      </c>
      <c r="B278" t="s">
        <v>2785</v>
      </c>
      <c r="D278" t="s">
        <v>2784</v>
      </c>
      <c r="E278" t="s">
        <v>823</v>
      </c>
      <c r="F278">
        <v>1</v>
      </c>
      <c r="G278" t="s">
        <v>1687</v>
      </c>
      <c r="H278">
        <v>49900</v>
      </c>
      <c r="I278" t="s">
        <v>1686</v>
      </c>
      <c r="J278" s="2">
        <v>44092.760416666664</v>
      </c>
      <c r="K278" s="2">
        <v>44106.305555555555</v>
      </c>
      <c r="L278" s="2">
        <v>44092.760416666664</v>
      </c>
      <c r="M278" s="2">
        <v>44122.760416666664</v>
      </c>
      <c r="R278">
        <v>13</v>
      </c>
      <c r="S278" s="2">
        <v>44106.305555555555</v>
      </c>
      <c r="T278" t="b">
        <v>0</v>
      </c>
      <c r="U278" s="2">
        <v>44106.305555555555</v>
      </c>
      <c r="V278">
        <v>13</v>
      </c>
      <c r="X278" t="e">
        <f>VLOOKUP(B278,'Master Advisor List - Data Cent'!A:M,2,FALSE)</f>
        <v>#N/A</v>
      </c>
    </row>
    <row r="279" spans="1:24" hidden="1" x14ac:dyDescent="0.35">
      <c r="A279" t="s">
        <v>2783</v>
      </c>
      <c r="B279" t="s">
        <v>1354</v>
      </c>
      <c r="D279" t="s">
        <v>2782</v>
      </c>
      <c r="E279" t="s">
        <v>823</v>
      </c>
      <c r="F279">
        <v>1</v>
      </c>
      <c r="G279" t="s">
        <v>1687</v>
      </c>
      <c r="H279">
        <v>49900</v>
      </c>
      <c r="I279" t="s">
        <v>1896</v>
      </c>
      <c r="J279" s="2">
        <v>44092.754861111112</v>
      </c>
      <c r="K279" s="2">
        <v>44092.754861111112</v>
      </c>
      <c r="L279" s="2">
        <v>44183.754861111112</v>
      </c>
      <c r="M279" s="2">
        <v>44214.754861111112</v>
      </c>
      <c r="R279">
        <v>7</v>
      </c>
      <c r="T279" t="b">
        <v>0</v>
      </c>
      <c r="V279">
        <v>12</v>
      </c>
      <c r="X279" t="e">
        <f>VLOOKUP(B279,'Master Advisor List - Data Cent'!A:M,2,FALSE)</f>
        <v>#N/A</v>
      </c>
    </row>
    <row r="280" spans="1:24" x14ac:dyDescent="0.35">
      <c r="A280" t="s">
        <v>2781</v>
      </c>
      <c r="B280" t="s">
        <v>1178</v>
      </c>
      <c r="D280" t="s">
        <v>2780</v>
      </c>
      <c r="E280" t="s">
        <v>823</v>
      </c>
      <c r="F280">
        <v>1</v>
      </c>
      <c r="G280" t="s">
        <v>1687</v>
      </c>
      <c r="H280">
        <v>49900</v>
      </c>
      <c r="I280" t="s">
        <v>1686</v>
      </c>
      <c r="J280" s="2">
        <v>44092.738194444442</v>
      </c>
      <c r="K280" s="2">
        <v>44172.607638888891</v>
      </c>
      <c r="L280" s="2">
        <v>44153.738194444442</v>
      </c>
      <c r="M280" s="2">
        <v>44183.738194444442</v>
      </c>
      <c r="R280">
        <v>9.9749999999999996</v>
      </c>
      <c r="S280" s="2">
        <v>44172.607638888891</v>
      </c>
      <c r="T280" t="b">
        <v>1</v>
      </c>
      <c r="U280" s="2">
        <v>44183.738194444442</v>
      </c>
      <c r="V280">
        <v>14.975</v>
      </c>
      <c r="X280" t="str">
        <f>VLOOKUP(B280,'Master Advisor List - Data Cent'!A:M,2,FALSE)</f>
        <v>pw-mehdi</v>
      </c>
    </row>
    <row r="281" spans="1:24" x14ac:dyDescent="0.35">
      <c r="A281" t="s">
        <v>2779</v>
      </c>
      <c r="B281" t="s">
        <v>1181</v>
      </c>
      <c r="D281" t="s">
        <v>1180</v>
      </c>
      <c r="E281" t="s">
        <v>823</v>
      </c>
      <c r="F281">
        <v>1</v>
      </c>
      <c r="G281" t="s">
        <v>1687</v>
      </c>
      <c r="H281">
        <v>49900</v>
      </c>
      <c r="I281" t="s">
        <v>1686</v>
      </c>
      <c r="J281" s="2">
        <v>44092.729861111111</v>
      </c>
      <c r="K281" s="2">
        <v>44166.965277777781</v>
      </c>
      <c r="L281" s="2">
        <v>44153.729861111111</v>
      </c>
      <c r="M281" s="2">
        <v>44183.729861111111</v>
      </c>
      <c r="R281">
        <v>6</v>
      </c>
      <c r="S281" s="2">
        <v>44166.965277777781</v>
      </c>
      <c r="T281" t="b">
        <v>1</v>
      </c>
      <c r="U281" s="2">
        <v>44183.729861111111</v>
      </c>
      <c r="V281">
        <v>11</v>
      </c>
      <c r="X281" t="str">
        <f>VLOOKUP(B281,'Master Advisor List - Data Cent'!A:M,2,FALSE)</f>
        <v>pw-matt</v>
      </c>
    </row>
    <row r="282" spans="1:24" x14ac:dyDescent="0.35">
      <c r="A282" t="s">
        <v>2778</v>
      </c>
      <c r="B282" t="s">
        <v>1185</v>
      </c>
      <c r="D282" t="s">
        <v>1183</v>
      </c>
      <c r="E282" t="s">
        <v>823</v>
      </c>
      <c r="F282">
        <v>1</v>
      </c>
      <c r="G282" t="s">
        <v>1687</v>
      </c>
      <c r="H282">
        <v>49900</v>
      </c>
      <c r="I282" t="s">
        <v>325</v>
      </c>
      <c r="J282" s="2">
        <v>44092.706250000003</v>
      </c>
      <c r="K282" s="2">
        <v>44092.706250000003</v>
      </c>
      <c r="L282" s="2">
        <v>44183.706250000003</v>
      </c>
      <c r="M282" s="2">
        <v>44214.706250000003</v>
      </c>
      <c r="R282">
        <v>13</v>
      </c>
      <c r="T282" t="b">
        <v>0</v>
      </c>
      <c r="V282">
        <v>13</v>
      </c>
      <c r="X282" t="str">
        <f>VLOOKUP(B282,'Master Advisor List - Data Cent'!A:M,2,FALSE)</f>
        <v>pw-nicholas</v>
      </c>
    </row>
    <row r="283" spans="1:24" hidden="1" x14ac:dyDescent="0.35">
      <c r="A283" t="s">
        <v>2777</v>
      </c>
      <c r="B283" t="s">
        <v>1633</v>
      </c>
      <c r="D283" t="s">
        <v>2776</v>
      </c>
      <c r="E283" t="s">
        <v>823</v>
      </c>
      <c r="F283">
        <v>1</v>
      </c>
      <c r="G283" t="s">
        <v>1687</v>
      </c>
      <c r="H283">
        <v>49900</v>
      </c>
      <c r="I283" t="s">
        <v>1686</v>
      </c>
      <c r="J283" s="2">
        <v>44092.686805555553</v>
      </c>
      <c r="K283" s="2">
        <v>44119.479861111111</v>
      </c>
      <c r="L283" s="2">
        <v>44092.686805555553</v>
      </c>
      <c r="M283" s="2">
        <v>44122.686805555553</v>
      </c>
      <c r="R283">
        <v>13</v>
      </c>
      <c r="S283" s="2">
        <v>44119.479861111111</v>
      </c>
      <c r="T283" t="b">
        <v>1</v>
      </c>
      <c r="U283" s="2">
        <v>44122.686805555553</v>
      </c>
      <c r="V283">
        <v>13</v>
      </c>
      <c r="X283" t="e">
        <f>VLOOKUP(B283,'Master Advisor List - Data Cent'!A:M,2,FALSE)</f>
        <v>#N/A</v>
      </c>
    </row>
    <row r="284" spans="1:24" x14ac:dyDescent="0.35">
      <c r="A284" t="s">
        <v>2775</v>
      </c>
      <c r="B284" t="s">
        <v>1189</v>
      </c>
      <c r="D284" t="s">
        <v>1187</v>
      </c>
      <c r="E284" t="s">
        <v>823</v>
      </c>
      <c r="F284">
        <v>1</v>
      </c>
      <c r="G284" t="s">
        <v>1687</v>
      </c>
      <c r="H284">
        <v>49900</v>
      </c>
      <c r="I284" t="s">
        <v>325</v>
      </c>
      <c r="J284" s="2">
        <v>44092.611111111109</v>
      </c>
      <c r="K284" s="2">
        <v>44092.611111111109</v>
      </c>
      <c r="L284" s="2">
        <v>44183.611111111109</v>
      </c>
      <c r="M284" s="2">
        <v>44214.611111111109</v>
      </c>
      <c r="R284">
        <v>13</v>
      </c>
      <c r="T284" t="b">
        <v>0</v>
      </c>
      <c r="V284">
        <v>13</v>
      </c>
      <c r="X284" t="str">
        <f>VLOOKUP(B284,'Master Advisor List - Data Cent'!A:M,2,FALSE)</f>
        <v>pw-bruce</v>
      </c>
    </row>
    <row r="285" spans="1:24" hidden="1" x14ac:dyDescent="0.35">
      <c r="A285" t="s">
        <v>2774</v>
      </c>
      <c r="B285" t="s">
        <v>1395</v>
      </c>
      <c r="D285" t="s">
        <v>1848</v>
      </c>
      <c r="E285" t="s">
        <v>323</v>
      </c>
      <c r="F285">
        <v>1</v>
      </c>
      <c r="G285" t="s">
        <v>1687</v>
      </c>
      <c r="H285">
        <v>109900</v>
      </c>
      <c r="I285" t="s">
        <v>1753</v>
      </c>
      <c r="J285" s="2">
        <v>44092.166666666664</v>
      </c>
      <c r="K285" s="2">
        <v>44092.166666666664</v>
      </c>
      <c r="L285" s="2">
        <v>44183.166666666664</v>
      </c>
      <c r="M285" s="2">
        <v>44214.166666666664</v>
      </c>
      <c r="R285">
        <v>5</v>
      </c>
      <c r="T285" t="b">
        <v>0</v>
      </c>
      <c r="V285">
        <v>5</v>
      </c>
      <c r="X285" t="e">
        <f>VLOOKUP(B285,'Master Advisor List - Data Cent'!A:M,2,FALSE)</f>
        <v>#N/A</v>
      </c>
    </row>
    <row r="286" spans="1:24" hidden="1" x14ac:dyDescent="0.35">
      <c r="A286" t="s">
        <v>2773</v>
      </c>
      <c r="B286" t="s">
        <v>1311</v>
      </c>
      <c r="D286" t="s">
        <v>2772</v>
      </c>
      <c r="E286" t="s">
        <v>823</v>
      </c>
      <c r="F286">
        <v>1</v>
      </c>
      <c r="G286" t="s">
        <v>1687</v>
      </c>
      <c r="H286">
        <v>49900</v>
      </c>
      <c r="I286" t="s">
        <v>1686</v>
      </c>
      <c r="J286" s="2">
        <v>44092.004861111112</v>
      </c>
      <c r="K286" s="2">
        <v>44180.802083333336</v>
      </c>
      <c r="L286" s="2">
        <v>44153.004861111112</v>
      </c>
      <c r="M286" s="2">
        <v>44183.004861111112</v>
      </c>
      <c r="R286">
        <v>13</v>
      </c>
      <c r="S286" s="2">
        <v>44180.802083333336</v>
      </c>
      <c r="T286" t="b">
        <v>1</v>
      </c>
      <c r="U286" s="2">
        <v>44183.004861111112</v>
      </c>
      <c r="V286">
        <v>13</v>
      </c>
      <c r="X286" t="e">
        <f>VLOOKUP(B286,'Master Advisor List - Data Cent'!A:M,2,FALSE)</f>
        <v>#N/A</v>
      </c>
    </row>
    <row r="287" spans="1:24" hidden="1" x14ac:dyDescent="0.35">
      <c r="A287" t="s">
        <v>2771</v>
      </c>
      <c r="B287" t="s">
        <v>2770</v>
      </c>
      <c r="D287" t="s">
        <v>2769</v>
      </c>
      <c r="E287" t="s">
        <v>823</v>
      </c>
      <c r="F287">
        <v>1</v>
      </c>
      <c r="G287" t="s">
        <v>1687</v>
      </c>
      <c r="H287">
        <v>49900</v>
      </c>
      <c r="I287" t="s">
        <v>1686</v>
      </c>
      <c r="J287" s="2">
        <v>44091.950694444444</v>
      </c>
      <c r="K287" s="2">
        <v>44091.950694444444</v>
      </c>
      <c r="L287" s="2">
        <v>44121.950694444444</v>
      </c>
      <c r="M287" s="2">
        <v>44152.950694444444</v>
      </c>
      <c r="R287">
        <v>13</v>
      </c>
      <c r="S287" s="2">
        <v>44151.618750000001</v>
      </c>
      <c r="T287" t="b">
        <v>0</v>
      </c>
      <c r="U287" s="2">
        <v>44151.618750000001</v>
      </c>
      <c r="V287">
        <v>13</v>
      </c>
      <c r="X287" t="e">
        <f>VLOOKUP(B287,'Master Advisor List - Data Cent'!A:M,2,FALSE)</f>
        <v>#N/A</v>
      </c>
    </row>
    <row r="288" spans="1:24" x14ac:dyDescent="0.35">
      <c r="A288" t="s">
        <v>2768</v>
      </c>
      <c r="B288" t="s">
        <v>1193</v>
      </c>
      <c r="D288" t="s">
        <v>1191</v>
      </c>
      <c r="E288" t="s">
        <v>823</v>
      </c>
      <c r="F288">
        <v>1</v>
      </c>
      <c r="G288" t="s">
        <v>1687</v>
      </c>
      <c r="H288">
        <v>49900</v>
      </c>
      <c r="I288" t="s">
        <v>325</v>
      </c>
      <c r="J288" s="2">
        <v>44091.873611111114</v>
      </c>
      <c r="K288" s="2">
        <v>44091.873611111114</v>
      </c>
      <c r="L288" s="2">
        <v>44182.873611111114</v>
      </c>
      <c r="M288" s="2">
        <v>44213.873611111114</v>
      </c>
      <c r="R288">
        <v>9.9749999999999996</v>
      </c>
      <c r="T288" t="b">
        <v>0</v>
      </c>
      <c r="V288">
        <v>14.975</v>
      </c>
      <c r="X288" t="str">
        <f>VLOOKUP(B288,'Master Advisor List - Data Cent'!A:M,2,FALSE)</f>
        <v>pw-jeff-2</v>
      </c>
    </row>
    <row r="289" spans="1:24" hidden="1" x14ac:dyDescent="0.35">
      <c r="A289" t="s">
        <v>2767</v>
      </c>
      <c r="B289" t="s">
        <v>1440</v>
      </c>
      <c r="D289" t="s">
        <v>2766</v>
      </c>
      <c r="E289" t="s">
        <v>823</v>
      </c>
      <c r="F289">
        <v>1</v>
      </c>
      <c r="G289" t="s">
        <v>1687</v>
      </c>
      <c r="H289">
        <v>49900</v>
      </c>
      <c r="I289" t="s">
        <v>1686</v>
      </c>
      <c r="J289" s="2">
        <v>44091.797222222223</v>
      </c>
      <c r="K289" s="2">
        <v>44091.797222222223</v>
      </c>
      <c r="L289" s="2">
        <v>44121.797222222223</v>
      </c>
      <c r="M289" s="2">
        <v>44152.797222222223</v>
      </c>
      <c r="R289">
        <v>13</v>
      </c>
      <c r="S289" s="2">
        <v>44123.279166666667</v>
      </c>
      <c r="T289" t="b">
        <v>0</v>
      </c>
      <c r="U289" s="2">
        <v>44123.279166666667</v>
      </c>
      <c r="V289">
        <v>13</v>
      </c>
      <c r="X289" t="e">
        <f>VLOOKUP(B289,'Master Advisor List - Data Cent'!A:M,2,FALSE)</f>
        <v>#N/A</v>
      </c>
    </row>
    <row r="290" spans="1:24" hidden="1" x14ac:dyDescent="0.35">
      <c r="A290" t="s">
        <v>2765</v>
      </c>
      <c r="B290" t="s">
        <v>2764</v>
      </c>
      <c r="D290" t="s">
        <v>2763</v>
      </c>
      <c r="E290" t="s">
        <v>357</v>
      </c>
      <c r="F290">
        <v>1</v>
      </c>
      <c r="G290" t="s">
        <v>1687</v>
      </c>
      <c r="H290">
        <v>39900</v>
      </c>
      <c r="I290" t="s">
        <v>1686</v>
      </c>
      <c r="J290" s="2">
        <v>44091.776388888888</v>
      </c>
      <c r="K290" s="2">
        <v>44165.890972222223</v>
      </c>
      <c r="L290" s="2">
        <v>44152.776388888888</v>
      </c>
      <c r="M290" s="2">
        <v>44182.776388888888</v>
      </c>
      <c r="R290">
        <v>5</v>
      </c>
      <c r="S290" s="2">
        <v>44165.890972222223</v>
      </c>
      <c r="T290" t="b">
        <v>1</v>
      </c>
      <c r="U290" s="2">
        <v>44182.776388888888</v>
      </c>
      <c r="V290">
        <v>5</v>
      </c>
      <c r="X290" t="e">
        <f>VLOOKUP(B290,'Master Advisor List - Data Cent'!A:M,2,FALSE)</f>
        <v>#N/A</v>
      </c>
    </row>
    <row r="291" spans="1:24" hidden="1" x14ac:dyDescent="0.35">
      <c r="A291" t="s">
        <v>2762</v>
      </c>
      <c r="B291" t="s">
        <v>2761</v>
      </c>
      <c r="D291" t="s">
        <v>2760</v>
      </c>
      <c r="E291" t="s">
        <v>357</v>
      </c>
      <c r="F291">
        <v>1</v>
      </c>
      <c r="G291" t="s">
        <v>1687</v>
      </c>
      <c r="H291">
        <v>39900</v>
      </c>
      <c r="I291" t="s">
        <v>1686</v>
      </c>
      <c r="J291" s="2">
        <v>44091.673611111109</v>
      </c>
      <c r="K291" s="2">
        <v>44144.799305555556</v>
      </c>
      <c r="L291" s="2">
        <v>44121.673611111109</v>
      </c>
      <c r="M291" s="2">
        <v>44152.673611111109</v>
      </c>
      <c r="R291">
        <v>13</v>
      </c>
      <c r="S291" s="2">
        <v>44144.799305555556</v>
      </c>
      <c r="T291" t="b">
        <v>1</v>
      </c>
      <c r="U291" s="2">
        <v>44152.673611111109</v>
      </c>
      <c r="V291">
        <v>13</v>
      </c>
      <c r="X291" t="e">
        <f>VLOOKUP(B291,'Master Advisor List - Data Cent'!A:M,2,FALSE)</f>
        <v>#N/A</v>
      </c>
    </row>
    <row r="292" spans="1:24" x14ac:dyDescent="0.35">
      <c r="A292" t="s">
        <v>2759</v>
      </c>
      <c r="B292" t="s">
        <v>1247</v>
      </c>
      <c r="D292" t="s">
        <v>1246</v>
      </c>
      <c r="E292" t="s">
        <v>1706</v>
      </c>
      <c r="F292">
        <v>1</v>
      </c>
      <c r="G292" t="s">
        <v>1687</v>
      </c>
      <c r="H292">
        <v>9900</v>
      </c>
      <c r="I292" t="s">
        <v>325</v>
      </c>
      <c r="J292" s="2">
        <v>44091.3125</v>
      </c>
      <c r="K292" s="2">
        <v>44091.3125</v>
      </c>
      <c r="L292" s="2">
        <v>44182.3125</v>
      </c>
      <c r="M292" s="2">
        <v>44213.3125</v>
      </c>
      <c r="R292">
        <v>7</v>
      </c>
      <c r="T292" t="b">
        <v>0</v>
      </c>
      <c r="V292">
        <v>12</v>
      </c>
      <c r="X292" t="str">
        <f>VLOOKUP(B292,'Master Advisor List - Data Cent'!A:M,2,FALSE)</f>
        <v>pw-mr</v>
      </c>
    </row>
    <row r="293" spans="1:24" x14ac:dyDescent="0.35">
      <c r="A293" t="s">
        <v>2758</v>
      </c>
      <c r="B293" t="s">
        <v>356</v>
      </c>
      <c r="D293" t="s">
        <v>354</v>
      </c>
      <c r="E293" t="s">
        <v>323</v>
      </c>
      <c r="F293">
        <v>1</v>
      </c>
      <c r="G293" t="s">
        <v>1687</v>
      </c>
      <c r="H293">
        <v>109900</v>
      </c>
      <c r="I293" t="s">
        <v>325</v>
      </c>
      <c r="J293" s="2">
        <v>44091.291666666664</v>
      </c>
      <c r="K293" s="2">
        <v>44091.291666666664</v>
      </c>
      <c r="L293" s="2">
        <v>44182.291666666664</v>
      </c>
      <c r="M293" s="2">
        <v>44213.291666666664</v>
      </c>
      <c r="R293">
        <v>13</v>
      </c>
      <c r="T293" t="b">
        <v>0</v>
      </c>
      <c r="V293">
        <v>13</v>
      </c>
      <c r="X293" t="str">
        <f>VLOOKUP(B293,'Master Advisor List - Data Cent'!A:M,2,FALSE)</f>
        <v>pw-andrea</v>
      </c>
    </row>
    <row r="294" spans="1:24" x14ac:dyDescent="0.35">
      <c r="A294" t="s">
        <v>2757</v>
      </c>
      <c r="B294" t="s">
        <v>1197</v>
      </c>
      <c r="D294" t="s">
        <v>1195</v>
      </c>
      <c r="E294" t="s">
        <v>823</v>
      </c>
      <c r="F294">
        <v>1</v>
      </c>
      <c r="G294" t="s">
        <v>1687</v>
      </c>
      <c r="H294">
        <v>49900</v>
      </c>
      <c r="I294" t="s">
        <v>1686</v>
      </c>
      <c r="J294" s="2">
        <v>44090.739583333336</v>
      </c>
      <c r="K294" s="2">
        <v>44147.90625</v>
      </c>
      <c r="L294" s="2">
        <v>44120.739583333336</v>
      </c>
      <c r="M294" s="2">
        <v>44151.739583333336</v>
      </c>
      <c r="R294">
        <v>13</v>
      </c>
      <c r="S294" s="2">
        <v>44147.90625</v>
      </c>
      <c r="T294" t="b">
        <v>1</v>
      </c>
      <c r="U294" s="2">
        <v>44151.739583333336</v>
      </c>
      <c r="V294">
        <v>13</v>
      </c>
      <c r="X294" t="str">
        <f>VLOOKUP(B294,'Master Advisor List - Data Cent'!A:M,2,FALSE)</f>
        <v>pw-steve-3</v>
      </c>
    </row>
    <row r="295" spans="1:24" x14ac:dyDescent="0.35">
      <c r="A295" t="s">
        <v>2756</v>
      </c>
      <c r="B295" t="s">
        <v>1200</v>
      </c>
      <c r="D295" t="s">
        <v>1198</v>
      </c>
      <c r="E295" t="s">
        <v>823</v>
      </c>
      <c r="F295">
        <v>1</v>
      </c>
      <c r="G295" t="s">
        <v>1687</v>
      </c>
      <c r="H295">
        <v>49900</v>
      </c>
      <c r="I295" t="s">
        <v>325</v>
      </c>
      <c r="J295" s="2">
        <v>44089.884027777778</v>
      </c>
      <c r="K295" s="2">
        <v>44089.884027777778</v>
      </c>
      <c r="L295" s="2">
        <v>44180.884027777778</v>
      </c>
      <c r="M295" s="2">
        <v>44211.884027777778</v>
      </c>
      <c r="R295">
        <v>9.9749999999999996</v>
      </c>
      <c r="T295" t="b">
        <v>0</v>
      </c>
      <c r="V295">
        <v>14.975</v>
      </c>
      <c r="X295" t="str">
        <f>VLOOKUP(B295,'Master Advisor List - Data Cent'!A:M,2,FALSE)</f>
        <v>pw-george-7</v>
      </c>
    </row>
    <row r="296" spans="1:24" x14ac:dyDescent="0.35">
      <c r="A296" t="s">
        <v>2755</v>
      </c>
      <c r="B296" t="s">
        <v>384</v>
      </c>
      <c r="D296" t="s">
        <v>382</v>
      </c>
      <c r="E296" t="s">
        <v>357</v>
      </c>
      <c r="F296">
        <v>1</v>
      </c>
      <c r="G296" t="s">
        <v>1687</v>
      </c>
      <c r="H296">
        <v>39900</v>
      </c>
      <c r="I296" t="s">
        <v>325</v>
      </c>
      <c r="J296" s="2">
        <v>44089.859027777777</v>
      </c>
      <c r="K296" s="2">
        <v>44089.859027777777</v>
      </c>
      <c r="L296" s="2">
        <v>44180.859027777777</v>
      </c>
      <c r="M296" s="2">
        <v>44211.859027777777</v>
      </c>
      <c r="R296">
        <v>13</v>
      </c>
      <c r="T296" t="b">
        <v>0</v>
      </c>
      <c r="V296">
        <v>13</v>
      </c>
      <c r="X296" t="str">
        <f>VLOOKUP(B296,'Master Advisor List - Data Cent'!A:M,2,FALSE)</f>
        <v>pw-tkdale</v>
      </c>
    </row>
    <row r="297" spans="1:24" x14ac:dyDescent="0.35">
      <c r="A297" t="s">
        <v>2754</v>
      </c>
      <c r="B297" t="s">
        <v>1203</v>
      </c>
      <c r="D297" t="s">
        <v>1202</v>
      </c>
      <c r="E297" t="s">
        <v>823</v>
      </c>
      <c r="F297">
        <v>1</v>
      </c>
      <c r="G297" t="s">
        <v>1687</v>
      </c>
      <c r="H297">
        <v>49900</v>
      </c>
      <c r="I297" t="s">
        <v>325</v>
      </c>
      <c r="J297" s="2">
        <v>44089.831250000003</v>
      </c>
      <c r="K297" s="2">
        <v>44089.831250000003</v>
      </c>
      <c r="L297" s="2">
        <v>44180.831250000003</v>
      </c>
      <c r="M297" s="2">
        <v>44211.831250000003</v>
      </c>
      <c r="R297">
        <v>5</v>
      </c>
      <c r="T297" t="b">
        <v>0</v>
      </c>
      <c r="V297">
        <v>5</v>
      </c>
      <c r="X297" t="str">
        <f>VLOOKUP(B297,'Master Advisor List - Data Cent'!A:M,2,FALSE)</f>
        <v>pw-thriveprivatewealth</v>
      </c>
    </row>
    <row r="298" spans="1:24" hidden="1" x14ac:dyDescent="0.35">
      <c r="A298" t="s">
        <v>2753</v>
      </c>
      <c r="B298" t="s">
        <v>2752</v>
      </c>
      <c r="D298" t="s">
        <v>2749</v>
      </c>
      <c r="E298" t="s">
        <v>725</v>
      </c>
      <c r="F298">
        <v>1</v>
      </c>
      <c r="G298" t="s">
        <v>1687</v>
      </c>
      <c r="H298">
        <v>69900</v>
      </c>
      <c r="I298" t="s">
        <v>1686</v>
      </c>
      <c r="J298" s="2">
        <v>44089.819444444445</v>
      </c>
      <c r="K298" s="2">
        <v>44172.847222222219</v>
      </c>
      <c r="L298" s="2">
        <v>44150.819444444445</v>
      </c>
      <c r="M298" s="2">
        <v>44180.819444444445</v>
      </c>
      <c r="R298">
        <v>13</v>
      </c>
      <c r="S298" s="2">
        <v>44172.847222222219</v>
      </c>
      <c r="T298" t="b">
        <v>1</v>
      </c>
      <c r="U298" s="2">
        <v>44180.819444444445</v>
      </c>
      <c r="V298">
        <v>13</v>
      </c>
      <c r="X298" t="e">
        <f>VLOOKUP(B298,'Master Advisor List - Data Cent'!A:M,2,FALSE)</f>
        <v>#N/A</v>
      </c>
    </row>
    <row r="299" spans="1:24" hidden="1" x14ac:dyDescent="0.35">
      <c r="A299" t="s">
        <v>2751</v>
      </c>
      <c r="B299" t="s">
        <v>2750</v>
      </c>
      <c r="D299" t="s">
        <v>2749</v>
      </c>
      <c r="E299" t="s">
        <v>823</v>
      </c>
      <c r="F299">
        <v>1</v>
      </c>
      <c r="G299" t="s">
        <v>1687</v>
      </c>
      <c r="H299">
        <v>49900</v>
      </c>
      <c r="I299" t="s">
        <v>1686</v>
      </c>
      <c r="J299" s="2">
        <v>44089.815972222219</v>
      </c>
      <c r="K299" s="2">
        <v>44089.815972222219</v>
      </c>
      <c r="L299" s="2">
        <v>44089.815972222219</v>
      </c>
      <c r="M299" s="2">
        <v>44119.815972222219</v>
      </c>
      <c r="R299">
        <v>13</v>
      </c>
      <c r="S299" s="2">
        <v>44089.86041666667</v>
      </c>
      <c r="T299" t="b">
        <v>0</v>
      </c>
      <c r="U299" s="2">
        <v>44089.86041666667</v>
      </c>
      <c r="V299">
        <v>13</v>
      </c>
      <c r="X299" t="e">
        <f>VLOOKUP(B299,'Master Advisor List - Data Cent'!A:M,2,FALSE)</f>
        <v>#N/A</v>
      </c>
    </row>
    <row r="300" spans="1:24" hidden="1" x14ac:dyDescent="0.35">
      <c r="A300" t="s">
        <v>2748</v>
      </c>
      <c r="B300" t="s">
        <v>2747</v>
      </c>
      <c r="D300" t="s">
        <v>2746</v>
      </c>
      <c r="E300" t="s">
        <v>357</v>
      </c>
      <c r="F300">
        <v>1</v>
      </c>
      <c r="G300" t="s">
        <v>1687</v>
      </c>
      <c r="H300">
        <v>39900</v>
      </c>
      <c r="I300" t="s">
        <v>1686</v>
      </c>
      <c r="J300" s="2">
        <v>44089.737500000003</v>
      </c>
      <c r="K300" s="2">
        <v>44089.737500000003</v>
      </c>
      <c r="L300" s="2">
        <v>44119.737500000003</v>
      </c>
      <c r="M300" s="2">
        <v>44150.737500000003</v>
      </c>
      <c r="R300">
        <v>7</v>
      </c>
      <c r="S300" s="2">
        <v>44119.797222222223</v>
      </c>
      <c r="T300" t="b">
        <v>0</v>
      </c>
      <c r="U300" s="2">
        <v>44119.797222222223</v>
      </c>
      <c r="V300">
        <v>12</v>
      </c>
      <c r="X300" t="e">
        <f>VLOOKUP(B300,'Master Advisor List - Data Cent'!A:M,2,FALSE)</f>
        <v>#N/A</v>
      </c>
    </row>
    <row r="301" spans="1:24" hidden="1" x14ac:dyDescent="0.35">
      <c r="A301" t="s">
        <v>2745</v>
      </c>
      <c r="B301" t="s">
        <v>1450</v>
      </c>
      <c r="D301" t="s">
        <v>2744</v>
      </c>
      <c r="E301" t="s">
        <v>823</v>
      </c>
      <c r="F301">
        <v>1</v>
      </c>
      <c r="G301" t="s">
        <v>1687</v>
      </c>
      <c r="H301">
        <v>49900</v>
      </c>
      <c r="I301" t="s">
        <v>1896</v>
      </c>
      <c r="J301" s="2">
        <v>44089.672222222223</v>
      </c>
      <c r="K301" s="2">
        <v>44089.672222222223</v>
      </c>
      <c r="L301" s="2">
        <v>44180.672222222223</v>
      </c>
      <c r="M301" s="2">
        <v>44211.672222222223</v>
      </c>
      <c r="R301">
        <v>13</v>
      </c>
      <c r="T301" t="b">
        <v>0</v>
      </c>
      <c r="V301">
        <v>13</v>
      </c>
      <c r="X301" t="e">
        <f>VLOOKUP(B301,'Master Advisor List - Data Cent'!A:M,2,FALSE)</f>
        <v>#N/A</v>
      </c>
    </row>
    <row r="302" spans="1:24" hidden="1" x14ac:dyDescent="0.35">
      <c r="A302" t="s">
        <v>2743</v>
      </c>
      <c r="B302" t="s">
        <v>2742</v>
      </c>
      <c r="D302" t="s">
        <v>2741</v>
      </c>
      <c r="E302" t="s">
        <v>357</v>
      </c>
      <c r="F302">
        <v>1</v>
      </c>
      <c r="G302" t="s">
        <v>1687</v>
      </c>
      <c r="H302">
        <v>39900</v>
      </c>
      <c r="I302" t="s">
        <v>1686</v>
      </c>
      <c r="J302" s="2">
        <v>44089.584027777775</v>
      </c>
      <c r="K302" s="2">
        <v>44172.828472222223</v>
      </c>
      <c r="L302" s="2">
        <v>44150.584027777775</v>
      </c>
      <c r="M302" s="2">
        <v>44180.584027777775</v>
      </c>
      <c r="R302">
        <v>13</v>
      </c>
      <c r="S302" s="2">
        <v>44172.828472222223</v>
      </c>
      <c r="T302" t="b">
        <v>1</v>
      </c>
      <c r="U302" s="2">
        <v>44180.584027777775</v>
      </c>
      <c r="V302">
        <v>13</v>
      </c>
      <c r="X302" t="e">
        <f>VLOOKUP(B302,'Master Advisor List - Data Cent'!A:M,2,FALSE)</f>
        <v>#N/A</v>
      </c>
    </row>
    <row r="303" spans="1:24" x14ac:dyDescent="0.35">
      <c r="A303" t="s">
        <v>2740</v>
      </c>
      <c r="B303" t="s">
        <v>1206</v>
      </c>
      <c r="D303" t="s">
        <v>1205</v>
      </c>
      <c r="E303" t="s">
        <v>823</v>
      </c>
      <c r="F303">
        <v>1</v>
      </c>
      <c r="G303" t="s">
        <v>1687</v>
      </c>
      <c r="H303">
        <v>49900</v>
      </c>
      <c r="I303" t="s">
        <v>325</v>
      </c>
      <c r="J303" s="2">
        <v>44088.957638888889</v>
      </c>
      <c r="K303" s="2">
        <v>44088.957638888889</v>
      </c>
      <c r="L303" s="2">
        <v>44179.957638888889</v>
      </c>
      <c r="M303" s="2">
        <v>44210.957638888889</v>
      </c>
      <c r="R303">
        <v>9.9749999999999996</v>
      </c>
      <c r="T303" t="b">
        <v>0</v>
      </c>
      <c r="V303">
        <v>14.975</v>
      </c>
      <c r="X303" t="str">
        <f>VLOOKUP(B303,'Master Advisor List - Data Cent'!A:M,2,FALSE)</f>
        <v>pw-andrew-13</v>
      </c>
    </row>
    <row r="304" spans="1:24" x14ac:dyDescent="0.35">
      <c r="A304" t="s">
        <v>2739</v>
      </c>
      <c r="B304" t="s">
        <v>1209</v>
      </c>
      <c r="D304" t="s">
        <v>1208</v>
      </c>
      <c r="E304" t="s">
        <v>823</v>
      </c>
      <c r="F304">
        <v>1</v>
      </c>
      <c r="G304" t="s">
        <v>1687</v>
      </c>
      <c r="H304">
        <v>49900</v>
      </c>
      <c r="I304" t="s">
        <v>325</v>
      </c>
      <c r="J304" s="2">
        <v>44088.886111111111</v>
      </c>
      <c r="K304" s="2">
        <v>44088.886111111111</v>
      </c>
      <c r="L304" s="2">
        <v>44179.886111111111</v>
      </c>
      <c r="M304" s="2">
        <v>44210.886111111111</v>
      </c>
      <c r="R304">
        <v>13</v>
      </c>
      <c r="T304" t="b">
        <v>0</v>
      </c>
      <c r="V304">
        <v>13</v>
      </c>
      <c r="X304" t="str">
        <f>VLOOKUP(B304,'Master Advisor List - Data Cent'!A:M,2,FALSE)</f>
        <v>pw-joshua</v>
      </c>
    </row>
    <row r="305" spans="1:24" hidden="1" x14ac:dyDescent="0.35">
      <c r="A305" t="s">
        <v>2738</v>
      </c>
      <c r="B305" t="s">
        <v>2737</v>
      </c>
      <c r="D305" t="s">
        <v>2736</v>
      </c>
      <c r="E305" t="s">
        <v>357</v>
      </c>
      <c r="F305">
        <v>1</v>
      </c>
      <c r="G305" t="s">
        <v>1687</v>
      </c>
      <c r="H305">
        <v>39900</v>
      </c>
      <c r="I305" t="s">
        <v>1686</v>
      </c>
      <c r="J305" s="2">
        <v>44088.859027777777</v>
      </c>
      <c r="K305" s="2">
        <v>44147.792361111111</v>
      </c>
      <c r="L305" s="2">
        <v>44118.859027777777</v>
      </c>
      <c r="M305" s="2">
        <v>44149.859027777777</v>
      </c>
      <c r="R305">
        <v>13</v>
      </c>
      <c r="S305" s="2">
        <v>44147.792361111111</v>
      </c>
      <c r="T305" t="b">
        <v>1</v>
      </c>
      <c r="U305" s="2">
        <v>44149.859027777777</v>
      </c>
      <c r="V305">
        <v>13</v>
      </c>
      <c r="X305" t="e">
        <f>VLOOKUP(B305,'Master Advisor List - Data Cent'!A:M,2,FALSE)</f>
        <v>#N/A</v>
      </c>
    </row>
    <row r="306" spans="1:24" hidden="1" x14ac:dyDescent="0.35">
      <c r="A306" t="s">
        <v>2735</v>
      </c>
      <c r="B306" t="s">
        <v>2734</v>
      </c>
      <c r="D306" t="s">
        <v>2733</v>
      </c>
      <c r="E306" t="s">
        <v>357</v>
      </c>
      <c r="F306">
        <v>1</v>
      </c>
      <c r="G306" t="s">
        <v>1687</v>
      </c>
      <c r="H306">
        <v>39900</v>
      </c>
      <c r="I306" t="s">
        <v>1686</v>
      </c>
      <c r="J306" s="2">
        <v>44088.759027777778</v>
      </c>
      <c r="K306" s="2">
        <v>44088.759027777778</v>
      </c>
      <c r="L306" s="2">
        <v>44118.759027777778</v>
      </c>
      <c r="M306" s="2">
        <v>44149.759027777778</v>
      </c>
      <c r="R306">
        <v>13</v>
      </c>
      <c r="S306" s="2">
        <v>44118.830555555556</v>
      </c>
      <c r="T306" t="b">
        <v>0</v>
      </c>
      <c r="U306" s="2">
        <v>44118.830555555556</v>
      </c>
      <c r="V306">
        <v>13</v>
      </c>
      <c r="X306" t="e">
        <f>VLOOKUP(B306,'Master Advisor List - Data Cent'!A:M,2,FALSE)</f>
        <v>#N/A</v>
      </c>
    </row>
    <row r="307" spans="1:24" hidden="1" x14ac:dyDescent="0.35">
      <c r="A307" t="s">
        <v>2732</v>
      </c>
      <c r="B307" t="s">
        <v>1511</v>
      </c>
      <c r="D307" t="s">
        <v>2731</v>
      </c>
      <c r="E307" t="s">
        <v>823</v>
      </c>
      <c r="F307">
        <v>1</v>
      </c>
      <c r="G307" t="s">
        <v>1687</v>
      </c>
      <c r="H307">
        <v>49900</v>
      </c>
      <c r="I307" t="s">
        <v>1686</v>
      </c>
      <c r="J307" s="2">
        <v>44088.67083333333</v>
      </c>
      <c r="K307" s="2">
        <v>44161.604861111111</v>
      </c>
      <c r="L307" s="2">
        <v>44149.67083333333</v>
      </c>
      <c r="M307" s="2">
        <v>44179.67083333333</v>
      </c>
      <c r="R307">
        <v>9.9749999999999996</v>
      </c>
      <c r="S307" s="2">
        <v>44161.604861111111</v>
      </c>
      <c r="T307" t="b">
        <v>1</v>
      </c>
      <c r="U307" s="2">
        <v>44179.67083333333</v>
      </c>
      <c r="V307">
        <v>14.975</v>
      </c>
      <c r="X307" t="e">
        <f>VLOOKUP(B307,'Master Advisor List - Data Cent'!A:M,2,FALSE)</f>
        <v>#N/A</v>
      </c>
    </row>
    <row r="308" spans="1:24" hidden="1" x14ac:dyDescent="0.35">
      <c r="A308" t="s">
        <v>2730</v>
      </c>
      <c r="B308" t="s">
        <v>1612</v>
      </c>
      <c r="D308" t="s">
        <v>2729</v>
      </c>
      <c r="E308" t="s">
        <v>823</v>
      </c>
      <c r="F308">
        <v>1</v>
      </c>
      <c r="G308" t="s">
        <v>1687</v>
      </c>
      <c r="H308">
        <v>49900</v>
      </c>
      <c r="I308" t="s">
        <v>1686</v>
      </c>
      <c r="J308" s="2">
        <v>44088.67083333333</v>
      </c>
      <c r="K308" s="2">
        <v>44166.852777777778</v>
      </c>
      <c r="L308" s="2">
        <v>44149.67083333333</v>
      </c>
      <c r="M308" s="2">
        <v>44179.67083333333</v>
      </c>
      <c r="R308">
        <v>9.9749999999999996</v>
      </c>
      <c r="S308" s="2">
        <v>44166.852777777778</v>
      </c>
      <c r="T308" t="b">
        <v>1</v>
      </c>
      <c r="U308" s="2">
        <v>44179.67083333333</v>
      </c>
      <c r="V308">
        <v>14.975</v>
      </c>
      <c r="X308" t="e">
        <f>VLOOKUP(B308,'Master Advisor List - Data Cent'!A:M,2,FALSE)</f>
        <v>#N/A</v>
      </c>
    </row>
    <row r="309" spans="1:24" hidden="1" x14ac:dyDescent="0.35">
      <c r="A309" t="s">
        <v>2728</v>
      </c>
      <c r="B309" t="s">
        <v>2727</v>
      </c>
      <c r="D309" t="s">
        <v>2726</v>
      </c>
      <c r="E309" t="s">
        <v>823</v>
      </c>
      <c r="F309">
        <v>1</v>
      </c>
      <c r="G309" t="s">
        <v>1687</v>
      </c>
      <c r="H309">
        <v>49900</v>
      </c>
      <c r="I309" t="s">
        <v>1686</v>
      </c>
      <c r="J309" s="2">
        <v>44088.628472222219</v>
      </c>
      <c r="K309" s="2">
        <v>44134.799305555556</v>
      </c>
      <c r="L309" s="2">
        <v>44118.628472222219</v>
      </c>
      <c r="M309" s="2">
        <v>44149.628472222219</v>
      </c>
      <c r="R309">
        <v>13</v>
      </c>
      <c r="S309" s="2">
        <v>44134.799305555556</v>
      </c>
      <c r="T309" t="b">
        <v>1</v>
      </c>
      <c r="U309" s="2">
        <v>44149.628472222219</v>
      </c>
      <c r="V309">
        <v>13</v>
      </c>
      <c r="X309" t="e">
        <f>VLOOKUP(B309,'Master Advisor List - Data Cent'!A:M,2,FALSE)</f>
        <v>#N/A</v>
      </c>
    </row>
    <row r="310" spans="1:24" hidden="1" x14ac:dyDescent="0.35">
      <c r="A310" t="s">
        <v>2725</v>
      </c>
      <c r="B310" t="s">
        <v>2724</v>
      </c>
      <c r="D310" t="s">
        <v>2723</v>
      </c>
      <c r="E310" t="s">
        <v>823</v>
      </c>
      <c r="F310">
        <v>1</v>
      </c>
      <c r="G310" t="s">
        <v>1687</v>
      </c>
      <c r="H310">
        <v>49900</v>
      </c>
      <c r="I310" t="s">
        <v>1686</v>
      </c>
      <c r="J310" s="2">
        <v>44086.870138888888</v>
      </c>
      <c r="K310" s="2">
        <v>44145.717361111114</v>
      </c>
      <c r="L310" s="2">
        <v>44116.870138888888</v>
      </c>
      <c r="M310" s="2">
        <v>44147.870138888888</v>
      </c>
      <c r="R310">
        <v>13</v>
      </c>
      <c r="S310" s="2">
        <v>44145.717361111114</v>
      </c>
      <c r="T310" t="b">
        <v>1</v>
      </c>
      <c r="U310" s="2">
        <v>44147.870138888888</v>
      </c>
      <c r="V310">
        <v>13</v>
      </c>
      <c r="X310" t="e">
        <f>VLOOKUP(B310,'Master Advisor List - Data Cent'!A:M,2,FALSE)</f>
        <v>#N/A</v>
      </c>
    </row>
    <row r="311" spans="1:24" x14ac:dyDescent="0.35">
      <c r="A311" t="s">
        <v>2722</v>
      </c>
      <c r="B311" t="s">
        <v>1212</v>
      </c>
      <c r="D311" t="s">
        <v>1211</v>
      </c>
      <c r="E311" t="s">
        <v>823</v>
      </c>
      <c r="F311">
        <v>1</v>
      </c>
      <c r="G311" t="s">
        <v>1687</v>
      </c>
      <c r="H311">
        <v>49900</v>
      </c>
      <c r="I311" t="s">
        <v>325</v>
      </c>
      <c r="J311" s="2">
        <v>44085.848611111112</v>
      </c>
      <c r="K311" s="2">
        <v>44085.848611111112</v>
      </c>
      <c r="L311" s="2">
        <v>44176.848611111112</v>
      </c>
      <c r="M311" s="2">
        <v>44207.848611111112</v>
      </c>
      <c r="R311">
        <v>13</v>
      </c>
      <c r="T311" t="b">
        <v>0</v>
      </c>
      <c r="V311">
        <v>13</v>
      </c>
      <c r="X311" t="str">
        <f>VLOOKUP(B311,'Master Advisor List - Data Cent'!A:M,2,FALSE)</f>
        <v>pw-andrew-12</v>
      </c>
    </row>
    <row r="312" spans="1:24" hidden="1" x14ac:dyDescent="0.35">
      <c r="A312" t="s">
        <v>2721</v>
      </c>
      <c r="B312" t="s">
        <v>2720</v>
      </c>
      <c r="D312" t="s">
        <v>2719</v>
      </c>
      <c r="E312" t="s">
        <v>823</v>
      </c>
      <c r="F312">
        <v>1</v>
      </c>
      <c r="G312" t="s">
        <v>1687</v>
      </c>
      <c r="H312">
        <v>49900</v>
      </c>
      <c r="I312" t="s">
        <v>1686</v>
      </c>
      <c r="J312" s="2">
        <v>44085.691666666666</v>
      </c>
      <c r="K312" s="2">
        <v>44134.922222222223</v>
      </c>
      <c r="L312" s="2">
        <v>44115.691666666666</v>
      </c>
      <c r="M312" s="2">
        <v>44146.691666666666</v>
      </c>
      <c r="R312">
        <v>13</v>
      </c>
      <c r="S312" s="2">
        <v>44134.922222222223</v>
      </c>
      <c r="T312" t="b">
        <v>1</v>
      </c>
      <c r="U312" s="2">
        <v>44146.691666666666</v>
      </c>
      <c r="V312">
        <v>13</v>
      </c>
      <c r="X312" t="e">
        <f>VLOOKUP(B312,'Master Advisor List - Data Cent'!A:M,2,FALSE)</f>
        <v>#N/A</v>
      </c>
    </row>
    <row r="313" spans="1:24" hidden="1" x14ac:dyDescent="0.35">
      <c r="A313" t="s">
        <v>2718</v>
      </c>
      <c r="B313" t="s">
        <v>2717</v>
      </c>
      <c r="D313" t="s">
        <v>2716</v>
      </c>
      <c r="E313" t="s">
        <v>823</v>
      </c>
      <c r="F313">
        <v>1</v>
      </c>
      <c r="G313" t="s">
        <v>1687</v>
      </c>
      <c r="H313">
        <v>49900</v>
      </c>
      <c r="I313" t="s">
        <v>1686</v>
      </c>
      <c r="J313" s="2">
        <v>44085.680555555555</v>
      </c>
      <c r="K313" s="2">
        <v>44085.680555555555</v>
      </c>
      <c r="L313" s="2">
        <v>44115.680555555555</v>
      </c>
      <c r="M313" s="2">
        <v>44146.680555555555</v>
      </c>
      <c r="R313">
        <v>5</v>
      </c>
      <c r="S313" s="2">
        <v>44115.76458333333</v>
      </c>
      <c r="T313" t="b">
        <v>0</v>
      </c>
      <c r="U313" s="2">
        <v>44115.76458333333</v>
      </c>
      <c r="V313">
        <v>5</v>
      </c>
      <c r="X313" t="e">
        <f>VLOOKUP(B313,'Master Advisor List - Data Cent'!A:M,2,FALSE)</f>
        <v>#N/A</v>
      </c>
    </row>
    <row r="314" spans="1:24" hidden="1" x14ac:dyDescent="0.35">
      <c r="A314" t="s">
        <v>2715</v>
      </c>
      <c r="B314" t="s">
        <v>2714</v>
      </c>
      <c r="D314" t="s">
        <v>2713</v>
      </c>
      <c r="E314" t="s">
        <v>823</v>
      </c>
      <c r="F314">
        <v>1</v>
      </c>
      <c r="G314" t="s">
        <v>1687</v>
      </c>
      <c r="H314">
        <v>49900</v>
      </c>
      <c r="I314" t="s">
        <v>1686</v>
      </c>
      <c r="J314" s="2">
        <v>44084.78402777778</v>
      </c>
      <c r="K314" s="2">
        <v>44147.652777777781</v>
      </c>
      <c r="L314" s="2">
        <v>44145.78402777778</v>
      </c>
      <c r="M314" s="2">
        <v>44175.78402777778</v>
      </c>
      <c r="R314">
        <v>8</v>
      </c>
      <c r="S314" s="2">
        <v>44147.652777777781</v>
      </c>
      <c r="T314" t="b">
        <v>1</v>
      </c>
      <c r="U314" s="2">
        <v>44175.78402777778</v>
      </c>
      <c r="V314">
        <v>13</v>
      </c>
      <c r="X314" t="e">
        <f>VLOOKUP(B314,'Master Advisor List - Data Cent'!A:M,2,FALSE)</f>
        <v>#N/A</v>
      </c>
    </row>
    <row r="315" spans="1:24" hidden="1" x14ac:dyDescent="0.35">
      <c r="A315" t="s">
        <v>2712</v>
      </c>
      <c r="B315" t="s">
        <v>2711</v>
      </c>
      <c r="D315" t="s">
        <v>2710</v>
      </c>
      <c r="E315" t="s">
        <v>823</v>
      </c>
      <c r="F315">
        <v>1</v>
      </c>
      <c r="G315" t="s">
        <v>1687</v>
      </c>
      <c r="H315">
        <v>49900</v>
      </c>
      <c r="I315" t="s">
        <v>1686</v>
      </c>
      <c r="J315" s="2">
        <v>44084.76666666667</v>
      </c>
      <c r="K315" s="2">
        <v>44097.933333333334</v>
      </c>
      <c r="L315" s="2">
        <v>44084.76666666667</v>
      </c>
      <c r="M315" s="2">
        <v>44114.76666666667</v>
      </c>
      <c r="R315">
        <v>13</v>
      </c>
      <c r="S315" s="2">
        <v>44097.933333333334</v>
      </c>
      <c r="T315" t="b">
        <v>1</v>
      </c>
      <c r="U315" s="2">
        <v>44114.76666666667</v>
      </c>
      <c r="V315">
        <v>13</v>
      </c>
      <c r="X315" t="e">
        <f>VLOOKUP(B315,'Master Advisor List - Data Cent'!A:M,2,FALSE)</f>
        <v>#N/A</v>
      </c>
    </row>
    <row r="316" spans="1:24" hidden="1" x14ac:dyDescent="0.35">
      <c r="A316" t="s">
        <v>2709</v>
      </c>
      <c r="B316" t="s">
        <v>2708</v>
      </c>
      <c r="D316" t="s">
        <v>2707</v>
      </c>
      <c r="E316" t="s">
        <v>823</v>
      </c>
      <c r="F316">
        <v>1</v>
      </c>
      <c r="G316" t="s">
        <v>1687</v>
      </c>
      <c r="H316">
        <v>49900</v>
      </c>
      <c r="I316" t="s">
        <v>1686</v>
      </c>
      <c r="J316" s="2">
        <v>44083.043749999997</v>
      </c>
      <c r="K316" s="2">
        <v>44083.043749999997</v>
      </c>
      <c r="L316" s="2">
        <v>44144.043749999997</v>
      </c>
      <c r="M316" s="2">
        <v>44174.043749999997</v>
      </c>
      <c r="R316">
        <v>5</v>
      </c>
      <c r="S316" s="2">
        <v>44146.65347222222</v>
      </c>
      <c r="T316" t="b">
        <v>0</v>
      </c>
      <c r="U316" s="2">
        <v>44146.65347222222</v>
      </c>
      <c r="V316">
        <v>5</v>
      </c>
      <c r="X316" t="e">
        <f>VLOOKUP(B316,'Master Advisor List - Data Cent'!A:M,2,FALSE)</f>
        <v>#N/A</v>
      </c>
    </row>
    <row r="317" spans="1:24" hidden="1" x14ac:dyDescent="0.35">
      <c r="A317" t="s">
        <v>2706</v>
      </c>
      <c r="B317" t="s">
        <v>1617</v>
      </c>
      <c r="D317" t="s">
        <v>2705</v>
      </c>
      <c r="E317" t="s">
        <v>357</v>
      </c>
      <c r="F317">
        <v>1</v>
      </c>
      <c r="G317" t="s">
        <v>1687</v>
      </c>
      <c r="H317">
        <v>39900</v>
      </c>
      <c r="I317" t="s">
        <v>1686</v>
      </c>
      <c r="J317" s="2">
        <v>44083.02847222222</v>
      </c>
      <c r="K317" s="2">
        <v>44083.02847222222</v>
      </c>
      <c r="L317" s="2">
        <v>44113.02847222222</v>
      </c>
      <c r="M317" s="2">
        <v>44144.02847222222</v>
      </c>
      <c r="R317">
        <v>13</v>
      </c>
      <c r="S317" s="2">
        <v>44117.622916666667</v>
      </c>
      <c r="T317" t="b">
        <v>0</v>
      </c>
      <c r="U317" s="2">
        <v>44117.622916666667</v>
      </c>
      <c r="V317">
        <v>13</v>
      </c>
      <c r="X317" t="e">
        <f>VLOOKUP(B317,'Master Advisor List - Data Cent'!A:M,2,FALSE)</f>
        <v>#N/A</v>
      </c>
    </row>
    <row r="318" spans="1:24" hidden="1" x14ac:dyDescent="0.35">
      <c r="A318" t="s">
        <v>2704</v>
      </c>
      <c r="B318" t="s">
        <v>2703</v>
      </c>
      <c r="D318" t="s">
        <v>2702</v>
      </c>
      <c r="E318" t="s">
        <v>823</v>
      </c>
      <c r="F318">
        <v>1</v>
      </c>
      <c r="G318" t="s">
        <v>1687</v>
      </c>
      <c r="H318">
        <v>49900</v>
      </c>
      <c r="I318" t="s">
        <v>1686</v>
      </c>
      <c r="J318" s="2">
        <v>44082.818749999999</v>
      </c>
      <c r="K318" s="2">
        <v>44082.818749999999</v>
      </c>
      <c r="L318" s="2">
        <v>44082.818749999999</v>
      </c>
      <c r="M318" s="2">
        <v>44112.818749999999</v>
      </c>
      <c r="R318">
        <v>13</v>
      </c>
      <c r="S318" s="2">
        <v>44093.616666666669</v>
      </c>
      <c r="T318" t="b">
        <v>0</v>
      </c>
      <c r="U318" s="2">
        <v>44093.616666666669</v>
      </c>
      <c r="V318">
        <v>13</v>
      </c>
      <c r="X318" t="e">
        <f>VLOOKUP(B318,'Master Advisor List - Data Cent'!A:M,2,FALSE)</f>
        <v>#N/A</v>
      </c>
    </row>
    <row r="319" spans="1:24" hidden="1" x14ac:dyDescent="0.35">
      <c r="A319" t="s">
        <v>2701</v>
      </c>
      <c r="B319" t="s">
        <v>2700</v>
      </c>
      <c r="D319" t="s">
        <v>2699</v>
      </c>
      <c r="E319" t="s">
        <v>823</v>
      </c>
      <c r="F319">
        <v>1</v>
      </c>
      <c r="G319" t="s">
        <v>1687</v>
      </c>
      <c r="H319">
        <v>49900</v>
      </c>
      <c r="I319" t="s">
        <v>1686</v>
      </c>
      <c r="J319" s="2">
        <v>44082.805555555555</v>
      </c>
      <c r="K319" s="2">
        <v>44103.561805555553</v>
      </c>
      <c r="L319" s="2">
        <v>44082.805555555555</v>
      </c>
      <c r="M319" s="2">
        <v>44112.805555555555</v>
      </c>
      <c r="R319">
        <v>13</v>
      </c>
      <c r="S319" s="2">
        <v>44103.561805555553</v>
      </c>
      <c r="T319" t="b">
        <v>1</v>
      </c>
      <c r="U319" s="2">
        <v>44112.805555555555</v>
      </c>
      <c r="V319">
        <v>13</v>
      </c>
      <c r="X319" t="e">
        <f>VLOOKUP(B319,'Master Advisor List - Data Cent'!A:M,2,FALSE)</f>
        <v>#N/A</v>
      </c>
    </row>
    <row r="320" spans="1:24" hidden="1" x14ac:dyDescent="0.35">
      <c r="A320" t="s">
        <v>2698</v>
      </c>
      <c r="B320" t="s">
        <v>2697</v>
      </c>
      <c r="D320" t="s">
        <v>2696</v>
      </c>
      <c r="E320" t="s">
        <v>357</v>
      </c>
      <c r="F320">
        <v>1</v>
      </c>
      <c r="G320" t="s">
        <v>1687</v>
      </c>
      <c r="H320">
        <v>39900</v>
      </c>
      <c r="I320" t="s">
        <v>1686</v>
      </c>
      <c r="J320" s="2">
        <v>44082.70416666667</v>
      </c>
      <c r="K320" s="2">
        <v>44082.70416666667</v>
      </c>
      <c r="L320" s="2">
        <v>44082.70416666667</v>
      </c>
      <c r="M320" s="2">
        <v>44112.70416666667</v>
      </c>
      <c r="R320">
        <v>13</v>
      </c>
      <c r="S320" s="2">
        <v>44085.564583333333</v>
      </c>
      <c r="T320" t="b">
        <v>0</v>
      </c>
      <c r="U320" s="2">
        <v>44085.564583333333</v>
      </c>
      <c r="V320">
        <v>13</v>
      </c>
      <c r="X320" t="e">
        <f>VLOOKUP(B320,'Master Advisor List - Data Cent'!A:M,2,FALSE)</f>
        <v>#N/A</v>
      </c>
    </row>
    <row r="321" spans="1:24" hidden="1" x14ac:dyDescent="0.35">
      <c r="A321" t="s">
        <v>2695</v>
      </c>
      <c r="B321" t="s">
        <v>1526</v>
      </c>
      <c r="D321" t="s">
        <v>2694</v>
      </c>
      <c r="E321" t="s">
        <v>823</v>
      </c>
      <c r="F321">
        <v>1</v>
      </c>
      <c r="G321" t="s">
        <v>1687</v>
      </c>
      <c r="H321">
        <v>49900</v>
      </c>
      <c r="I321" t="s">
        <v>1686</v>
      </c>
      <c r="J321" s="2">
        <v>44082.628472222219</v>
      </c>
      <c r="K321" s="2">
        <v>44099.474305555559</v>
      </c>
      <c r="L321" s="2">
        <v>44110.166666666664</v>
      </c>
      <c r="M321" s="2">
        <v>44111.166666666664</v>
      </c>
      <c r="R321">
        <v>13</v>
      </c>
      <c r="S321" s="2">
        <v>44099.477083333331</v>
      </c>
      <c r="T321" t="b">
        <v>0</v>
      </c>
      <c r="U321" s="2">
        <v>44111.166666666664</v>
      </c>
      <c r="V321">
        <v>13</v>
      </c>
      <c r="X321" t="e">
        <f>VLOOKUP(B321,'Master Advisor List - Data Cent'!A:M,2,FALSE)</f>
        <v>#N/A</v>
      </c>
    </row>
    <row r="322" spans="1:24" hidden="1" x14ac:dyDescent="0.35">
      <c r="A322" t="s">
        <v>2693</v>
      </c>
      <c r="B322" t="s">
        <v>2692</v>
      </c>
      <c r="D322" t="s">
        <v>2691</v>
      </c>
      <c r="E322" t="s">
        <v>823</v>
      </c>
      <c r="F322">
        <v>1</v>
      </c>
      <c r="G322" t="s">
        <v>1687</v>
      </c>
      <c r="H322">
        <v>49900</v>
      </c>
      <c r="I322" t="s">
        <v>1686</v>
      </c>
      <c r="J322" s="2">
        <v>44082.62777777778</v>
      </c>
      <c r="K322" s="2">
        <v>44133.590277777781</v>
      </c>
      <c r="L322" s="2">
        <v>44112.62777777778</v>
      </c>
      <c r="M322" s="2">
        <v>44143.62777777778</v>
      </c>
      <c r="R322">
        <v>13</v>
      </c>
      <c r="S322" s="2">
        <v>44133.590277777781</v>
      </c>
      <c r="T322" t="b">
        <v>1</v>
      </c>
      <c r="U322" s="2">
        <v>44143.62777777778</v>
      </c>
      <c r="V322">
        <v>13</v>
      </c>
      <c r="X322" t="e">
        <f>VLOOKUP(B322,'Master Advisor List - Data Cent'!A:M,2,FALSE)</f>
        <v>#N/A</v>
      </c>
    </row>
    <row r="323" spans="1:24" hidden="1" x14ac:dyDescent="0.35">
      <c r="A323" t="s">
        <v>2690</v>
      </c>
      <c r="B323" t="s">
        <v>1567</v>
      </c>
      <c r="D323" t="s">
        <v>2041</v>
      </c>
      <c r="E323" t="s">
        <v>1706</v>
      </c>
      <c r="F323">
        <v>1</v>
      </c>
      <c r="G323" t="s">
        <v>1687</v>
      </c>
      <c r="H323">
        <v>9900</v>
      </c>
      <c r="I323" t="s">
        <v>325</v>
      </c>
      <c r="J323" s="2">
        <v>44082.166666666664</v>
      </c>
      <c r="K323" s="2">
        <v>44082.166666666664</v>
      </c>
      <c r="L323" s="2">
        <v>44173.166666666664</v>
      </c>
      <c r="M323" s="2">
        <v>44204.166666666664</v>
      </c>
      <c r="R323">
        <v>5</v>
      </c>
      <c r="T323" t="b">
        <v>0</v>
      </c>
      <c r="V323">
        <v>12</v>
      </c>
      <c r="X323" t="e">
        <f>VLOOKUP(B323,'Master Advisor List - Data Cent'!A:M,2,FALSE)</f>
        <v>#N/A</v>
      </c>
    </row>
    <row r="324" spans="1:24" x14ac:dyDescent="0.35">
      <c r="A324" t="s">
        <v>2689</v>
      </c>
      <c r="B324" t="s">
        <v>340</v>
      </c>
      <c r="D324" t="s">
        <v>338</v>
      </c>
      <c r="E324" t="s">
        <v>323</v>
      </c>
      <c r="F324">
        <v>1</v>
      </c>
      <c r="G324" t="s">
        <v>1687</v>
      </c>
      <c r="H324">
        <v>109900</v>
      </c>
      <c r="I324" t="s">
        <v>325</v>
      </c>
      <c r="J324" s="2">
        <v>44081.166666666664</v>
      </c>
      <c r="K324" s="2">
        <v>44081.166666666664</v>
      </c>
      <c r="L324" s="2">
        <v>44172.166666666664</v>
      </c>
      <c r="M324" s="2">
        <v>44203.166666666664</v>
      </c>
      <c r="R324">
        <v>5</v>
      </c>
      <c r="T324" t="b">
        <v>0</v>
      </c>
      <c r="V324">
        <v>12</v>
      </c>
      <c r="X324" t="str">
        <f>VLOOKUP(B324,'Master Advisor List - Data Cent'!A:M,2,FALSE)</f>
        <v>pw-kevan</v>
      </c>
    </row>
    <row r="325" spans="1:24" x14ac:dyDescent="0.35">
      <c r="A325" t="s">
        <v>2688</v>
      </c>
      <c r="B325" t="s">
        <v>388</v>
      </c>
      <c r="D325" t="s">
        <v>386</v>
      </c>
      <c r="E325" t="s">
        <v>357</v>
      </c>
      <c r="F325">
        <v>1</v>
      </c>
      <c r="G325" t="s">
        <v>1687</v>
      </c>
      <c r="H325">
        <v>39900</v>
      </c>
      <c r="I325" t="s">
        <v>325</v>
      </c>
      <c r="J325" s="2">
        <v>44079.619444444441</v>
      </c>
      <c r="K325" s="2">
        <v>44079.619444444441</v>
      </c>
      <c r="L325" s="2">
        <v>44170.619444444441</v>
      </c>
      <c r="M325" s="2">
        <v>44201.619444444441</v>
      </c>
      <c r="R325">
        <v>5</v>
      </c>
      <c r="T325" t="b">
        <v>0</v>
      </c>
      <c r="V325">
        <v>5</v>
      </c>
      <c r="X325" t="str">
        <f>VLOOKUP(B325,'Master Advisor List - Data Cent'!A:M,2,FALSE)</f>
        <v>pw-william-3</v>
      </c>
    </row>
    <row r="326" spans="1:24" hidden="1" x14ac:dyDescent="0.35">
      <c r="A326" t="s">
        <v>2687</v>
      </c>
      <c r="B326" t="s">
        <v>2329</v>
      </c>
      <c r="D326" t="s">
        <v>2328</v>
      </c>
      <c r="E326" t="s">
        <v>323</v>
      </c>
      <c r="F326">
        <v>1</v>
      </c>
      <c r="G326" t="s">
        <v>1687</v>
      </c>
      <c r="H326">
        <v>109900</v>
      </c>
      <c r="I326" t="s">
        <v>1686</v>
      </c>
      <c r="J326" s="2">
        <v>44079.166666666664</v>
      </c>
      <c r="K326" s="2">
        <v>44134.747916666667</v>
      </c>
      <c r="L326" s="2">
        <v>44109.166666666664</v>
      </c>
      <c r="M326" s="2">
        <v>44140.166666666664</v>
      </c>
      <c r="R326">
        <v>13</v>
      </c>
      <c r="S326" s="2">
        <v>44134.747916666667</v>
      </c>
      <c r="T326" t="b">
        <v>1</v>
      </c>
      <c r="U326" s="2">
        <v>44140.166666666664</v>
      </c>
      <c r="V326">
        <v>13</v>
      </c>
      <c r="X326" t="e">
        <f>VLOOKUP(B326,'Master Advisor List - Data Cent'!A:M,2,FALSE)</f>
        <v>#N/A</v>
      </c>
    </row>
    <row r="327" spans="1:24" hidden="1" x14ac:dyDescent="0.35">
      <c r="A327" t="s">
        <v>2686</v>
      </c>
      <c r="B327" t="s">
        <v>2685</v>
      </c>
      <c r="D327" t="s">
        <v>2684</v>
      </c>
      <c r="E327" t="s">
        <v>823</v>
      </c>
      <c r="F327">
        <v>1</v>
      </c>
      <c r="G327" t="s">
        <v>1687</v>
      </c>
      <c r="H327">
        <v>49900</v>
      </c>
      <c r="I327" t="s">
        <v>1686</v>
      </c>
      <c r="J327" s="2">
        <v>44078.897916666669</v>
      </c>
      <c r="K327" s="2">
        <v>44105.061111111114</v>
      </c>
      <c r="L327" s="2">
        <v>44078.897916666669</v>
      </c>
      <c r="M327" s="2">
        <v>44108.897916666669</v>
      </c>
      <c r="R327">
        <v>13</v>
      </c>
      <c r="S327" s="2">
        <v>44105.061111111114</v>
      </c>
      <c r="T327" t="b">
        <v>1</v>
      </c>
      <c r="U327" s="2">
        <v>44108.897916666669</v>
      </c>
      <c r="V327">
        <v>13</v>
      </c>
      <c r="X327" t="e">
        <f>VLOOKUP(B327,'Master Advisor List - Data Cent'!A:M,2,FALSE)</f>
        <v>#N/A</v>
      </c>
    </row>
    <row r="328" spans="1:24" x14ac:dyDescent="0.35">
      <c r="A328" t="s">
        <v>2683</v>
      </c>
      <c r="B328" t="s">
        <v>1233</v>
      </c>
      <c r="D328" t="s">
        <v>1232</v>
      </c>
      <c r="E328" t="s">
        <v>357</v>
      </c>
      <c r="F328">
        <v>1</v>
      </c>
      <c r="G328" t="s">
        <v>1687</v>
      </c>
      <c r="H328">
        <v>39900</v>
      </c>
      <c r="I328" t="s">
        <v>1686</v>
      </c>
      <c r="J328" s="2">
        <v>44078.881944444445</v>
      </c>
      <c r="K328" s="2">
        <v>44152.844444444447</v>
      </c>
      <c r="L328" s="2">
        <v>44139.881944444445</v>
      </c>
      <c r="M328" s="2">
        <v>44169.881944444445</v>
      </c>
      <c r="R328">
        <v>13</v>
      </c>
      <c r="S328" s="2">
        <v>44152.844444444447</v>
      </c>
      <c r="T328" t="b">
        <v>1</v>
      </c>
      <c r="U328" s="2">
        <v>44169.881944444445</v>
      </c>
      <c r="V328">
        <v>13</v>
      </c>
      <c r="X328" t="str">
        <f>VLOOKUP(B328,'Master Advisor List - Data Cent'!A:M,2,FALSE)</f>
        <v>pw-trevor-7</v>
      </c>
    </row>
    <row r="329" spans="1:24" hidden="1" x14ac:dyDescent="0.35">
      <c r="A329" t="s">
        <v>2682</v>
      </c>
      <c r="B329" t="s">
        <v>2681</v>
      </c>
      <c r="D329" t="s">
        <v>2680</v>
      </c>
      <c r="E329" t="s">
        <v>357</v>
      </c>
      <c r="F329">
        <v>1</v>
      </c>
      <c r="G329" t="s">
        <v>1687</v>
      </c>
      <c r="H329">
        <v>39900</v>
      </c>
      <c r="I329" t="s">
        <v>1686</v>
      </c>
      <c r="J329" s="2">
        <v>44078.874305555553</v>
      </c>
      <c r="K329" s="2">
        <v>44130.829861111109</v>
      </c>
      <c r="L329" s="2">
        <v>44108.874305555553</v>
      </c>
      <c r="M329" s="2">
        <v>44139.874305555553</v>
      </c>
      <c r="R329">
        <v>13</v>
      </c>
      <c r="S329" s="2">
        <v>44130.829861111109</v>
      </c>
      <c r="T329" t="b">
        <v>1</v>
      </c>
      <c r="U329" s="2">
        <v>44139.874305555553</v>
      </c>
      <c r="V329">
        <v>13</v>
      </c>
      <c r="X329" t="e">
        <f>VLOOKUP(B329,'Master Advisor List - Data Cent'!A:M,2,FALSE)</f>
        <v>#N/A</v>
      </c>
    </row>
    <row r="330" spans="1:24" hidden="1" x14ac:dyDescent="0.35">
      <c r="A330" t="s">
        <v>2679</v>
      </c>
      <c r="B330" t="s">
        <v>1597</v>
      </c>
      <c r="D330" t="s">
        <v>2678</v>
      </c>
      <c r="E330" t="s">
        <v>823</v>
      </c>
      <c r="F330">
        <v>1</v>
      </c>
      <c r="G330" t="s">
        <v>1687</v>
      </c>
      <c r="H330">
        <v>49900</v>
      </c>
      <c r="I330" t="s">
        <v>1686</v>
      </c>
      <c r="J330" s="2">
        <v>44078.818749999999</v>
      </c>
      <c r="K330" s="2">
        <v>44159.662499999999</v>
      </c>
      <c r="L330" s="2">
        <v>44173.662499999999</v>
      </c>
      <c r="M330" s="2">
        <v>44204.662499999999</v>
      </c>
      <c r="N330" s="2">
        <v>44159.662499999999</v>
      </c>
      <c r="O330" s="2">
        <v>44173.662499999999</v>
      </c>
      <c r="R330">
        <v>13</v>
      </c>
      <c r="S330" s="2">
        <v>44179.681944444441</v>
      </c>
      <c r="T330" t="b">
        <v>0</v>
      </c>
      <c r="U330" s="2">
        <v>44179.681944444441</v>
      </c>
      <c r="V330">
        <v>13</v>
      </c>
      <c r="X330" t="e">
        <f>VLOOKUP(B330,'Master Advisor List - Data Cent'!A:M,2,FALSE)</f>
        <v>#N/A</v>
      </c>
    </row>
    <row r="331" spans="1:24" hidden="1" x14ac:dyDescent="0.35">
      <c r="A331" t="s">
        <v>2677</v>
      </c>
      <c r="B331" t="s">
        <v>1338</v>
      </c>
      <c r="D331" t="s">
        <v>2676</v>
      </c>
      <c r="E331" t="s">
        <v>357</v>
      </c>
      <c r="F331">
        <v>1</v>
      </c>
      <c r="G331" t="s">
        <v>1687</v>
      </c>
      <c r="H331">
        <v>39900</v>
      </c>
      <c r="I331" t="s">
        <v>1686</v>
      </c>
      <c r="J331" s="2">
        <v>44078.777083333334</v>
      </c>
      <c r="K331" s="2">
        <v>44078.777083333334</v>
      </c>
      <c r="L331" s="2">
        <v>44169.777083333334</v>
      </c>
      <c r="M331" s="2">
        <v>44200.777083333334</v>
      </c>
      <c r="R331">
        <v>13</v>
      </c>
      <c r="S331" s="2">
        <v>44174.593055555553</v>
      </c>
      <c r="T331" t="b">
        <v>0</v>
      </c>
      <c r="U331" s="2">
        <v>44174.593055555553</v>
      </c>
      <c r="V331">
        <v>13</v>
      </c>
      <c r="X331" t="e">
        <f>VLOOKUP(B331,'Master Advisor List - Data Cent'!A:M,2,FALSE)</f>
        <v>#N/A</v>
      </c>
    </row>
    <row r="332" spans="1:24" x14ac:dyDescent="0.35">
      <c r="A332" t="s">
        <v>2675</v>
      </c>
      <c r="B332" t="s">
        <v>392</v>
      </c>
      <c r="D332" t="s">
        <v>390</v>
      </c>
      <c r="E332" t="s">
        <v>357</v>
      </c>
      <c r="F332">
        <v>1</v>
      </c>
      <c r="G332" t="s">
        <v>1687</v>
      </c>
      <c r="H332">
        <v>39900</v>
      </c>
      <c r="I332" t="s">
        <v>325</v>
      </c>
      <c r="J332" s="2">
        <v>44078.704861111109</v>
      </c>
      <c r="K332" s="2">
        <v>44078.704861111109</v>
      </c>
      <c r="L332" s="2">
        <v>44169.704861111109</v>
      </c>
      <c r="M332" s="2">
        <v>44200.704861111109</v>
      </c>
      <c r="R332">
        <v>13</v>
      </c>
      <c r="T332" t="b">
        <v>0</v>
      </c>
      <c r="V332">
        <v>13</v>
      </c>
      <c r="X332" t="str">
        <f>VLOOKUP(B332,'Master Advisor List - Data Cent'!A:M,2,FALSE)</f>
        <v>pw-roya</v>
      </c>
    </row>
    <row r="333" spans="1:24" x14ac:dyDescent="0.35">
      <c r="A333" t="s">
        <v>2674</v>
      </c>
      <c r="B333" t="s">
        <v>396</v>
      </c>
      <c r="D333" t="s">
        <v>394</v>
      </c>
      <c r="E333" t="s">
        <v>357</v>
      </c>
      <c r="F333">
        <v>1</v>
      </c>
      <c r="G333" t="s">
        <v>1687</v>
      </c>
      <c r="H333">
        <v>39900</v>
      </c>
      <c r="I333" t="s">
        <v>325</v>
      </c>
      <c r="J333" s="2">
        <v>44078.679861111108</v>
      </c>
      <c r="K333" s="2">
        <v>44078.679861111108</v>
      </c>
      <c r="L333" s="2">
        <v>44169.679861111108</v>
      </c>
      <c r="M333" s="2">
        <v>44200.679861111108</v>
      </c>
      <c r="R333">
        <v>7</v>
      </c>
      <c r="T333" t="b">
        <v>0</v>
      </c>
      <c r="V333">
        <v>12</v>
      </c>
      <c r="X333" t="str">
        <f>VLOOKUP(B333,'Master Advisor List - Data Cent'!A:M,2,FALSE)</f>
        <v>pw-kinson</v>
      </c>
    </row>
    <row r="334" spans="1:24" hidden="1" x14ac:dyDescent="0.35">
      <c r="A334" t="s">
        <v>2673</v>
      </c>
      <c r="B334" t="s">
        <v>2672</v>
      </c>
      <c r="D334" t="s">
        <v>2671</v>
      </c>
      <c r="E334" t="s">
        <v>357</v>
      </c>
      <c r="F334">
        <v>1</v>
      </c>
      <c r="G334" t="s">
        <v>1687</v>
      </c>
      <c r="H334">
        <v>39900</v>
      </c>
      <c r="I334" t="s">
        <v>1686</v>
      </c>
      <c r="J334" s="2">
        <v>44078.563888888886</v>
      </c>
      <c r="K334" s="2">
        <v>44103.65625</v>
      </c>
      <c r="L334" s="2">
        <v>44078.563888888886</v>
      </c>
      <c r="M334" s="2">
        <v>44108.563888888886</v>
      </c>
      <c r="R334">
        <v>13</v>
      </c>
      <c r="S334" s="2">
        <v>44103.65625</v>
      </c>
      <c r="T334" t="b">
        <v>1</v>
      </c>
      <c r="U334" s="2">
        <v>44108.563888888886</v>
      </c>
      <c r="V334">
        <v>13</v>
      </c>
      <c r="X334" t="e">
        <f>VLOOKUP(B334,'Master Advisor List - Data Cent'!A:M,2,FALSE)</f>
        <v>#N/A</v>
      </c>
    </row>
    <row r="335" spans="1:24" hidden="1" x14ac:dyDescent="0.35">
      <c r="A335" t="s">
        <v>2670</v>
      </c>
      <c r="B335" t="s">
        <v>1858</v>
      </c>
      <c r="D335" t="s">
        <v>1857</v>
      </c>
      <c r="E335" t="s">
        <v>1706</v>
      </c>
      <c r="F335">
        <v>1</v>
      </c>
      <c r="G335" t="s">
        <v>1687</v>
      </c>
      <c r="H335">
        <v>9900</v>
      </c>
      <c r="I335" t="s">
        <v>1686</v>
      </c>
      <c r="J335" s="2">
        <v>44078.166666666664</v>
      </c>
      <c r="K335" s="2">
        <v>44105.869444444441</v>
      </c>
      <c r="L335" s="2">
        <v>44078.166666666664</v>
      </c>
      <c r="M335" s="2">
        <v>44108.166666666664</v>
      </c>
      <c r="R335">
        <v>13</v>
      </c>
      <c r="S335" s="2">
        <v>44105.869444444441</v>
      </c>
      <c r="T335" t="b">
        <v>0</v>
      </c>
      <c r="U335" s="2">
        <v>44108.166666666664</v>
      </c>
      <c r="V335">
        <v>13</v>
      </c>
      <c r="X335" t="e">
        <f>VLOOKUP(B335,'Master Advisor List - Data Cent'!A:M,2,FALSE)</f>
        <v>#N/A</v>
      </c>
    </row>
    <row r="336" spans="1:24" hidden="1" x14ac:dyDescent="0.35">
      <c r="A336" t="s">
        <v>2669</v>
      </c>
      <c r="B336" t="s">
        <v>1582</v>
      </c>
      <c r="D336" t="s">
        <v>1865</v>
      </c>
      <c r="E336" t="s">
        <v>1706</v>
      </c>
      <c r="F336">
        <v>1</v>
      </c>
      <c r="G336" t="s">
        <v>1687</v>
      </c>
      <c r="H336">
        <v>9900</v>
      </c>
      <c r="I336" t="s">
        <v>325</v>
      </c>
      <c r="J336" s="2">
        <v>44078.166666666664</v>
      </c>
      <c r="K336" s="2">
        <v>44078.166666666664</v>
      </c>
      <c r="L336" s="2">
        <v>44169.166666666664</v>
      </c>
      <c r="M336" s="2">
        <v>44200.166666666664</v>
      </c>
      <c r="R336">
        <v>5</v>
      </c>
      <c r="T336" t="b">
        <v>0</v>
      </c>
      <c r="V336">
        <v>5</v>
      </c>
      <c r="X336" t="e">
        <f>VLOOKUP(B336,'Master Advisor List - Data Cent'!A:M,2,FALSE)</f>
        <v>#N/A</v>
      </c>
    </row>
    <row r="337" spans="1:24" hidden="1" x14ac:dyDescent="0.35">
      <c r="A337" t="s">
        <v>2668</v>
      </c>
      <c r="B337" t="s">
        <v>2667</v>
      </c>
      <c r="D337" t="s">
        <v>2666</v>
      </c>
      <c r="E337" t="s">
        <v>823</v>
      </c>
      <c r="F337">
        <v>1</v>
      </c>
      <c r="G337" t="s">
        <v>1687</v>
      </c>
      <c r="H337">
        <v>49900</v>
      </c>
      <c r="I337" t="s">
        <v>1686</v>
      </c>
      <c r="J337" s="2">
        <v>44077.883333333331</v>
      </c>
      <c r="K337" s="2">
        <v>44091.295138888891</v>
      </c>
      <c r="L337" s="2">
        <v>44077.883333333331</v>
      </c>
      <c r="M337" s="2">
        <v>44107.883333333331</v>
      </c>
      <c r="R337">
        <v>7</v>
      </c>
      <c r="S337" s="2">
        <v>44091.295138888891</v>
      </c>
      <c r="T337" t="b">
        <v>1</v>
      </c>
      <c r="U337" s="2">
        <v>44107.883333333331</v>
      </c>
      <c r="V337">
        <v>12</v>
      </c>
      <c r="X337" t="e">
        <f>VLOOKUP(B337,'Master Advisor List - Data Cent'!A:M,2,FALSE)</f>
        <v>#N/A</v>
      </c>
    </row>
    <row r="338" spans="1:24" hidden="1" x14ac:dyDescent="0.35">
      <c r="A338" t="s">
        <v>2665</v>
      </c>
      <c r="B338" t="s">
        <v>2664</v>
      </c>
      <c r="D338" t="s">
        <v>2663</v>
      </c>
      <c r="E338" t="s">
        <v>323</v>
      </c>
      <c r="F338">
        <v>1</v>
      </c>
      <c r="G338" t="s">
        <v>1687</v>
      </c>
      <c r="H338">
        <v>109900</v>
      </c>
      <c r="I338" t="s">
        <v>1686</v>
      </c>
      <c r="J338" s="2">
        <v>44077.773611111108</v>
      </c>
      <c r="K338" s="2">
        <v>44104.18472222222</v>
      </c>
      <c r="L338" s="2">
        <v>44077.773611111108</v>
      </c>
      <c r="M338" s="2">
        <v>44107.773611111108</v>
      </c>
      <c r="R338">
        <v>13</v>
      </c>
      <c r="S338" s="2">
        <v>44104.18472222222</v>
      </c>
      <c r="T338" t="b">
        <v>1</v>
      </c>
      <c r="U338" s="2">
        <v>44107.773611111108</v>
      </c>
      <c r="V338">
        <v>13</v>
      </c>
      <c r="X338" t="e">
        <f>VLOOKUP(B338,'Master Advisor List - Data Cent'!A:M,2,FALSE)</f>
        <v>#N/A</v>
      </c>
    </row>
    <row r="339" spans="1:24" hidden="1" x14ac:dyDescent="0.35">
      <c r="A339" t="s">
        <v>2662</v>
      </c>
      <c r="B339" t="s">
        <v>1538</v>
      </c>
      <c r="D339" t="s">
        <v>2661</v>
      </c>
      <c r="E339" t="s">
        <v>357</v>
      </c>
      <c r="F339">
        <v>1</v>
      </c>
      <c r="G339" t="s">
        <v>1687</v>
      </c>
      <c r="H339">
        <v>39900</v>
      </c>
      <c r="I339" t="s">
        <v>325</v>
      </c>
      <c r="J339" s="2">
        <v>44077.772222222222</v>
      </c>
      <c r="K339" s="2">
        <v>44077.772222222222</v>
      </c>
      <c r="L339" s="2">
        <v>44168.772222222222</v>
      </c>
      <c r="M339" s="2">
        <v>44199.772222222222</v>
      </c>
      <c r="R339">
        <v>13</v>
      </c>
      <c r="T339" t="b">
        <v>0</v>
      </c>
      <c r="V339">
        <v>13</v>
      </c>
      <c r="X339" t="e">
        <f>VLOOKUP(B339,'Master Advisor List - Data Cent'!A:M,2,FALSE)</f>
        <v>#N/A</v>
      </c>
    </row>
    <row r="340" spans="1:24" x14ac:dyDescent="0.35">
      <c r="A340" t="s">
        <v>2660</v>
      </c>
      <c r="B340" t="s">
        <v>400</v>
      </c>
      <c r="D340" t="s">
        <v>398</v>
      </c>
      <c r="E340" t="s">
        <v>357</v>
      </c>
      <c r="F340">
        <v>1</v>
      </c>
      <c r="G340" t="s">
        <v>1687</v>
      </c>
      <c r="H340">
        <v>39900</v>
      </c>
      <c r="I340" t="s">
        <v>325</v>
      </c>
      <c r="J340" s="2">
        <v>44077.75</v>
      </c>
      <c r="K340" s="2">
        <v>44077.75</v>
      </c>
      <c r="L340" s="2">
        <v>44168.75</v>
      </c>
      <c r="M340" s="2">
        <v>44199.75</v>
      </c>
      <c r="R340">
        <v>13</v>
      </c>
      <c r="T340" t="b">
        <v>0</v>
      </c>
      <c r="V340">
        <v>13</v>
      </c>
      <c r="X340" t="str">
        <f>VLOOKUP(B340,'Master Advisor List - Data Cent'!A:M,2,FALSE)</f>
        <v>pw-anthony-2</v>
      </c>
    </row>
    <row r="341" spans="1:24" hidden="1" x14ac:dyDescent="0.35">
      <c r="A341" t="s">
        <v>2659</v>
      </c>
      <c r="B341" t="s">
        <v>2658</v>
      </c>
      <c r="D341" t="s">
        <v>2657</v>
      </c>
      <c r="E341" t="s">
        <v>357</v>
      </c>
      <c r="F341">
        <v>1</v>
      </c>
      <c r="G341" t="s">
        <v>1687</v>
      </c>
      <c r="H341">
        <v>39900</v>
      </c>
      <c r="I341" t="s">
        <v>1686</v>
      </c>
      <c r="J341" s="2">
        <v>44077.740277777775</v>
      </c>
      <c r="K341" s="2">
        <v>44077.740277777775</v>
      </c>
      <c r="L341" s="2">
        <v>44077.740277777775</v>
      </c>
      <c r="M341" s="2">
        <v>44107.740277777775</v>
      </c>
      <c r="R341">
        <v>7</v>
      </c>
      <c r="S341" s="2">
        <v>44084.788194444445</v>
      </c>
      <c r="T341" t="b">
        <v>0</v>
      </c>
      <c r="U341" s="2">
        <v>44084.788194444445</v>
      </c>
      <c r="V341">
        <v>12</v>
      </c>
      <c r="X341" t="e">
        <f>VLOOKUP(B341,'Master Advisor List - Data Cent'!A:M,2,FALSE)</f>
        <v>#N/A</v>
      </c>
    </row>
    <row r="342" spans="1:24" x14ac:dyDescent="0.35">
      <c r="A342" t="s">
        <v>2656</v>
      </c>
      <c r="B342" t="s">
        <v>404</v>
      </c>
      <c r="D342" t="s">
        <v>402</v>
      </c>
      <c r="E342" t="s">
        <v>357</v>
      </c>
      <c r="F342">
        <v>1</v>
      </c>
      <c r="G342" t="s">
        <v>1687</v>
      </c>
      <c r="H342">
        <v>39900</v>
      </c>
      <c r="I342" t="s">
        <v>325</v>
      </c>
      <c r="J342" s="2">
        <v>44077.155555555553</v>
      </c>
      <c r="K342" s="2">
        <v>44077.155555555553</v>
      </c>
      <c r="L342" s="2">
        <v>44168.155555555553</v>
      </c>
      <c r="M342" s="2">
        <v>44199.155555555553</v>
      </c>
      <c r="R342">
        <v>7</v>
      </c>
      <c r="T342" t="b">
        <v>0</v>
      </c>
      <c r="V342">
        <v>12</v>
      </c>
      <c r="X342" t="str">
        <f>VLOOKUP(B342,'Master Advisor List - Data Cent'!A:M,2,FALSE)</f>
        <v>pw-michel</v>
      </c>
    </row>
    <row r="343" spans="1:24" hidden="1" x14ac:dyDescent="0.35">
      <c r="A343" t="s">
        <v>2655</v>
      </c>
      <c r="B343" t="s">
        <v>2654</v>
      </c>
      <c r="D343" t="s">
        <v>2653</v>
      </c>
      <c r="E343" t="s">
        <v>357</v>
      </c>
      <c r="F343">
        <v>1</v>
      </c>
      <c r="G343" t="s">
        <v>1687</v>
      </c>
      <c r="H343">
        <v>39900</v>
      </c>
      <c r="I343" t="s">
        <v>1686</v>
      </c>
      <c r="J343" s="2">
        <v>44076.93472222222</v>
      </c>
      <c r="K343" s="2">
        <v>44076.93472222222</v>
      </c>
      <c r="L343" s="2">
        <v>44076.93472222222</v>
      </c>
      <c r="M343" s="2">
        <v>44106.93472222222</v>
      </c>
      <c r="R343">
        <v>7</v>
      </c>
      <c r="S343" s="2">
        <v>44082.95416666667</v>
      </c>
      <c r="T343" t="b">
        <v>0</v>
      </c>
      <c r="U343" s="2">
        <v>44082.95416666667</v>
      </c>
      <c r="V343">
        <v>12</v>
      </c>
      <c r="X343" t="e">
        <f>VLOOKUP(B343,'Master Advisor List - Data Cent'!A:M,2,FALSE)</f>
        <v>#N/A</v>
      </c>
    </row>
    <row r="344" spans="1:24" hidden="1" x14ac:dyDescent="0.35">
      <c r="A344" t="s">
        <v>2652</v>
      </c>
      <c r="B344" t="s">
        <v>2651</v>
      </c>
      <c r="D344" t="s">
        <v>2650</v>
      </c>
      <c r="E344" t="s">
        <v>357</v>
      </c>
      <c r="F344">
        <v>1</v>
      </c>
      <c r="G344" t="s">
        <v>1687</v>
      </c>
      <c r="H344">
        <v>39900</v>
      </c>
      <c r="I344" t="s">
        <v>1686</v>
      </c>
      <c r="J344" s="2">
        <v>44076.838194444441</v>
      </c>
      <c r="K344" s="2">
        <v>44119.540972222225</v>
      </c>
      <c r="L344" s="2">
        <v>44106.838194444441</v>
      </c>
      <c r="M344" s="2">
        <v>44137.838194444441</v>
      </c>
      <c r="R344">
        <v>13</v>
      </c>
      <c r="S344" s="2">
        <v>44119.540972222225</v>
      </c>
      <c r="T344" t="b">
        <v>1</v>
      </c>
      <c r="U344" s="2">
        <v>44137.838194444441</v>
      </c>
      <c r="V344">
        <v>13</v>
      </c>
      <c r="X344" t="e">
        <f>VLOOKUP(B344,'Master Advisor List - Data Cent'!A:M,2,FALSE)</f>
        <v>#N/A</v>
      </c>
    </row>
    <row r="345" spans="1:24" x14ac:dyDescent="0.35">
      <c r="A345" t="s">
        <v>2649</v>
      </c>
      <c r="B345" t="s">
        <v>408</v>
      </c>
      <c r="D345" t="s">
        <v>406</v>
      </c>
      <c r="E345" t="s">
        <v>357</v>
      </c>
      <c r="F345">
        <v>1</v>
      </c>
      <c r="G345" t="s">
        <v>1687</v>
      </c>
      <c r="H345">
        <v>39900</v>
      </c>
      <c r="I345" t="s">
        <v>325</v>
      </c>
      <c r="J345" s="2">
        <v>44076.803472222222</v>
      </c>
      <c r="K345" s="2">
        <v>44076.803472222222</v>
      </c>
      <c r="L345" s="2">
        <v>44167.803472222222</v>
      </c>
      <c r="M345" s="2">
        <v>44198.803472222222</v>
      </c>
      <c r="R345">
        <v>13</v>
      </c>
      <c r="T345" t="b">
        <v>0</v>
      </c>
      <c r="V345">
        <v>13</v>
      </c>
      <c r="X345" t="str">
        <f>VLOOKUP(B345,'Master Advisor List - Data Cent'!A:M,2,FALSE)</f>
        <v>pw-denon</v>
      </c>
    </row>
    <row r="346" spans="1:24" hidden="1" x14ac:dyDescent="0.35">
      <c r="A346" t="s">
        <v>2648</v>
      </c>
      <c r="B346" t="s">
        <v>2647</v>
      </c>
      <c r="D346" t="s">
        <v>2646</v>
      </c>
      <c r="E346" t="s">
        <v>823</v>
      </c>
      <c r="F346">
        <v>1</v>
      </c>
      <c r="G346" t="s">
        <v>1687</v>
      </c>
      <c r="H346">
        <v>49900</v>
      </c>
      <c r="I346" t="s">
        <v>1686</v>
      </c>
      <c r="J346" s="2">
        <v>44076.785416666666</v>
      </c>
      <c r="K346" s="2">
        <v>44093.609027777777</v>
      </c>
      <c r="L346" s="2">
        <v>44076.785416666666</v>
      </c>
      <c r="M346" s="2">
        <v>44106.785416666666</v>
      </c>
      <c r="R346">
        <v>7</v>
      </c>
      <c r="S346" s="2">
        <v>44093.609027777777</v>
      </c>
      <c r="T346" t="b">
        <v>1</v>
      </c>
      <c r="U346" s="2">
        <v>44106.785416666666</v>
      </c>
      <c r="V346">
        <v>12</v>
      </c>
      <c r="X346" t="e">
        <f>VLOOKUP(B346,'Master Advisor List - Data Cent'!A:M,2,FALSE)</f>
        <v>#N/A</v>
      </c>
    </row>
    <row r="347" spans="1:24" hidden="1" x14ac:dyDescent="0.35">
      <c r="A347" t="s">
        <v>2645</v>
      </c>
      <c r="B347" t="s">
        <v>1540</v>
      </c>
      <c r="D347" t="s">
        <v>2644</v>
      </c>
      <c r="E347" t="s">
        <v>357</v>
      </c>
      <c r="F347">
        <v>1</v>
      </c>
      <c r="G347" t="s">
        <v>1687</v>
      </c>
      <c r="H347">
        <v>39900</v>
      </c>
      <c r="I347" t="s">
        <v>1686</v>
      </c>
      <c r="J347" s="2">
        <v>44076.774305555555</v>
      </c>
      <c r="K347" s="2">
        <v>44162.847916666666</v>
      </c>
      <c r="L347" s="2">
        <v>44137.774305555555</v>
      </c>
      <c r="M347" s="2">
        <v>44167.774305555555</v>
      </c>
      <c r="R347">
        <v>13</v>
      </c>
      <c r="S347" s="2">
        <v>44162.847916666666</v>
      </c>
      <c r="T347" t="b">
        <v>1</v>
      </c>
      <c r="U347" s="2">
        <v>44167.774305555555</v>
      </c>
      <c r="V347">
        <v>13</v>
      </c>
      <c r="X347" t="e">
        <f>VLOOKUP(B347,'Master Advisor List - Data Cent'!A:M,2,FALSE)</f>
        <v>#N/A</v>
      </c>
    </row>
    <row r="348" spans="1:24" x14ac:dyDescent="0.35">
      <c r="A348" t="s">
        <v>2643</v>
      </c>
      <c r="B348" t="s">
        <v>412</v>
      </c>
      <c r="D348" t="s">
        <v>410</v>
      </c>
      <c r="E348" t="s">
        <v>357</v>
      </c>
      <c r="F348">
        <v>1</v>
      </c>
      <c r="G348" t="s">
        <v>1687</v>
      </c>
      <c r="H348">
        <v>39900</v>
      </c>
      <c r="I348" t="s">
        <v>325</v>
      </c>
      <c r="J348" s="2">
        <v>44076.561805555553</v>
      </c>
      <c r="K348" s="2">
        <v>44076.561805555553</v>
      </c>
      <c r="L348" s="2">
        <v>44167.561805555553</v>
      </c>
      <c r="M348" s="2">
        <v>44198.561805555553</v>
      </c>
      <c r="R348">
        <v>13</v>
      </c>
      <c r="T348" t="b">
        <v>0</v>
      </c>
      <c r="V348">
        <v>13</v>
      </c>
      <c r="X348" t="str">
        <f>VLOOKUP(B348,'Master Advisor List - Data Cent'!A:M,2,FALSE)</f>
        <v>pw-mike</v>
      </c>
    </row>
    <row r="349" spans="1:24" hidden="1" x14ac:dyDescent="0.35">
      <c r="A349" t="s">
        <v>2642</v>
      </c>
      <c r="B349" t="s">
        <v>1516</v>
      </c>
      <c r="D349" t="s">
        <v>2641</v>
      </c>
      <c r="E349" t="s">
        <v>357</v>
      </c>
      <c r="F349">
        <v>1</v>
      </c>
      <c r="G349" t="s">
        <v>1687</v>
      </c>
      <c r="H349">
        <v>39900</v>
      </c>
      <c r="I349" t="s">
        <v>1686</v>
      </c>
      <c r="J349" s="2">
        <v>44075.957638888889</v>
      </c>
      <c r="K349" s="2">
        <v>44161.59652777778</v>
      </c>
      <c r="L349" s="2">
        <v>44136.957638888889</v>
      </c>
      <c r="M349" s="2">
        <v>44166.957638888889</v>
      </c>
      <c r="R349">
        <v>5</v>
      </c>
      <c r="S349" s="2">
        <v>44161.59652777778</v>
      </c>
      <c r="T349" t="b">
        <v>1</v>
      </c>
      <c r="U349" s="2">
        <v>44166.957638888889</v>
      </c>
      <c r="V349">
        <v>5</v>
      </c>
      <c r="X349" t="e">
        <f>VLOOKUP(B349,'Master Advisor List - Data Cent'!A:M,2,FALSE)</f>
        <v>#N/A</v>
      </c>
    </row>
    <row r="350" spans="1:24" hidden="1" x14ac:dyDescent="0.35">
      <c r="A350" t="s">
        <v>2640</v>
      </c>
      <c r="B350" t="s">
        <v>1317</v>
      </c>
      <c r="D350" t="s">
        <v>2639</v>
      </c>
      <c r="E350" t="s">
        <v>357</v>
      </c>
      <c r="F350">
        <v>1</v>
      </c>
      <c r="G350" t="s">
        <v>1687</v>
      </c>
      <c r="H350">
        <v>39900</v>
      </c>
      <c r="I350" t="s">
        <v>1686</v>
      </c>
      <c r="J350" s="2">
        <v>44075.929166666669</v>
      </c>
      <c r="K350" s="2">
        <v>44165.774305555555</v>
      </c>
      <c r="L350" s="2">
        <v>44136.929166666669</v>
      </c>
      <c r="M350" s="2">
        <v>44166.929166666669</v>
      </c>
      <c r="R350">
        <v>13</v>
      </c>
      <c r="S350" s="2">
        <v>44165.774305555555</v>
      </c>
      <c r="T350" t="b">
        <v>1</v>
      </c>
      <c r="U350" s="2">
        <v>44166.929166666669</v>
      </c>
      <c r="V350">
        <v>13</v>
      </c>
      <c r="X350" t="e">
        <f>VLOOKUP(B350,'Master Advisor List - Data Cent'!A:M,2,FALSE)</f>
        <v>#N/A</v>
      </c>
    </row>
    <row r="351" spans="1:24" x14ac:dyDescent="0.35">
      <c r="A351" t="s">
        <v>2638</v>
      </c>
      <c r="B351" t="s">
        <v>1215</v>
      </c>
      <c r="D351" t="s">
        <v>1214</v>
      </c>
      <c r="E351" t="s">
        <v>823</v>
      </c>
      <c r="F351">
        <v>1</v>
      </c>
      <c r="G351" t="s">
        <v>1687</v>
      </c>
      <c r="H351">
        <v>49900</v>
      </c>
      <c r="I351" t="s">
        <v>325</v>
      </c>
      <c r="J351" s="2">
        <v>44075.927083333336</v>
      </c>
      <c r="K351" s="2">
        <v>44075.927083333336</v>
      </c>
      <c r="L351" s="2">
        <v>44166.927083333336</v>
      </c>
      <c r="M351" s="2">
        <v>44197.927083333336</v>
      </c>
      <c r="R351">
        <v>5</v>
      </c>
      <c r="T351" t="b">
        <v>0</v>
      </c>
      <c r="V351">
        <v>5</v>
      </c>
      <c r="X351" t="str">
        <f>VLOOKUP(B351,'Master Advisor List - Data Cent'!A:M,2,FALSE)</f>
        <v>pw-sean-3</v>
      </c>
    </row>
    <row r="352" spans="1:24" hidden="1" x14ac:dyDescent="0.35">
      <c r="A352" t="s">
        <v>2637</v>
      </c>
      <c r="B352" t="s">
        <v>2636</v>
      </c>
      <c r="D352" t="s">
        <v>2635</v>
      </c>
      <c r="E352" t="s">
        <v>357</v>
      </c>
      <c r="F352">
        <v>1</v>
      </c>
      <c r="G352" t="s">
        <v>1687</v>
      </c>
      <c r="H352">
        <v>39900</v>
      </c>
      <c r="I352" t="s">
        <v>1686</v>
      </c>
      <c r="J352" s="2">
        <v>44075.117361111108</v>
      </c>
      <c r="K352" s="2">
        <v>44075.117361111108</v>
      </c>
      <c r="L352" s="2">
        <v>44075.117361111108</v>
      </c>
      <c r="M352" s="2">
        <v>44105.117361111108</v>
      </c>
      <c r="R352">
        <v>6</v>
      </c>
      <c r="S352" s="2">
        <v>44083.52847222222</v>
      </c>
      <c r="T352" t="b">
        <v>0</v>
      </c>
      <c r="U352" s="2">
        <v>44083.52847222222</v>
      </c>
      <c r="V352">
        <v>11</v>
      </c>
      <c r="X352" t="e">
        <f>VLOOKUP(B352,'Master Advisor List - Data Cent'!A:M,2,FALSE)</f>
        <v>#N/A</v>
      </c>
    </row>
    <row r="353" spans="1:24" x14ac:dyDescent="0.35">
      <c r="A353" t="s">
        <v>2634</v>
      </c>
      <c r="B353" t="s">
        <v>416</v>
      </c>
      <c r="D353" t="s">
        <v>414</v>
      </c>
      <c r="E353" t="s">
        <v>357</v>
      </c>
      <c r="F353">
        <v>1</v>
      </c>
      <c r="G353" t="s">
        <v>1687</v>
      </c>
      <c r="H353">
        <v>39900</v>
      </c>
      <c r="I353" t="s">
        <v>325</v>
      </c>
      <c r="J353" s="2">
        <v>44075.109722222223</v>
      </c>
      <c r="K353" s="2">
        <v>44075.109722222223</v>
      </c>
      <c r="L353" s="2">
        <v>44166.109722222223</v>
      </c>
      <c r="M353" s="2">
        <v>44197.109722222223</v>
      </c>
      <c r="R353">
        <v>13</v>
      </c>
      <c r="T353" t="b">
        <v>0</v>
      </c>
      <c r="V353">
        <v>13</v>
      </c>
      <c r="X353" t="str">
        <f>VLOOKUP(B353,'Master Advisor List - Data Cent'!A:M,2,FALSE)</f>
        <v>pw-joel-2</v>
      </c>
    </row>
    <row r="354" spans="1:24" hidden="1" x14ac:dyDescent="0.35">
      <c r="A354" t="s">
        <v>2633</v>
      </c>
      <c r="B354" t="s">
        <v>2632</v>
      </c>
      <c r="D354" t="s">
        <v>2631</v>
      </c>
      <c r="E354" t="s">
        <v>357</v>
      </c>
      <c r="F354">
        <v>1</v>
      </c>
      <c r="G354" t="s">
        <v>1687</v>
      </c>
      <c r="H354">
        <v>39900</v>
      </c>
      <c r="I354" t="s">
        <v>1686</v>
      </c>
      <c r="J354" s="2">
        <v>44075.057638888888</v>
      </c>
      <c r="K354" s="2">
        <v>44075.057638888888</v>
      </c>
      <c r="L354" s="2">
        <v>44075.057638888888</v>
      </c>
      <c r="M354" s="2">
        <v>44105.057638888888</v>
      </c>
      <c r="R354">
        <v>13</v>
      </c>
      <c r="S354" s="2">
        <v>44085.646527777775</v>
      </c>
      <c r="T354" t="b">
        <v>0</v>
      </c>
      <c r="U354" s="2">
        <v>44085.646527777775</v>
      </c>
      <c r="V354">
        <v>13</v>
      </c>
      <c r="X354" t="e">
        <f>VLOOKUP(B354,'Master Advisor List - Data Cent'!A:M,2,FALSE)</f>
        <v>#N/A</v>
      </c>
    </row>
    <row r="355" spans="1:24" hidden="1" x14ac:dyDescent="0.35">
      <c r="A355" t="s">
        <v>2630</v>
      </c>
      <c r="B355" t="s">
        <v>1569</v>
      </c>
      <c r="D355" t="s">
        <v>2629</v>
      </c>
      <c r="E355" t="s">
        <v>357</v>
      </c>
      <c r="F355">
        <v>1</v>
      </c>
      <c r="G355" t="s">
        <v>1687</v>
      </c>
      <c r="H355">
        <v>39900</v>
      </c>
      <c r="I355" t="s">
        <v>1896</v>
      </c>
      <c r="J355" s="2">
        <v>44075.038194444445</v>
      </c>
      <c r="K355" s="2">
        <v>44075.038194444445</v>
      </c>
      <c r="L355" s="2">
        <v>44166.038194444445</v>
      </c>
      <c r="M355" s="2">
        <v>44197.038194444445</v>
      </c>
      <c r="R355">
        <v>13</v>
      </c>
      <c r="T355" t="b">
        <v>0</v>
      </c>
      <c r="V355">
        <v>13</v>
      </c>
      <c r="X355" t="e">
        <f>VLOOKUP(B355,'Master Advisor List - Data Cent'!A:M,2,FALSE)</f>
        <v>#N/A</v>
      </c>
    </row>
    <row r="356" spans="1:24" hidden="1" x14ac:dyDescent="0.35">
      <c r="A356" t="s">
        <v>2628</v>
      </c>
      <c r="B356" t="s">
        <v>2627</v>
      </c>
      <c r="D356" t="s">
        <v>2626</v>
      </c>
      <c r="E356" t="s">
        <v>357</v>
      </c>
      <c r="F356">
        <v>1</v>
      </c>
      <c r="G356" t="s">
        <v>1687</v>
      </c>
      <c r="H356">
        <v>39900</v>
      </c>
      <c r="I356" t="s">
        <v>1686</v>
      </c>
      <c r="J356" s="2">
        <v>44075.007638888892</v>
      </c>
      <c r="K356" s="2">
        <v>44075.007638888892</v>
      </c>
      <c r="L356" s="2">
        <v>44105.007638888892</v>
      </c>
      <c r="M356" s="2">
        <v>44136.007638888892</v>
      </c>
      <c r="R356">
        <v>13</v>
      </c>
      <c r="S356" s="2">
        <v>44105.410416666666</v>
      </c>
      <c r="T356" t="b">
        <v>0</v>
      </c>
      <c r="U356" s="2">
        <v>44105.410416666666</v>
      </c>
      <c r="V356">
        <v>13</v>
      </c>
      <c r="X356" t="e">
        <f>VLOOKUP(B356,'Master Advisor List - Data Cent'!A:M,2,FALSE)</f>
        <v>#N/A</v>
      </c>
    </row>
    <row r="357" spans="1:24" hidden="1" x14ac:dyDescent="0.35">
      <c r="A357" t="s">
        <v>2625</v>
      </c>
      <c r="B357" t="s">
        <v>1402</v>
      </c>
      <c r="D357" t="s">
        <v>2624</v>
      </c>
      <c r="E357" t="s">
        <v>357</v>
      </c>
      <c r="F357">
        <v>1</v>
      </c>
      <c r="G357" t="s">
        <v>1687</v>
      </c>
      <c r="H357">
        <v>39900</v>
      </c>
      <c r="I357" t="s">
        <v>1686</v>
      </c>
      <c r="J357" s="2">
        <v>44074.993750000001</v>
      </c>
      <c r="K357" s="2">
        <v>44074.993750000001</v>
      </c>
      <c r="L357" s="2">
        <v>44135.993750000001</v>
      </c>
      <c r="M357" s="2">
        <v>44165.993750000001</v>
      </c>
      <c r="R357">
        <v>5</v>
      </c>
      <c r="S357" s="2">
        <v>44138.790277777778</v>
      </c>
      <c r="T357" t="b">
        <v>0</v>
      </c>
      <c r="U357" s="2">
        <v>44138.790277777778</v>
      </c>
      <c r="V357">
        <v>5</v>
      </c>
      <c r="X357" t="e">
        <f>VLOOKUP(B357,'Master Advisor List - Data Cent'!A:M,2,FALSE)</f>
        <v>#N/A</v>
      </c>
    </row>
    <row r="358" spans="1:24" x14ac:dyDescent="0.35">
      <c r="A358" t="s">
        <v>2623</v>
      </c>
      <c r="B358" t="s">
        <v>420</v>
      </c>
      <c r="D358" t="s">
        <v>418</v>
      </c>
      <c r="E358" t="s">
        <v>357</v>
      </c>
      <c r="F358">
        <v>1</v>
      </c>
      <c r="G358" t="s">
        <v>1687</v>
      </c>
      <c r="H358">
        <v>39900</v>
      </c>
      <c r="I358" t="s">
        <v>325</v>
      </c>
      <c r="J358" s="2">
        <v>44074.992361111108</v>
      </c>
      <c r="K358" s="2">
        <v>44135.17083333333</v>
      </c>
      <c r="L358" s="2">
        <v>44168.5</v>
      </c>
      <c r="M358" s="2">
        <v>44199.5</v>
      </c>
      <c r="N358" s="2">
        <v>44135.17083333333</v>
      </c>
      <c r="O358" s="2">
        <v>44138.5</v>
      </c>
      <c r="R358">
        <v>13</v>
      </c>
      <c r="T358" t="b">
        <v>0</v>
      </c>
      <c r="V358">
        <v>13</v>
      </c>
      <c r="X358" t="str">
        <f>VLOOKUP(B358,'Master Advisor List - Data Cent'!A:M,2,FALSE)</f>
        <v>pw-richard-2</v>
      </c>
    </row>
    <row r="359" spans="1:24" hidden="1" x14ac:dyDescent="0.35">
      <c r="A359" t="s">
        <v>2622</v>
      </c>
      <c r="B359" t="s">
        <v>2621</v>
      </c>
      <c r="D359" t="s">
        <v>2620</v>
      </c>
      <c r="E359" t="s">
        <v>357</v>
      </c>
      <c r="F359">
        <v>1</v>
      </c>
      <c r="G359" t="s">
        <v>1687</v>
      </c>
      <c r="H359">
        <v>39900</v>
      </c>
      <c r="I359" t="s">
        <v>1686</v>
      </c>
      <c r="J359" s="2">
        <v>44074.961805555555</v>
      </c>
      <c r="K359" s="2">
        <v>44074.961805555555</v>
      </c>
      <c r="L359" s="2">
        <v>44135.961805555555</v>
      </c>
      <c r="M359" s="2">
        <v>44165.961805555555</v>
      </c>
      <c r="R359">
        <v>15</v>
      </c>
      <c r="S359" s="2">
        <v>44158.908333333333</v>
      </c>
      <c r="T359" t="b">
        <v>0</v>
      </c>
      <c r="U359" s="2">
        <v>44158.908333333333</v>
      </c>
      <c r="V359">
        <v>15</v>
      </c>
      <c r="X359" t="e">
        <f>VLOOKUP(B359,'Master Advisor List - Data Cent'!A:M,2,FALSE)</f>
        <v>#N/A</v>
      </c>
    </row>
    <row r="360" spans="1:24" hidden="1" x14ac:dyDescent="0.35">
      <c r="A360" t="s">
        <v>2619</v>
      </c>
      <c r="B360" t="s">
        <v>2618</v>
      </c>
      <c r="D360" t="s">
        <v>2617</v>
      </c>
      <c r="E360" t="s">
        <v>357</v>
      </c>
      <c r="F360">
        <v>1</v>
      </c>
      <c r="G360" t="s">
        <v>1687</v>
      </c>
      <c r="H360">
        <v>39900</v>
      </c>
      <c r="I360" t="s">
        <v>1686</v>
      </c>
      <c r="J360" s="2">
        <v>44074.911805555559</v>
      </c>
      <c r="K360" s="2">
        <v>44074.911805555559</v>
      </c>
      <c r="L360" s="2">
        <v>44074.911805555559</v>
      </c>
      <c r="M360" s="2">
        <v>44104.911805555559</v>
      </c>
      <c r="R360">
        <v>13</v>
      </c>
      <c r="S360" s="2">
        <v>44088.926388888889</v>
      </c>
      <c r="T360" t="b">
        <v>0</v>
      </c>
      <c r="U360" s="2">
        <v>44088.926388888889</v>
      </c>
      <c r="V360">
        <v>13</v>
      </c>
      <c r="X360" t="e">
        <f>VLOOKUP(B360,'Master Advisor List - Data Cent'!A:M,2,FALSE)</f>
        <v>#N/A</v>
      </c>
    </row>
    <row r="361" spans="1:24" x14ac:dyDescent="0.35">
      <c r="A361" t="s">
        <v>2616</v>
      </c>
      <c r="B361" t="s">
        <v>424</v>
      </c>
      <c r="D361" t="s">
        <v>422</v>
      </c>
      <c r="E361" t="s">
        <v>357</v>
      </c>
      <c r="F361">
        <v>1</v>
      </c>
      <c r="G361" t="s">
        <v>1687</v>
      </c>
      <c r="H361">
        <v>39900</v>
      </c>
      <c r="I361" t="s">
        <v>325</v>
      </c>
      <c r="J361" s="2">
        <v>44074.911111111112</v>
      </c>
      <c r="K361" s="2">
        <v>44135.170138888891</v>
      </c>
      <c r="L361" s="2">
        <v>44168.5</v>
      </c>
      <c r="M361" s="2">
        <v>44199.5</v>
      </c>
      <c r="N361" s="2">
        <v>44135.169444444444</v>
      </c>
      <c r="O361" s="2">
        <v>44138.5</v>
      </c>
      <c r="R361">
        <v>13</v>
      </c>
      <c r="T361" t="b">
        <v>0</v>
      </c>
      <c r="V361">
        <v>13</v>
      </c>
      <c r="X361" t="str">
        <f>VLOOKUP(B361,'Master Advisor List - Data Cent'!A:M,2,FALSE)</f>
        <v>pw-dave-8</v>
      </c>
    </row>
    <row r="362" spans="1:24" hidden="1" x14ac:dyDescent="0.35">
      <c r="A362" t="s">
        <v>2615</v>
      </c>
      <c r="B362" t="s">
        <v>2614</v>
      </c>
      <c r="D362" t="s">
        <v>2613</v>
      </c>
      <c r="E362" t="s">
        <v>357</v>
      </c>
      <c r="F362">
        <v>1</v>
      </c>
      <c r="G362" t="s">
        <v>1687</v>
      </c>
      <c r="H362">
        <v>39900</v>
      </c>
      <c r="I362" t="s">
        <v>1686</v>
      </c>
      <c r="J362" s="2">
        <v>44074.902083333334</v>
      </c>
      <c r="K362" s="2">
        <v>44135.166666666664</v>
      </c>
      <c r="L362" s="2">
        <v>44104.902083333334</v>
      </c>
      <c r="M362" s="2">
        <v>44135.902083333334</v>
      </c>
      <c r="R362">
        <v>13</v>
      </c>
      <c r="S362" s="2">
        <v>44135.166666666664</v>
      </c>
      <c r="T362" t="b">
        <v>1</v>
      </c>
      <c r="U362" s="2">
        <v>44135.902083333334</v>
      </c>
      <c r="V362">
        <v>13</v>
      </c>
      <c r="X362" t="e">
        <f>VLOOKUP(B362,'Master Advisor List - Data Cent'!A:M,2,FALSE)</f>
        <v>#N/A</v>
      </c>
    </row>
    <row r="363" spans="1:24" hidden="1" x14ac:dyDescent="0.35">
      <c r="A363" t="s">
        <v>2612</v>
      </c>
      <c r="B363" t="s">
        <v>2611</v>
      </c>
      <c r="D363" t="s">
        <v>2610</v>
      </c>
      <c r="E363" t="s">
        <v>357</v>
      </c>
      <c r="F363">
        <v>1</v>
      </c>
      <c r="G363" t="s">
        <v>1687</v>
      </c>
      <c r="H363">
        <v>39900</v>
      </c>
      <c r="I363" t="s">
        <v>1686</v>
      </c>
      <c r="J363" s="2">
        <v>44074.893055555556</v>
      </c>
      <c r="K363" s="2">
        <v>44074.893055555556</v>
      </c>
      <c r="L363" s="2">
        <v>44074.893055555556</v>
      </c>
      <c r="M363" s="2">
        <v>44104.893055555556</v>
      </c>
      <c r="R363">
        <v>5</v>
      </c>
      <c r="S363" s="2">
        <v>44082.59097222222</v>
      </c>
      <c r="T363" t="b">
        <v>0</v>
      </c>
      <c r="U363" s="2">
        <v>44082.59097222222</v>
      </c>
      <c r="V363">
        <v>5</v>
      </c>
      <c r="X363" t="e">
        <f>VLOOKUP(B363,'Master Advisor List - Data Cent'!A:M,2,FALSE)</f>
        <v>#N/A</v>
      </c>
    </row>
    <row r="364" spans="1:24" hidden="1" x14ac:dyDescent="0.35">
      <c r="A364" t="s">
        <v>2609</v>
      </c>
      <c r="B364" t="s">
        <v>1482</v>
      </c>
      <c r="D364" t="s">
        <v>2608</v>
      </c>
      <c r="E364" t="s">
        <v>357</v>
      </c>
      <c r="F364">
        <v>1</v>
      </c>
      <c r="G364" t="s">
        <v>1687</v>
      </c>
      <c r="H364">
        <v>39900</v>
      </c>
      <c r="I364" t="s">
        <v>1686</v>
      </c>
      <c r="J364" s="2">
        <v>44074.888194444444</v>
      </c>
      <c r="K364" s="2">
        <v>44135.172222222223</v>
      </c>
      <c r="L364" s="2">
        <v>44168.213888888888</v>
      </c>
      <c r="M364" s="2">
        <v>44199.213888888888</v>
      </c>
      <c r="N364" s="2">
        <v>44135.172222222223</v>
      </c>
      <c r="O364" s="2">
        <v>44138.213888888888</v>
      </c>
      <c r="R364">
        <v>7</v>
      </c>
      <c r="S364" s="2">
        <v>44168.72152777778</v>
      </c>
      <c r="T364" t="b">
        <v>0</v>
      </c>
      <c r="U364" s="2">
        <v>44168.72152777778</v>
      </c>
      <c r="V364">
        <v>12</v>
      </c>
      <c r="X364" t="e">
        <f>VLOOKUP(B364,'Master Advisor List - Data Cent'!A:M,2,FALSE)</f>
        <v>#N/A</v>
      </c>
    </row>
    <row r="365" spans="1:24" hidden="1" x14ac:dyDescent="0.35">
      <c r="A365" t="s">
        <v>2607</v>
      </c>
      <c r="B365" t="s">
        <v>2606</v>
      </c>
      <c r="D365" t="s">
        <v>2605</v>
      </c>
      <c r="E365" t="s">
        <v>357</v>
      </c>
      <c r="F365">
        <v>1</v>
      </c>
      <c r="G365" t="s">
        <v>1687</v>
      </c>
      <c r="H365">
        <v>39900</v>
      </c>
      <c r="I365" t="s">
        <v>1686</v>
      </c>
      <c r="J365" s="2">
        <v>44074.886111111111</v>
      </c>
      <c r="K365" s="2">
        <v>44074.886111111111</v>
      </c>
      <c r="L365" s="2">
        <v>44074.886111111111</v>
      </c>
      <c r="M365" s="2">
        <v>44104.886111111111</v>
      </c>
      <c r="R365">
        <v>13</v>
      </c>
      <c r="S365" s="2">
        <v>44092.443055555559</v>
      </c>
      <c r="T365" t="b">
        <v>0</v>
      </c>
      <c r="U365" s="2">
        <v>44092.443055555559</v>
      </c>
      <c r="V365">
        <v>13</v>
      </c>
      <c r="X365" t="e">
        <f>VLOOKUP(B365,'Master Advisor List - Data Cent'!A:M,2,FALSE)</f>
        <v>#N/A</v>
      </c>
    </row>
    <row r="366" spans="1:24" x14ac:dyDescent="0.35">
      <c r="A366" t="s">
        <v>2604</v>
      </c>
      <c r="B366" t="s">
        <v>428</v>
      </c>
      <c r="D366" t="s">
        <v>426</v>
      </c>
      <c r="E366" t="s">
        <v>357</v>
      </c>
      <c r="F366">
        <v>1</v>
      </c>
      <c r="G366" t="s">
        <v>1687</v>
      </c>
      <c r="H366">
        <v>39900</v>
      </c>
      <c r="I366" t="s">
        <v>325</v>
      </c>
      <c r="J366" s="2">
        <v>44074.879166666666</v>
      </c>
      <c r="K366" s="2">
        <v>44074.879166666666</v>
      </c>
      <c r="L366" s="2">
        <v>44165.879166666666</v>
      </c>
      <c r="M366" s="2">
        <v>44196.879166666666</v>
      </c>
      <c r="R366">
        <v>5</v>
      </c>
      <c r="T366" t="b">
        <v>0</v>
      </c>
      <c r="V366">
        <v>5</v>
      </c>
      <c r="X366" t="str">
        <f>VLOOKUP(B366,'Master Advisor List - Data Cent'!A:M,2,FALSE)</f>
        <v>pw-shostak</v>
      </c>
    </row>
    <row r="367" spans="1:24" hidden="1" x14ac:dyDescent="0.35">
      <c r="A367" t="s">
        <v>2603</v>
      </c>
      <c r="B367" t="s">
        <v>2602</v>
      </c>
      <c r="D367" t="s">
        <v>2601</v>
      </c>
      <c r="E367" t="s">
        <v>357</v>
      </c>
      <c r="F367">
        <v>1</v>
      </c>
      <c r="G367" t="s">
        <v>1687</v>
      </c>
      <c r="H367">
        <v>39900</v>
      </c>
      <c r="I367" t="s">
        <v>1686</v>
      </c>
      <c r="J367" s="2">
        <v>44074.872916666667</v>
      </c>
      <c r="K367" s="2">
        <v>44091.195833333331</v>
      </c>
      <c r="L367" s="2">
        <v>44074.872916666667</v>
      </c>
      <c r="M367" s="2">
        <v>44104.872916666667</v>
      </c>
      <c r="R367">
        <v>13</v>
      </c>
      <c r="S367" s="2">
        <v>44091.195833333331</v>
      </c>
      <c r="T367" t="b">
        <v>1</v>
      </c>
      <c r="U367" s="2">
        <v>44104.872916666667</v>
      </c>
      <c r="V367">
        <v>13</v>
      </c>
      <c r="X367" t="e">
        <f>VLOOKUP(B367,'Master Advisor List - Data Cent'!A:M,2,FALSE)</f>
        <v>#N/A</v>
      </c>
    </row>
    <row r="368" spans="1:24" x14ac:dyDescent="0.35">
      <c r="A368" t="s">
        <v>2600</v>
      </c>
      <c r="B368" t="s">
        <v>432</v>
      </c>
      <c r="D368" t="s">
        <v>430</v>
      </c>
      <c r="E368" t="s">
        <v>357</v>
      </c>
      <c r="F368">
        <v>1</v>
      </c>
      <c r="G368" t="s">
        <v>1687</v>
      </c>
      <c r="H368">
        <v>39900</v>
      </c>
      <c r="I368" t="s">
        <v>325</v>
      </c>
      <c r="J368" s="2">
        <v>44074.85833333333</v>
      </c>
      <c r="K368" s="2">
        <v>44135.166666666664</v>
      </c>
      <c r="L368" s="2">
        <v>44169.208333333336</v>
      </c>
      <c r="M368" s="2">
        <v>44200.208333333336</v>
      </c>
      <c r="N368" s="2">
        <v>44135.166666666664</v>
      </c>
      <c r="O368" s="2">
        <v>44139.208333333336</v>
      </c>
      <c r="R368">
        <v>13</v>
      </c>
      <c r="T368" t="b">
        <v>0</v>
      </c>
      <c r="V368">
        <v>13</v>
      </c>
      <c r="X368" t="str">
        <f>VLOOKUP(B368,'Master Advisor List - Data Cent'!A:M,2,FALSE)</f>
        <v>pw-brianz</v>
      </c>
    </row>
    <row r="369" spans="1:24" x14ac:dyDescent="0.35">
      <c r="A369" t="s">
        <v>2599</v>
      </c>
      <c r="B369" t="s">
        <v>436</v>
      </c>
      <c r="D369" t="s">
        <v>434</v>
      </c>
      <c r="E369" t="s">
        <v>357</v>
      </c>
      <c r="F369">
        <v>1</v>
      </c>
      <c r="G369" t="s">
        <v>1687</v>
      </c>
      <c r="H369">
        <v>39900</v>
      </c>
      <c r="I369" t="s">
        <v>325</v>
      </c>
      <c r="J369" s="2">
        <v>44074.840277777781</v>
      </c>
      <c r="K369" s="2">
        <v>44135.164583333331</v>
      </c>
      <c r="L369" s="2">
        <v>44169.206250000003</v>
      </c>
      <c r="M369" s="2">
        <v>44200.206250000003</v>
      </c>
      <c r="N369" s="2">
        <v>44135.164583333331</v>
      </c>
      <c r="O369" s="2">
        <v>44139.206250000003</v>
      </c>
      <c r="R369">
        <v>13</v>
      </c>
      <c r="T369" t="b">
        <v>0</v>
      </c>
      <c r="V369">
        <v>13</v>
      </c>
      <c r="X369" t="str">
        <f>VLOOKUP(B369,'Master Advisor List - Data Cent'!A:M,2,FALSE)</f>
        <v>pw-peter-2</v>
      </c>
    </row>
    <row r="370" spans="1:24" hidden="1" x14ac:dyDescent="0.35">
      <c r="A370" t="s">
        <v>2598</v>
      </c>
      <c r="B370" t="s">
        <v>2597</v>
      </c>
      <c r="D370" t="s">
        <v>2596</v>
      </c>
      <c r="E370" t="s">
        <v>357</v>
      </c>
      <c r="F370">
        <v>1</v>
      </c>
      <c r="G370" t="s">
        <v>1687</v>
      </c>
      <c r="H370">
        <v>39900</v>
      </c>
      <c r="I370" t="s">
        <v>1686</v>
      </c>
      <c r="J370" s="2">
        <v>44074.836805555555</v>
      </c>
      <c r="K370" s="2">
        <v>44119.45</v>
      </c>
      <c r="L370" s="2">
        <v>44104.836805555555</v>
      </c>
      <c r="M370" s="2">
        <v>44135.836805555555</v>
      </c>
      <c r="R370">
        <v>13</v>
      </c>
      <c r="S370" s="2">
        <v>44119.45</v>
      </c>
      <c r="T370" t="b">
        <v>1</v>
      </c>
      <c r="U370" s="2">
        <v>44135.836805555555</v>
      </c>
      <c r="V370">
        <v>13</v>
      </c>
      <c r="X370" t="e">
        <f>VLOOKUP(B370,'Master Advisor List - Data Cent'!A:M,2,FALSE)</f>
        <v>#N/A</v>
      </c>
    </row>
    <row r="371" spans="1:24" hidden="1" x14ac:dyDescent="0.35">
      <c r="A371" t="s">
        <v>2595</v>
      </c>
      <c r="B371" t="s">
        <v>2594</v>
      </c>
      <c r="D371" t="s">
        <v>2593</v>
      </c>
      <c r="E371" t="s">
        <v>357</v>
      </c>
      <c r="F371">
        <v>1</v>
      </c>
      <c r="G371" t="s">
        <v>1687</v>
      </c>
      <c r="H371">
        <v>39900</v>
      </c>
      <c r="I371" t="s">
        <v>1686</v>
      </c>
      <c r="J371" s="2">
        <v>44074.811805555553</v>
      </c>
      <c r="K371" s="2">
        <v>44166.922222222223</v>
      </c>
      <c r="L371" s="2">
        <v>44139.205555555556</v>
      </c>
      <c r="M371" s="2">
        <v>44169.205555555556</v>
      </c>
      <c r="N371" s="2">
        <v>44135.163888888892</v>
      </c>
      <c r="O371" s="2">
        <v>44139.205555555556</v>
      </c>
      <c r="R371">
        <v>13</v>
      </c>
      <c r="S371" s="2">
        <v>44166.922222222223</v>
      </c>
      <c r="T371" t="b">
        <v>1</v>
      </c>
      <c r="U371" s="2">
        <v>44169.205555555556</v>
      </c>
      <c r="V371">
        <v>13</v>
      </c>
      <c r="X371" t="e">
        <f>VLOOKUP(B371,'Master Advisor List - Data Cent'!A:M,2,FALSE)</f>
        <v>#N/A</v>
      </c>
    </row>
    <row r="372" spans="1:24" x14ac:dyDescent="0.35">
      <c r="A372" t="s">
        <v>2592</v>
      </c>
      <c r="B372" t="s">
        <v>440</v>
      </c>
      <c r="D372" t="s">
        <v>438</v>
      </c>
      <c r="E372" t="s">
        <v>357</v>
      </c>
      <c r="F372">
        <v>1</v>
      </c>
      <c r="G372" t="s">
        <v>1687</v>
      </c>
      <c r="H372">
        <v>39900</v>
      </c>
      <c r="I372" t="s">
        <v>325</v>
      </c>
      <c r="J372" s="2">
        <v>44074.811805555553</v>
      </c>
      <c r="K372" s="2">
        <v>44135.163194444445</v>
      </c>
      <c r="L372" s="2">
        <v>44169.204861111109</v>
      </c>
      <c r="M372" s="2">
        <v>44200.204861111109</v>
      </c>
      <c r="N372" s="2">
        <v>44135.163194444445</v>
      </c>
      <c r="O372" s="2">
        <v>44139.204861111109</v>
      </c>
      <c r="R372">
        <v>13</v>
      </c>
      <c r="T372" t="b">
        <v>0</v>
      </c>
      <c r="V372">
        <v>13</v>
      </c>
      <c r="X372" t="str">
        <f>VLOOKUP(B372,'Master Advisor List - Data Cent'!A:M,2,FALSE)</f>
        <v>pw-david-9</v>
      </c>
    </row>
    <row r="373" spans="1:24" hidden="1" x14ac:dyDescent="0.35">
      <c r="A373" t="s">
        <v>2591</v>
      </c>
      <c r="B373" t="s">
        <v>2590</v>
      </c>
      <c r="D373" t="s">
        <v>2589</v>
      </c>
      <c r="E373" t="s">
        <v>357</v>
      </c>
      <c r="F373">
        <v>1</v>
      </c>
      <c r="G373" t="s">
        <v>1687</v>
      </c>
      <c r="H373">
        <v>39900</v>
      </c>
      <c r="I373" t="s">
        <v>1686</v>
      </c>
      <c r="J373" s="2">
        <v>44074.806944444441</v>
      </c>
      <c r="K373" s="2">
        <v>44124.909722222219</v>
      </c>
      <c r="L373" s="2">
        <v>44104.806944444441</v>
      </c>
      <c r="M373" s="2">
        <v>44135.806944444441</v>
      </c>
      <c r="R373">
        <v>6</v>
      </c>
      <c r="S373" s="2">
        <v>44124.909722222219</v>
      </c>
      <c r="T373" t="b">
        <v>1</v>
      </c>
      <c r="U373" s="2">
        <v>44135.806944444441</v>
      </c>
      <c r="V373">
        <v>11</v>
      </c>
      <c r="X373" t="e">
        <f>VLOOKUP(B373,'Master Advisor List - Data Cent'!A:M,2,FALSE)</f>
        <v>#N/A</v>
      </c>
    </row>
    <row r="374" spans="1:24" hidden="1" x14ac:dyDescent="0.35">
      <c r="A374" t="s">
        <v>2588</v>
      </c>
      <c r="B374" t="s">
        <v>2587</v>
      </c>
      <c r="D374" t="s">
        <v>2586</v>
      </c>
      <c r="E374" t="s">
        <v>357</v>
      </c>
      <c r="F374">
        <v>1</v>
      </c>
      <c r="G374" t="s">
        <v>1687</v>
      </c>
      <c r="H374">
        <v>39900</v>
      </c>
      <c r="I374" t="s">
        <v>1686</v>
      </c>
      <c r="J374" s="2">
        <v>44074.793749999997</v>
      </c>
      <c r="K374" s="2">
        <v>44101.768750000003</v>
      </c>
      <c r="L374" s="2">
        <v>44074.793749999997</v>
      </c>
      <c r="M374" s="2">
        <v>44104.793749999997</v>
      </c>
      <c r="R374">
        <v>13</v>
      </c>
      <c r="S374" s="2">
        <v>44101.768750000003</v>
      </c>
      <c r="T374" t="b">
        <v>1</v>
      </c>
      <c r="U374" s="2">
        <v>44104.793749999997</v>
      </c>
      <c r="V374">
        <v>13</v>
      </c>
      <c r="X374" t="e">
        <f>VLOOKUP(B374,'Master Advisor List - Data Cent'!A:M,2,FALSE)</f>
        <v>#N/A</v>
      </c>
    </row>
    <row r="375" spans="1:24" x14ac:dyDescent="0.35">
      <c r="A375" t="s">
        <v>2585</v>
      </c>
      <c r="B375" t="s">
        <v>732</v>
      </c>
      <c r="D375" t="s">
        <v>731</v>
      </c>
      <c r="E375" t="s">
        <v>725</v>
      </c>
      <c r="F375">
        <v>1</v>
      </c>
      <c r="G375" t="s">
        <v>1687</v>
      </c>
      <c r="H375">
        <v>69900</v>
      </c>
      <c r="I375" t="s">
        <v>325</v>
      </c>
      <c r="J375" s="2">
        <v>44074.763194444444</v>
      </c>
      <c r="K375" s="2">
        <v>44074.763194444444</v>
      </c>
      <c r="L375" s="2">
        <v>44165.763194444444</v>
      </c>
      <c r="M375" s="2">
        <v>44196.763194444444</v>
      </c>
      <c r="R375">
        <v>13</v>
      </c>
      <c r="T375" t="b">
        <v>0</v>
      </c>
      <c r="V375">
        <v>13</v>
      </c>
      <c r="X375" t="str">
        <f>VLOOKUP(B375,'Master Advisor List - Data Cent'!A:M,2,FALSE)</f>
        <v>pw-charles-2</v>
      </c>
    </row>
    <row r="376" spans="1:24" x14ac:dyDescent="0.35">
      <c r="A376" t="s">
        <v>2584</v>
      </c>
      <c r="B376" t="s">
        <v>444</v>
      </c>
      <c r="D376" t="s">
        <v>442</v>
      </c>
      <c r="E376" t="s">
        <v>357</v>
      </c>
      <c r="F376">
        <v>1</v>
      </c>
      <c r="G376" t="s">
        <v>1687</v>
      </c>
      <c r="H376">
        <v>39900</v>
      </c>
      <c r="I376" t="s">
        <v>325</v>
      </c>
      <c r="J376" s="2">
        <v>44074.762499999997</v>
      </c>
      <c r="K376" s="2">
        <v>44135.162499999999</v>
      </c>
      <c r="L376" s="2">
        <v>44169.20416666667</v>
      </c>
      <c r="M376" s="2">
        <v>44200.20416666667</v>
      </c>
      <c r="N376" s="2">
        <v>44135.162499999999</v>
      </c>
      <c r="O376" s="2">
        <v>44139.20416666667</v>
      </c>
      <c r="R376">
        <v>13</v>
      </c>
      <c r="T376" t="b">
        <v>0</v>
      </c>
      <c r="V376">
        <v>13</v>
      </c>
      <c r="X376" t="str">
        <f>VLOOKUP(B376,'Master Advisor List - Data Cent'!A:M,2,FALSE)</f>
        <v>pw-stephane</v>
      </c>
    </row>
    <row r="377" spans="1:24" hidden="1" x14ac:dyDescent="0.35">
      <c r="A377" t="s">
        <v>2583</v>
      </c>
      <c r="B377" t="s">
        <v>2582</v>
      </c>
      <c r="D377" t="s">
        <v>2581</v>
      </c>
      <c r="E377" t="s">
        <v>357</v>
      </c>
      <c r="F377">
        <v>1</v>
      </c>
      <c r="G377" t="s">
        <v>1687</v>
      </c>
      <c r="H377">
        <v>39900</v>
      </c>
      <c r="I377" t="s">
        <v>1686</v>
      </c>
      <c r="J377" s="2">
        <v>44074.755555555559</v>
      </c>
      <c r="K377" s="2">
        <v>44134.578472222223</v>
      </c>
      <c r="L377" s="2">
        <v>44104.755555555559</v>
      </c>
      <c r="M377" s="2">
        <v>44135.755555555559</v>
      </c>
      <c r="R377">
        <v>13</v>
      </c>
      <c r="S377" s="2">
        <v>44134.578472222223</v>
      </c>
      <c r="T377" t="b">
        <v>1</v>
      </c>
      <c r="U377" s="2">
        <v>44135.755555555559</v>
      </c>
      <c r="V377">
        <v>13</v>
      </c>
      <c r="X377" t="e">
        <f>VLOOKUP(B377,'Master Advisor List - Data Cent'!A:M,2,FALSE)</f>
        <v>#N/A</v>
      </c>
    </row>
    <row r="378" spans="1:24" x14ac:dyDescent="0.35">
      <c r="A378" t="s">
        <v>2580</v>
      </c>
      <c r="B378" t="s">
        <v>448</v>
      </c>
      <c r="D378" t="s">
        <v>446</v>
      </c>
      <c r="E378" t="s">
        <v>357</v>
      </c>
      <c r="F378">
        <v>1</v>
      </c>
      <c r="G378" t="s">
        <v>1687</v>
      </c>
      <c r="H378">
        <v>39900</v>
      </c>
      <c r="I378" t="s">
        <v>325</v>
      </c>
      <c r="J378" s="2">
        <v>44074.752083333333</v>
      </c>
      <c r="K378" s="2">
        <v>44135.162499999999</v>
      </c>
      <c r="L378" s="2">
        <v>44169.20416666667</v>
      </c>
      <c r="M378" s="2">
        <v>44200.20416666667</v>
      </c>
      <c r="N378" s="2">
        <v>44135.162499999999</v>
      </c>
      <c r="O378" s="2">
        <v>44139.20416666667</v>
      </c>
      <c r="R378">
        <v>13</v>
      </c>
      <c r="T378" t="b">
        <v>0</v>
      </c>
      <c r="V378">
        <v>13</v>
      </c>
      <c r="X378" t="str">
        <f>VLOOKUP(B378,'Master Advisor List - Data Cent'!A:M,2,FALSE)</f>
        <v>pw-rochelle</v>
      </c>
    </row>
    <row r="379" spans="1:24" hidden="1" x14ac:dyDescent="0.35">
      <c r="A379" t="s">
        <v>2579</v>
      </c>
      <c r="B379" t="s">
        <v>2578</v>
      </c>
      <c r="D379" t="s">
        <v>2577</v>
      </c>
      <c r="E379" t="s">
        <v>357</v>
      </c>
      <c r="F379">
        <v>1</v>
      </c>
      <c r="G379" t="s">
        <v>1687</v>
      </c>
      <c r="H379">
        <v>39900</v>
      </c>
      <c r="I379" t="s">
        <v>1686</v>
      </c>
      <c r="J379" s="2">
        <v>44074.747916666667</v>
      </c>
      <c r="K379" s="2">
        <v>44152.618750000001</v>
      </c>
      <c r="L379" s="2">
        <v>44138.202777777777</v>
      </c>
      <c r="M379" s="2">
        <v>44168.202777777777</v>
      </c>
      <c r="N379" s="2">
        <v>44135.161111111112</v>
      </c>
      <c r="O379" s="2">
        <v>44138.202777777777</v>
      </c>
      <c r="R379">
        <v>13</v>
      </c>
      <c r="S379" s="2">
        <v>44152.618750000001</v>
      </c>
      <c r="T379" t="b">
        <v>1</v>
      </c>
      <c r="U379" s="2">
        <v>44168.202777777777</v>
      </c>
      <c r="V379">
        <v>13</v>
      </c>
      <c r="X379" t="e">
        <f>VLOOKUP(B379,'Master Advisor List - Data Cent'!A:M,2,FALSE)</f>
        <v>#N/A</v>
      </c>
    </row>
    <row r="380" spans="1:24" hidden="1" x14ac:dyDescent="0.35">
      <c r="A380" t="s">
        <v>2576</v>
      </c>
      <c r="B380" t="s">
        <v>2575</v>
      </c>
      <c r="D380" t="s">
        <v>2574</v>
      </c>
      <c r="E380" t="s">
        <v>357</v>
      </c>
      <c r="F380">
        <v>1</v>
      </c>
      <c r="G380" t="s">
        <v>1687</v>
      </c>
      <c r="H380">
        <v>39900</v>
      </c>
      <c r="I380" t="s">
        <v>1686</v>
      </c>
      <c r="J380" s="2">
        <v>44074.734027777777</v>
      </c>
      <c r="K380" s="2">
        <v>44135.158333333333</v>
      </c>
      <c r="L380" s="2">
        <v>44104.734027777777</v>
      </c>
      <c r="M380" s="2">
        <v>44135.734027777777</v>
      </c>
      <c r="R380">
        <v>13</v>
      </c>
      <c r="S380" s="2">
        <v>44135.158333333333</v>
      </c>
      <c r="T380" t="b">
        <v>1</v>
      </c>
      <c r="U380" s="2">
        <v>44135.734027777777</v>
      </c>
      <c r="V380">
        <v>13</v>
      </c>
      <c r="X380" t="e">
        <f>VLOOKUP(B380,'Master Advisor List - Data Cent'!A:M,2,FALSE)</f>
        <v>#N/A</v>
      </c>
    </row>
    <row r="381" spans="1:24" x14ac:dyDescent="0.35">
      <c r="A381" t="s">
        <v>2573</v>
      </c>
      <c r="B381" t="s">
        <v>452</v>
      </c>
      <c r="D381" t="s">
        <v>450</v>
      </c>
      <c r="E381" t="s">
        <v>357</v>
      </c>
      <c r="F381">
        <v>1</v>
      </c>
      <c r="G381" t="s">
        <v>1687</v>
      </c>
      <c r="H381">
        <v>39900</v>
      </c>
      <c r="I381" t="s">
        <v>325</v>
      </c>
      <c r="J381" s="2">
        <v>44074.702777777777</v>
      </c>
      <c r="K381" s="2">
        <v>44135.157638888886</v>
      </c>
      <c r="L381" s="2">
        <v>44168.199305555558</v>
      </c>
      <c r="M381" s="2">
        <v>44199.199305555558</v>
      </c>
      <c r="N381" s="2">
        <v>44135.157638888886</v>
      </c>
      <c r="O381" s="2">
        <v>44138.199305555558</v>
      </c>
      <c r="R381">
        <v>13</v>
      </c>
      <c r="T381" t="b">
        <v>0</v>
      </c>
      <c r="V381">
        <v>13</v>
      </c>
      <c r="X381" t="str">
        <f>VLOOKUP(B381,'Master Advisor List - Data Cent'!A:M,2,FALSE)</f>
        <v>pw-randall</v>
      </c>
    </row>
    <row r="382" spans="1:24" hidden="1" x14ac:dyDescent="0.35">
      <c r="A382" t="s">
        <v>2572</v>
      </c>
      <c r="B382" t="s">
        <v>2571</v>
      </c>
      <c r="D382" t="s">
        <v>2570</v>
      </c>
      <c r="E382" t="s">
        <v>357</v>
      </c>
      <c r="F382">
        <v>1</v>
      </c>
      <c r="G382" t="s">
        <v>1687</v>
      </c>
      <c r="H382">
        <v>39900</v>
      </c>
      <c r="I382" t="s">
        <v>1686</v>
      </c>
      <c r="J382" s="2">
        <v>44074.695833333331</v>
      </c>
      <c r="K382" s="2">
        <v>44118.867361111108</v>
      </c>
      <c r="L382" s="2">
        <v>44104.695833333331</v>
      </c>
      <c r="M382" s="2">
        <v>44135.695833333331</v>
      </c>
      <c r="R382">
        <v>13</v>
      </c>
      <c r="S382" s="2">
        <v>44118.867361111108</v>
      </c>
      <c r="T382" t="b">
        <v>1</v>
      </c>
      <c r="U382" s="2">
        <v>44135.695833333331</v>
      </c>
      <c r="V382">
        <v>13</v>
      </c>
      <c r="X382" t="e">
        <f>VLOOKUP(B382,'Master Advisor List - Data Cent'!A:M,2,FALSE)</f>
        <v>#N/A</v>
      </c>
    </row>
    <row r="383" spans="1:24" x14ac:dyDescent="0.35">
      <c r="A383" t="s">
        <v>2569</v>
      </c>
      <c r="B383" t="s">
        <v>456</v>
      </c>
      <c r="D383" t="s">
        <v>454</v>
      </c>
      <c r="E383" t="s">
        <v>357</v>
      </c>
      <c r="F383">
        <v>1</v>
      </c>
      <c r="G383" t="s">
        <v>1687</v>
      </c>
      <c r="H383">
        <v>39900</v>
      </c>
      <c r="I383" t="s">
        <v>325</v>
      </c>
      <c r="J383" s="2">
        <v>44074.694444444445</v>
      </c>
      <c r="K383" s="2">
        <v>44182.90902777778</v>
      </c>
      <c r="L383" s="2">
        <v>44165.694444444445</v>
      </c>
      <c r="M383" s="2">
        <v>44196.694444444445</v>
      </c>
      <c r="R383">
        <v>6</v>
      </c>
      <c r="S383" s="2">
        <v>44182.90902777778</v>
      </c>
      <c r="T383" t="b">
        <v>1</v>
      </c>
      <c r="V383">
        <v>11</v>
      </c>
      <c r="X383" t="str">
        <f>VLOOKUP(B383,'Master Advisor List - Data Cent'!A:M,2,FALSE)</f>
        <v>pw-malanie</v>
      </c>
    </row>
    <row r="384" spans="1:24" x14ac:dyDescent="0.35">
      <c r="A384" t="s">
        <v>2568</v>
      </c>
      <c r="B384" t="s">
        <v>328</v>
      </c>
      <c r="D384" t="s">
        <v>326</v>
      </c>
      <c r="E384" t="s">
        <v>323</v>
      </c>
      <c r="F384">
        <v>1</v>
      </c>
      <c r="G384" t="s">
        <v>1687</v>
      </c>
      <c r="H384">
        <v>109900</v>
      </c>
      <c r="I384" t="s">
        <v>325</v>
      </c>
      <c r="J384" s="2">
        <v>44074.69027777778</v>
      </c>
      <c r="K384" s="2">
        <v>44074.69027777778</v>
      </c>
      <c r="L384" s="2">
        <v>44165.69027777778</v>
      </c>
      <c r="M384" s="2">
        <v>44196.69027777778</v>
      </c>
      <c r="R384">
        <v>13</v>
      </c>
      <c r="T384" t="b">
        <v>0</v>
      </c>
      <c r="V384">
        <v>13</v>
      </c>
      <c r="X384" t="str">
        <f>VLOOKUP(B384,'Master Advisor List - Data Cent'!A:M,2,FALSE)</f>
        <v>pw-tyler-8</v>
      </c>
    </row>
    <row r="385" spans="1:24" hidden="1" x14ac:dyDescent="0.35">
      <c r="A385" t="s">
        <v>2567</v>
      </c>
      <c r="B385" t="s">
        <v>1518</v>
      </c>
      <c r="D385" t="s">
        <v>2566</v>
      </c>
      <c r="E385" t="s">
        <v>357</v>
      </c>
      <c r="F385">
        <v>1</v>
      </c>
      <c r="G385" t="s">
        <v>1687</v>
      </c>
      <c r="H385">
        <v>39900</v>
      </c>
      <c r="I385" t="s">
        <v>325</v>
      </c>
      <c r="J385" s="2">
        <v>44074.689583333333</v>
      </c>
      <c r="K385" s="2">
        <v>44176.717361111114</v>
      </c>
      <c r="L385" s="2">
        <v>44165.689583333333</v>
      </c>
      <c r="M385" s="2">
        <v>44196.689583333333</v>
      </c>
      <c r="R385">
        <v>5</v>
      </c>
      <c r="S385" s="2">
        <v>44176.717361111114</v>
      </c>
      <c r="T385" t="b">
        <v>1</v>
      </c>
      <c r="V385">
        <v>5</v>
      </c>
      <c r="X385" t="e">
        <f>VLOOKUP(B385,'Master Advisor List - Data Cent'!A:M,2,FALSE)</f>
        <v>#N/A</v>
      </c>
    </row>
    <row r="386" spans="1:24" hidden="1" x14ac:dyDescent="0.35">
      <c r="A386" t="s">
        <v>2565</v>
      </c>
      <c r="B386" t="s">
        <v>2564</v>
      </c>
      <c r="D386" t="s">
        <v>2563</v>
      </c>
      <c r="E386" t="s">
        <v>357</v>
      </c>
      <c r="F386">
        <v>1</v>
      </c>
      <c r="G386" t="s">
        <v>1687</v>
      </c>
      <c r="H386">
        <v>39900</v>
      </c>
      <c r="I386" t="s">
        <v>1686</v>
      </c>
      <c r="J386" s="2">
        <v>44074.677777777775</v>
      </c>
      <c r="K386" s="2">
        <v>44074.677777777775</v>
      </c>
      <c r="L386" s="2">
        <v>44104.677777777775</v>
      </c>
      <c r="M386" s="2">
        <v>44135.677777777775</v>
      </c>
      <c r="R386">
        <v>5</v>
      </c>
      <c r="S386" s="2">
        <v>44105.602777777778</v>
      </c>
      <c r="T386" t="b">
        <v>0</v>
      </c>
      <c r="U386" s="2">
        <v>44105.602777777778</v>
      </c>
      <c r="V386">
        <v>5</v>
      </c>
      <c r="X386" t="e">
        <f>VLOOKUP(B386,'Master Advisor List - Data Cent'!A:M,2,FALSE)</f>
        <v>#N/A</v>
      </c>
    </row>
    <row r="387" spans="1:24" hidden="1" x14ac:dyDescent="0.35">
      <c r="A387" t="s">
        <v>2562</v>
      </c>
      <c r="B387" t="s">
        <v>2561</v>
      </c>
      <c r="D387" t="s">
        <v>2560</v>
      </c>
      <c r="E387" t="s">
        <v>357</v>
      </c>
      <c r="F387">
        <v>1</v>
      </c>
      <c r="G387" t="s">
        <v>1687</v>
      </c>
      <c r="H387">
        <v>39900</v>
      </c>
      <c r="I387" t="s">
        <v>1686</v>
      </c>
      <c r="J387" s="2">
        <v>44074.666666666664</v>
      </c>
      <c r="K387" s="2">
        <v>44120.352777777778</v>
      </c>
      <c r="L387" s="2">
        <v>44104.666666666664</v>
      </c>
      <c r="M387" s="2">
        <v>44135.666666666664</v>
      </c>
      <c r="R387">
        <v>13</v>
      </c>
      <c r="S387" s="2">
        <v>44120.352777777778</v>
      </c>
      <c r="T387" t="b">
        <v>1</v>
      </c>
      <c r="U387" s="2">
        <v>44135.666666666664</v>
      </c>
      <c r="V387">
        <v>13</v>
      </c>
      <c r="X387" t="e">
        <f>VLOOKUP(B387,'Master Advisor List - Data Cent'!A:M,2,FALSE)</f>
        <v>#N/A</v>
      </c>
    </row>
    <row r="388" spans="1:24" hidden="1" x14ac:dyDescent="0.35">
      <c r="A388" t="s">
        <v>2559</v>
      </c>
      <c r="B388" t="s">
        <v>2558</v>
      </c>
      <c r="D388" t="s">
        <v>2557</v>
      </c>
      <c r="E388" t="s">
        <v>357</v>
      </c>
      <c r="F388">
        <v>1</v>
      </c>
      <c r="G388" t="s">
        <v>1687</v>
      </c>
      <c r="H388">
        <v>39900</v>
      </c>
      <c r="I388" t="s">
        <v>1686</v>
      </c>
      <c r="J388" s="2">
        <v>44074.643750000003</v>
      </c>
      <c r="K388" s="2">
        <v>44120.369444444441</v>
      </c>
      <c r="L388" s="2">
        <v>44104.643750000003</v>
      </c>
      <c r="M388" s="2">
        <v>44135.643750000003</v>
      </c>
      <c r="R388">
        <v>13</v>
      </c>
      <c r="S388" s="2">
        <v>44120.369444444441</v>
      </c>
      <c r="T388" t="b">
        <v>1</v>
      </c>
      <c r="U388" s="2">
        <v>44135.643750000003</v>
      </c>
      <c r="V388">
        <v>13</v>
      </c>
      <c r="X388" t="e">
        <f>VLOOKUP(B388,'Master Advisor List - Data Cent'!A:M,2,FALSE)</f>
        <v>#N/A</v>
      </c>
    </row>
    <row r="389" spans="1:24" x14ac:dyDescent="0.35">
      <c r="A389" t="s">
        <v>2556</v>
      </c>
      <c r="B389" t="s">
        <v>460</v>
      </c>
      <c r="D389" t="s">
        <v>458</v>
      </c>
      <c r="E389" t="s">
        <v>357</v>
      </c>
      <c r="F389">
        <v>1</v>
      </c>
      <c r="G389" t="s">
        <v>1687</v>
      </c>
      <c r="H389">
        <v>39900</v>
      </c>
      <c r="I389" t="s">
        <v>325</v>
      </c>
      <c r="J389" s="2">
        <v>44074.6</v>
      </c>
      <c r="K389" s="2">
        <v>44135.157638888886</v>
      </c>
      <c r="L389" s="2">
        <v>44168.199305555558</v>
      </c>
      <c r="M389" s="2">
        <v>44199.199305555558</v>
      </c>
      <c r="N389" s="2">
        <v>44135.157638888886</v>
      </c>
      <c r="O389" s="2">
        <v>44138.199305555558</v>
      </c>
      <c r="R389">
        <v>13</v>
      </c>
      <c r="T389" t="b">
        <v>0</v>
      </c>
      <c r="V389">
        <v>13</v>
      </c>
      <c r="X389" t="str">
        <f>VLOOKUP(B389,'Master Advisor List - Data Cent'!A:M,2,FALSE)</f>
        <v>pw-antony</v>
      </c>
    </row>
    <row r="390" spans="1:24" hidden="1" x14ac:dyDescent="0.35">
      <c r="A390" t="s">
        <v>2555</v>
      </c>
      <c r="B390" t="s">
        <v>2554</v>
      </c>
      <c r="D390" t="s">
        <v>2553</v>
      </c>
      <c r="E390" t="s">
        <v>357</v>
      </c>
      <c r="F390">
        <v>1</v>
      </c>
      <c r="G390" t="s">
        <v>1687</v>
      </c>
      <c r="H390">
        <v>39900</v>
      </c>
      <c r="I390" t="s">
        <v>1686</v>
      </c>
      <c r="J390" s="2">
        <v>44074.163194444445</v>
      </c>
      <c r="K390" s="2">
        <v>44103.538194444445</v>
      </c>
      <c r="L390" s="2">
        <v>44074.163194444445</v>
      </c>
      <c r="M390" s="2">
        <v>44104.163194444445</v>
      </c>
      <c r="R390">
        <v>7</v>
      </c>
      <c r="S390" s="2">
        <v>44103.538194444445</v>
      </c>
      <c r="T390" t="b">
        <v>1</v>
      </c>
      <c r="U390" s="2">
        <v>44104.163194444445</v>
      </c>
      <c r="V390">
        <v>12</v>
      </c>
      <c r="X390" t="e">
        <f>VLOOKUP(B390,'Master Advisor List - Data Cent'!A:M,2,FALSE)</f>
        <v>#N/A</v>
      </c>
    </row>
    <row r="391" spans="1:24" x14ac:dyDescent="0.35">
      <c r="A391" t="s">
        <v>2552</v>
      </c>
      <c r="B391" t="s">
        <v>745</v>
      </c>
      <c r="D391" t="s">
        <v>744</v>
      </c>
      <c r="E391" t="s">
        <v>725</v>
      </c>
      <c r="F391">
        <v>1</v>
      </c>
      <c r="G391" t="s">
        <v>1687</v>
      </c>
      <c r="H391">
        <v>69900</v>
      </c>
      <c r="I391" t="s">
        <v>325</v>
      </c>
      <c r="J391" s="2">
        <v>44073.166666666664</v>
      </c>
      <c r="K391" s="2">
        <v>44073.166666666664</v>
      </c>
      <c r="L391" s="2">
        <v>44165.166666666664</v>
      </c>
      <c r="M391" s="2">
        <v>44195.166666666664</v>
      </c>
      <c r="R391">
        <v>7</v>
      </c>
      <c r="T391" t="b">
        <v>0</v>
      </c>
      <c r="V391">
        <v>12</v>
      </c>
      <c r="X391" t="str">
        <f>VLOOKUP(B391,'Master Advisor List - Data Cent'!A:M,2,FALSE)</f>
        <v>pw-wealthsmart</v>
      </c>
    </row>
    <row r="392" spans="1:24" hidden="1" x14ac:dyDescent="0.35">
      <c r="A392" t="s">
        <v>2551</v>
      </c>
      <c r="B392" t="s">
        <v>2550</v>
      </c>
      <c r="D392" t="s">
        <v>2549</v>
      </c>
      <c r="E392" t="s">
        <v>357</v>
      </c>
      <c r="F392">
        <v>1</v>
      </c>
      <c r="G392" t="s">
        <v>1687</v>
      </c>
      <c r="H392">
        <v>39900</v>
      </c>
      <c r="I392" t="s">
        <v>1686</v>
      </c>
      <c r="J392" s="2">
        <v>44071.853472222225</v>
      </c>
      <c r="K392" s="2">
        <v>44071.853472222225</v>
      </c>
      <c r="L392" s="2">
        <v>44071.853472222225</v>
      </c>
      <c r="M392" s="2">
        <v>44102.853472222225</v>
      </c>
      <c r="R392">
        <v>9.9749999999999996</v>
      </c>
      <c r="S392" s="2">
        <v>44073.168055555558</v>
      </c>
      <c r="T392" t="b">
        <v>0</v>
      </c>
      <c r="U392" s="2">
        <v>44073.168055555558</v>
      </c>
      <c r="V392">
        <v>14.975</v>
      </c>
      <c r="X392" t="e">
        <f>VLOOKUP(B392,'Master Advisor List - Data Cent'!A:M,2,FALSE)</f>
        <v>#N/A</v>
      </c>
    </row>
    <row r="393" spans="1:24" hidden="1" x14ac:dyDescent="0.35">
      <c r="A393" t="s">
        <v>2548</v>
      </c>
      <c r="B393" t="s">
        <v>2547</v>
      </c>
      <c r="D393" t="s">
        <v>2546</v>
      </c>
      <c r="E393" t="s">
        <v>357</v>
      </c>
      <c r="F393">
        <v>1</v>
      </c>
      <c r="G393" t="s">
        <v>1687</v>
      </c>
      <c r="H393">
        <v>39900</v>
      </c>
      <c r="I393" t="s">
        <v>1686</v>
      </c>
      <c r="J393" s="2">
        <v>44071.798611111109</v>
      </c>
      <c r="K393" s="2">
        <v>44117.642361111109</v>
      </c>
      <c r="L393" s="2">
        <v>44102.798611111109</v>
      </c>
      <c r="M393" s="2">
        <v>44132.798611111109</v>
      </c>
      <c r="R393">
        <v>7</v>
      </c>
      <c r="S393" s="2">
        <v>44117.642361111109</v>
      </c>
      <c r="T393" t="b">
        <v>1</v>
      </c>
      <c r="U393" s="2">
        <v>44132.798611111109</v>
      </c>
      <c r="V393">
        <v>12</v>
      </c>
      <c r="X393" t="e">
        <f>VLOOKUP(B393,'Master Advisor List - Data Cent'!A:M,2,FALSE)</f>
        <v>#N/A</v>
      </c>
    </row>
    <row r="394" spans="1:24" x14ac:dyDescent="0.35">
      <c r="A394" t="s">
        <v>2545</v>
      </c>
      <c r="B394" t="s">
        <v>464</v>
      </c>
      <c r="D394" t="s">
        <v>462</v>
      </c>
      <c r="E394" t="s">
        <v>357</v>
      </c>
      <c r="F394">
        <v>1</v>
      </c>
      <c r="G394" t="s">
        <v>1687</v>
      </c>
      <c r="H394">
        <v>39900</v>
      </c>
      <c r="I394" t="s">
        <v>325</v>
      </c>
      <c r="J394" s="2">
        <v>44071.776388888888</v>
      </c>
      <c r="K394" s="2">
        <v>44071.776388888888</v>
      </c>
      <c r="L394" s="2">
        <v>44163.776388888888</v>
      </c>
      <c r="M394" s="2">
        <v>44193.776388888888</v>
      </c>
      <c r="R394">
        <v>6</v>
      </c>
      <c r="T394" t="b">
        <v>0</v>
      </c>
      <c r="V394">
        <v>11</v>
      </c>
      <c r="X394" t="str">
        <f>VLOOKUP(B394,'Master Advisor List - Data Cent'!A:M,2,FALSE)</f>
        <v>pw-brett-2</v>
      </c>
    </row>
    <row r="395" spans="1:24" x14ac:dyDescent="0.35">
      <c r="A395" t="s">
        <v>2544</v>
      </c>
      <c r="B395" t="s">
        <v>468</v>
      </c>
      <c r="D395" t="s">
        <v>466</v>
      </c>
      <c r="E395" t="s">
        <v>357</v>
      </c>
      <c r="F395">
        <v>1</v>
      </c>
      <c r="G395" t="s">
        <v>1687</v>
      </c>
      <c r="H395">
        <v>39900</v>
      </c>
      <c r="I395" t="s">
        <v>325</v>
      </c>
      <c r="J395" s="2">
        <v>44071.665972222225</v>
      </c>
      <c r="K395" s="2">
        <v>44071.665972222225</v>
      </c>
      <c r="L395" s="2">
        <v>44163.665972222225</v>
      </c>
      <c r="M395" s="2">
        <v>44193.665972222225</v>
      </c>
      <c r="R395">
        <v>5</v>
      </c>
      <c r="T395" t="b">
        <v>0</v>
      </c>
      <c r="V395">
        <v>5</v>
      </c>
      <c r="X395" t="str">
        <f>VLOOKUP(B395,'Master Advisor List - Data Cent'!A:M,2,FALSE)</f>
        <v>pw-audrey</v>
      </c>
    </row>
    <row r="396" spans="1:24" x14ac:dyDescent="0.35">
      <c r="A396" t="s">
        <v>2543</v>
      </c>
      <c r="B396" t="s">
        <v>332</v>
      </c>
      <c r="D396" t="s">
        <v>330</v>
      </c>
      <c r="E396" t="s">
        <v>323</v>
      </c>
      <c r="F396">
        <v>1</v>
      </c>
      <c r="G396" t="s">
        <v>1687</v>
      </c>
      <c r="H396">
        <v>109900</v>
      </c>
      <c r="I396" t="s">
        <v>325</v>
      </c>
      <c r="J396" s="2">
        <v>44071.661805555559</v>
      </c>
      <c r="K396" s="2">
        <v>44169.603472222225</v>
      </c>
      <c r="L396" s="2">
        <v>44163.661805555559</v>
      </c>
      <c r="M396" s="2">
        <v>44193.661805555559</v>
      </c>
      <c r="R396">
        <v>13</v>
      </c>
      <c r="S396" s="2">
        <v>44169.603472222225</v>
      </c>
      <c r="T396" t="b">
        <v>1</v>
      </c>
      <c r="V396">
        <v>13</v>
      </c>
      <c r="X396" t="str">
        <f>VLOOKUP(B396,'Master Advisor List - Data Cent'!A:M,2,FALSE)</f>
        <v>pw-celernus</v>
      </c>
    </row>
    <row r="397" spans="1:24" x14ac:dyDescent="0.35">
      <c r="A397" t="s">
        <v>2542</v>
      </c>
      <c r="B397" t="s">
        <v>472</v>
      </c>
      <c r="D397" t="s">
        <v>470</v>
      </c>
      <c r="E397" t="s">
        <v>357</v>
      </c>
      <c r="F397">
        <v>1</v>
      </c>
      <c r="G397" t="s">
        <v>1687</v>
      </c>
      <c r="H397">
        <v>39900</v>
      </c>
      <c r="I397" t="s">
        <v>325</v>
      </c>
      <c r="J397" s="2">
        <v>44071.648611111108</v>
      </c>
      <c r="K397" s="2">
        <v>44071.648611111108</v>
      </c>
      <c r="L397" s="2">
        <v>44163.648611111108</v>
      </c>
      <c r="M397" s="2">
        <v>44193.648611111108</v>
      </c>
      <c r="R397">
        <v>5</v>
      </c>
      <c r="T397" t="b">
        <v>0</v>
      </c>
      <c r="V397">
        <v>5</v>
      </c>
      <c r="X397" t="str">
        <f>VLOOKUP(B397,'Master Advisor List - Data Cent'!A:M,2,FALSE)</f>
        <v>pw-marvin</v>
      </c>
    </row>
    <row r="398" spans="1:24" hidden="1" x14ac:dyDescent="0.35">
      <c r="A398" t="s">
        <v>2541</v>
      </c>
      <c r="B398" t="s">
        <v>2540</v>
      </c>
      <c r="D398" t="s">
        <v>2539</v>
      </c>
      <c r="E398" t="s">
        <v>357</v>
      </c>
      <c r="F398">
        <v>1</v>
      </c>
      <c r="G398" t="s">
        <v>1687</v>
      </c>
      <c r="H398">
        <v>39900</v>
      </c>
      <c r="I398" t="s">
        <v>1686</v>
      </c>
      <c r="J398" s="2">
        <v>44071.638888888891</v>
      </c>
      <c r="K398" s="2">
        <v>44085.198611111111</v>
      </c>
      <c r="L398" s="2">
        <v>44071.638888888891</v>
      </c>
      <c r="M398" s="2">
        <v>44102.638888888891</v>
      </c>
      <c r="R398">
        <v>13</v>
      </c>
      <c r="S398" s="2">
        <v>44085.198611111111</v>
      </c>
      <c r="T398" t="b">
        <v>1</v>
      </c>
      <c r="U398" s="2">
        <v>44102.638888888891</v>
      </c>
      <c r="V398">
        <v>13</v>
      </c>
      <c r="X398" t="e">
        <f>VLOOKUP(B398,'Master Advisor List - Data Cent'!A:M,2,FALSE)</f>
        <v>#N/A</v>
      </c>
    </row>
    <row r="399" spans="1:24" x14ac:dyDescent="0.35">
      <c r="A399" t="s">
        <v>2538</v>
      </c>
      <c r="B399" t="s">
        <v>476</v>
      </c>
      <c r="D399" t="s">
        <v>474</v>
      </c>
      <c r="E399" t="s">
        <v>357</v>
      </c>
      <c r="F399">
        <v>1</v>
      </c>
      <c r="G399" t="s">
        <v>1687</v>
      </c>
      <c r="H399">
        <v>39900</v>
      </c>
      <c r="I399" t="s">
        <v>325</v>
      </c>
      <c r="J399" s="2">
        <v>44071.6</v>
      </c>
      <c r="K399" s="2">
        <v>44071.6</v>
      </c>
      <c r="L399" s="2">
        <v>44163.6</v>
      </c>
      <c r="M399" s="2">
        <v>44193.599999999999</v>
      </c>
      <c r="R399">
        <v>7</v>
      </c>
      <c r="T399" t="b">
        <v>0</v>
      </c>
      <c r="V399">
        <v>12</v>
      </c>
      <c r="X399" t="str">
        <f>VLOOKUP(B399,'Master Advisor List - Data Cent'!A:M,2,FALSE)</f>
        <v>pw-robert-2</v>
      </c>
    </row>
    <row r="400" spans="1:24" hidden="1" x14ac:dyDescent="0.35">
      <c r="A400" t="s">
        <v>2537</v>
      </c>
      <c r="B400" t="s">
        <v>2536</v>
      </c>
      <c r="D400" t="s">
        <v>2535</v>
      </c>
      <c r="E400" t="s">
        <v>357</v>
      </c>
      <c r="F400">
        <v>1</v>
      </c>
      <c r="G400" t="s">
        <v>1687</v>
      </c>
      <c r="H400">
        <v>39900</v>
      </c>
      <c r="I400" t="s">
        <v>1686</v>
      </c>
      <c r="J400" s="2">
        <v>44071.586805555555</v>
      </c>
      <c r="K400" s="2">
        <v>44089.484027777777</v>
      </c>
      <c r="L400" s="2">
        <v>44071.586805555555</v>
      </c>
      <c r="M400" s="2">
        <v>44102.586805555555</v>
      </c>
      <c r="R400">
        <v>13</v>
      </c>
      <c r="S400" s="2">
        <v>44089.484027777777</v>
      </c>
      <c r="T400" t="b">
        <v>1</v>
      </c>
      <c r="U400" s="2">
        <v>44102.586805555555</v>
      </c>
      <c r="V400">
        <v>13</v>
      </c>
      <c r="X400" t="e">
        <f>VLOOKUP(B400,'Master Advisor List - Data Cent'!A:M,2,FALSE)</f>
        <v>#N/A</v>
      </c>
    </row>
    <row r="401" spans="1:24" x14ac:dyDescent="0.35">
      <c r="A401" t="s">
        <v>2534</v>
      </c>
      <c r="B401" t="s">
        <v>480</v>
      </c>
      <c r="D401" t="s">
        <v>478</v>
      </c>
      <c r="E401" t="s">
        <v>357</v>
      </c>
      <c r="F401">
        <v>1</v>
      </c>
      <c r="G401" t="s">
        <v>1687</v>
      </c>
      <c r="H401">
        <v>39900</v>
      </c>
      <c r="I401" t="s">
        <v>325</v>
      </c>
      <c r="J401" s="2">
        <v>44070.855555555558</v>
      </c>
      <c r="K401" s="2">
        <v>44070.855555555558</v>
      </c>
      <c r="L401" s="2">
        <v>44162.855555555558</v>
      </c>
      <c r="M401" s="2">
        <v>44192.855555555558</v>
      </c>
      <c r="R401">
        <v>8</v>
      </c>
      <c r="T401" t="b">
        <v>0</v>
      </c>
      <c r="V401">
        <v>13</v>
      </c>
      <c r="X401" t="str">
        <f>VLOOKUP(B401,'Master Advisor List - Data Cent'!A:M,2,FALSE)</f>
        <v>pw-reg</v>
      </c>
    </row>
    <row r="402" spans="1:24" x14ac:dyDescent="0.35">
      <c r="A402" t="s">
        <v>2533</v>
      </c>
      <c r="B402" t="s">
        <v>484</v>
      </c>
      <c r="D402" t="s">
        <v>482</v>
      </c>
      <c r="E402" t="s">
        <v>357</v>
      </c>
      <c r="F402">
        <v>1</v>
      </c>
      <c r="G402" t="s">
        <v>1687</v>
      </c>
      <c r="H402">
        <v>39900</v>
      </c>
      <c r="I402" t="s">
        <v>325</v>
      </c>
      <c r="J402" s="2">
        <v>44070.839583333334</v>
      </c>
      <c r="K402" s="2">
        <v>44070.839583333334</v>
      </c>
      <c r="L402" s="2">
        <v>44162.839583333334</v>
      </c>
      <c r="M402" s="2">
        <v>44192.839583333334</v>
      </c>
      <c r="R402">
        <v>13</v>
      </c>
      <c r="T402" t="b">
        <v>0</v>
      </c>
      <c r="V402">
        <v>13</v>
      </c>
      <c r="X402" t="str">
        <f>VLOOKUP(B402,'Master Advisor List - Data Cent'!A:M,2,FALSE)</f>
        <v>pw-enrichfinancial</v>
      </c>
    </row>
    <row r="403" spans="1:24" x14ac:dyDescent="0.35">
      <c r="A403" t="s">
        <v>2532</v>
      </c>
      <c r="B403" t="s">
        <v>488</v>
      </c>
      <c r="D403" t="s">
        <v>486</v>
      </c>
      <c r="E403" t="s">
        <v>357</v>
      </c>
      <c r="F403">
        <v>1</v>
      </c>
      <c r="G403" t="s">
        <v>1687</v>
      </c>
      <c r="H403">
        <v>39900</v>
      </c>
      <c r="I403" t="s">
        <v>325</v>
      </c>
      <c r="J403" s="2">
        <v>44070.834027777775</v>
      </c>
      <c r="K403" s="2">
        <v>44070.834027777775</v>
      </c>
      <c r="L403" s="2">
        <v>44162.834027777775</v>
      </c>
      <c r="M403" s="2">
        <v>44192.834027777775</v>
      </c>
      <c r="R403">
        <v>13</v>
      </c>
      <c r="T403" t="b">
        <v>0</v>
      </c>
      <c r="V403">
        <v>13</v>
      </c>
      <c r="X403" t="str">
        <f>VLOOKUP(B403,'Master Advisor List - Data Cent'!A:M,2,FALSE)</f>
        <v>pw-shalini</v>
      </c>
    </row>
    <row r="404" spans="1:24" hidden="1" x14ac:dyDescent="0.35">
      <c r="A404" t="s">
        <v>2531</v>
      </c>
      <c r="B404" t="s">
        <v>2530</v>
      </c>
      <c r="D404" t="s">
        <v>2529</v>
      </c>
      <c r="E404" t="s">
        <v>357</v>
      </c>
      <c r="F404">
        <v>1</v>
      </c>
      <c r="G404" t="s">
        <v>1687</v>
      </c>
      <c r="H404">
        <v>39900</v>
      </c>
      <c r="I404" t="s">
        <v>1686</v>
      </c>
      <c r="J404" s="2">
        <v>44070.833333333336</v>
      </c>
      <c r="K404" s="2">
        <v>44112.875694444447</v>
      </c>
      <c r="L404" s="2">
        <v>44101.833333333336</v>
      </c>
      <c r="M404" s="2">
        <v>44131.833333333336</v>
      </c>
      <c r="R404">
        <v>13</v>
      </c>
      <c r="S404" s="2">
        <v>44112.875694444447</v>
      </c>
      <c r="T404" t="b">
        <v>1</v>
      </c>
      <c r="U404" s="2">
        <v>44131.833333333336</v>
      </c>
      <c r="V404">
        <v>13</v>
      </c>
      <c r="X404" t="e">
        <f>VLOOKUP(B404,'Master Advisor List - Data Cent'!A:M,2,FALSE)</f>
        <v>#N/A</v>
      </c>
    </row>
    <row r="405" spans="1:24" hidden="1" x14ac:dyDescent="0.35">
      <c r="A405" t="s">
        <v>2528</v>
      </c>
      <c r="B405" t="s">
        <v>1458</v>
      </c>
      <c r="D405" t="s">
        <v>2527</v>
      </c>
      <c r="E405" t="s">
        <v>357</v>
      </c>
      <c r="F405">
        <v>1</v>
      </c>
      <c r="G405" t="s">
        <v>1687</v>
      </c>
      <c r="H405">
        <v>39900</v>
      </c>
      <c r="I405" t="s">
        <v>1686</v>
      </c>
      <c r="J405" s="2">
        <v>44070.752083333333</v>
      </c>
      <c r="K405" s="2">
        <v>44070.752083333333</v>
      </c>
      <c r="L405" s="2">
        <v>44162.752083333333</v>
      </c>
      <c r="M405" s="2">
        <v>44192.752083333333</v>
      </c>
      <c r="R405">
        <v>13</v>
      </c>
      <c r="S405" s="2">
        <v>44168.6</v>
      </c>
      <c r="T405" t="b">
        <v>0</v>
      </c>
      <c r="U405" s="2">
        <v>44168.6</v>
      </c>
      <c r="V405">
        <v>13</v>
      </c>
      <c r="X405" t="e">
        <f>VLOOKUP(B405,'Master Advisor List - Data Cent'!A:M,2,FALSE)</f>
        <v>#N/A</v>
      </c>
    </row>
    <row r="406" spans="1:24" hidden="1" x14ac:dyDescent="0.35">
      <c r="A406" t="s">
        <v>2526</v>
      </c>
      <c r="B406" t="s">
        <v>1542</v>
      </c>
      <c r="D406" t="s">
        <v>2525</v>
      </c>
      <c r="E406" t="s">
        <v>357</v>
      </c>
      <c r="F406">
        <v>1</v>
      </c>
      <c r="G406" t="s">
        <v>1687</v>
      </c>
      <c r="H406">
        <v>39900</v>
      </c>
      <c r="I406" t="s">
        <v>1686</v>
      </c>
      <c r="J406" s="2">
        <v>44070.647916666669</v>
      </c>
      <c r="K406" s="2">
        <v>44124.961805555555</v>
      </c>
      <c r="L406" s="2">
        <v>44101.647916666669</v>
      </c>
      <c r="M406" s="2">
        <v>44131.647916666669</v>
      </c>
      <c r="R406">
        <v>7</v>
      </c>
      <c r="S406" s="2">
        <v>44124.961805555555</v>
      </c>
      <c r="T406" t="b">
        <v>1</v>
      </c>
      <c r="U406" s="2">
        <v>44131.647916666669</v>
      </c>
      <c r="V406">
        <v>12</v>
      </c>
      <c r="X406" t="e">
        <f>VLOOKUP(B406,'Master Advisor List - Data Cent'!A:M,2,FALSE)</f>
        <v>#N/A</v>
      </c>
    </row>
    <row r="407" spans="1:24" x14ac:dyDescent="0.35">
      <c r="A407" t="s">
        <v>2524</v>
      </c>
      <c r="B407" t="s">
        <v>1219</v>
      </c>
      <c r="D407" t="s">
        <v>1217</v>
      </c>
      <c r="E407" t="s">
        <v>357</v>
      </c>
      <c r="F407">
        <v>1</v>
      </c>
      <c r="G407" t="s">
        <v>1687</v>
      </c>
      <c r="H407">
        <v>39900</v>
      </c>
      <c r="I407" t="s">
        <v>1686</v>
      </c>
      <c r="J407" s="2">
        <v>44070.640277777777</v>
      </c>
      <c r="K407" s="2">
        <v>44070.640277777777</v>
      </c>
      <c r="L407" s="2">
        <v>44070.640277777777</v>
      </c>
      <c r="M407" s="2">
        <v>44101.640277777777</v>
      </c>
      <c r="R407">
        <v>13</v>
      </c>
      <c r="S407" s="2">
        <v>44083.541666666664</v>
      </c>
      <c r="T407" t="b">
        <v>0</v>
      </c>
      <c r="U407" s="2">
        <v>44083.541666666664</v>
      </c>
      <c r="V407">
        <v>13</v>
      </c>
      <c r="X407" t="str">
        <f>VLOOKUP(B407,'Master Advisor List - Data Cent'!A:M,2,FALSE)</f>
        <v>pw-danilo</v>
      </c>
    </row>
    <row r="408" spans="1:24" hidden="1" x14ac:dyDescent="0.35">
      <c r="A408" t="s">
        <v>2523</v>
      </c>
      <c r="B408" t="s">
        <v>2522</v>
      </c>
      <c r="D408" t="s">
        <v>2521</v>
      </c>
      <c r="E408" t="s">
        <v>357</v>
      </c>
      <c r="F408">
        <v>1</v>
      </c>
      <c r="G408" t="s">
        <v>1687</v>
      </c>
      <c r="H408">
        <v>39900</v>
      </c>
      <c r="I408" t="s">
        <v>1686</v>
      </c>
      <c r="J408" s="2">
        <v>44070.635416666664</v>
      </c>
      <c r="K408" s="2">
        <v>44147.636805555558</v>
      </c>
      <c r="L408" s="2">
        <v>44131.635416666664</v>
      </c>
      <c r="M408" s="2">
        <v>44162.635416666664</v>
      </c>
      <c r="R408">
        <v>15</v>
      </c>
      <c r="S408" s="2">
        <v>44147.636805555558</v>
      </c>
      <c r="T408" t="b">
        <v>1</v>
      </c>
      <c r="U408" s="2">
        <v>44162.635416666664</v>
      </c>
      <c r="V408">
        <v>15</v>
      </c>
      <c r="X408" t="e">
        <f>VLOOKUP(B408,'Master Advisor List - Data Cent'!A:M,2,FALSE)</f>
        <v>#N/A</v>
      </c>
    </row>
    <row r="409" spans="1:24" x14ac:dyDescent="0.35">
      <c r="A409" t="s">
        <v>2520</v>
      </c>
      <c r="B409" t="s">
        <v>492</v>
      </c>
      <c r="D409" t="s">
        <v>490</v>
      </c>
      <c r="E409" t="s">
        <v>357</v>
      </c>
      <c r="F409">
        <v>1</v>
      </c>
      <c r="G409" t="s">
        <v>1687</v>
      </c>
      <c r="H409">
        <v>39900</v>
      </c>
      <c r="I409" t="s">
        <v>325</v>
      </c>
      <c r="J409" s="2">
        <v>44070.629861111112</v>
      </c>
      <c r="K409" s="2">
        <v>44070.629861111112</v>
      </c>
      <c r="L409" s="2">
        <v>44162.629861111112</v>
      </c>
      <c r="M409" s="2">
        <v>44192.629861111112</v>
      </c>
      <c r="R409">
        <v>6</v>
      </c>
      <c r="T409" t="b">
        <v>0</v>
      </c>
      <c r="V409">
        <v>11</v>
      </c>
      <c r="X409" t="str">
        <f>VLOOKUP(B409,'Master Advisor List - Data Cent'!A:M,2,FALSE)</f>
        <v>pw-ronald</v>
      </c>
    </row>
    <row r="410" spans="1:24" hidden="1" x14ac:dyDescent="0.35">
      <c r="A410" t="s">
        <v>2519</v>
      </c>
      <c r="B410" t="s">
        <v>2518</v>
      </c>
      <c r="D410" t="s">
        <v>2517</v>
      </c>
      <c r="E410" t="s">
        <v>357</v>
      </c>
      <c r="F410">
        <v>1</v>
      </c>
      <c r="G410" t="s">
        <v>1687</v>
      </c>
      <c r="H410">
        <v>39900</v>
      </c>
      <c r="I410" t="s">
        <v>1686</v>
      </c>
      <c r="J410" s="2">
        <v>44070.611111111109</v>
      </c>
      <c r="K410" s="2">
        <v>44070.611111111109</v>
      </c>
      <c r="L410" s="2">
        <v>44101.611111111109</v>
      </c>
      <c r="M410" s="2">
        <v>44131.611111111109</v>
      </c>
      <c r="R410">
        <v>13</v>
      </c>
      <c r="S410" s="2">
        <v>44109.879861111112</v>
      </c>
      <c r="T410" t="b">
        <v>0</v>
      </c>
      <c r="U410" s="2">
        <v>44109.879861111112</v>
      </c>
      <c r="V410">
        <v>13</v>
      </c>
      <c r="X410" t="e">
        <f>VLOOKUP(B410,'Master Advisor List - Data Cent'!A:M,2,FALSE)</f>
        <v>#N/A</v>
      </c>
    </row>
    <row r="411" spans="1:24" hidden="1" x14ac:dyDescent="0.35">
      <c r="A411" t="s">
        <v>2516</v>
      </c>
      <c r="B411" t="s">
        <v>2515</v>
      </c>
      <c r="D411" t="s">
        <v>2514</v>
      </c>
      <c r="E411" t="s">
        <v>357</v>
      </c>
      <c r="F411">
        <v>1</v>
      </c>
      <c r="G411" t="s">
        <v>1687</v>
      </c>
      <c r="H411">
        <v>39900</v>
      </c>
      <c r="I411" t="s">
        <v>1686</v>
      </c>
      <c r="J411" s="2">
        <v>44070.606944444444</v>
      </c>
      <c r="K411" s="2">
        <v>44070.606944444444</v>
      </c>
      <c r="L411" s="2">
        <v>44131.606944444444</v>
      </c>
      <c r="M411" s="2">
        <v>44162.606944444444</v>
      </c>
      <c r="R411">
        <v>13</v>
      </c>
      <c r="S411" s="2">
        <v>44151.626388888886</v>
      </c>
      <c r="T411" t="b">
        <v>0</v>
      </c>
      <c r="U411" s="2">
        <v>44151.626388888886</v>
      </c>
      <c r="V411">
        <v>13</v>
      </c>
      <c r="X411" t="e">
        <f>VLOOKUP(B411,'Master Advisor List - Data Cent'!A:M,2,FALSE)</f>
        <v>#N/A</v>
      </c>
    </row>
    <row r="412" spans="1:24" x14ac:dyDescent="0.35">
      <c r="A412" t="s">
        <v>2513</v>
      </c>
      <c r="B412" t="s">
        <v>736</v>
      </c>
      <c r="D412" t="s">
        <v>734</v>
      </c>
      <c r="E412" t="s">
        <v>357</v>
      </c>
      <c r="F412">
        <v>1</v>
      </c>
      <c r="G412" t="s">
        <v>1687</v>
      </c>
      <c r="H412">
        <v>39900</v>
      </c>
      <c r="I412" t="s">
        <v>1686</v>
      </c>
      <c r="J412" s="2">
        <v>44070.587500000001</v>
      </c>
      <c r="K412" s="2">
        <v>44070.587500000001</v>
      </c>
      <c r="L412" s="2">
        <v>44101.587500000001</v>
      </c>
      <c r="M412" s="2">
        <v>44131.587500000001</v>
      </c>
      <c r="R412">
        <v>13</v>
      </c>
      <c r="S412" s="2">
        <v>44102.542361111111</v>
      </c>
      <c r="T412" t="b">
        <v>0</v>
      </c>
      <c r="U412" s="2">
        <v>44102.542361111111</v>
      </c>
      <c r="V412">
        <v>13</v>
      </c>
      <c r="X412" t="str">
        <f>VLOOKUP(B412,'Master Advisor List - Data Cent'!A:M,2,FALSE)</f>
        <v>pw-john-5</v>
      </c>
    </row>
    <row r="413" spans="1:24" x14ac:dyDescent="0.35">
      <c r="A413" t="s">
        <v>2512</v>
      </c>
      <c r="B413" t="s">
        <v>495</v>
      </c>
      <c r="D413" t="s">
        <v>494</v>
      </c>
      <c r="E413" t="s">
        <v>357</v>
      </c>
      <c r="F413">
        <v>1</v>
      </c>
      <c r="G413" t="s">
        <v>1687</v>
      </c>
      <c r="H413">
        <v>39900</v>
      </c>
      <c r="I413" t="s">
        <v>325</v>
      </c>
      <c r="J413" s="2">
        <v>44070.580555555556</v>
      </c>
      <c r="K413" s="2">
        <v>44070.580555555556</v>
      </c>
      <c r="L413" s="2">
        <v>44162.580555555556</v>
      </c>
      <c r="M413" s="2">
        <v>44192.580555555556</v>
      </c>
      <c r="R413">
        <v>13</v>
      </c>
      <c r="T413" t="b">
        <v>0</v>
      </c>
      <c r="V413">
        <v>13</v>
      </c>
      <c r="X413" t="str">
        <f>VLOOKUP(B413,'Master Advisor List - Data Cent'!A:M,2,FALSE)</f>
        <v>pw-tyler-7</v>
      </c>
    </row>
    <row r="414" spans="1:24" hidden="1" x14ac:dyDescent="0.35">
      <c r="A414" t="s">
        <v>2511</v>
      </c>
      <c r="B414" t="s">
        <v>1563</v>
      </c>
      <c r="D414" t="s">
        <v>2510</v>
      </c>
      <c r="E414" t="s">
        <v>357</v>
      </c>
      <c r="F414">
        <v>1</v>
      </c>
      <c r="G414" t="s">
        <v>1687</v>
      </c>
      <c r="H414">
        <v>39900</v>
      </c>
      <c r="I414" t="s">
        <v>1686</v>
      </c>
      <c r="J414" s="2">
        <v>44070.552777777775</v>
      </c>
      <c r="K414" s="2">
        <v>44070.552777777775</v>
      </c>
      <c r="L414" s="2">
        <v>44162.552777777775</v>
      </c>
      <c r="M414" s="2">
        <v>44192.552777777775</v>
      </c>
      <c r="R414">
        <v>15</v>
      </c>
      <c r="S414" s="2">
        <v>44169.824999999997</v>
      </c>
      <c r="T414" t="b">
        <v>0</v>
      </c>
      <c r="U414" s="2">
        <v>44169.824999999997</v>
      </c>
      <c r="V414">
        <v>15</v>
      </c>
      <c r="X414" t="e">
        <f>VLOOKUP(B414,'Master Advisor List - Data Cent'!A:M,2,FALSE)</f>
        <v>#N/A</v>
      </c>
    </row>
    <row r="415" spans="1:24" x14ac:dyDescent="0.35">
      <c r="A415" t="s">
        <v>2509</v>
      </c>
      <c r="B415" t="s">
        <v>499</v>
      </c>
      <c r="D415" t="s">
        <v>497</v>
      </c>
      <c r="E415" t="s">
        <v>357</v>
      </c>
      <c r="F415">
        <v>1</v>
      </c>
      <c r="G415" t="s">
        <v>1687</v>
      </c>
      <c r="H415">
        <v>39900</v>
      </c>
      <c r="I415" t="s">
        <v>325</v>
      </c>
      <c r="J415" s="2">
        <v>44069.932638888888</v>
      </c>
      <c r="K415" s="2">
        <v>44069.932638888888</v>
      </c>
      <c r="L415" s="2">
        <v>44161.932638888888</v>
      </c>
      <c r="M415" s="2">
        <v>44191.932638888888</v>
      </c>
      <c r="R415">
        <v>13</v>
      </c>
      <c r="T415" t="b">
        <v>0</v>
      </c>
      <c r="V415">
        <v>13</v>
      </c>
      <c r="X415" t="str">
        <f>VLOOKUP(B415,'Master Advisor List - Data Cent'!A:M,2,FALSE)</f>
        <v>pw-doug</v>
      </c>
    </row>
    <row r="416" spans="1:24" hidden="1" x14ac:dyDescent="0.35">
      <c r="A416" t="s">
        <v>2508</v>
      </c>
      <c r="B416" t="s">
        <v>1651</v>
      </c>
      <c r="D416" t="s">
        <v>2507</v>
      </c>
      <c r="E416" t="s">
        <v>725</v>
      </c>
      <c r="F416">
        <v>1</v>
      </c>
      <c r="G416" t="s">
        <v>1687</v>
      </c>
      <c r="H416">
        <v>69900</v>
      </c>
      <c r="I416" t="s">
        <v>325</v>
      </c>
      <c r="J416" s="2">
        <v>44069.89166666667</v>
      </c>
      <c r="K416" s="2">
        <v>44069.89166666667</v>
      </c>
      <c r="L416" s="2">
        <v>44161.89166666667</v>
      </c>
      <c r="M416" s="2">
        <v>44191.89166666667</v>
      </c>
      <c r="R416">
        <v>5</v>
      </c>
      <c r="T416" t="b">
        <v>0</v>
      </c>
      <c r="V416">
        <v>5</v>
      </c>
      <c r="X416" t="e">
        <f>VLOOKUP(B416,'Master Advisor List - Data Cent'!A:M,2,FALSE)</f>
        <v>#N/A</v>
      </c>
    </row>
    <row r="417" spans="1:24" hidden="1" x14ac:dyDescent="0.35">
      <c r="A417" t="s">
        <v>2506</v>
      </c>
      <c r="B417" t="s">
        <v>2505</v>
      </c>
      <c r="D417" t="s">
        <v>2504</v>
      </c>
      <c r="E417" t="s">
        <v>357</v>
      </c>
      <c r="F417">
        <v>1</v>
      </c>
      <c r="G417" t="s">
        <v>1687</v>
      </c>
      <c r="H417">
        <v>39900</v>
      </c>
      <c r="I417" t="s">
        <v>1686</v>
      </c>
      <c r="J417" s="2">
        <v>44069.837500000001</v>
      </c>
      <c r="K417" s="2">
        <v>44069.837500000001</v>
      </c>
      <c r="L417" s="2">
        <v>44069.837500000001</v>
      </c>
      <c r="M417" s="2">
        <v>44100.837500000001</v>
      </c>
      <c r="R417">
        <v>13</v>
      </c>
      <c r="S417" s="2">
        <v>44089.087500000001</v>
      </c>
      <c r="T417" t="b">
        <v>0</v>
      </c>
      <c r="U417" s="2">
        <v>44089.087500000001</v>
      </c>
      <c r="V417">
        <v>13</v>
      </c>
      <c r="X417" t="e">
        <f>VLOOKUP(B417,'Master Advisor List - Data Cent'!A:M,2,FALSE)</f>
        <v>#N/A</v>
      </c>
    </row>
    <row r="418" spans="1:24" hidden="1" x14ac:dyDescent="0.35">
      <c r="A418" t="s">
        <v>2503</v>
      </c>
      <c r="B418" t="s">
        <v>2502</v>
      </c>
      <c r="D418" t="s">
        <v>2501</v>
      </c>
      <c r="E418" t="s">
        <v>357</v>
      </c>
      <c r="F418">
        <v>1</v>
      </c>
      <c r="G418" t="s">
        <v>1687</v>
      </c>
      <c r="H418">
        <v>39900</v>
      </c>
      <c r="I418" t="s">
        <v>1686</v>
      </c>
      <c r="J418" s="2">
        <v>44069.825694444444</v>
      </c>
      <c r="K418" s="2">
        <v>44098.820138888892</v>
      </c>
      <c r="L418" s="2">
        <v>44069.825694444444</v>
      </c>
      <c r="M418" s="2">
        <v>44100.825694444444</v>
      </c>
      <c r="R418">
        <v>7</v>
      </c>
      <c r="S418" s="2">
        <v>44098.820138888892</v>
      </c>
      <c r="T418" t="b">
        <v>1</v>
      </c>
      <c r="U418" s="2">
        <v>44100.825694444444</v>
      </c>
      <c r="V418">
        <v>12</v>
      </c>
      <c r="X418" t="e">
        <f>VLOOKUP(B418,'Master Advisor List - Data Cent'!A:M,2,FALSE)</f>
        <v>#N/A</v>
      </c>
    </row>
    <row r="419" spans="1:24" hidden="1" x14ac:dyDescent="0.35">
      <c r="A419" t="s">
        <v>2500</v>
      </c>
      <c r="B419" t="s">
        <v>2499</v>
      </c>
      <c r="D419" t="s">
        <v>2498</v>
      </c>
      <c r="E419" t="s">
        <v>357</v>
      </c>
      <c r="F419">
        <v>1</v>
      </c>
      <c r="G419" t="s">
        <v>1687</v>
      </c>
      <c r="H419">
        <v>39900</v>
      </c>
      <c r="I419" t="s">
        <v>1686</v>
      </c>
      <c r="J419" s="2">
        <v>44069.820833333331</v>
      </c>
      <c r="K419" s="2">
        <v>44120.806944444441</v>
      </c>
      <c r="L419" s="2">
        <v>44100.820833333331</v>
      </c>
      <c r="M419" s="2">
        <v>44130.820833333331</v>
      </c>
      <c r="R419">
        <v>13</v>
      </c>
      <c r="S419" s="2">
        <v>44120.806944444441</v>
      </c>
      <c r="T419" t="b">
        <v>1</v>
      </c>
      <c r="U419" s="2">
        <v>44130.820833333331</v>
      </c>
      <c r="V419">
        <v>13</v>
      </c>
      <c r="X419" t="e">
        <f>VLOOKUP(B419,'Master Advisor List - Data Cent'!A:M,2,FALSE)</f>
        <v>#N/A</v>
      </c>
    </row>
    <row r="420" spans="1:24" hidden="1" x14ac:dyDescent="0.35">
      <c r="A420" t="s">
        <v>2497</v>
      </c>
      <c r="B420" t="s">
        <v>1534</v>
      </c>
      <c r="D420" t="s">
        <v>2496</v>
      </c>
      <c r="E420" t="s">
        <v>357</v>
      </c>
      <c r="F420">
        <v>1</v>
      </c>
      <c r="G420" t="s">
        <v>1687</v>
      </c>
      <c r="H420">
        <v>39900</v>
      </c>
      <c r="I420" t="s">
        <v>1686</v>
      </c>
      <c r="J420" s="2">
        <v>44069.791666666664</v>
      </c>
      <c r="K420" s="2">
        <v>44160.893055555556</v>
      </c>
      <c r="L420" s="2">
        <v>44130.791666666664</v>
      </c>
      <c r="M420" s="2">
        <v>44161.791666666664</v>
      </c>
      <c r="R420">
        <v>13</v>
      </c>
      <c r="S420" s="2">
        <v>44160.893055555556</v>
      </c>
      <c r="T420" t="b">
        <v>0</v>
      </c>
      <c r="U420" s="2">
        <v>44161.65625</v>
      </c>
      <c r="V420">
        <v>13</v>
      </c>
      <c r="X420" t="e">
        <f>VLOOKUP(B420,'Master Advisor List - Data Cent'!A:M,2,FALSE)</f>
        <v>#N/A</v>
      </c>
    </row>
    <row r="421" spans="1:24" hidden="1" x14ac:dyDescent="0.35">
      <c r="A421" t="s">
        <v>2495</v>
      </c>
      <c r="B421" t="s">
        <v>1417</v>
      </c>
      <c r="D421" t="s">
        <v>2494</v>
      </c>
      <c r="E421" t="s">
        <v>357</v>
      </c>
      <c r="F421">
        <v>1</v>
      </c>
      <c r="G421" t="s">
        <v>1687</v>
      </c>
      <c r="H421">
        <v>39900</v>
      </c>
      <c r="I421" t="s">
        <v>325</v>
      </c>
      <c r="J421" s="2">
        <v>44069.68472222222</v>
      </c>
      <c r="K421" s="2">
        <v>44069.68472222222</v>
      </c>
      <c r="L421" s="2">
        <v>44161.68472222222</v>
      </c>
      <c r="M421" s="2">
        <v>44191.68472222222</v>
      </c>
      <c r="R421">
        <v>13</v>
      </c>
      <c r="T421" t="b">
        <v>0</v>
      </c>
      <c r="V421">
        <v>13</v>
      </c>
      <c r="X421" t="e">
        <f>VLOOKUP(B421,'Master Advisor List - Data Cent'!A:M,2,FALSE)</f>
        <v>#N/A</v>
      </c>
    </row>
    <row r="422" spans="1:24" hidden="1" x14ac:dyDescent="0.35">
      <c r="A422" t="s">
        <v>2493</v>
      </c>
      <c r="B422" t="s">
        <v>2492</v>
      </c>
      <c r="D422" t="s">
        <v>2491</v>
      </c>
      <c r="E422" t="s">
        <v>357</v>
      </c>
      <c r="F422">
        <v>1</v>
      </c>
      <c r="G422" t="s">
        <v>1687</v>
      </c>
      <c r="H422">
        <v>39900</v>
      </c>
      <c r="I422" t="s">
        <v>1686</v>
      </c>
      <c r="J422" s="2">
        <v>44068.920138888891</v>
      </c>
      <c r="K422" s="2">
        <v>44126.199305555558</v>
      </c>
      <c r="L422" s="2">
        <v>44099.920138888891</v>
      </c>
      <c r="M422" s="2">
        <v>44129.920138888891</v>
      </c>
      <c r="R422">
        <v>5</v>
      </c>
      <c r="S422" s="2">
        <v>44126.199305555558</v>
      </c>
      <c r="T422" t="b">
        <v>0</v>
      </c>
      <c r="U422" s="2">
        <v>44126.199305555558</v>
      </c>
      <c r="V422">
        <v>5</v>
      </c>
      <c r="X422" t="e">
        <f>VLOOKUP(B422,'Master Advisor List - Data Cent'!A:M,2,FALSE)</f>
        <v>#N/A</v>
      </c>
    </row>
    <row r="423" spans="1:24" hidden="1" x14ac:dyDescent="0.35">
      <c r="A423" t="s">
        <v>2490</v>
      </c>
      <c r="B423" t="s">
        <v>2489</v>
      </c>
      <c r="D423" t="s">
        <v>2488</v>
      </c>
      <c r="E423" t="s">
        <v>357</v>
      </c>
      <c r="F423">
        <v>1</v>
      </c>
      <c r="G423" t="s">
        <v>1687</v>
      </c>
      <c r="H423">
        <v>39900</v>
      </c>
      <c r="I423" t="s">
        <v>1686</v>
      </c>
      <c r="J423" s="2">
        <v>44068.856944444444</v>
      </c>
      <c r="K423" s="2">
        <v>44068.856944444444</v>
      </c>
      <c r="L423" s="2">
        <v>44129.856944444444</v>
      </c>
      <c r="M423" s="2">
        <v>44160.856944444444</v>
      </c>
      <c r="R423">
        <v>13</v>
      </c>
      <c r="S423" s="2">
        <v>44133.638888888891</v>
      </c>
      <c r="T423" t="b">
        <v>0</v>
      </c>
      <c r="U423" s="2">
        <v>44133.638888888891</v>
      </c>
      <c r="V423">
        <v>13</v>
      </c>
      <c r="X423" t="e">
        <f>VLOOKUP(B423,'Master Advisor List - Data Cent'!A:M,2,FALSE)</f>
        <v>#N/A</v>
      </c>
    </row>
    <row r="424" spans="1:24" x14ac:dyDescent="0.35">
      <c r="A424" t="s">
        <v>2487</v>
      </c>
      <c r="B424" t="s">
        <v>503</v>
      </c>
      <c r="D424" t="s">
        <v>501</v>
      </c>
      <c r="E424" t="s">
        <v>357</v>
      </c>
      <c r="F424">
        <v>1</v>
      </c>
      <c r="G424" t="s">
        <v>1687</v>
      </c>
      <c r="H424">
        <v>39900</v>
      </c>
      <c r="I424" t="s">
        <v>325</v>
      </c>
      <c r="J424" s="2">
        <v>44068.8125</v>
      </c>
      <c r="K424" s="2">
        <v>44068.8125</v>
      </c>
      <c r="L424" s="2">
        <v>44160.8125</v>
      </c>
      <c r="M424" s="2">
        <v>44190.8125</v>
      </c>
      <c r="R424">
        <v>13</v>
      </c>
      <c r="T424" t="b">
        <v>0</v>
      </c>
      <c r="V424">
        <v>13</v>
      </c>
      <c r="X424" t="str">
        <f>VLOOKUP(B424,'Master Advisor List - Data Cent'!A:M,2,FALSE)</f>
        <v>pw-emily</v>
      </c>
    </row>
    <row r="425" spans="1:24" x14ac:dyDescent="0.35">
      <c r="A425" t="s">
        <v>2486</v>
      </c>
      <c r="B425" t="s">
        <v>507</v>
      </c>
      <c r="D425" t="s">
        <v>505</v>
      </c>
      <c r="E425" t="s">
        <v>357</v>
      </c>
      <c r="F425">
        <v>1</v>
      </c>
      <c r="G425" t="s">
        <v>1687</v>
      </c>
      <c r="H425">
        <v>39900</v>
      </c>
      <c r="I425" t="s">
        <v>325</v>
      </c>
      <c r="J425" s="2">
        <v>44068.711805555555</v>
      </c>
      <c r="K425" s="2">
        <v>44068.711805555555</v>
      </c>
      <c r="L425" s="2">
        <v>44160.711805555555</v>
      </c>
      <c r="M425" s="2">
        <v>44190.711805555555</v>
      </c>
      <c r="R425">
        <v>13</v>
      </c>
      <c r="T425" t="b">
        <v>0</v>
      </c>
      <c r="V425">
        <v>13</v>
      </c>
      <c r="X425" t="str">
        <f>VLOOKUP(B425,'Master Advisor List - Data Cent'!A:M,2,FALSE)</f>
        <v>pw-jack</v>
      </c>
    </row>
    <row r="426" spans="1:24" hidden="1" x14ac:dyDescent="0.35">
      <c r="A426" t="s">
        <v>2485</v>
      </c>
      <c r="B426" t="s">
        <v>2484</v>
      </c>
      <c r="D426" t="s">
        <v>2483</v>
      </c>
      <c r="E426" t="s">
        <v>357</v>
      </c>
      <c r="F426">
        <v>1</v>
      </c>
      <c r="G426" t="s">
        <v>1687</v>
      </c>
      <c r="H426">
        <v>39900</v>
      </c>
      <c r="I426" t="s">
        <v>1686</v>
      </c>
      <c r="J426" s="2">
        <v>44068.688888888886</v>
      </c>
      <c r="K426" s="2">
        <v>44083.902777777781</v>
      </c>
      <c r="L426" s="2">
        <v>44068.688888888886</v>
      </c>
      <c r="M426" s="2">
        <v>44099.688888888886</v>
      </c>
      <c r="R426">
        <v>5</v>
      </c>
      <c r="S426" s="2">
        <v>44083.902777777781</v>
      </c>
      <c r="T426" t="b">
        <v>1</v>
      </c>
      <c r="U426" s="2">
        <v>44099.688888888886</v>
      </c>
      <c r="V426">
        <v>5</v>
      </c>
      <c r="X426" t="e">
        <f>VLOOKUP(B426,'Master Advisor List - Data Cent'!A:M,2,FALSE)</f>
        <v>#N/A</v>
      </c>
    </row>
    <row r="427" spans="1:24" hidden="1" x14ac:dyDescent="0.35">
      <c r="A427" t="s">
        <v>2482</v>
      </c>
      <c r="B427" t="s">
        <v>1522</v>
      </c>
      <c r="D427" t="s">
        <v>2481</v>
      </c>
      <c r="E427" t="s">
        <v>357</v>
      </c>
      <c r="F427">
        <v>1</v>
      </c>
      <c r="G427" t="s">
        <v>1687</v>
      </c>
      <c r="H427">
        <v>39900</v>
      </c>
      <c r="I427" t="s">
        <v>1686</v>
      </c>
      <c r="J427" s="2">
        <v>44068.674305555556</v>
      </c>
      <c r="K427" s="2">
        <v>44158.71597222222</v>
      </c>
      <c r="L427" s="2">
        <v>44129.674305555556</v>
      </c>
      <c r="M427" s="2">
        <v>44160.674305555556</v>
      </c>
      <c r="R427">
        <v>7</v>
      </c>
      <c r="S427" s="2">
        <v>44158.71597222222</v>
      </c>
      <c r="T427" t="b">
        <v>1</v>
      </c>
      <c r="U427" s="2">
        <v>44160.674305555556</v>
      </c>
      <c r="V427">
        <v>12</v>
      </c>
      <c r="X427" t="e">
        <f>VLOOKUP(B427,'Master Advisor List - Data Cent'!A:M,2,FALSE)</f>
        <v>#N/A</v>
      </c>
    </row>
    <row r="428" spans="1:24" x14ac:dyDescent="0.35">
      <c r="A428" t="s">
        <v>2480</v>
      </c>
      <c r="B428" t="s">
        <v>511</v>
      </c>
      <c r="D428" t="s">
        <v>509</v>
      </c>
      <c r="E428" t="s">
        <v>357</v>
      </c>
      <c r="F428">
        <v>1</v>
      </c>
      <c r="G428" t="s">
        <v>1687</v>
      </c>
      <c r="H428">
        <v>39900</v>
      </c>
      <c r="I428" t="s">
        <v>325</v>
      </c>
      <c r="J428" s="2">
        <v>44068.62777777778</v>
      </c>
      <c r="K428" s="2">
        <v>44068.62777777778</v>
      </c>
      <c r="L428" s="2">
        <v>44160.62777777778</v>
      </c>
      <c r="M428" s="2">
        <v>44190.62777777778</v>
      </c>
      <c r="R428">
        <v>13</v>
      </c>
      <c r="T428" t="b">
        <v>0</v>
      </c>
      <c r="V428">
        <v>13</v>
      </c>
      <c r="X428" t="str">
        <f>VLOOKUP(B428,'Master Advisor List - Data Cent'!A:M,2,FALSE)</f>
        <v>pw-patrick-3</v>
      </c>
    </row>
    <row r="429" spans="1:24" hidden="1" x14ac:dyDescent="0.35">
      <c r="A429" t="s">
        <v>2479</v>
      </c>
      <c r="B429" t="s">
        <v>2478</v>
      </c>
      <c r="D429" t="s">
        <v>2477</v>
      </c>
      <c r="E429" t="s">
        <v>357</v>
      </c>
      <c r="F429">
        <v>1</v>
      </c>
      <c r="G429" t="s">
        <v>1687</v>
      </c>
      <c r="H429">
        <v>39900</v>
      </c>
      <c r="I429" t="s">
        <v>1686</v>
      </c>
      <c r="J429" s="2">
        <v>44067.939583333333</v>
      </c>
      <c r="K429" s="2">
        <v>44067.939583333333</v>
      </c>
      <c r="L429" s="2">
        <v>44067.939583333333</v>
      </c>
      <c r="M429" s="2">
        <v>44098.939583333333</v>
      </c>
      <c r="R429">
        <v>13</v>
      </c>
      <c r="S429" s="2">
        <v>44071.749305555553</v>
      </c>
      <c r="T429" t="b">
        <v>0</v>
      </c>
      <c r="U429" s="2">
        <v>44071.749305555553</v>
      </c>
      <c r="V429">
        <v>13</v>
      </c>
      <c r="X429" t="e">
        <f>VLOOKUP(B429,'Master Advisor List - Data Cent'!A:M,2,FALSE)</f>
        <v>#N/A</v>
      </c>
    </row>
    <row r="430" spans="1:24" hidden="1" x14ac:dyDescent="0.35">
      <c r="A430" t="s">
        <v>2476</v>
      </c>
      <c r="B430" t="s">
        <v>2475</v>
      </c>
      <c r="D430" t="s">
        <v>2474</v>
      </c>
      <c r="E430" t="s">
        <v>357</v>
      </c>
      <c r="F430">
        <v>1</v>
      </c>
      <c r="G430" t="s">
        <v>1687</v>
      </c>
      <c r="H430">
        <v>39900</v>
      </c>
      <c r="I430" t="s">
        <v>1686</v>
      </c>
      <c r="J430" s="2">
        <v>44067.806250000001</v>
      </c>
      <c r="K430" s="2">
        <v>44112.950694444444</v>
      </c>
      <c r="L430" s="2">
        <v>44098.806250000001</v>
      </c>
      <c r="M430" s="2">
        <v>44128.806250000001</v>
      </c>
      <c r="R430">
        <v>8</v>
      </c>
      <c r="S430" s="2">
        <v>44112.950694444444</v>
      </c>
      <c r="T430" t="b">
        <v>1</v>
      </c>
      <c r="U430" s="2">
        <v>44128.806250000001</v>
      </c>
      <c r="V430">
        <v>13</v>
      </c>
      <c r="X430" t="e">
        <f>VLOOKUP(B430,'Master Advisor List - Data Cent'!A:M,2,FALSE)</f>
        <v>#N/A</v>
      </c>
    </row>
    <row r="431" spans="1:24" hidden="1" x14ac:dyDescent="0.35">
      <c r="A431" t="s">
        <v>2473</v>
      </c>
      <c r="B431" t="s">
        <v>1646</v>
      </c>
      <c r="D431" t="s">
        <v>2472</v>
      </c>
      <c r="E431" t="s">
        <v>357</v>
      </c>
      <c r="F431">
        <v>1</v>
      </c>
      <c r="G431" t="s">
        <v>1687</v>
      </c>
      <c r="H431">
        <v>39900</v>
      </c>
      <c r="I431" t="s">
        <v>1686</v>
      </c>
      <c r="J431" s="2">
        <v>44067.743055555555</v>
      </c>
      <c r="K431" s="2">
        <v>44096.44027777778</v>
      </c>
      <c r="L431" s="2">
        <v>44067.743055555555</v>
      </c>
      <c r="M431" s="2">
        <v>44097.166666666664</v>
      </c>
      <c r="R431">
        <v>7</v>
      </c>
      <c r="S431" s="2">
        <v>44096.44027777778</v>
      </c>
      <c r="T431" t="b">
        <v>0</v>
      </c>
      <c r="U431" s="2">
        <v>44097.166666666664</v>
      </c>
      <c r="V431">
        <v>12</v>
      </c>
      <c r="X431" t="e">
        <f>VLOOKUP(B431,'Master Advisor List - Data Cent'!A:M,2,FALSE)</f>
        <v>#N/A</v>
      </c>
    </row>
    <row r="432" spans="1:24" x14ac:dyDescent="0.35">
      <c r="A432" t="s">
        <v>2471</v>
      </c>
      <c r="B432" t="s">
        <v>336</v>
      </c>
      <c r="D432" t="s">
        <v>334</v>
      </c>
      <c r="E432" t="s">
        <v>357</v>
      </c>
      <c r="F432">
        <v>1</v>
      </c>
      <c r="G432" t="s">
        <v>1687</v>
      </c>
      <c r="H432">
        <v>39900</v>
      </c>
      <c r="I432" t="s">
        <v>1686</v>
      </c>
      <c r="J432" s="2">
        <v>44067.713194444441</v>
      </c>
      <c r="K432" s="2">
        <v>44071.542361111111</v>
      </c>
      <c r="L432" s="2">
        <v>44067.713194444441</v>
      </c>
      <c r="M432" s="2">
        <v>44098.713194444441</v>
      </c>
      <c r="R432">
        <v>7</v>
      </c>
      <c r="S432" s="2">
        <v>44071.542361111111</v>
      </c>
      <c r="T432" t="b">
        <v>1</v>
      </c>
      <c r="U432" s="2">
        <v>44098.713194444441</v>
      </c>
      <c r="V432">
        <v>12</v>
      </c>
      <c r="X432" t="str">
        <f>VLOOKUP(B432,'Master Advisor List - Data Cent'!A:M,2,FALSE)</f>
        <v>pw-happy</v>
      </c>
    </row>
    <row r="433" spans="1:24" x14ac:dyDescent="0.35">
      <c r="A433" t="s">
        <v>2470</v>
      </c>
      <c r="B433" t="s">
        <v>514</v>
      </c>
      <c r="D433" t="s">
        <v>513</v>
      </c>
      <c r="E433" t="s">
        <v>357</v>
      </c>
      <c r="F433">
        <v>1</v>
      </c>
      <c r="G433" t="s">
        <v>1687</v>
      </c>
      <c r="H433">
        <v>39900</v>
      </c>
      <c r="I433" t="s">
        <v>325</v>
      </c>
      <c r="J433" s="2">
        <v>44067.700694444444</v>
      </c>
      <c r="K433" s="2">
        <v>44067.700694444444</v>
      </c>
      <c r="L433" s="2">
        <v>44159.700694444444</v>
      </c>
      <c r="M433" s="2">
        <v>44189.700694444444</v>
      </c>
      <c r="R433">
        <v>13</v>
      </c>
      <c r="T433" t="b">
        <v>0</v>
      </c>
      <c r="V433">
        <v>13</v>
      </c>
      <c r="X433" t="str">
        <f>VLOOKUP(B433,'Master Advisor List - Data Cent'!A:M,2,FALSE)</f>
        <v>pw-planyourfuture</v>
      </c>
    </row>
    <row r="434" spans="1:24" hidden="1" x14ac:dyDescent="0.35">
      <c r="A434" t="s">
        <v>2469</v>
      </c>
      <c r="B434" t="s">
        <v>2468</v>
      </c>
      <c r="D434" t="s">
        <v>2467</v>
      </c>
      <c r="E434" t="s">
        <v>357</v>
      </c>
      <c r="F434">
        <v>1</v>
      </c>
      <c r="G434" t="s">
        <v>1687</v>
      </c>
      <c r="H434">
        <v>39900</v>
      </c>
      <c r="I434" t="s">
        <v>1686</v>
      </c>
      <c r="J434" s="2">
        <v>44067.7</v>
      </c>
      <c r="K434" s="2">
        <v>44067.7</v>
      </c>
      <c r="L434" s="2">
        <v>44067.7</v>
      </c>
      <c r="M434" s="2">
        <v>44098.7</v>
      </c>
      <c r="R434">
        <v>7</v>
      </c>
      <c r="S434" s="2">
        <v>44074.275694444441</v>
      </c>
      <c r="T434" t="b">
        <v>0</v>
      </c>
      <c r="U434" s="2">
        <v>44074.275694444441</v>
      </c>
      <c r="V434">
        <v>12</v>
      </c>
      <c r="X434" t="e">
        <f>VLOOKUP(B434,'Master Advisor List - Data Cent'!A:M,2,FALSE)</f>
        <v>#N/A</v>
      </c>
    </row>
    <row r="435" spans="1:24" hidden="1" x14ac:dyDescent="0.35">
      <c r="A435" t="s">
        <v>2466</v>
      </c>
      <c r="B435" t="s">
        <v>1603</v>
      </c>
      <c r="D435" t="s">
        <v>2465</v>
      </c>
      <c r="E435" t="s">
        <v>357</v>
      </c>
      <c r="F435">
        <v>1</v>
      </c>
      <c r="G435" t="s">
        <v>1687</v>
      </c>
      <c r="H435">
        <v>39900</v>
      </c>
      <c r="I435" t="s">
        <v>1686</v>
      </c>
      <c r="J435" s="2">
        <v>44067.654861111114</v>
      </c>
      <c r="K435" s="2">
        <v>44088.754861111112</v>
      </c>
      <c r="L435" s="2">
        <v>44067.654861111114</v>
      </c>
      <c r="M435" s="2">
        <v>44097.666666666664</v>
      </c>
      <c r="R435">
        <v>7</v>
      </c>
      <c r="S435" s="2">
        <v>44088.754861111112</v>
      </c>
      <c r="T435" t="b">
        <v>0</v>
      </c>
      <c r="U435" s="2">
        <v>44097.666666666664</v>
      </c>
      <c r="V435">
        <v>12</v>
      </c>
      <c r="X435" t="e">
        <f>VLOOKUP(B435,'Master Advisor List - Data Cent'!A:M,2,FALSE)</f>
        <v>#N/A</v>
      </c>
    </row>
    <row r="436" spans="1:24" hidden="1" x14ac:dyDescent="0.35">
      <c r="A436" t="s">
        <v>2464</v>
      </c>
      <c r="B436" t="s">
        <v>2463</v>
      </c>
      <c r="D436" t="s">
        <v>2462</v>
      </c>
      <c r="E436" t="s">
        <v>357</v>
      </c>
      <c r="F436">
        <v>1</v>
      </c>
      <c r="G436" t="s">
        <v>1687</v>
      </c>
      <c r="H436">
        <v>39900</v>
      </c>
      <c r="I436" t="s">
        <v>1686</v>
      </c>
      <c r="J436" s="2">
        <v>44067.643750000003</v>
      </c>
      <c r="K436" s="2">
        <v>44067.643750000003</v>
      </c>
      <c r="L436" s="2">
        <v>44067.643750000003</v>
      </c>
      <c r="M436" s="2">
        <v>44098.643750000003</v>
      </c>
      <c r="R436">
        <v>13</v>
      </c>
      <c r="S436" s="2">
        <v>44098.453472222223</v>
      </c>
      <c r="T436" t="b">
        <v>0</v>
      </c>
      <c r="U436" s="2">
        <v>44098.453472222223</v>
      </c>
      <c r="V436">
        <v>13</v>
      </c>
      <c r="X436" t="e">
        <f>VLOOKUP(B436,'Master Advisor List - Data Cent'!A:M,2,FALSE)</f>
        <v>#N/A</v>
      </c>
    </row>
    <row r="437" spans="1:24" hidden="1" x14ac:dyDescent="0.35">
      <c r="A437" t="s">
        <v>2461</v>
      </c>
      <c r="B437" t="s">
        <v>1404</v>
      </c>
      <c r="D437" t="s">
        <v>2460</v>
      </c>
      <c r="E437" t="s">
        <v>357</v>
      </c>
      <c r="F437">
        <v>1</v>
      </c>
      <c r="G437" t="s">
        <v>1687</v>
      </c>
      <c r="H437">
        <v>39900</v>
      </c>
      <c r="I437" t="s">
        <v>1686</v>
      </c>
      <c r="J437" s="2">
        <v>44067.561111111114</v>
      </c>
      <c r="K437" s="2">
        <v>44067.561111111114</v>
      </c>
      <c r="L437" s="2">
        <v>44098.561111111114</v>
      </c>
      <c r="M437" s="2">
        <v>44128.561111111114</v>
      </c>
      <c r="R437">
        <v>13</v>
      </c>
      <c r="S437" s="2">
        <v>44105.597916666666</v>
      </c>
      <c r="T437" t="b">
        <v>0</v>
      </c>
      <c r="U437" s="2">
        <v>44105.597916666666</v>
      </c>
      <c r="V437">
        <v>13</v>
      </c>
      <c r="X437" t="e">
        <f>VLOOKUP(B437,'Master Advisor List - Data Cent'!A:M,2,FALSE)</f>
        <v>#N/A</v>
      </c>
    </row>
    <row r="438" spans="1:24" hidden="1" x14ac:dyDescent="0.35">
      <c r="A438" t="s">
        <v>2459</v>
      </c>
      <c r="B438" t="s">
        <v>1344</v>
      </c>
      <c r="D438" t="s">
        <v>2458</v>
      </c>
      <c r="E438" t="s">
        <v>323</v>
      </c>
      <c r="F438">
        <v>1</v>
      </c>
      <c r="G438" t="s">
        <v>1687</v>
      </c>
      <c r="H438">
        <v>109900</v>
      </c>
      <c r="I438" t="s">
        <v>1686</v>
      </c>
      <c r="J438" s="2">
        <v>44064.630555555559</v>
      </c>
      <c r="K438" s="2">
        <v>44064.630555555559</v>
      </c>
      <c r="L438" s="2">
        <v>44125.630555555559</v>
      </c>
      <c r="M438" s="2">
        <v>44156.630555555559</v>
      </c>
      <c r="R438">
        <v>13</v>
      </c>
      <c r="S438" s="2">
        <v>44125.710416666669</v>
      </c>
      <c r="T438" t="b">
        <v>0</v>
      </c>
      <c r="U438" s="2">
        <v>44125.710416666669</v>
      </c>
      <c r="V438">
        <v>13</v>
      </c>
      <c r="X438" t="e">
        <f>VLOOKUP(B438,'Master Advisor List - Data Cent'!A:M,2,FALSE)</f>
        <v>#N/A</v>
      </c>
    </row>
    <row r="439" spans="1:24" hidden="1" x14ac:dyDescent="0.35">
      <c r="A439" t="s">
        <v>2457</v>
      </c>
      <c r="B439" t="s">
        <v>2456</v>
      </c>
      <c r="D439" t="s">
        <v>2455</v>
      </c>
      <c r="E439" t="s">
        <v>357</v>
      </c>
      <c r="F439">
        <v>1</v>
      </c>
      <c r="G439" t="s">
        <v>1687</v>
      </c>
      <c r="H439">
        <v>39900</v>
      </c>
      <c r="I439" t="s">
        <v>1686</v>
      </c>
      <c r="J439" s="2">
        <v>44063.844444444447</v>
      </c>
      <c r="K439" s="2">
        <v>44093.651388888888</v>
      </c>
      <c r="L439" s="2">
        <v>44063.844444444447</v>
      </c>
      <c r="M439" s="2">
        <v>44094.844444444447</v>
      </c>
      <c r="R439">
        <v>5</v>
      </c>
      <c r="S439" s="2">
        <v>44093.651388888888</v>
      </c>
      <c r="T439" t="b">
        <v>1</v>
      </c>
      <c r="U439" s="2">
        <v>44094.844444444447</v>
      </c>
      <c r="V439">
        <v>5</v>
      </c>
      <c r="X439" t="e">
        <f>VLOOKUP(B439,'Master Advisor List - Data Cent'!A:M,2,FALSE)</f>
        <v>#N/A</v>
      </c>
    </row>
    <row r="440" spans="1:24" hidden="1" x14ac:dyDescent="0.35">
      <c r="A440" t="s">
        <v>2454</v>
      </c>
      <c r="B440" t="s">
        <v>2453</v>
      </c>
      <c r="D440" t="s">
        <v>2452</v>
      </c>
      <c r="E440" t="s">
        <v>357</v>
      </c>
      <c r="F440">
        <v>1</v>
      </c>
      <c r="G440" t="s">
        <v>1687</v>
      </c>
      <c r="H440">
        <v>39900</v>
      </c>
      <c r="I440" t="s">
        <v>1686</v>
      </c>
      <c r="J440" s="2">
        <v>44063.818055555559</v>
      </c>
      <c r="K440" s="2">
        <v>44063.818055555559</v>
      </c>
      <c r="L440" s="2">
        <v>44063.818055555559</v>
      </c>
      <c r="M440" s="2">
        <v>44094.818055555559</v>
      </c>
      <c r="R440">
        <v>13</v>
      </c>
      <c r="S440" s="2">
        <v>44068.336805555555</v>
      </c>
      <c r="T440" t="b">
        <v>0</v>
      </c>
      <c r="U440" s="2">
        <v>44068.336805555555</v>
      </c>
      <c r="V440">
        <v>13</v>
      </c>
      <c r="X440" t="e">
        <f>VLOOKUP(B440,'Master Advisor List - Data Cent'!A:M,2,FALSE)</f>
        <v>#N/A</v>
      </c>
    </row>
    <row r="441" spans="1:24" hidden="1" x14ac:dyDescent="0.35">
      <c r="A441" t="s">
        <v>2451</v>
      </c>
      <c r="B441" t="s">
        <v>2450</v>
      </c>
      <c r="D441" t="s">
        <v>2449</v>
      </c>
      <c r="E441" t="s">
        <v>357</v>
      </c>
      <c r="F441">
        <v>1</v>
      </c>
      <c r="G441" t="s">
        <v>1687</v>
      </c>
      <c r="H441">
        <v>39900</v>
      </c>
      <c r="I441" t="s">
        <v>1686</v>
      </c>
      <c r="J441" s="2">
        <v>44063.761111111111</v>
      </c>
      <c r="K441" s="2">
        <v>44120.37222222222</v>
      </c>
      <c r="L441" s="2">
        <v>44094.761111111111</v>
      </c>
      <c r="M441" s="2">
        <v>44124.761111111111</v>
      </c>
      <c r="R441">
        <v>13</v>
      </c>
      <c r="S441" s="2">
        <v>44120.37222222222</v>
      </c>
      <c r="T441" t="b">
        <v>1</v>
      </c>
      <c r="U441" s="2">
        <v>44124.761111111111</v>
      </c>
      <c r="V441">
        <v>13</v>
      </c>
      <c r="X441" t="e">
        <f>VLOOKUP(B441,'Master Advisor List - Data Cent'!A:M,2,FALSE)</f>
        <v>#N/A</v>
      </c>
    </row>
    <row r="442" spans="1:24" hidden="1" x14ac:dyDescent="0.35">
      <c r="A442" t="s">
        <v>2448</v>
      </c>
      <c r="B442" t="s">
        <v>2447</v>
      </c>
      <c r="D442" t="s">
        <v>2446</v>
      </c>
      <c r="E442" t="s">
        <v>725</v>
      </c>
      <c r="F442">
        <v>1</v>
      </c>
      <c r="G442" t="s">
        <v>1687</v>
      </c>
      <c r="H442">
        <v>69900</v>
      </c>
      <c r="I442" t="s">
        <v>1686</v>
      </c>
      <c r="J442" s="2">
        <v>44063.607638888891</v>
      </c>
      <c r="K442" s="2">
        <v>44092.894444444442</v>
      </c>
      <c r="L442" s="2">
        <v>44063.607638888891</v>
      </c>
      <c r="M442" s="2">
        <v>44094.607638888891</v>
      </c>
      <c r="R442">
        <v>6</v>
      </c>
      <c r="S442" s="2">
        <v>44092.894444444442</v>
      </c>
      <c r="T442" t="b">
        <v>1</v>
      </c>
      <c r="U442" s="2">
        <v>44094.607638888891</v>
      </c>
      <c r="V442">
        <v>11</v>
      </c>
      <c r="X442" t="e">
        <f>VLOOKUP(B442,'Master Advisor List - Data Cent'!A:M,2,FALSE)</f>
        <v>#N/A</v>
      </c>
    </row>
    <row r="443" spans="1:24" hidden="1" x14ac:dyDescent="0.35">
      <c r="A443" t="s">
        <v>2445</v>
      </c>
      <c r="B443" t="s">
        <v>1629</v>
      </c>
      <c r="D443" t="s">
        <v>2444</v>
      </c>
      <c r="E443" t="s">
        <v>357</v>
      </c>
      <c r="F443">
        <v>1</v>
      </c>
      <c r="G443" t="s">
        <v>1687</v>
      </c>
      <c r="H443">
        <v>39900</v>
      </c>
      <c r="I443" t="s">
        <v>1686</v>
      </c>
      <c r="J443" s="2">
        <v>44063.587500000001</v>
      </c>
      <c r="K443" s="2">
        <v>44085.517361111109</v>
      </c>
      <c r="L443" s="2">
        <v>44063.587500000001</v>
      </c>
      <c r="M443" s="2">
        <v>44094.587500000001</v>
      </c>
      <c r="R443">
        <v>13</v>
      </c>
      <c r="S443" s="2">
        <v>44085.517361111109</v>
      </c>
      <c r="T443" t="b">
        <v>1</v>
      </c>
      <c r="U443" s="2">
        <v>44094.587500000001</v>
      </c>
      <c r="V443">
        <v>13</v>
      </c>
      <c r="X443" t="e">
        <f>VLOOKUP(B443,'Master Advisor List - Data Cent'!A:M,2,FALSE)</f>
        <v>#N/A</v>
      </c>
    </row>
    <row r="444" spans="1:24" hidden="1" x14ac:dyDescent="0.35">
      <c r="A444" t="s">
        <v>2443</v>
      </c>
      <c r="B444" t="s">
        <v>2442</v>
      </c>
      <c r="D444" t="s">
        <v>2441</v>
      </c>
      <c r="E444" t="s">
        <v>357</v>
      </c>
      <c r="F444">
        <v>1</v>
      </c>
      <c r="G444" t="s">
        <v>1687</v>
      </c>
      <c r="H444">
        <v>39900</v>
      </c>
      <c r="I444" t="s">
        <v>1686</v>
      </c>
      <c r="J444" s="2">
        <v>44063.556250000001</v>
      </c>
      <c r="K444" s="2">
        <v>44118.873611111114</v>
      </c>
      <c r="L444" s="2">
        <v>44094.556250000001</v>
      </c>
      <c r="M444" s="2">
        <v>44124.556250000001</v>
      </c>
      <c r="R444">
        <v>15</v>
      </c>
      <c r="S444" s="2">
        <v>44118.873611111114</v>
      </c>
      <c r="T444" t="b">
        <v>1</v>
      </c>
      <c r="U444" s="2">
        <v>44124.556250000001</v>
      </c>
      <c r="V444">
        <v>15</v>
      </c>
      <c r="X444" t="e">
        <f>VLOOKUP(B444,'Master Advisor List - Data Cent'!A:M,2,FALSE)</f>
        <v>#N/A</v>
      </c>
    </row>
    <row r="445" spans="1:24" x14ac:dyDescent="0.35">
      <c r="A445" t="s">
        <v>2440</v>
      </c>
      <c r="B445" t="s">
        <v>518</v>
      </c>
      <c r="D445" t="s">
        <v>516</v>
      </c>
      <c r="E445" t="s">
        <v>357</v>
      </c>
      <c r="F445">
        <v>1</v>
      </c>
      <c r="G445" t="s">
        <v>1687</v>
      </c>
      <c r="H445">
        <v>39900</v>
      </c>
      <c r="I445" t="s">
        <v>1753</v>
      </c>
      <c r="J445" s="2">
        <v>44063.476388888892</v>
      </c>
      <c r="K445" s="2">
        <v>44063.476388888892</v>
      </c>
      <c r="L445" s="2">
        <v>44185.476388888892</v>
      </c>
      <c r="M445" s="2">
        <v>44216.476388888892</v>
      </c>
      <c r="R445">
        <v>13</v>
      </c>
      <c r="T445" t="b">
        <v>0</v>
      </c>
      <c r="V445">
        <v>13</v>
      </c>
      <c r="X445" t="str">
        <f>VLOOKUP(B445,'Master Advisor List - Data Cent'!A:M,2,FALSE)</f>
        <v>pw-cameron</v>
      </c>
    </row>
    <row r="446" spans="1:24" x14ac:dyDescent="0.35">
      <c r="A446" t="s">
        <v>2439</v>
      </c>
      <c r="B446" t="s">
        <v>522</v>
      </c>
      <c r="D446" t="s">
        <v>520</v>
      </c>
      <c r="E446" t="s">
        <v>357</v>
      </c>
      <c r="F446">
        <v>1</v>
      </c>
      <c r="G446" t="s">
        <v>1687</v>
      </c>
      <c r="H446">
        <v>39900</v>
      </c>
      <c r="I446" t="s">
        <v>325</v>
      </c>
      <c r="J446" s="2">
        <v>44062.859722222223</v>
      </c>
      <c r="K446" s="2">
        <v>44062.859722222223</v>
      </c>
      <c r="L446" s="2">
        <v>44184.859722222223</v>
      </c>
      <c r="M446" s="2">
        <v>44215.859722222223</v>
      </c>
      <c r="R446">
        <v>13</v>
      </c>
      <c r="T446" t="b">
        <v>0</v>
      </c>
      <c r="V446">
        <v>13</v>
      </c>
      <c r="X446" t="str">
        <f>VLOOKUP(B446,'Master Advisor List - Data Cent'!A:M,2,FALSE)</f>
        <v>pw-frank-2</v>
      </c>
    </row>
    <row r="447" spans="1:24" x14ac:dyDescent="0.35">
      <c r="A447" t="s">
        <v>2438</v>
      </c>
      <c r="B447" t="s">
        <v>525</v>
      </c>
      <c r="D447" t="s">
        <v>524</v>
      </c>
      <c r="E447" t="s">
        <v>357</v>
      </c>
      <c r="F447">
        <v>1</v>
      </c>
      <c r="G447" t="s">
        <v>1687</v>
      </c>
      <c r="H447">
        <v>39900</v>
      </c>
      <c r="I447" t="s">
        <v>325</v>
      </c>
      <c r="J447" s="2">
        <v>44062.815972222219</v>
      </c>
      <c r="K447" s="2">
        <v>44062.815972222219</v>
      </c>
      <c r="L447" s="2">
        <v>44184.815972222219</v>
      </c>
      <c r="M447" s="2">
        <v>44215.815972222219</v>
      </c>
      <c r="R447">
        <v>9.9749999999999996</v>
      </c>
      <c r="T447" t="b">
        <v>0</v>
      </c>
      <c r="V447">
        <v>14.975</v>
      </c>
      <c r="X447" t="str">
        <f>VLOOKUP(B447,'Master Advisor List - Data Cent'!A:M,2,FALSE)</f>
        <v>pw-david-7</v>
      </c>
    </row>
    <row r="448" spans="1:24" hidden="1" x14ac:dyDescent="0.35">
      <c r="A448" t="s">
        <v>2437</v>
      </c>
      <c r="B448" t="s">
        <v>2436</v>
      </c>
      <c r="D448" t="s">
        <v>2435</v>
      </c>
      <c r="E448" t="s">
        <v>357</v>
      </c>
      <c r="F448">
        <v>1</v>
      </c>
      <c r="G448" t="s">
        <v>1687</v>
      </c>
      <c r="H448">
        <v>39900</v>
      </c>
      <c r="I448" t="s">
        <v>1686</v>
      </c>
      <c r="J448" s="2">
        <v>44062.800694444442</v>
      </c>
      <c r="K448" s="2">
        <v>44141.540972222225</v>
      </c>
      <c r="L448" s="2">
        <v>44123.800694444442</v>
      </c>
      <c r="M448" s="2">
        <v>44154.800694444442</v>
      </c>
      <c r="R448">
        <v>5</v>
      </c>
      <c r="S448" s="2">
        <v>44141.540972222225</v>
      </c>
      <c r="T448" t="b">
        <v>1</v>
      </c>
      <c r="U448" s="2">
        <v>44154.800694444442</v>
      </c>
      <c r="V448">
        <v>5</v>
      </c>
      <c r="X448" t="e">
        <f>VLOOKUP(B448,'Master Advisor List - Data Cent'!A:M,2,FALSE)</f>
        <v>#N/A</v>
      </c>
    </row>
    <row r="449" spans="1:24" x14ac:dyDescent="0.35">
      <c r="A449" t="s">
        <v>2434</v>
      </c>
      <c r="B449" t="s">
        <v>529</v>
      </c>
      <c r="D449" t="s">
        <v>527</v>
      </c>
      <c r="E449" t="s">
        <v>357</v>
      </c>
      <c r="F449">
        <v>1</v>
      </c>
      <c r="G449" t="s">
        <v>1687</v>
      </c>
      <c r="H449">
        <v>39900</v>
      </c>
      <c r="I449" t="s">
        <v>1753</v>
      </c>
      <c r="J449" s="2">
        <v>44062.784722222219</v>
      </c>
      <c r="K449" s="2">
        <v>44062.784722222219</v>
      </c>
      <c r="L449" s="2">
        <v>44184.784722222219</v>
      </c>
      <c r="M449" s="2">
        <v>44215.784722222219</v>
      </c>
      <c r="R449">
        <v>13</v>
      </c>
      <c r="T449" t="b">
        <v>0</v>
      </c>
      <c r="V449">
        <v>13</v>
      </c>
      <c r="X449" t="str">
        <f>VLOOKUP(B449,'Master Advisor List - Data Cent'!A:M,2,FALSE)</f>
        <v>pw-ralph</v>
      </c>
    </row>
    <row r="450" spans="1:24" x14ac:dyDescent="0.35">
      <c r="A450" t="s">
        <v>2433</v>
      </c>
      <c r="B450" t="s">
        <v>533</v>
      </c>
      <c r="D450" t="s">
        <v>531</v>
      </c>
      <c r="E450" t="s">
        <v>357</v>
      </c>
      <c r="F450">
        <v>1</v>
      </c>
      <c r="G450" t="s">
        <v>1687</v>
      </c>
      <c r="H450">
        <v>39900</v>
      </c>
      <c r="I450" t="s">
        <v>1753</v>
      </c>
      <c r="J450" s="2">
        <v>44061.928472222222</v>
      </c>
      <c r="K450" s="2">
        <v>44061.928472222222</v>
      </c>
      <c r="L450" s="2">
        <v>44183.928472222222</v>
      </c>
      <c r="M450" s="2">
        <v>44214.928472222222</v>
      </c>
      <c r="R450">
        <v>5</v>
      </c>
      <c r="T450" t="b">
        <v>0</v>
      </c>
      <c r="V450">
        <v>5</v>
      </c>
      <c r="X450" t="str">
        <f>VLOOKUP(B450,'Master Advisor List - Data Cent'!A:M,2,FALSE)</f>
        <v>pw-matthew-4</v>
      </c>
    </row>
    <row r="451" spans="1:24" x14ac:dyDescent="0.35">
      <c r="A451" t="s">
        <v>2432</v>
      </c>
      <c r="B451" t="s">
        <v>540</v>
      </c>
      <c r="D451" t="s">
        <v>539</v>
      </c>
      <c r="E451" t="s">
        <v>357</v>
      </c>
      <c r="F451">
        <v>1</v>
      </c>
      <c r="G451" t="s">
        <v>1687</v>
      </c>
      <c r="H451">
        <v>39900</v>
      </c>
      <c r="I451" t="s">
        <v>1753</v>
      </c>
      <c r="J451" s="2">
        <v>44061.898611111108</v>
      </c>
      <c r="K451" s="2">
        <v>44061.898611111108</v>
      </c>
      <c r="L451" s="2">
        <v>44183.898611111108</v>
      </c>
      <c r="M451" s="2">
        <v>44214.898611111108</v>
      </c>
      <c r="R451">
        <v>7</v>
      </c>
      <c r="T451" t="b">
        <v>0</v>
      </c>
      <c r="V451">
        <v>12</v>
      </c>
      <c r="X451" t="str">
        <f>VLOOKUP(B451,'Master Advisor List - Data Cent'!A:M,2,FALSE)</f>
        <v>pw-andrea-7</v>
      </c>
    </row>
    <row r="452" spans="1:24" hidden="1" x14ac:dyDescent="0.35">
      <c r="A452" t="s">
        <v>2431</v>
      </c>
      <c r="B452" t="s">
        <v>2430</v>
      </c>
      <c r="D452" t="s">
        <v>2429</v>
      </c>
      <c r="E452" t="s">
        <v>357</v>
      </c>
      <c r="F452">
        <v>1</v>
      </c>
      <c r="G452" t="s">
        <v>1687</v>
      </c>
      <c r="H452">
        <v>39900</v>
      </c>
      <c r="I452" t="s">
        <v>1686</v>
      </c>
      <c r="J452" s="2">
        <v>44061.847222222219</v>
      </c>
      <c r="K452" s="2">
        <v>44061.847222222219</v>
      </c>
      <c r="L452" s="2">
        <v>44061.847222222219</v>
      </c>
      <c r="M452" s="2">
        <v>44092.847222222219</v>
      </c>
      <c r="R452">
        <v>13</v>
      </c>
      <c r="S452" s="2">
        <v>44070.222916666666</v>
      </c>
      <c r="T452" t="b">
        <v>0</v>
      </c>
      <c r="U452" s="2">
        <v>44070.222916666666</v>
      </c>
      <c r="V452">
        <v>13</v>
      </c>
      <c r="X452" t="e">
        <f>VLOOKUP(B452,'Master Advisor List - Data Cent'!A:M,2,FALSE)</f>
        <v>#N/A</v>
      </c>
    </row>
    <row r="453" spans="1:24" x14ac:dyDescent="0.35">
      <c r="A453" t="s">
        <v>2428</v>
      </c>
      <c r="B453" t="s">
        <v>537</v>
      </c>
      <c r="D453" t="s">
        <v>535</v>
      </c>
      <c r="E453" t="s">
        <v>357</v>
      </c>
      <c r="F453">
        <v>1</v>
      </c>
      <c r="G453" t="s">
        <v>1687</v>
      </c>
      <c r="H453">
        <v>39900</v>
      </c>
      <c r="I453" t="s">
        <v>325</v>
      </c>
      <c r="J453" s="2">
        <v>44061.777777777781</v>
      </c>
      <c r="K453" s="2">
        <v>44061.777777777781</v>
      </c>
      <c r="L453" s="2">
        <v>44183.777777777781</v>
      </c>
      <c r="M453" s="2">
        <v>44214.777777777781</v>
      </c>
      <c r="R453">
        <v>13</v>
      </c>
      <c r="T453" t="b">
        <v>0</v>
      </c>
      <c r="V453">
        <v>13</v>
      </c>
      <c r="X453" t="str">
        <f>VLOOKUP(B453,'Master Advisor List - Data Cent'!A:M,2,FALSE)</f>
        <v>pw-fraser-7</v>
      </c>
    </row>
    <row r="454" spans="1:24" hidden="1" x14ac:dyDescent="0.35">
      <c r="A454" t="s">
        <v>2427</v>
      </c>
      <c r="B454" t="s">
        <v>2426</v>
      </c>
      <c r="D454" t="s">
        <v>2425</v>
      </c>
      <c r="E454" t="s">
        <v>725</v>
      </c>
      <c r="F454">
        <v>1</v>
      </c>
      <c r="G454" t="s">
        <v>1687</v>
      </c>
      <c r="H454">
        <v>69900</v>
      </c>
      <c r="I454" t="s">
        <v>1686</v>
      </c>
      <c r="J454" s="2">
        <v>44061.601388888892</v>
      </c>
      <c r="K454" s="2">
        <v>44112.959027777775</v>
      </c>
      <c r="L454" s="2">
        <v>44092.601388888892</v>
      </c>
      <c r="M454" s="2">
        <v>44122.601388888892</v>
      </c>
      <c r="R454">
        <v>13</v>
      </c>
      <c r="S454" s="2">
        <v>44112.959027777775</v>
      </c>
      <c r="T454" t="b">
        <v>1</v>
      </c>
      <c r="U454" s="2">
        <v>44122.601388888892</v>
      </c>
      <c r="V454">
        <v>13</v>
      </c>
      <c r="X454" t="e">
        <f>VLOOKUP(B454,'Master Advisor List - Data Cent'!A:M,2,FALSE)</f>
        <v>#N/A</v>
      </c>
    </row>
    <row r="455" spans="1:24" hidden="1" x14ac:dyDescent="0.35">
      <c r="A455" t="s">
        <v>2424</v>
      </c>
      <c r="B455" t="s">
        <v>2423</v>
      </c>
      <c r="D455" t="s">
        <v>2422</v>
      </c>
      <c r="E455" t="s">
        <v>357</v>
      </c>
      <c r="F455">
        <v>1</v>
      </c>
      <c r="G455" t="s">
        <v>1687</v>
      </c>
      <c r="H455">
        <v>39900</v>
      </c>
      <c r="I455" t="s">
        <v>1686</v>
      </c>
      <c r="J455" s="2">
        <v>44060.93472222222</v>
      </c>
      <c r="K455" s="2">
        <v>44154.718055555553</v>
      </c>
      <c r="L455" s="2">
        <v>44152.93472222222</v>
      </c>
      <c r="M455" s="2">
        <v>44182.93472222222</v>
      </c>
      <c r="R455">
        <v>7</v>
      </c>
      <c r="S455" s="2">
        <v>44154.718055555553</v>
      </c>
      <c r="T455" t="b">
        <v>1</v>
      </c>
      <c r="U455" s="2">
        <v>44182.93472222222</v>
      </c>
      <c r="V455">
        <v>12</v>
      </c>
      <c r="X455" t="e">
        <f>VLOOKUP(B455,'Master Advisor List - Data Cent'!A:M,2,FALSE)</f>
        <v>#N/A</v>
      </c>
    </row>
    <row r="456" spans="1:24" x14ac:dyDescent="0.35">
      <c r="A456" t="s">
        <v>2421</v>
      </c>
      <c r="B456" t="s">
        <v>544</v>
      </c>
      <c r="D456" t="s">
        <v>542</v>
      </c>
      <c r="E456" t="s">
        <v>357</v>
      </c>
      <c r="F456">
        <v>1</v>
      </c>
      <c r="G456" t="s">
        <v>1687</v>
      </c>
      <c r="H456">
        <v>39900</v>
      </c>
      <c r="I456" t="s">
        <v>325</v>
      </c>
      <c r="J456" s="2">
        <v>44060.796527777777</v>
      </c>
      <c r="K456" s="2">
        <v>44060.796527777777</v>
      </c>
      <c r="L456" s="2">
        <v>44182.796527777777</v>
      </c>
      <c r="M456" s="2">
        <v>44213.796527777777</v>
      </c>
      <c r="R456">
        <v>7</v>
      </c>
      <c r="T456" t="b">
        <v>0</v>
      </c>
      <c r="V456">
        <v>12</v>
      </c>
      <c r="X456" t="str">
        <f>VLOOKUP(B456,'Master Advisor List - Data Cent'!A:M,2,FALSE)</f>
        <v>pw-constantine</v>
      </c>
    </row>
    <row r="457" spans="1:24" hidden="1" x14ac:dyDescent="0.35">
      <c r="A457" t="s">
        <v>2420</v>
      </c>
      <c r="B457" t="s">
        <v>1471</v>
      </c>
      <c r="D457" t="s">
        <v>2419</v>
      </c>
      <c r="E457" t="s">
        <v>357</v>
      </c>
      <c r="F457">
        <v>1</v>
      </c>
      <c r="G457" t="s">
        <v>1687</v>
      </c>
      <c r="H457">
        <v>39900</v>
      </c>
      <c r="I457" t="s">
        <v>1686</v>
      </c>
      <c r="J457" s="2">
        <v>44060.782638888886</v>
      </c>
      <c r="K457" s="2">
        <v>44060.782638888886</v>
      </c>
      <c r="L457" s="2">
        <v>44121.782638888886</v>
      </c>
      <c r="M457" s="2">
        <v>44152.782638888886</v>
      </c>
      <c r="R457">
        <v>13</v>
      </c>
      <c r="S457" s="2">
        <v>44123.925694444442</v>
      </c>
      <c r="T457" t="b">
        <v>0</v>
      </c>
      <c r="U457" s="2">
        <v>44123.925694444442</v>
      </c>
      <c r="V457">
        <v>13</v>
      </c>
      <c r="X457" t="e">
        <f>VLOOKUP(B457,'Master Advisor List - Data Cent'!A:M,2,FALSE)</f>
        <v>#N/A</v>
      </c>
    </row>
    <row r="458" spans="1:24" hidden="1" x14ac:dyDescent="0.35">
      <c r="A458" t="s">
        <v>2418</v>
      </c>
      <c r="B458" t="s">
        <v>2417</v>
      </c>
      <c r="D458" t="s">
        <v>2416</v>
      </c>
      <c r="E458" t="s">
        <v>357</v>
      </c>
      <c r="F458">
        <v>1</v>
      </c>
      <c r="G458" t="s">
        <v>1687</v>
      </c>
      <c r="H458">
        <v>39900</v>
      </c>
      <c r="I458" t="s">
        <v>1686</v>
      </c>
      <c r="J458" s="2">
        <v>44060.742361111108</v>
      </c>
      <c r="K458" s="2">
        <v>44139.949305555558</v>
      </c>
      <c r="L458" s="2">
        <v>44121.742361111108</v>
      </c>
      <c r="M458" s="2">
        <v>44152.742361111108</v>
      </c>
      <c r="R458">
        <v>5</v>
      </c>
      <c r="S458" s="2">
        <v>44139.949305555558</v>
      </c>
      <c r="T458" t="b">
        <v>1</v>
      </c>
      <c r="U458" s="2">
        <v>44152.742361111108</v>
      </c>
      <c r="V458">
        <v>5</v>
      </c>
      <c r="X458" t="e">
        <f>VLOOKUP(B458,'Master Advisor List - Data Cent'!A:M,2,FALSE)</f>
        <v>#N/A</v>
      </c>
    </row>
    <row r="459" spans="1:24" x14ac:dyDescent="0.35">
      <c r="A459" t="s">
        <v>2415</v>
      </c>
      <c r="B459" t="s">
        <v>547</v>
      </c>
      <c r="D459" t="s">
        <v>546</v>
      </c>
      <c r="E459" t="s">
        <v>357</v>
      </c>
      <c r="F459">
        <v>1</v>
      </c>
      <c r="G459" t="s">
        <v>1687</v>
      </c>
      <c r="H459">
        <v>39900</v>
      </c>
      <c r="I459" t="s">
        <v>325</v>
      </c>
      <c r="J459" s="2">
        <v>44060.700694444444</v>
      </c>
      <c r="K459" s="2">
        <v>44060.700694444444</v>
      </c>
      <c r="L459" s="2">
        <v>44182.700694444444</v>
      </c>
      <c r="M459" s="2">
        <v>44213.700694444444</v>
      </c>
      <c r="R459">
        <v>13</v>
      </c>
      <c r="T459" t="b">
        <v>0</v>
      </c>
      <c r="V459">
        <v>13</v>
      </c>
      <c r="X459" t="str">
        <f>VLOOKUP(B459,'Master Advisor List - Data Cent'!A:M,2,FALSE)</f>
        <v>pw-david-6</v>
      </c>
    </row>
    <row r="460" spans="1:24" hidden="1" x14ac:dyDescent="0.35">
      <c r="A460" t="s">
        <v>2414</v>
      </c>
      <c r="B460" t="s">
        <v>1620</v>
      </c>
      <c r="D460" t="s">
        <v>2413</v>
      </c>
      <c r="E460" t="s">
        <v>357</v>
      </c>
      <c r="F460">
        <v>1</v>
      </c>
      <c r="G460" t="s">
        <v>1687</v>
      </c>
      <c r="H460">
        <v>39900</v>
      </c>
      <c r="I460" t="s">
        <v>1686</v>
      </c>
      <c r="J460" s="2">
        <v>44060.67291666667</v>
      </c>
      <c r="K460" s="2">
        <v>44060.67291666667</v>
      </c>
      <c r="L460" s="2">
        <v>44182.67291666667</v>
      </c>
      <c r="M460" s="2">
        <v>44213.67291666667</v>
      </c>
      <c r="R460">
        <v>7</v>
      </c>
      <c r="S460" s="2">
        <v>44183.622916666667</v>
      </c>
      <c r="T460" t="b">
        <v>0</v>
      </c>
      <c r="U460" s="2">
        <v>44183.622916666667</v>
      </c>
      <c r="V460">
        <v>12</v>
      </c>
      <c r="X460" t="e">
        <f>VLOOKUP(B460,'Master Advisor List - Data Cent'!A:M,2,FALSE)</f>
        <v>#N/A</v>
      </c>
    </row>
    <row r="461" spans="1:24" hidden="1" x14ac:dyDescent="0.35">
      <c r="A461" t="s">
        <v>2412</v>
      </c>
      <c r="B461" t="s">
        <v>2411</v>
      </c>
      <c r="D461" t="s">
        <v>2410</v>
      </c>
      <c r="E461" t="s">
        <v>357</v>
      </c>
      <c r="F461">
        <v>1</v>
      </c>
      <c r="G461" t="s">
        <v>1687</v>
      </c>
      <c r="H461">
        <v>39900</v>
      </c>
      <c r="I461" t="s">
        <v>1686</v>
      </c>
      <c r="J461" s="2">
        <v>44060.625</v>
      </c>
      <c r="K461" s="2">
        <v>44060.625</v>
      </c>
      <c r="L461" s="2">
        <v>44091.625</v>
      </c>
      <c r="M461" s="2">
        <v>44121.625</v>
      </c>
      <c r="R461">
        <v>13</v>
      </c>
      <c r="S461" s="2">
        <v>44107.019444444442</v>
      </c>
      <c r="T461" t="b">
        <v>0</v>
      </c>
      <c r="U461" s="2">
        <v>44107.019444444442</v>
      </c>
      <c r="V461">
        <v>13</v>
      </c>
      <c r="X461" t="e">
        <f>VLOOKUP(B461,'Master Advisor List - Data Cent'!A:M,2,FALSE)</f>
        <v>#N/A</v>
      </c>
    </row>
    <row r="462" spans="1:24" hidden="1" x14ac:dyDescent="0.35">
      <c r="A462" t="s">
        <v>2409</v>
      </c>
      <c r="B462" t="s">
        <v>2408</v>
      </c>
      <c r="D462" t="s">
        <v>2356</v>
      </c>
      <c r="E462" t="s">
        <v>357</v>
      </c>
      <c r="F462">
        <v>1</v>
      </c>
      <c r="G462" t="s">
        <v>1687</v>
      </c>
      <c r="H462">
        <v>39900</v>
      </c>
      <c r="I462" t="s">
        <v>1686</v>
      </c>
      <c r="J462" s="2">
        <v>44058.668055555558</v>
      </c>
      <c r="K462" s="2">
        <v>44058.668055555558</v>
      </c>
      <c r="L462" s="2">
        <v>44058.668055555558</v>
      </c>
      <c r="M462" s="2">
        <v>44089.668055555558</v>
      </c>
      <c r="R462">
        <v>13</v>
      </c>
      <c r="S462" s="2">
        <v>44070.833333333336</v>
      </c>
      <c r="T462" t="b">
        <v>0</v>
      </c>
      <c r="U462" s="2">
        <v>44070.833333333336</v>
      </c>
      <c r="V462">
        <v>13</v>
      </c>
      <c r="X462" t="e">
        <f>VLOOKUP(B462,'Master Advisor List - Data Cent'!A:M,2,FALSE)</f>
        <v>#N/A</v>
      </c>
    </row>
    <row r="463" spans="1:24" hidden="1" x14ac:dyDescent="0.35">
      <c r="A463" t="s">
        <v>2407</v>
      </c>
      <c r="B463" t="s">
        <v>2406</v>
      </c>
      <c r="D463" t="s">
        <v>2356</v>
      </c>
      <c r="E463" t="s">
        <v>357</v>
      </c>
      <c r="F463">
        <v>1</v>
      </c>
      <c r="G463" t="s">
        <v>1687</v>
      </c>
      <c r="H463">
        <v>39900</v>
      </c>
      <c r="I463" t="s">
        <v>1686</v>
      </c>
      <c r="J463" s="2">
        <v>44058.600694444445</v>
      </c>
      <c r="K463" s="2">
        <v>44058.600694444445</v>
      </c>
      <c r="L463" s="2">
        <v>44058.600694444445</v>
      </c>
      <c r="M463" s="2">
        <v>44089.600694444445</v>
      </c>
      <c r="R463">
        <v>13</v>
      </c>
      <c r="S463" s="2">
        <v>44064.890972222223</v>
      </c>
      <c r="T463" t="b">
        <v>0</v>
      </c>
      <c r="U463" s="2">
        <v>44064.890972222223</v>
      </c>
      <c r="V463">
        <v>13</v>
      </c>
      <c r="X463" t="e">
        <f>VLOOKUP(B463,'Master Advisor List - Data Cent'!A:M,2,FALSE)</f>
        <v>#N/A</v>
      </c>
    </row>
    <row r="464" spans="1:24" hidden="1" x14ac:dyDescent="0.35">
      <c r="A464" t="s">
        <v>2405</v>
      </c>
      <c r="B464" t="s">
        <v>2404</v>
      </c>
      <c r="D464" t="s">
        <v>2403</v>
      </c>
      <c r="E464" t="s">
        <v>357</v>
      </c>
      <c r="F464">
        <v>1</v>
      </c>
      <c r="G464" t="s">
        <v>1687</v>
      </c>
      <c r="H464">
        <v>39900</v>
      </c>
      <c r="I464" t="s">
        <v>1686</v>
      </c>
      <c r="J464" s="2">
        <v>44058.274305555555</v>
      </c>
      <c r="K464" s="2">
        <v>44079.621527777781</v>
      </c>
      <c r="L464" s="2">
        <v>44058.274305555555</v>
      </c>
      <c r="M464" s="2">
        <v>44089.274305555555</v>
      </c>
      <c r="R464">
        <v>13</v>
      </c>
      <c r="S464" s="2">
        <v>44079.621527777781</v>
      </c>
      <c r="T464" t="b">
        <v>1</v>
      </c>
      <c r="U464" s="2">
        <v>44089.274305555555</v>
      </c>
      <c r="V464">
        <v>13</v>
      </c>
      <c r="X464" t="e">
        <f>VLOOKUP(B464,'Master Advisor List - Data Cent'!A:M,2,FALSE)</f>
        <v>#N/A</v>
      </c>
    </row>
    <row r="465" spans="1:24" hidden="1" x14ac:dyDescent="0.35">
      <c r="A465" t="s">
        <v>2402</v>
      </c>
      <c r="B465" t="s">
        <v>2401</v>
      </c>
      <c r="D465" t="s">
        <v>2400</v>
      </c>
      <c r="E465" t="s">
        <v>357</v>
      </c>
      <c r="F465">
        <v>1</v>
      </c>
      <c r="G465" t="s">
        <v>1687</v>
      </c>
      <c r="H465">
        <v>39900</v>
      </c>
      <c r="I465" t="s">
        <v>1686</v>
      </c>
      <c r="J465" s="2">
        <v>44058.045138888891</v>
      </c>
      <c r="K465" s="2">
        <v>44079.580555555556</v>
      </c>
      <c r="L465" s="2">
        <v>44058.045138888891</v>
      </c>
      <c r="M465" s="2">
        <v>44089.045138888891</v>
      </c>
      <c r="R465">
        <v>7</v>
      </c>
      <c r="S465" s="2">
        <v>44079.580555555556</v>
      </c>
      <c r="T465" t="b">
        <v>1</v>
      </c>
      <c r="U465" s="2">
        <v>44089.045138888891</v>
      </c>
      <c r="V465">
        <v>12</v>
      </c>
      <c r="X465" t="e">
        <f>VLOOKUP(B465,'Master Advisor List - Data Cent'!A:M,2,FALSE)</f>
        <v>#N/A</v>
      </c>
    </row>
    <row r="466" spans="1:24" x14ac:dyDescent="0.35">
      <c r="A466" t="s">
        <v>2399</v>
      </c>
      <c r="B466" t="s">
        <v>554</v>
      </c>
      <c r="D466" t="s">
        <v>553</v>
      </c>
      <c r="E466" t="s">
        <v>357</v>
      </c>
      <c r="F466">
        <v>1</v>
      </c>
      <c r="G466" t="s">
        <v>1687</v>
      </c>
      <c r="H466">
        <v>39900</v>
      </c>
      <c r="I466" t="s">
        <v>325</v>
      </c>
      <c r="J466" s="2">
        <v>44057.818055555559</v>
      </c>
      <c r="K466" s="2">
        <v>44057.818055555559</v>
      </c>
      <c r="L466" s="2">
        <v>44179.818055555559</v>
      </c>
      <c r="M466" s="2">
        <v>44210.818055555559</v>
      </c>
      <c r="R466">
        <v>7</v>
      </c>
      <c r="T466" t="b">
        <v>0</v>
      </c>
      <c r="V466">
        <v>12</v>
      </c>
      <c r="X466" t="str">
        <f>VLOOKUP(B466,'Master Advisor List - Data Cent'!A:M,2,FALSE)</f>
        <v>pw-william-2</v>
      </c>
    </row>
    <row r="467" spans="1:24" hidden="1" x14ac:dyDescent="0.35">
      <c r="A467" t="s">
        <v>2398</v>
      </c>
      <c r="B467" t="s">
        <v>2397</v>
      </c>
      <c r="D467" t="s">
        <v>2396</v>
      </c>
      <c r="E467" t="s">
        <v>357</v>
      </c>
      <c r="F467">
        <v>1</v>
      </c>
      <c r="G467" t="s">
        <v>1687</v>
      </c>
      <c r="H467">
        <v>39900</v>
      </c>
      <c r="I467" t="s">
        <v>1686</v>
      </c>
      <c r="J467" s="2">
        <v>44057.761111111111</v>
      </c>
      <c r="K467" s="2">
        <v>44112.962500000001</v>
      </c>
      <c r="L467" s="2">
        <v>44088.761111111111</v>
      </c>
      <c r="M467" s="2">
        <v>44118.761111111111</v>
      </c>
      <c r="R467">
        <v>15</v>
      </c>
      <c r="S467" s="2">
        <v>44112.962500000001</v>
      </c>
      <c r="T467" t="b">
        <v>1</v>
      </c>
      <c r="U467" s="2">
        <v>44118.761111111111</v>
      </c>
      <c r="V467">
        <v>15</v>
      </c>
      <c r="X467" t="e">
        <f>VLOOKUP(B467,'Master Advisor List - Data Cent'!A:M,2,FALSE)</f>
        <v>#N/A</v>
      </c>
    </row>
    <row r="468" spans="1:24" hidden="1" x14ac:dyDescent="0.35">
      <c r="A468" t="s">
        <v>2395</v>
      </c>
      <c r="B468" t="s">
        <v>1508</v>
      </c>
      <c r="D468" t="s">
        <v>2394</v>
      </c>
      <c r="E468" t="s">
        <v>357</v>
      </c>
      <c r="F468">
        <v>1</v>
      </c>
      <c r="G468" t="s">
        <v>1687</v>
      </c>
      <c r="H468">
        <v>39900</v>
      </c>
      <c r="I468" t="s">
        <v>1686</v>
      </c>
      <c r="J468" s="2">
        <v>44057.753472222219</v>
      </c>
      <c r="K468" s="2">
        <v>44162.843055555553</v>
      </c>
      <c r="L468" s="2">
        <v>44138.5</v>
      </c>
      <c r="M468" s="2">
        <v>44168.5</v>
      </c>
      <c r="N468" s="2">
        <v>44066.473611111112</v>
      </c>
      <c r="O468" s="2">
        <v>44138.5</v>
      </c>
      <c r="R468">
        <v>7</v>
      </c>
      <c r="S468" s="2">
        <v>44162.843055555553</v>
      </c>
      <c r="T468" t="b">
        <v>1</v>
      </c>
      <c r="U468" s="2">
        <v>44168.5</v>
      </c>
      <c r="V468">
        <v>12</v>
      </c>
      <c r="X468" t="e">
        <f>VLOOKUP(B468,'Master Advisor List - Data Cent'!A:M,2,FALSE)</f>
        <v>#N/A</v>
      </c>
    </row>
    <row r="469" spans="1:24" hidden="1" x14ac:dyDescent="0.35">
      <c r="A469" t="s">
        <v>2393</v>
      </c>
      <c r="B469" t="s">
        <v>1616</v>
      </c>
      <c r="D469" t="s">
        <v>2392</v>
      </c>
      <c r="E469" t="s">
        <v>357</v>
      </c>
      <c r="F469">
        <v>1</v>
      </c>
      <c r="G469" t="s">
        <v>1687</v>
      </c>
      <c r="H469">
        <v>39900</v>
      </c>
      <c r="I469" t="s">
        <v>1686</v>
      </c>
      <c r="J469" s="2">
        <v>44057.740972222222</v>
      </c>
      <c r="K469" s="2">
        <v>44144.932638888888</v>
      </c>
      <c r="L469" s="2">
        <v>44118.740972222222</v>
      </c>
      <c r="M469" s="2">
        <v>44149.740972222222</v>
      </c>
      <c r="R469">
        <v>13</v>
      </c>
      <c r="S469" s="2">
        <v>44144.932638888888</v>
      </c>
      <c r="T469" t="b">
        <v>1</v>
      </c>
      <c r="U469" s="2">
        <v>44149.740972222222</v>
      </c>
      <c r="V469">
        <v>13</v>
      </c>
      <c r="X469" t="e">
        <f>VLOOKUP(B469,'Master Advisor List - Data Cent'!A:M,2,FALSE)</f>
        <v>#N/A</v>
      </c>
    </row>
    <row r="470" spans="1:24" x14ac:dyDescent="0.35">
      <c r="A470" t="s">
        <v>2391</v>
      </c>
      <c r="B470" t="s">
        <v>551</v>
      </c>
      <c r="D470" t="s">
        <v>549</v>
      </c>
      <c r="E470" t="s">
        <v>357</v>
      </c>
      <c r="F470">
        <v>1</v>
      </c>
      <c r="G470" t="s">
        <v>1687</v>
      </c>
      <c r="H470">
        <v>39900</v>
      </c>
      <c r="I470" t="s">
        <v>325</v>
      </c>
      <c r="J470" s="2">
        <v>44057.730555555558</v>
      </c>
      <c r="K470" s="2">
        <v>44057.730555555558</v>
      </c>
      <c r="L470" s="2">
        <v>44179.730555555558</v>
      </c>
      <c r="M470" s="2">
        <v>44210.730555555558</v>
      </c>
      <c r="R470">
        <v>13</v>
      </c>
      <c r="T470" t="b">
        <v>0</v>
      </c>
      <c r="V470">
        <v>13</v>
      </c>
      <c r="X470" t="str">
        <f>VLOOKUP(B470,'Master Advisor List - Data Cent'!A:M,2,FALSE)</f>
        <v>pw-lakshmi</v>
      </c>
    </row>
    <row r="471" spans="1:24" hidden="1" x14ac:dyDescent="0.35">
      <c r="A471" t="s">
        <v>2390</v>
      </c>
      <c r="B471" t="s">
        <v>2389</v>
      </c>
      <c r="D471" t="s">
        <v>2388</v>
      </c>
      <c r="E471" t="s">
        <v>357</v>
      </c>
      <c r="F471">
        <v>1</v>
      </c>
      <c r="G471" t="s">
        <v>1687</v>
      </c>
      <c r="H471">
        <v>39900</v>
      </c>
      <c r="I471" t="s">
        <v>1686</v>
      </c>
      <c r="J471" s="2">
        <v>44057.704861111109</v>
      </c>
      <c r="K471" s="2">
        <v>44057.704861111109</v>
      </c>
      <c r="L471" s="2">
        <v>44088.704861111109</v>
      </c>
      <c r="M471" s="2">
        <v>44118.704861111109</v>
      </c>
      <c r="R471">
        <v>13</v>
      </c>
      <c r="S471" s="2">
        <v>44090.414583333331</v>
      </c>
      <c r="T471" t="b">
        <v>0</v>
      </c>
      <c r="U471" s="2">
        <v>44090.414583333331</v>
      </c>
      <c r="V471">
        <v>13</v>
      </c>
      <c r="X471" t="e">
        <f>VLOOKUP(B471,'Master Advisor List - Data Cent'!A:M,2,FALSE)</f>
        <v>#N/A</v>
      </c>
    </row>
    <row r="472" spans="1:24" hidden="1" x14ac:dyDescent="0.35">
      <c r="A472" t="s">
        <v>2387</v>
      </c>
      <c r="B472" t="s">
        <v>2386</v>
      </c>
      <c r="D472" t="s">
        <v>2385</v>
      </c>
      <c r="E472" t="s">
        <v>357</v>
      </c>
      <c r="F472">
        <v>1</v>
      </c>
      <c r="G472" t="s">
        <v>1687</v>
      </c>
      <c r="H472">
        <v>39900</v>
      </c>
      <c r="I472" t="s">
        <v>1686</v>
      </c>
      <c r="J472" s="2">
        <v>44056.632638888892</v>
      </c>
      <c r="K472" s="2">
        <v>44056.632638888892</v>
      </c>
      <c r="L472" s="2">
        <v>44117.632638888892</v>
      </c>
      <c r="M472" s="2">
        <v>44148.632638888892</v>
      </c>
      <c r="R472">
        <v>7</v>
      </c>
      <c r="S472" s="2">
        <v>44117.974999999999</v>
      </c>
      <c r="T472" t="b">
        <v>0</v>
      </c>
      <c r="U472" s="2">
        <v>44117.974999999999</v>
      </c>
      <c r="V472">
        <v>12</v>
      </c>
      <c r="X472" t="e">
        <f>VLOOKUP(B472,'Master Advisor List - Data Cent'!A:M,2,FALSE)</f>
        <v>#N/A</v>
      </c>
    </row>
    <row r="473" spans="1:24" hidden="1" x14ac:dyDescent="0.35">
      <c r="A473" t="s">
        <v>2384</v>
      </c>
      <c r="B473" t="s">
        <v>2383</v>
      </c>
      <c r="D473" t="s">
        <v>2382</v>
      </c>
      <c r="E473" t="s">
        <v>357</v>
      </c>
      <c r="F473">
        <v>1</v>
      </c>
      <c r="G473" t="s">
        <v>1687</v>
      </c>
      <c r="H473">
        <v>39900</v>
      </c>
      <c r="I473" t="s">
        <v>1686</v>
      </c>
      <c r="J473" s="2">
        <v>44055.842361111114</v>
      </c>
      <c r="K473" s="2">
        <v>44055.842361111114</v>
      </c>
      <c r="L473" s="2">
        <v>44055.842361111114</v>
      </c>
      <c r="M473" s="2">
        <v>44086.842361111114</v>
      </c>
      <c r="R473">
        <v>13</v>
      </c>
      <c r="S473" s="2">
        <v>44061.617361111108</v>
      </c>
      <c r="T473" t="b">
        <v>0</v>
      </c>
      <c r="U473" s="2">
        <v>44061.617361111108</v>
      </c>
      <c r="V473">
        <v>13</v>
      </c>
      <c r="X473" t="e">
        <f>VLOOKUP(B473,'Master Advisor List - Data Cent'!A:M,2,FALSE)</f>
        <v>#N/A</v>
      </c>
    </row>
    <row r="474" spans="1:24" hidden="1" x14ac:dyDescent="0.35">
      <c r="A474" t="s">
        <v>2381</v>
      </c>
      <c r="B474" t="s">
        <v>1334</v>
      </c>
      <c r="D474" t="s">
        <v>2380</v>
      </c>
      <c r="E474" t="s">
        <v>357</v>
      </c>
      <c r="F474">
        <v>1</v>
      </c>
      <c r="G474" t="s">
        <v>1687</v>
      </c>
      <c r="H474">
        <v>39900</v>
      </c>
      <c r="I474" t="s">
        <v>1896</v>
      </c>
      <c r="J474" s="2">
        <v>44055.678472222222</v>
      </c>
      <c r="K474" s="2">
        <v>44055.678472222222</v>
      </c>
      <c r="L474" s="2">
        <v>44177.678472222222</v>
      </c>
      <c r="M474" s="2">
        <v>44208.678472222222</v>
      </c>
      <c r="R474">
        <v>7</v>
      </c>
      <c r="T474" t="b">
        <v>0</v>
      </c>
      <c r="V474">
        <v>12</v>
      </c>
      <c r="X474" t="e">
        <f>VLOOKUP(B474,'Master Advisor List - Data Cent'!A:M,2,FALSE)</f>
        <v>#N/A</v>
      </c>
    </row>
    <row r="475" spans="1:24" hidden="1" x14ac:dyDescent="0.35">
      <c r="A475" t="s">
        <v>2379</v>
      </c>
      <c r="B475" t="s">
        <v>2378</v>
      </c>
      <c r="D475" t="s">
        <v>2377</v>
      </c>
      <c r="E475" t="s">
        <v>357</v>
      </c>
      <c r="F475">
        <v>1</v>
      </c>
      <c r="G475" t="s">
        <v>1687</v>
      </c>
      <c r="H475">
        <v>39900</v>
      </c>
      <c r="I475" t="s">
        <v>1686</v>
      </c>
      <c r="J475" s="2">
        <v>44054.75277777778</v>
      </c>
      <c r="K475" s="2">
        <v>44140.7</v>
      </c>
      <c r="L475" s="2">
        <v>44115.75277777778</v>
      </c>
      <c r="M475" s="2">
        <v>44146.75277777778</v>
      </c>
      <c r="R475">
        <v>13</v>
      </c>
      <c r="S475" s="2">
        <v>44140.7</v>
      </c>
      <c r="T475" t="b">
        <v>1</v>
      </c>
      <c r="U475" s="2">
        <v>44146.75277777778</v>
      </c>
      <c r="V475">
        <v>13</v>
      </c>
      <c r="X475" t="e">
        <f>VLOOKUP(B475,'Master Advisor List - Data Cent'!A:M,2,FALSE)</f>
        <v>#N/A</v>
      </c>
    </row>
    <row r="476" spans="1:24" hidden="1" x14ac:dyDescent="0.35">
      <c r="A476" t="s">
        <v>2376</v>
      </c>
      <c r="B476" t="s">
        <v>2375</v>
      </c>
      <c r="D476" t="s">
        <v>2374</v>
      </c>
      <c r="E476" t="s">
        <v>357</v>
      </c>
      <c r="F476">
        <v>1</v>
      </c>
      <c r="G476" t="s">
        <v>1687</v>
      </c>
      <c r="H476">
        <v>39900</v>
      </c>
      <c r="I476" t="s">
        <v>1686</v>
      </c>
      <c r="J476" s="2">
        <v>44053.978472222225</v>
      </c>
      <c r="K476" s="2">
        <v>44053.978472222225</v>
      </c>
      <c r="L476" s="2">
        <v>44053.978472222225</v>
      </c>
      <c r="M476" s="2">
        <v>44084.978472222225</v>
      </c>
      <c r="R476">
        <v>7</v>
      </c>
      <c r="S476" s="2">
        <v>44055.556250000001</v>
      </c>
      <c r="T476" t="b">
        <v>0</v>
      </c>
      <c r="U476" s="2">
        <v>44055.556250000001</v>
      </c>
      <c r="V476">
        <v>12</v>
      </c>
      <c r="X476" t="e">
        <f>VLOOKUP(B476,'Master Advisor List - Data Cent'!A:M,2,FALSE)</f>
        <v>#N/A</v>
      </c>
    </row>
    <row r="477" spans="1:24" hidden="1" x14ac:dyDescent="0.35">
      <c r="A477" t="s">
        <v>2373</v>
      </c>
      <c r="B477" t="s">
        <v>2372</v>
      </c>
      <c r="D477" t="s">
        <v>2371</v>
      </c>
      <c r="E477" t="s">
        <v>357</v>
      </c>
      <c r="F477">
        <v>1</v>
      </c>
      <c r="G477" t="s">
        <v>1687</v>
      </c>
      <c r="H477">
        <v>39900</v>
      </c>
      <c r="I477" t="s">
        <v>1686</v>
      </c>
      <c r="J477" s="2">
        <v>44053.777083333334</v>
      </c>
      <c r="K477" s="2">
        <v>44118.974305555559</v>
      </c>
      <c r="L477" s="2">
        <v>44114.777083333334</v>
      </c>
      <c r="M477" s="2">
        <v>44145.777083333334</v>
      </c>
      <c r="R477">
        <v>5</v>
      </c>
      <c r="S477" s="2">
        <v>44118.974305555559</v>
      </c>
      <c r="T477" t="b">
        <v>1</v>
      </c>
      <c r="U477" s="2">
        <v>44145.777083333334</v>
      </c>
      <c r="V477">
        <v>5</v>
      </c>
      <c r="X477" t="e">
        <f>VLOOKUP(B477,'Master Advisor List - Data Cent'!A:M,2,FALSE)</f>
        <v>#N/A</v>
      </c>
    </row>
    <row r="478" spans="1:24" hidden="1" x14ac:dyDescent="0.35">
      <c r="A478" t="s">
        <v>2370</v>
      </c>
      <c r="B478" t="s">
        <v>2369</v>
      </c>
      <c r="D478" t="s">
        <v>2368</v>
      </c>
      <c r="E478" t="s">
        <v>357</v>
      </c>
      <c r="F478">
        <v>1</v>
      </c>
      <c r="G478" t="s">
        <v>1687</v>
      </c>
      <c r="H478">
        <v>39900</v>
      </c>
      <c r="I478" t="s">
        <v>1686</v>
      </c>
      <c r="J478" s="2">
        <v>44053.677083333336</v>
      </c>
      <c r="K478" s="2">
        <v>44098.804166666669</v>
      </c>
      <c r="L478" s="2">
        <v>44084.677083333336</v>
      </c>
      <c r="M478" s="2">
        <v>44114.677083333336</v>
      </c>
      <c r="R478">
        <v>5</v>
      </c>
      <c r="S478" s="2">
        <v>44098.804166666669</v>
      </c>
      <c r="T478" t="b">
        <v>1</v>
      </c>
      <c r="U478" s="2">
        <v>44114.677083333336</v>
      </c>
      <c r="V478">
        <v>5</v>
      </c>
      <c r="X478" t="e">
        <f>VLOOKUP(B478,'Master Advisor List - Data Cent'!A:M,2,FALSE)</f>
        <v>#N/A</v>
      </c>
    </row>
    <row r="479" spans="1:24" hidden="1" x14ac:dyDescent="0.35">
      <c r="A479" t="s">
        <v>2367</v>
      </c>
      <c r="B479" t="s">
        <v>2366</v>
      </c>
      <c r="D479" t="s">
        <v>2365</v>
      </c>
      <c r="E479" t="s">
        <v>357</v>
      </c>
      <c r="F479">
        <v>1</v>
      </c>
      <c r="G479" t="s">
        <v>1687</v>
      </c>
      <c r="H479">
        <v>39900</v>
      </c>
      <c r="I479" t="s">
        <v>1686</v>
      </c>
      <c r="J479" s="2">
        <v>44053.529861111114</v>
      </c>
      <c r="K479" s="2">
        <v>44103.48333333333</v>
      </c>
      <c r="L479" s="2">
        <v>44084.529861111114</v>
      </c>
      <c r="M479" s="2">
        <v>44114.529861111114</v>
      </c>
      <c r="R479">
        <v>13</v>
      </c>
      <c r="S479" s="2">
        <v>44103.48333333333</v>
      </c>
      <c r="T479" t="b">
        <v>1</v>
      </c>
      <c r="U479" s="2">
        <v>44114.529861111114</v>
      </c>
      <c r="V479">
        <v>13</v>
      </c>
      <c r="X479" t="e">
        <f>VLOOKUP(B479,'Master Advisor List - Data Cent'!A:M,2,FALSE)</f>
        <v>#N/A</v>
      </c>
    </row>
    <row r="480" spans="1:24" hidden="1" x14ac:dyDescent="0.35">
      <c r="A480" t="s">
        <v>2364</v>
      </c>
      <c r="B480" t="s">
        <v>2363</v>
      </c>
      <c r="D480" t="s">
        <v>2362</v>
      </c>
      <c r="E480" t="s">
        <v>357</v>
      </c>
      <c r="F480">
        <v>1</v>
      </c>
      <c r="G480" t="s">
        <v>1687</v>
      </c>
      <c r="H480">
        <v>39900</v>
      </c>
      <c r="I480" t="s">
        <v>1948</v>
      </c>
      <c r="J480" s="2">
        <v>44050.987500000003</v>
      </c>
      <c r="K480" s="2">
        <v>44050.987500000003</v>
      </c>
      <c r="L480" s="2">
        <v>44050.987500000003</v>
      </c>
      <c r="M480" s="2">
        <v>44081.987500000003</v>
      </c>
      <c r="R480">
        <v>7</v>
      </c>
      <c r="S480" s="2">
        <v>44051.946527777778</v>
      </c>
      <c r="T480" t="b">
        <v>0</v>
      </c>
      <c r="U480" s="2">
        <v>44051.946527777778</v>
      </c>
      <c r="V480">
        <v>12</v>
      </c>
      <c r="X480" t="e">
        <f>VLOOKUP(B480,'Master Advisor List - Data Cent'!A:M,2,FALSE)</f>
        <v>#N/A</v>
      </c>
    </row>
    <row r="481" spans="1:24" hidden="1" x14ac:dyDescent="0.35">
      <c r="A481" t="s">
        <v>2361</v>
      </c>
      <c r="B481" t="s">
        <v>2360</v>
      </c>
      <c r="D481" t="s">
        <v>2359</v>
      </c>
      <c r="E481" t="s">
        <v>357</v>
      </c>
      <c r="F481">
        <v>1</v>
      </c>
      <c r="G481" t="s">
        <v>1687</v>
      </c>
      <c r="H481">
        <v>39900</v>
      </c>
      <c r="I481" t="s">
        <v>1686</v>
      </c>
      <c r="J481" s="2">
        <v>44050.890277777777</v>
      </c>
      <c r="K481" s="2">
        <v>44050.890277777777</v>
      </c>
      <c r="L481" s="2">
        <v>44081.890277777777</v>
      </c>
      <c r="M481" s="2">
        <v>44111.890277777777</v>
      </c>
      <c r="R481">
        <v>5</v>
      </c>
      <c r="S481" s="2">
        <v>44082.638194444444</v>
      </c>
      <c r="T481" t="b">
        <v>0</v>
      </c>
      <c r="U481" s="2">
        <v>44082.638194444444</v>
      </c>
      <c r="V481">
        <v>5</v>
      </c>
      <c r="X481" t="e">
        <f>VLOOKUP(B481,'Master Advisor List - Data Cent'!A:M,2,FALSE)</f>
        <v>#N/A</v>
      </c>
    </row>
    <row r="482" spans="1:24" hidden="1" x14ac:dyDescent="0.35">
      <c r="A482" t="s">
        <v>2358</v>
      </c>
      <c r="B482" t="s">
        <v>2357</v>
      </c>
      <c r="D482" t="s">
        <v>2356</v>
      </c>
      <c r="E482" t="s">
        <v>357</v>
      </c>
      <c r="F482">
        <v>1</v>
      </c>
      <c r="G482" t="s">
        <v>1687</v>
      </c>
      <c r="H482">
        <v>39900</v>
      </c>
      <c r="I482" t="s">
        <v>1948</v>
      </c>
      <c r="J482" s="2">
        <v>44050.85833333333</v>
      </c>
      <c r="K482" s="2">
        <v>44050.85833333333</v>
      </c>
      <c r="L482" s="2">
        <v>44050.85833333333</v>
      </c>
      <c r="M482" s="2">
        <v>44081.85833333333</v>
      </c>
      <c r="R482">
        <v>13</v>
      </c>
      <c r="S482" s="2">
        <v>44051.816666666666</v>
      </c>
      <c r="T482" t="b">
        <v>0</v>
      </c>
      <c r="U482" s="2">
        <v>44051.816666666666</v>
      </c>
      <c r="V482">
        <v>13</v>
      </c>
      <c r="X482" t="e">
        <f>VLOOKUP(B482,'Master Advisor List - Data Cent'!A:M,2,FALSE)</f>
        <v>#N/A</v>
      </c>
    </row>
    <row r="483" spans="1:24" hidden="1" x14ac:dyDescent="0.35">
      <c r="A483" t="s">
        <v>2355</v>
      </c>
      <c r="B483" t="s">
        <v>2354</v>
      </c>
      <c r="D483" t="s">
        <v>2353</v>
      </c>
      <c r="E483" t="s">
        <v>357</v>
      </c>
      <c r="F483">
        <v>1</v>
      </c>
      <c r="G483" t="s">
        <v>1687</v>
      </c>
      <c r="H483">
        <v>39900</v>
      </c>
      <c r="I483" t="s">
        <v>1686</v>
      </c>
      <c r="J483" s="2">
        <v>44050.798611111109</v>
      </c>
      <c r="K483" s="2">
        <v>44090.43472222222</v>
      </c>
      <c r="L483" s="2">
        <v>44081.798611111109</v>
      </c>
      <c r="M483" s="2">
        <v>44111.798611111109</v>
      </c>
      <c r="R483">
        <v>7</v>
      </c>
      <c r="S483" s="2">
        <v>44090.43472222222</v>
      </c>
      <c r="T483" t="b">
        <v>1</v>
      </c>
      <c r="U483" s="2">
        <v>44111.798611111109</v>
      </c>
      <c r="V483">
        <v>12</v>
      </c>
      <c r="X483" t="e">
        <f>VLOOKUP(B483,'Master Advisor List - Data Cent'!A:M,2,FALSE)</f>
        <v>#N/A</v>
      </c>
    </row>
    <row r="484" spans="1:24" x14ac:dyDescent="0.35">
      <c r="A484" t="s">
        <v>2352</v>
      </c>
      <c r="B484" t="s">
        <v>340</v>
      </c>
      <c r="D484" t="s">
        <v>338</v>
      </c>
      <c r="E484" t="s">
        <v>357</v>
      </c>
      <c r="F484">
        <v>1</v>
      </c>
      <c r="G484" t="s">
        <v>1687</v>
      </c>
      <c r="H484">
        <v>39900</v>
      </c>
      <c r="I484" t="s">
        <v>1686</v>
      </c>
      <c r="J484" s="2">
        <v>44050.789583333331</v>
      </c>
      <c r="K484" s="2">
        <v>44079.642361111109</v>
      </c>
      <c r="L484" s="2">
        <v>44050.789583333331</v>
      </c>
      <c r="M484" s="2">
        <v>44081.789583333331</v>
      </c>
      <c r="R484">
        <v>7</v>
      </c>
      <c r="S484" s="2">
        <v>44079.642361111109</v>
      </c>
      <c r="T484" t="b">
        <v>1</v>
      </c>
      <c r="U484" s="2">
        <v>44081.789583333331</v>
      </c>
      <c r="V484">
        <v>12</v>
      </c>
      <c r="X484" t="str">
        <f>VLOOKUP(B484,'Master Advisor List - Data Cent'!A:M,2,FALSE)</f>
        <v>pw-kevan</v>
      </c>
    </row>
    <row r="485" spans="1:24" x14ac:dyDescent="0.35">
      <c r="A485" t="s">
        <v>2351</v>
      </c>
      <c r="B485" t="s">
        <v>557</v>
      </c>
      <c r="D485" t="s">
        <v>556</v>
      </c>
      <c r="E485" t="s">
        <v>357</v>
      </c>
      <c r="F485">
        <v>1</v>
      </c>
      <c r="G485" t="s">
        <v>1687</v>
      </c>
      <c r="H485">
        <v>39900</v>
      </c>
      <c r="I485" t="s">
        <v>325</v>
      </c>
      <c r="J485" s="2">
        <v>44050.650694444441</v>
      </c>
      <c r="K485" s="2">
        <v>44050.650694444441</v>
      </c>
      <c r="L485" s="2">
        <v>44172.650694444441</v>
      </c>
      <c r="M485" s="2">
        <v>44203.650694444441</v>
      </c>
      <c r="R485">
        <v>8</v>
      </c>
      <c r="T485" t="b">
        <v>0</v>
      </c>
      <c r="V485">
        <v>13</v>
      </c>
      <c r="X485" t="str">
        <f>VLOOKUP(B485,'Master Advisor List - Data Cent'!A:M,2,FALSE)</f>
        <v>pw-kelly-2</v>
      </c>
    </row>
    <row r="486" spans="1:24" hidden="1" x14ac:dyDescent="0.35">
      <c r="A486" t="s">
        <v>2350</v>
      </c>
      <c r="B486" t="s">
        <v>2349</v>
      </c>
      <c r="D486" t="s">
        <v>2348</v>
      </c>
      <c r="E486" t="s">
        <v>357</v>
      </c>
      <c r="F486">
        <v>1</v>
      </c>
      <c r="G486" t="s">
        <v>1687</v>
      </c>
      <c r="H486">
        <v>39900</v>
      </c>
      <c r="I486" t="s">
        <v>1686</v>
      </c>
      <c r="J486" s="2">
        <v>44050.611111111109</v>
      </c>
      <c r="K486" s="2">
        <v>44073.333333333336</v>
      </c>
      <c r="L486" s="2">
        <v>44050.611111111109</v>
      </c>
      <c r="M486" s="2">
        <v>44081.611111111109</v>
      </c>
      <c r="R486">
        <v>13</v>
      </c>
      <c r="S486" s="2">
        <v>44073.333333333336</v>
      </c>
      <c r="T486" t="b">
        <v>1</v>
      </c>
      <c r="U486" s="2">
        <v>44081.611111111109</v>
      </c>
      <c r="V486">
        <v>13</v>
      </c>
      <c r="X486" t="e">
        <f>VLOOKUP(B486,'Master Advisor List - Data Cent'!A:M,2,FALSE)</f>
        <v>#N/A</v>
      </c>
    </row>
    <row r="487" spans="1:24" hidden="1" x14ac:dyDescent="0.35">
      <c r="A487" t="s">
        <v>2347</v>
      </c>
      <c r="B487" t="s">
        <v>2346</v>
      </c>
      <c r="D487" t="s">
        <v>2345</v>
      </c>
      <c r="E487" t="s">
        <v>357</v>
      </c>
      <c r="F487">
        <v>1</v>
      </c>
      <c r="G487" t="s">
        <v>1687</v>
      </c>
      <c r="H487">
        <v>39900</v>
      </c>
      <c r="I487" t="s">
        <v>1686</v>
      </c>
      <c r="J487" s="2">
        <v>44049.896527777775</v>
      </c>
      <c r="K487" s="2">
        <v>44073.227777777778</v>
      </c>
      <c r="L487" s="2">
        <v>44049.896527777775</v>
      </c>
      <c r="M487" s="2">
        <v>44080.896527777775</v>
      </c>
      <c r="R487">
        <v>13</v>
      </c>
      <c r="S487" s="2">
        <v>44073.227777777778</v>
      </c>
      <c r="T487" t="b">
        <v>1</v>
      </c>
      <c r="U487" s="2">
        <v>44080.896527777775</v>
      </c>
      <c r="V487">
        <v>13</v>
      </c>
      <c r="X487" t="e">
        <f>VLOOKUP(B487,'Master Advisor List - Data Cent'!A:M,2,FALSE)</f>
        <v>#N/A</v>
      </c>
    </row>
    <row r="488" spans="1:24" x14ac:dyDescent="0.35">
      <c r="A488" t="s">
        <v>2344</v>
      </c>
      <c r="B488" t="s">
        <v>564</v>
      </c>
      <c r="D488" t="s">
        <v>562</v>
      </c>
      <c r="E488" t="s">
        <v>357</v>
      </c>
      <c r="F488">
        <v>1</v>
      </c>
      <c r="G488" t="s">
        <v>1687</v>
      </c>
      <c r="H488">
        <v>39900</v>
      </c>
      <c r="I488" t="s">
        <v>325</v>
      </c>
      <c r="J488" s="2">
        <v>44049.848611111112</v>
      </c>
      <c r="K488" s="2">
        <v>44049.848611111112</v>
      </c>
      <c r="L488" s="2">
        <v>44171.848611111112</v>
      </c>
      <c r="M488" s="2">
        <v>44202.848611111112</v>
      </c>
      <c r="R488">
        <v>13</v>
      </c>
      <c r="T488" t="b">
        <v>0</v>
      </c>
      <c r="V488">
        <v>13</v>
      </c>
      <c r="X488" t="str">
        <f>VLOOKUP(B488,'Master Advisor List - Data Cent'!A:M,2,FALSE)</f>
        <v>pw-mackea5</v>
      </c>
    </row>
    <row r="489" spans="1:24" hidden="1" x14ac:dyDescent="0.35">
      <c r="A489" t="s">
        <v>2343</v>
      </c>
      <c r="B489" t="s">
        <v>2342</v>
      </c>
      <c r="D489" t="s">
        <v>2341</v>
      </c>
      <c r="E489" t="s">
        <v>357</v>
      </c>
      <c r="F489">
        <v>1</v>
      </c>
      <c r="G489" t="s">
        <v>1687</v>
      </c>
      <c r="H489">
        <v>39900</v>
      </c>
      <c r="I489" t="s">
        <v>1686</v>
      </c>
      <c r="J489" s="2">
        <v>44049.807638888888</v>
      </c>
      <c r="K489" s="2">
        <v>44075.833333333336</v>
      </c>
      <c r="L489" s="2">
        <v>44049.807638888888</v>
      </c>
      <c r="M489" s="2">
        <v>44080.807638888888</v>
      </c>
      <c r="R489">
        <v>13</v>
      </c>
      <c r="S489" s="2">
        <v>44075.833333333336</v>
      </c>
      <c r="T489" t="b">
        <v>1</v>
      </c>
      <c r="U489" s="2">
        <v>44080.807638888888</v>
      </c>
      <c r="V489">
        <v>13</v>
      </c>
      <c r="X489" t="e">
        <f>VLOOKUP(B489,'Master Advisor List - Data Cent'!A:M,2,FALSE)</f>
        <v>#N/A</v>
      </c>
    </row>
    <row r="490" spans="1:24" x14ac:dyDescent="0.35">
      <c r="A490" t="s">
        <v>2340</v>
      </c>
      <c r="B490" t="s">
        <v>568</v>
      </c>
      <c r="D490" t="s">
        <v>566</v>
      </c>
      <c r="E490" t="s">
        <v>357</v>
      </c>
      <c r="F490">
        <v>1</v>
      </c>
      <c r="G490" t="s">
        <v>1687</v>
      </c>
      <c r="H490">
        <v>39900</v>
      </c>
      <c r="I490" t="s">
        <v>325</v>
      </c>
      <c r="J490" s="2">
        <v>44049.788194444445</v>
      </c>
      <c r="K490" s="2">
        <v>44049.788194444445</v>
      </c>
      <c r="L490" s="2">
        <v>44171.788194444445</v>
      </c>
      <c r="M490" s="2">
        <v>44202.788194444445</v>
      </c>
      <c r="R490">
        <v>13</v>
      </c>
      <c r="T490" t="b">
        <v>0</v>
      </c>
      <c r="V490">
        <v>13</v>
      </c>
      <c r="X490" t="str">
        <f>VLOOKUP(B490,'Master Advisor List - Data Cent'!A:M,2,FALSE)</f>
        <v>pw-ffs-chris</v>
      </c>
    </row>
    <row r="491" spans="1:24" hidden="1" x14ac:dyDescent="0.35">
      <c r="A491" t="s">
        <v>2339</v>
      </c>
      <c r="B491" t="s">
        <v>2338</v>
      </c>
      <c r="D491" t="s">
        <v>2337</v>
      </c>
      <c r="E491" t="s">
        <v>357</v>
      </c>
      <c r="F491">
        <v>1</v>
      </c>
      <c r="G491" t="s">
        <v>1687</v>
      </c>
      <c r="H491">
        <v>39900</v>
      </c>
      <c r="I491" t="s">
        <v>1686</v>
      </c>
      <c r="J491" s="2">
        <v>44049.663194444445</v>
      </c>
      <c r="K491" s="2">
        <v>44070.967361111114</v>
      </c>
      <c r="L491" s="2">
        <v>44049.663194444445</v>
      </c>
      <c r="M491" s="2">
        <v>44080.663194444445</v>
      </c>
      <c r="R491">
        <v>13</v>
      </c>
      <c r="S491" s="2">
        <v>44070.967361111114</v>
      </c>
      <c r="T491" t="b">
        <v>1</v>
      </c>
      <c r="U491" s="2">
        <v>44080.663194444445</v>
      </c>
      <c r="V491">
        <v>13</v>
      </c>
      <c r="X491" t="e">
        <f>VLOOKUP(B491,'Master Advisor List - Data Cent'!A:M,2,FALSE)</f>
        <v>#N/A</v>
      </c>
    </row>
    <row r="492" spans="1:24" hidden="1" x14ac:dyDescent="0.35">
      <c r="A492" t="s">
        <v>2336</v>
      </c>
      <c r="B492" t="s">
        <v>2335</v>
      </c>
      <c r="D492" t="s">
        <v>2334</v>
      </c>
      <c r="E492" t="s">
        <v>357</v>
      </c>
      <c r="F492">
        <v>1</v>
      </c>
      <c r="G492" t="s">
        <v>1687</v>
      </c>
      <c r="H492">
        <v>39900</v>
      </c>
      <c r="I492" t="s">
        <v>1686</v>
      </c>
      <c r="J492" s="2">
        <v>44049.643055555556</v>
      </c>
      <c r="K492" s="2">
        <v>44071.538194444445</v>
      </c>
      <c r="L492" s="2">
        <v>44049.643055555556</v>
      </c>
      <c r="M492" s="2">
        <v>44080.643055555556</v>
      </c>
      <c r="R492">
        <v>13</v>
      </c>
      <c r="S492" s="2">
        <v>44071.538194444445</v>
      </c>
      <c r="T492" t="b">
        <v>1</v>
      </c>
      <c r="U492" s="2">
        <v>44080.643055555556</v>
      </c>
      <c r="V492">
        <v>13</v>
      </c>
      <c r="X492" t="e">
        <f>VLOOKUP(B492,'Master Advisor List - Data Cent'!A:M,2,FALSE)</f>
        <v>#N/A</v>
      </c>
    </row>
    <row r="493" spans="1:24" x14ac:dyDescent="0.35">
      <c r="A493" t="s">
        <v>2333</v>
      </c>
      <c r="B493" t="s">
        <v>1237</v>
      </c>
      <c r="D493" t="s">
        <v>1235</v>
      </c>
      <c r="E493" t="s">
        <v>357</v>
      </c>
      <c r="F493">
        <v>1</v>
      </c>
      <c r="G493" t="s">
        <v>1687</v>
      </c>
      <c r="H493">
        <v>39900</v>
      </c>
      <c r="I493" t="s">
        <v>1686</v>
      </c>
      <c r="J493" s="2">
        <v>44049.632638888892</v>
      </c>
      <c r="K493" s="2">
        <v>44162.839583333334</v>
      </c>
      <c r="L493" s="2">
        <v>44141.632638888892</v>
      </c>
      <c r="M493" s="2">
        <v>44171.632638888892</v>
      </c>
      <c r="R493">
        <v>13</v>
      </c>
      <c r="S493" s="2">
        <v>44162.839583333334</v>
      </c>
      <c r="T493" t="b">
        <v>1</v>
      </c>
      <c r="U493" s="2">
        <v>44171.632638888892</v>
      </c>
      <c r="V493">
        <v>13</v>
      </c>
      <c r="X493" t="str">
        <f>VLOOKUP(B493,'Master Advisor List - Data Cent'!A:M,2,FALSE)</f>
        <v>pw-nate</v>
      </c>
    </row>
    <row r="494" spans="1:24" x14ac:dyDescent="0.35">
      <c r="A494" t="s">
        <v>2332</v>
      </c>
      <c r="B494" t="s">
        <v>560</v>
      </c>
      <c r="D494" t="s">
        <v>559</v>
      </c>
      <c r="E494" t="s">
        <v>357</v>
      </c>
      <c r="F494">
        <v>1</v>
      </c>
      <c r="G494" t="s">
        <v>1687</v>
      </c>
      <c r="H494">
        <v>39900</v>
      </c>
      <c r="I494" t="s">
        <v>325</v>
      </c>
      <c r="J494" s="2">
        <v>44049.044444444444</v>
      </c>
      <c r="K494" s="2">
        <v>44049.044444444444</v>
      </c>
      <c r="L494" s="2">
        <v>44171.044444444444</v>
      </c>
      <c r="M494" s="2">
        <v>44202.044444444444</v>
      </c>
      <c r="R494">
        <v>7</v>
      </c>
      <c r="T494" t="b">
        <v>0</v>
      </c>
      <c r="V494">
        <v>12</v>
      </c>
      <c r="X494" t="str">
        <f>VLOOKUP(B494,'Master Advisor List - Data Cent'!A:M,2,FALSE)</f>
        <v>pw-david-5</v>
      </c>
    </row>
    <row r="495" spans="1:24" hidden="1" x14ac:dyDescent="0.35">
      <c r="A495" t="s">
        <v>2331</v>
      </c>
      <c r="B495" t="s">
        <v>1763</v>
      </c>
      <c r="D495" t="s">
        <v>1762</v>
      </c>
      <c r="E495" t="s">
        <v>784</v>
      </c>
      <c r="F495">
        <v>2</v>
      </c>
      <c r="G495" t="s">
        <v>1687</v>
      </c>
      <c r="H495">
        <v>29900</v>
      </c>
      <c r="I495" t="s">
        <v>1686</v>
      </c>
      <c r="J495" s="2">
        <v>44048.982638888891</v>
      </c>
      <c r="K495" s="2">
        <v>44048.982638888891</v>
      </c>
      <c r="L495" s="2">
        <v>44109.982638888891</v>
      </c>
      <c r="M495" s="2">
        <v>44140.982638888891</v>
      </c>
      <c r="S495" s="2">
        <v>44111.803472222222</v>
      </c>
      <c r="T495" t="b">
        <v>0</v>
      </c>
      <c r="U495" s="2">
        <v>44111.803472222222</v>
      </c>
      <c r="X495" t="e">
        <f>VLOOKUP(B495,'Master Advisor List - Data Cent'!A:M,2,FALSE)</f>
        <v>#N/A</v>
      </c>
    </row>
    <row r="496" spans="1:24" hidden="1" x14ac:dyDescent="0.35">
      <c r="A496" t="s">
        <v>2330</v>
      </c>
      <c r="B496" t="s">
        <v>2329</v>
      </c>
      <c r="D496" t="s">
        <v>2328</v>
      </c>
      <c r="E496" t="s">
        <v>357</v>
      </c>
      <c r="F496">
        <v>1</v>
      </c>
      <c r="G496" t="s">
        <v>1687</v>
      </c>
      <c r="H496">
        <v>39900</v>
      </c>
      <c r="I496" t="s">
        <v>1686</v>
      </c>
      <c r="J496" s="2">
        <v>44048.785416666666</v>
      </c>
      <c r="K496" s="2">
        <v>44071.865972222222</v>
      </c>
      <c r="L496" s="2">
        <v>44048.785416666666</v>
      </c>
      <c r="M496" s="2">
        <v>44079.785416666666</v>
      </c>
      <c r="R496">
        <v>13</v>
      </c>
      <c r="S496" s="2">
        <v>44071.865972222222</v>
      </c>
      <c r="T496" t="b">
        <v>1</v>
      </c>
      <c r="U496" s="2">
        <v>44079.785416666666</v>
      </c>
      <c r="V496">
        <v>13</v>
      </c>
      <c r="X496" t="e">
        <f>VLOOKUP(B496,'Master Advisor List - Data Cent'!A:M,2,FALSE)</f>
        <v>#N/A</v>
      </c>
    </row>
    <row r="497" spans="1:24" hidden="1" x14ac:dyDescent="0.35">
      <c r="A497" t="s">
        <v>2327</v>
      </c>
      <c r="B497" t="s">
        <v>2326</v>
      </c>
      <c r="D497" t="s">
        <v>2325</v>
      </c>
      <c r="E497" t="s">
        <v>357</v>
      </c>
      <c r="F497">
        <v>1</v>
      </c>
      <c r="G497" t="s">
        <v>1687</v>
      </c>
      <c r="H497">
        <v>39900</v>
      </c>
      <c r="I497" t="s">
        <v>1686</v>
      </c>
      <c r="J497" s="2">
        <v>44048.723611111112</v>
      </c>
      <c r="K497" s="2">
        <v>44148.629861111112</v>
      </c>
      <c r="L497" s="2">
        <v>44140.723611111112</v>
      </c>
      <c r="M497" s="2">
        <v>44170.723611111112</v>
      </c>
      <c r="R497">
        <v>7</v>
      </c>
      <c r="S497" s="2">
        <v>44148.629861111112</v>
      </c>
      <c r="T497" t="b">
        <v>1</v>
      </c>
      <c r="U497" s="2">
        <v>44170.723611111112</v>
      </c>
      <c r="V497">
        <v>12</v>
      </c>
      <c r="X497" t="e">
        <f>VLOOKUP(B497,'Master Advisor List - Data Cent'!A:M,2,FALSE)</f>
        <v>#N/A</v>
      </c>
    </row>
    <row r="498" spans="1:24" hidden="1" x14ac:dyDescent="0.35">
      <c r="A498" t="s">
        <v>2324</v>
      </c>
      <c r="B498" t="s">
        <v>2323</v>
      </c>
      <c r="D498" t="s">
        <v>2320</v>
      </c>
      <c r="E498" t="s">
        <v>357</v>
      </c>
      <c r="F498">
        <v>1</v>
      </c>
      <c r="G498" t="s">
        <v>1687</v>
      </c>
      <c r="H498">
        <v>39900</v>
      </c>
      <c r="I498" t="s">
        <v>1686</v>
      </c>
      <c r="J498" s="2">
        <v>44048.09097222222</v>
      </c>
      <c r="K498" s="2">
        <v>44078.945833333331</v>
      </c>
      <c r="L498" s="2">
        <v>44048.09097222222</v>
      </c>
      <c r="M498" s="2">
        <v>44079.09097222222</v>
      </c>
      <c r="R498">
        <v>13</v>
      </c>
      <c r="S498" s="2">
        <v>44078.945833333331</v>
      </c>
      <c r="T498" t="b">
        <v>1</v>
      </c>
      <c r="U498" s="2">
        <v>44079.09097222222</v>
      </c>
      <c r="V498">
        <v>13</v>
      </c>
      <c r="X498" t="e">
        <f>VLOOKUP(B498,'Master Advisor List - Data Cent'!A:M,2,FALSE)</f>
        <v>#N/A</v>
      </c>
    </row>
    <row r="499" spans="1:24" hidden="1" x14ac:dyDescent="0.35">
      <c r="A499" t="s">
        <v>2322</v>
      </c>
      <c r="B499" t="s">
        <v>2321</v>
      </c>
      <c r="D499" t="s">
        <v>2320</v>
      </c>
      <c r="E499" t="s">
        <v>357</v>
      </c>
      <c r="F499">
        <v>1</v>
      </c>
      <c r="G499" t="s">
        <v>1687</v>
      </c>
      <c r="H499">
        <v>39900</v>
      </c>
      <c r="I499" t="s">
        <v>1948</v>
      </c>
      <c r="J499" s="2">
        <v>44048.088194444441</v>
      </c>
      <c r="K499" s="2">
        <v>44048.088194444441</v>
      </c>
      <c r="L499" s="2">
        <v>44048.088194444441</v>
      </c>
      <c r="M499" s="2">
        <v>44079.088194444441</v>
      </c>
      <c r="R499">
        <v>13</v>
      </c>
      <c r="S499" s="2">
        <v>44048.724305555559</v>
      </c>
      <c r="T499" t="b">
        <v>0</v>
      </c>
      <c r="U499" s="2">
        <v>44048.724305555559</v>
      </c>
      <c r="V499">
        <v>13</v>
      </c>
      <c r="X499" t="e">
        <f>VLOOKUP(B499,'Master Advisor List - Data Cent'!A:M,2,FALSE)</f>
        <v>#N/A</v>
      </c>
    </row>
    <row r="500" spans="1:24" hidden="1" x14ac:dyDescent="0.35">
      <c r="A500" t="s">
        <v>2319</v>
      </c>
      <c r="B500" t="s">
        <v>2318</v>
      </c>
      <c r="D500" t="s">
        <v>2317</v>
      </c>
      <c r="E500" t="s">
        <v>725</v>
      </c>
      <c r="F500">
        <v>1</v>
      </c>
      <c r="G500" t="s">
        <v>1687</v>
      </c>
      <c r="H500">
        <v>69900</v>
      </c>
      <c r="I500" t="s">
        <v>1686</v>
      </c>
      <c r="J500" s="2">
        <v>44047.857638888891</v>
      </c>
      <c r="K500" s="2">
        <v>44166.920138888891</v>
      </c>
      <c r="L500" s="2">
        <v>44139.857638888891</v>
      </c>
      <c r="M500" s="2">
        <v>44169.857638888891</v>
      </c>
      <c r="R500">
        <v>13</v>
      </c>
      <c r="S500" s="2">
        <v>44166.920138888891</v>
      </c>
      <c r="T500" t="b">
        <v>1</v>
      </c>
      <c r="U500" s="2">
        <v>44169.857638888891</v>
      </c>
      <c r="V500">
        <v>13</v>
      </c>
      <c r="X500" t="e">
        <f>VLOOKUP(B500,'Master Advisor List - Data Cent'!A:M,2,FALSE)</f>
        <v>#N/A</v>
      </c>
    </row>
    <row r="501" spans="1:24" hidden="1" x14ac:dyDescent="0.35">
      <c r="A501" t="s">
        <v>2316</v>
      </c>
      <c r="B501" t="s">
        <v>2315</v>
      </c>
      <c r="D501" t="s">
        <v>2314</v>
      </c>
      <c r="E501" t="s">
        <v>357</v>
      </c>
      <c r="F501">
        <v>1</v>
      </c>
      <c r="G501" t="s">
        <v>1687</v>
      </c>
      <c r="H501">
        <v>39900</v>
      </c>
      <c r="I501" t="s">
        <v>1686</v>
      </c>
      <c r="J501" s="2">
        <v>44047.77847222222</v>
      </c>
      <c r="K501" s="2">
        <v>44069.979166666664</v>
      </c>
      <c r="L501" s="2">
        <v>44047.77847222222</v>
      </c>
      <c r="M501" s="2">
        <v>44078.77847222222</v>
      </c>
      <c r="R501">
        <v>13</v>
      </c>
      <c r="S501" s="2">
        <v>44069.979166666664</v>
      </c>
      <c r="T501" t="b">
        <v>1</v>
      </c>
      <c r="U501" s="2">
        <v>44078.77847222222</v>
      </c>
      <c r="V501">
        <v>13</v>
      </c>
      <c r="X501" t="e">
        <f>VLOOKUP(B501,'Master Advisor List - Data Cent'!A:M,2,FALSE)</f>
        <v>#N/A</v>
      </c>
    </row>
    <row r="502" spans="1:24" hidden="1" x14ac:dyDescent="0.35">
      <c r="A502" t="s">
        <v>2313</v>
      </c>
      <c r="B502" t="s">
        <v>1491</v>
      </c>
      <c r="D502" t="s">
        <v>2312</v>
      </c>
      <c r="E502" t="s">
        <v>323</v>
      </c>
      <c r="F502">
        <v>1</v>
      </c>
      <c r="G502" t="s">
        <v>1687</v>
      </c>
      <c r="H502">
        <v>109900</v>
      </c>
      <c r="I502" t="s">
        <v>325</v>
      </c>
      <c r="J502" s="2">
        <v>44047.614583333336</v>
      </c>
      <c r="K502" s="2">
        <v>44047.614583333336</v>
      </c>
      <c r="L502" s="2">
        <v>44169.614583333336</v>
      </c>
      <c r="M502" s="2">
        <v>44200.614583333336</v>
      </c>
      <c r="R502">
        <v>13</v>
      </c>
      <c r="T502" t="b">
        <v>0</v>
      </c>
      <c r="V502">
        <v>13</v>
      </c>
      <c r="X502" t="e">
        <f>VLOOKUP(B502,'Master Advisor List - Data Cent'!A:M,2,FALSE)</f>
        <v>#N/A</v>
      </c>
    </row>
    <row r="503" spans="1:24" hidden="1" x14ac:dyDescent="0.35">
      <c r="A503" t="s">
        <v>2311</v>
      </c>
      <c r="B503" t="s">
        <v>2310</v>
      </c>
      <c r="D503" t="s">
        <v>2309</v>
      </c>
      <c r="E503" t="s">
        <v>357</v>
      </c>
      <c r="F503">
        <v>1</v>
      </c>
      <c r="G503" t="s">
        <v>1687</v>
      </c>
      <c r="H503">
        <v>39900</v>
      </c>
      <c r="I503" t="s">
        <v>1686</v>
      </c>
      <c r="J503" s="2">
        <v>44044.086111111108</v>
      </c>
      <c r="K503" s="2">
        <v>44044.086111111108</v>
      </c>
      <c r="L503" s="2">
        <v>44075.086111111108</v>
      </c>
      <c r="M503" s="2">
        <v>44105.086111111108</v>
      </c>
      <c r="R503">
        <v>13</v>
      </c>
      <c r="S503" s="2">
        <v>44088.605555555558</v>
      </c>
      <c r="T503" t="b">
        <v>0</v>
      </c>
      <c r="U503" s="2">
        <v>44088.605555555558</v>
      </c>
      <c r="V503">
        <v>13</v>
      </c>
      <c r="X503" t="e">
        <f>VLOOKUP(B503,'Master Advisor List - Data Cent'!A:M,2,FALSE)</f>
        <v>#N/A</v>
      </c>
    </row>
    <row r="504" spans="1:24" hidden="1" x14ac:dyDescent="0.35">
      <c r="A504" t="s">
        <v>2308</v>
      </c>
      <c r="B504" t="s">
        <v>2307</v>
      </c>
      <c r="D504" t="s">
        <v>2306</v>
      </c>
      <c r="E504" t="s">
        <v>357</v>
      </c>
      <c r="F504">
        <v>1</v>
      </c>
      <c r="G504" t="s">
        <v>1687</v>
      </c>
      <c r="H504">
        <v>39900</v>
      </c>
      <c r="I504" t="s">
        <v>1686</v>
      </c>
      <c r="J504" s="2">
        <v>44044.009722222225</v>
      </c>
      <c r="K504" s="2">
        <v>44091.1</v>
      </c>
      <c r="L504" s="2">
        <v>44075.009722222225</v>
      </c>
      <c r="M504" s="2">
        <v>44105.009722222225</v>
      </c>
      <c r="R504">
        <v>13</v>
      </c>
      <c r="S504" s="2">
        <v>44091.1</v>
      </c>
      <c r="T504" t="b">
        <v>1</v>
      </c>
      <c r="U504" s="2">
        <v>44105.009722222225</v>
      </c>
      <c r="V504">
        <v>13</v>
      </c>
      <c r="X504" t="e">
        <f>VLOOKUP(B504,'Master Advisor List - Data Cent'!A:M,2,FALSE)</f>
        <v>#N/A</v>
      </c>
    </row>
    <row r="505" spans="1:24" hidden="1" x14ac:dyDescent="0.35">
      <c r="A505" t="s">
        <v>2305</v>
      </c>
      <c r="B505" t="s">
        <v>2304</v>
      </c>
      <c r="D505" t="s">
        <v>2303</v>
      </c>
      <c r="E505" t="s">
        <v>357</v>
      </c>
      <c r="F505">
        <v>1</v>
      </c>
      <c r="G505" t="s">
        <v>1687</v>
      </c>
      <c r="H505">
        <v>39900</v>
      </c>
      <c r="I505" t="s">
        <v>1686</v>
      </c>
      <c r="J505" s="2">
        <v>44043.939583333333</v>
      </c>
      <c r="K505" s="2">
        <v>44070.047222222223</v>
      </c>
      <c r="L505" s="2">
        <v>44043.939583333333</v>
      </c>
      <c r="M505" s="2">
        <v>44074.939583333333</v>
      </c>
      <c r="R505">
        <v>7</v>
      </c>
      <c r="S505" s="2">
        <v>44070.047222222223</v>
      </c>
      <c r="T505" t="b">
        <v>1</v>
      </c>
      <c r="U505" s="2">
        <v>44074.939583333333</v>
      </c>
      <c r="V505">
        <v>12</v>
      </c>
      <c r="X505" t="e">
        <f>VLOOKUP(B505,'Master Advisor List - Data Cent'!A:M,2,FALSE)</f>
        <v>#N/A</v>
      </c>
    </row>
    <row r="506" spans="1:24" hidden="1" x14ac:dyDescent="0.35">
      <c r="A506" t="s">
        <v>2302</v>
      </c>
      <c r="B506" t="s">
        <v>2301</v>
      </c>
      <c r="D506" t="s">
        <v>2300</v>
      </c>
      <c r="E506" t="s">
        <v>357</v>
      </c>
      <c r="F506">
        <v>1</v>
      </c>
      <c r="G506" t="s">
        <v>1687</v>
      </c>
      <c r="H506">
        <v>39900</v>
      </c>
      <c r="I506" t="s">
        <v>1686</v>
      </c>
      <c r="J506" s="2">
        <v>44043.879861111112</v>
      </c>
      <c r="K506" s="2">
        <v>44043.879861111112</v>
      </c>
      <c r="L506" s="2">
        <v>44043.879861111112</v>
      </c>
      <c r="M506" s="2">
        <v>44074.879861111112</v>
      </c>
      <c r="R506">
        <v>13</v>
      </c>
      <c r="S506" s="2">
        <v>44049.615972222222</v>
      </c>
      <c r="T506" t="b">
        <v>0</v>
      </c>
      <c r="U506" s="2">
        <v>44049.615972222222</v>
      </c>
      <c r="V506">
        <v>13</v>
      </c>
      <c r="X506" t="e">
        <f>VLOOKUP(B506,'Master Advisor List - Data Cent'!A:M,2,FALSE)</f>
        <v>#N/A</v>
      </c>
    </row>
    <row r="507" spans="1:24" hidden="1" x14ac:dyDescent="0.35">
      <c r="A507" t="s">
        <v>2299</v>
      </c>
      <c r="B507" t="s">
        <v>2298</v>
      </c>
      <c r="D507" t="s">
        <v>2297</v>
      </c>
      <c r="E507" t="s">
        <v>357</v>
      </c>
      <c r="F507">
        <v>1</v>
      </c>
      <c r="G507" t="s">
        <v>1687</v>
      </c>
      <c r="H507">
        <v>39900</v>
      </c>
      <c r="I507" t="s">
        <v>1686</v>
      </c>
      <c r="J507" s="2">
        <v>44043.833333333336</v>
      </c>
      <c r="K507" s="2">
        <v>44043.833333333336</v>
      </c>
      <c r="L507" s="2">
        <v>44043.833333333336</v>
      </c>
      <c r="M507" s="2">
        <v>44074.833333333336</v>
      </c>
      <c r="R507">
        <v>13</v>
      </c>
      <c r="S507" s="2">
        <v>44074.293055555558</v>
      </c>
      <c r="T507" t="b">
        <v>0</v>
      </c>
      <c r="U507" s="2">
        <v>44074.293055555558</v>
      </c>
      <c r="V507">
        <v>13</v>
      </c>
      <c r="X507" t="e">
        <f>VLOOKUP(B507,'Master Advisor List - Data Cent'!A:M,2,FALSE)</f>
        <v>#N/A</v>
      </c>
    </row>
    <row r="508" spans="1:24" x14ac:dyDescent="0.35">
      <c r="A508" t="s">
        <v>2296</v>
      </c>
      <c r="B508" t="s">
        <v>572</v>
      </c>
      <c r="D508" t="s">
        <v>570</v>
      </c>
      <c r="E508" t="s">
        <v>357</v>
      </c>
      <c r="F508">
        <v>1</v>
      </c>
      <c r="G508" t="s">
        <v>1687</v>
      </c>
      <c r="H508">
        <v>39900</v>
      </c>
      <c r="I508" t="s">
        <v>325</v>
      </c>
      <c r="J508" s="2">
        <v>44043.822222222225</v>
      </c>
      <c r="K508" s="2">
        <v>44135.156944444447</v>
      </c>
      <c r="L508" s="2">
        <v>44168.198611111111</v>
      </c>
      <c r="M508" s="2">
        <v>44199.198611111111</v>
      </c>
      <c r="N508" s="2">
        <v>44135.156944444447</v>
      </c>
      <c r="O508" s="2">
        <v>44138.198611111111</v>
      </c>
      <c r="R508">
        <v>13</v>
      </c>
      <c r="T508" t="b">
        <v>0</v>
      </c>
      <c r="V508">
        <v>13</v>
      </c>
      <c r="X508" t="str">
        <f>VLOOKUP(B508,'Master Advisor List - Data Cent'!A:M,2,FALSE)</f>
        <v>pw-imran</v>
      </c>
    </row>
    <row r="509" spans="1:24" hidden="1" x14ac:dyDescent="0.35">
      <c r="A509" t="s">
        <v>2295</v>
      </c>
      <c r="B509" t="s">
        <v>2294</v>
      </c>
      <c r="D509" t="s">
        <v>2293</v>
      </c>
      <c r="E509" t="s">
        <v>357</v>
      </c>
      <c r="F509">
        <v>1</v>
      </c>
      <c r="G509" t="s">
        <v>1687</v>
      </c>
      <c r="H509">
        <v>39900</v>
      </c>
      <c r="I509" t="s">
        <v>1686</v>
      </c>
      <c r="J509" s="2">
        <v>44043.772222222222</v>
      </c>
      <c r="K509" s="2">
        <v>44103.539583333331</v>
      </c>
      <c r="L509" s="2">
        <v>44074.772222222222</v>
      </c>
      <c r="M509" s="2">
        <v>44104.772222222222</v>
      </c>
      <c r="R509">
        <v>13</v>
      </c>
      <c r="S509" s="2">
        <v>44103.539583333331</v>
      </c>
      <c r="T509" t="b">
        <v>1</v>
      </c>
      <c r="U509" s="2">
        <v>44104.772222222222</v>
      </c>
      <c r="V509">
        <v>13</v>
      </c>
      <c r="X509" t="e">
        <f>VLOOKUP(B509,'Master Advisor List - Data Cent'!A:M,2,FALSE)</f>
        <v>#N/A</v>
      </c>
    </row>
    <row r="510" spans="1:24" hidden="1" x14ac:dyDescent="0.35">
      <c r="A510" t="s">
        <v>2292</v>
      </c>
      <c r="B510" t="s">
        <v>2291</v>
      </c>
      <c r="D510" t="s">
        <v>2290</v>
      </c>
      <c r="E510" t="s">
        <v>357</v>
      </c>
      <c r="F510">
        <v>1</v>
      </c>
      <c r="G510" t="s">
        <v>1687</v>
      </c>
      <c r="H510">
        <v>39900</v>
      </c>
      <c r="I510" t="s">
        <v>1686</v>
      </c>
      <c r="J510" s="2">
        <v>44043.719444444447</v>
      </c>
      <c r="K510" s="2">
        <v>44043.719444444447</v>
      </c>
      <c r="L510" s="2">
        <v>44043.719444444447</v>
      </c>
      <c r="M510" s="2">
        <v>44074.719444444447</v>
      </c>
      <c r="R510">
        <v>13</v>
      </c>
      <c r="S510" s="2">
        <v>44063.65347222222</v>
      </c>
      <c r="T510" t="b">
        <v>0</v>
      </c>
      <c r="U510" s="2">
        <v>44063.65347222222</v>
      </c>
      <c r="V510">
        <v>13</v>
      </c>
      <c r="X510" t="e">
        <f>VLOOKUP(B510,'Master Advisor List - Data Cent'!A:M,2,FALSE)</f>
        <v>#N/A</v>
      </c>
    </row>
    <row r="511" spans="1:24" x14ac:dyDescent="0.35">
      <c r="A511" t="s">
        <v>2289</v>
      </c>
      <c r="B511" t="s">
        <v>582</v>
      </c>
      <c r="D511" t="s">
        <v>580</v>
      </c>
      <c r="E511" t="s">
        <v>357</v>
      </c>
      <c r="F511">
        <v>1</v>
      </c>
      <c r="G511" t="s">
        <v>1687</v>
      </c>
      <c r="H511">
        <v>39900</v>
      </c>
      <c r="I511" t="s">
        <v>325</v>
      </c>
      <c r="J511" s="2">
        <v>44043.688194444447</v>
      </c>
      <c r="K511" s="2">
        <v>44049.61041666667</v>
      </c>
      <c r="L511" s="2">
        <v>44165.5</v>
      </c>
      <c r="M511" s="2">
        <v>44195.5</v>
      </c>
      <c r="N511" s="2">
        <v>44049.61041666667</v>
      </c>
      <c r="O511" s="2">
        <v>44104.5</v>
      </c>
      <c r="R511">
        <v>13</v>
      </c>
      <c r="T511" t="b">
        <v>0</v>
      </c>
      <c r="V511">
        <v>13</v>
      </c>
      <c r="X511" t="str">
        <f>VLOOKUP(B511,'Master Advisor List - Data Cent'!A:M,2,FALSE)</f>
        <v>pw-steve</v>
      </c>
    </row>
    <row r="512" spans="1:24" hidden="1" x14ac:dyDescent="0.35">
      <c r="A512" t="s">
        <v>2288</v>
      </c>
      <c r="B512" t="s">
        <v>2287</v>
      </c>
      <c r="D512" t="s">
        <v>2286</v>
      </c>
      <c r="E512" t="s">
        <v>357</v>
      </c>
      <c r="F512">
        <v>1</v>
      </c>
      <c r="G512" t="s">
        <v>1687</v>
      </c>
      <c r="H512">
        <v>39900</v>
      </c>
      <c r="I512" t="s">
        <v>1686</v>
      </c>
      <c r="J512" s="2">
        <v>44043.680555555555</v>
      </c>
      <c r="K512" s="2">
        <v>44056.972916666666</v>
      </c>
      <c r="L512" s="2">
        <v>44043.680555555555</v>
      </c>
      <c r="M512" s="2">
        <v>44074.680555555555</v>
      </c>
      <c r="R512">
        <v>13</v>
      </c>
      <c r="S512" s="2">
        <v>44056.972916666666</v>
      </c>
      <c r="T512" t="b">
        <v>1</v>
      </c>
      <c r="U512" s="2">
        <v>44074.680555555555</v>
      </c>
      <c r="V512">
        <v>13</v>
      </c>
      <c r="X512" t="e">
        <f>VLOOKUP(B512,'Master Advisor List - Data Cent'!A:M,2,FALSE)</f>
        <v>#N/A</v>
      </c>
    </row>
    <row r="513" spans="1:24" x14ac:dyDescent="0.35">
      <c r="A513" t="s">
        <v>2285</v>
      </c>
      <c r="B513" t="s">
        <v>575</v>
      </c>
      <c r="D513" t="s">
        <v>574</v>
      </c>
      <c r="E513" t="s">
        <v>357</v>
      </c>
      <c r="F513">
        <v>1</v>
      </c>
      <c r="G513" t="s">
        <v>1687</v>
      </c>
      <c r="H513">
        <v>39900</v>
      </c>
      <c r="I513" t="s">
        <v>325</v>
      </c>
      <c r="J513" s="2">
        <v>44043.634027777778</v>
      </c>
      <c r="K513" s="2">
        <v>44135.15625</v>
      </c>
      <c r="L513" s="2">
        <v>44168.197916666664</v>
      </c>
      <c r="M513" s="2">
        <v>44199.197916666664</v>
      </c>
      <c r="N513" s="2">
        <v>44135.15625</v>
      </c>
      <c r="O513" s="2">
        <v>44138.197916666664</v>
      </c>
      <c r="R513">
        <v>13</v>
      </c>
      <c r="T513" t="b">
        <v>0</v>
      </c>
      <c r="V513">
        <v>13</v>
      </c>
      <c r="X513" t="str">
        <f>VLOOKUP(B513,'Master Advisor List - Data Cent'!A:M,2,FALSE)</f>
        <v>pw-david-4</v>
      </c>
    </row>
    <row r="514" spans="1:24" x14ac:dyDescent="0.35">
      <c r="A514" t="s">
        <v>2284</v>
      </c>
      <c r="B514" t="s">
        <v>578</v>
      </c>
      <c r="D514" t="s">
        <v>577</v>
      </c>
      <c r="E514" t="s">
        <v>357</v>
      </c>
      <c r="F514">
        <v>1</v>
      </c>
      <c r="G514" t="s">
        <v>1687</v>
      </c>
      <c r="H514">
        <v>39900</v>
      </c>
      <c r="I514" t="s">
        <v>325</v>
      </c>
      <c r="J514" s="2">
        <v>44043.595833333333</v>
      </c>
      <c r="K514" s="2">
        <v>44135.154166666667</v>
      </c>
      <c r="L514" s="2">
        <v>44167.5</v>
      </c>
      <c r="M514" s="2">
        <v>44198.5</v>
      </c>
      <c r="N514" s="2">
        <v>44135.154166666667</v>
      </c>
      <c r="O514" s="2">
        <v>44137.5</v>
      </c>
      <c r="R514">
        <v>13</v>
      </c>
      <c r="T514" t="b">
        <v>0</v>
      </c>
      <c r="V514">
        <v>13</v>
      </c>
      <c r="X514" t="str">
        <f>VLOOKUP(B514,'Master Advisor List - Data Cent'!A:M,2,FALSE)</f>
        <v>pw-matthew-3</v>
      </c>
    </row>
    <row r="515" spans="1:24" hidden="1" x14ac:dyDescent="0.35">
      <c r="A515" t="s">
        <v>2283</v>
      </c>
      <c r="B515" t="s">
        <v>2282</v>
      </c>
      <c r="D515" t="s">
        <v>2281</v>
      </c>
      <c r="E515" t="s">
        <v>357</v>
      </c>
      <c r="F515">
        <v>1</v>
      </c>
      <c r="G515" t="s">
        <v>1687</v>
      </c>
      <c r="H515">
        <v>39900</v>
      </c>
      <c r="I515" t="s">
        <v>1686</v>
      </c>
      <c r="J515" s="2">
        <v>44043.00277777778</v>
      </c>
      <c r="K515" s="2">
        <v>44114.286111111112</v>
      </c>
      <c r="L515" s="2">
        <v>44104.00277777778</v>
      </c>
      <c r="M515" s="2">
        <v>44135.00277777778</v>
      </c>
      <c r="R515">
        <v>13</v>
      </c>
      <c r="S515" s="2">
        <v>44114.286111111112</v>
      </c>
      <c r="T515" t="b">
        <v>1</v>
      </c>
      <c r="U515" s="2">
        <v>44135.00277777778</v>
      </c>
      <c r="V515">
        <v>13</v>
      </c>
      <c r="X515" t="e">
        <f>VLOOKUP(B515,'Master Advisor List - Data Cent'!A:M,2,FALSE)</f>
        <v>#N/A</v>
      </c>
    </row>
    <row r="516" spans="1:24" hidden="1" x14ac:dyDescent="0.35">
      <c r="A516" t="s">
        <v>2280</v>
      </c>
      <c r="B516" t="s">
        <v>2279</v>
      </c>
      <c r="D516" t="s">
        <v>2278</v>
      </c>
      <c r="E516" t="s">
        <v>357</v>
      </c>
      <c r="F516">
        <v>1</v>
      </c>
      <c r="G516" t="s">
        <v>1687</v>
      </c>
      <c r="H516">
        <v>39900</v>
      </c>
      <c r="I516" t="s">
        <v>1686</v>
      </c>
      <c r="J516" s="2">
        <v>44042.930555555555</v>
      </c>
      <c r="K516" s="2">
        <v>44088.752083333333</v>
      </c>
      <c r="L516" s="2">
        <v>44073.930555555555</v>
      </c>
      <c r="M516" s="2">
        <v>44104.930555555555</v>
      </c>
      <c r="R516">
        <v>7</v>
      </c>
      <c r="S516" s="2">
        <v>44088.752083333333</v>
      </c>
      <c r="T516" t="b">
        <v>1</v>
      </c>
      <c r="U516" s="2">
        <v>44104.930555555555</v>
      </c>
      <c r="V516">
        <v>12</v>
      </c>
      <c r="X516" t="e">
        <f>VLOOKUP(B516,'Master Advisor List - Data Cent'!A:M,2,FALSE)</f>
        <v>#N/A</v>
      </c>
    </row>
    <row r="517" spans="1:24" hidden="1" x14ac:dyDescent="0.35">
      <c r="A517" t="s">
        <v>2277</v>
      </c>
      <c r="B517" t="s">
        <v>2276</v>
      </c>
      <c r="D517" t="s">
        <v>2275</v>
      </c>
      <c r="E517" t="s">
        <v>357</v>
      </c>
      <c r="F517">
        <v>1</v>
      </c>
      <c r="G517" t="s">
        <v>1687</v>
      </c>
      <c r="H517">
        <v>39900</v>
      </c>
      <c r="I517" t="s">
        <v>1686</v>
      </c>
      <c r="J517" s="2">
        <v>44042.902083333334</v>
      </c>
      <c r="K517" s="2">
        <v>44098.990972222222</v>
      </c>
      <c r="L517" s="2">
        <v>44073.902083333334</v>
      </c>
      <c r="M517" s="2">
        <v>44104.902083333334</v>
      </c>
      <c r="R517">
        <v>7</v>
      </c>
      <c r="S517" s="2">
        <v>44098.990972222222</v>
      </c>
      <c r="T517" t="b">
        <v>1</v>
      </c>
      <c r="U517" s="2">
        <v>44104.902083333334</v>
      </c>
      <c r="V517">
        <v>12</v>
      </c>
      <c r="X517" t="e">
        <f>VLOOKUP(B517,'Master Advisor List - Data Cent'!A:M,2,FALSE)</f>
        <v>#N/A</v>
      </c>
    </row>
    <row r="518" spans="1:24" hidden="1" x14ac:dyDescent="0.35">
      <c r="A518" t="s">
        <v>2274</v>
      </c>
      <c r="B518" t="s">
        <v>2273</v>
      </c>
      <c r="D518" t="s">
        <v>2272</v>
      </c>
      <c r="E518" t="s">
        <v>357</v>
      </c>
      <c r="F518">
        <v>1</v>
      </c>
      <c r="G518" t="s">
        <v>1687</v>
      </c>
      <c r="H518">
        <v>39900</v>
      </c>
      <c r="I518" t="s">
        <v>1686</v>
      </c>
      <c r="J518" s="2">
        <v>44042.854861111111</v>
      </c>
      <c r="K518" s="2">
        <v>44042.854861111111</v>
      </c>
      <c r="L518" s="2">
        <v>44104.854861111111</v>
      </c>
      <c r="M518" s="2">
        <v>44134.854861111111</v>
      </c>
      <c r="R518">
        <v>13</v>
      </c>
      <c r="S518" s="2">
        <v>44106.086805555555</v>
      </c>
      <c r="T518" t="b">
        <v>0</v>
      </c>
      <c r="U518" s="2">
        <v>44106.086805555555</v>
      </c>
      <c r="V518">
        <v>13</v>
      </c>
      <c r="X518" t="e">
        <f>VLOOKUP(B518,'Master Advisor List - Data Cent'!A:M,2,FALSE)</f>
        <v>#N/A</v>
      </c>
    </row>
    <row r="519" spans="1:24" hidden="1" x14ac:dyDescent="0.35">
      <c r="A519" t="s">
        <v>2271</v>
      </c>
      <c r="B519" t="s">
        <v>2270</v>
      </c>
      <c r="D519" t="s">
        <v>2269</v>
      </c>
      <c r="E519" t="s">
        <v>357</v>
      </c>
      <c r="F519">
        <v>1</v>
      </c>
      <c r="G519" t="s">
        <v>1687</v>
      </c>
      <c r="H519">
        <v>39900</v>
      </c>
      <c r="I519" t="s">
        <v>1686</v>
      </c>
      <c r="J519" s="2">
        <v>44042.704861111109</v>
      </c>
      <c r="K519" s="2">
        <v>44083.503472222219</v>
      </c>
      <c r="L519" s="2">
        <v>44073.704861111109</v>
      </c>
      <c r="M519" s="2">
        <v>44104.704861111109</v>
      </c>
      <c r="R519">
        <v>7</v>
      </c>
      <c r="S519" s="2">
        <v>44083.503472222219</v>
      </c>
      <c r="T519" t="b">
        <v>1</v>
      </c>
      <c r="U519" s="2">
        <v>44104.704861111109</v>
      </c>
      <c r="V519">
        <v>12</v>
      </c>
      <c r="X519" t="e">
        <f>VLOOKUP(B519,'Master Advisor List - Data Cent'!A:M,2,FALSE)</f>
        <v>#N/A</v>
      </c>
    </row>
    <row r="520" spans="1:24" hidden="1" x14ac:dyDescent="0.35">
      <c r="A520" t="s">
        <v>2268</v>
      </c>
      <c r="B520" t="s">
        <v>2267</v>
      </c>
      <c r="D520" t="s">
        <v>2266</v>
      </c>
      <c r="E520" t="s">
        <v>357</v>
      </c>
      <c r="F520">
        <v>1</v>
      </c>
      <c r="G520" t="s">
        <v>1687</v>
      </c>
      <c r="H520">
        <v>39900</v>
      </c>
      <c r="I520" t="s">
        <v>1686</v>
      </c>
      <c r="J520" s="2">
        <v>44042.679166666669</v>
      </c>
      <c r="K520" s="2">
        <v>44042.679166666669</v>
      </c>
      <c r="L520" s="2">
        <v>44073.679166666669</v>
      </c>
      <c r="M520" s="2">
        <v>44104.679166666669</v>
      </c>
      <c r="R520">
        <v>13</v>
      </c>
      <c r="S520" s="2">
        <v>44097.888194444444</v>
      </c>
      <c r="T520" t="b">
        <v>0</v>
      </c>
      <c r="U520" s="2">
        <v>44097.888194444444</v>
      </c>
      <c r="V520">
        <v>13</v>
      </c>
      <c r="X520" t="e">
        <f>VLOOKUP(B520,'Master Advisor List - Data Cent'!A:M,2,FALSE)</f>
        <v>#N/A</v>
      </c>
    </row>
    <row r="521" spans="1:24" x14ac:dyDescent="0.35">
      <c r="A521" t="s">
        <v>2265</v>
      </c>
      <c r="B521" t="s">
        <v>344</v>
      </c>
      <c r="D521" t="s">
        <v>342</v>
      </c>
      <c r="E521" t="s">
        <v>323</v>
      </c>
      <c r="F521">
        <v>1</v>
      </c>
      <c r="G521" t="s">
        <v>1687</v>
      </c>
      <c r="H521">
        <v>109900</v>
      </c>
      <c r="I521" t="s">
        <v>1686</v>
      </c>
      <c r="J521" s="2">
        <v>44042.672222222223</v>
      </c>
      <c r="K521" s="2">
        <v>44091.307638888888</v>
      </c>
      <c r="L521" s="2">
        <v>44073.672222222223</v>
      </c>
      <c r="M521" s="2">
        <v>44104.672222222223</v>
      </c>
      <c r="R521">
        <v>13</v>
      </c>
      <c r="S521" s="2">
        <v>44091.307638888888</v>
      </c>
      <c r="T521" t="b">
        <v>1</v>
      </c>
      <c r="U521" s="2">
        <v>44104.672222222223</v>
      </c>
      <c r="V521">
        <v>13</v>
      </c>
      <c r="X521" t="str">
        <f>VLOOKUP(B521,'Master Advisor List - Data Cent'!A:M,2,FALSE)</f>
        <v>pw-nathan-2</v>
      </c>
    </row>
    <row r="522" spans="1:24" hidden="1" x14ac:dyDescent="0.35">
      <c r="A522" t="s">
        <v>2264</v>
      </c>
      <c r="B522" t="s">
        <v>2263</v>
      </c>
      <c r="D522" t="s">
        <v>2262</v>
      </c>
      <c r="E522" t="s">
        <v>357</v>
      </c>
      <c r="F522">
        <v>1</v>
      </c>
      <c r="G522" t="s">
        <v>1687</v>
      </c>
      <c r="H522">
        <v>39900</v>
      </c>
      <c r="I522" t="s">
        <v>1686</v>
      </c>
      <c r="J522" s="2">
        <v>44042.509027777778</v>
      </c>
      <c r="K522" s="2">
        <v>44070.932638888888</v>
      </c>
      <c r="L522" s="2">
        <v>44042.509027777778</v>
      </c>
      <c r="M522" s="2">
        <v>44073.509027777778</v>
      </c>
      <c r="R522">
        <v>13</v>
      </c>
      <c r="S522" s="2">
        <v>44070.932638888888</v>
      </c>
      <c r="T522" t="b">
        <v>1</v>
      </c>
      <c r="U522" s="2">
        <v>44073.509027777778</v>
      </c>
      <c r="V522">
        <v>13</v>
      </c>
      <c r="X522" t="e">
        <f>VLOOKUP(B522,'Master Advisor List - Data Cent'!A:M,2,FALSE)</f>
        <v>#N/A</v>
      </c>
    </row>
    <row r="523" spans="1:24" hidden="1" x14ac:dyDescent="0.35">
      <c r="A523" t="s">
        <v>2261</v>
      </c>
      <c r="B523" t="s">
        <v>2260</v>
      </c>
      <c r="D523" t="s">
        <v>2259</v>
      </c>
      <c r="E523" t="s">
        <v>357</v>
      </c>
      <c r="F523">
        <v>1</v>
      </c>
      <c r="G523" t="s">
        <v>1687</v>
      </c>
      <c r="H523">
        <v>39900</v>
      </c>
      <c r="I523" t="s">
        <v>1686</v>
      </c>
      <c r="J523" s="2">
        <v>44041.779166666667</v>
      </c>
      <c r="K523" s="2">
        <v>44063.140277777777</v>
      </c>
      <c r="L523" s="2">
        <v>44041.779166666667</v>
      </c>
      <c r="M523" s="2">
        <v>44072.779166666667</v>
      </c>
      <c r="R523">
        <v>13</v>
      </c>
      <c r="S523" s="2">
        <v>44063.140277777777</v>
      </c>
      <c r="T523" t="b">
        <v>1</v>
      </c>
      <c r="U523" s="2">
        <v>44072.779166666667</v>
      </c>
      <c r="V523">
        <v>13</v>
      </c>
      <c r="X523" t="e">
        <f>VLOOKUP(B523,'Master Advisor List - Data Cent'!A:M,2,FALSE)</f>
        <v>#N/A</v>
      </c>
    </row>
    <row r="524" spans="1:24" x14ac:dyDescent="0.35">
      <c r="A524" t="s">
        <v>2258</v>
      </c>
      <c r="B524" t="s">
        <v>586</v>
      </c>
      <c r="D524" t="s">
        <v>584</v>
      </c>
      <c r="E524" t="s">
        <v>357</v>
      </c>
      <c r="F524">
        <v>1</v>
      </c>
      <c r="G524" t="s">
        <v>1687</v>
      </c>
      <c r="H524">
        <v>39900</v>
      </c>
      <c r="I524" t="s">
        <v>325</v>
      </c>
      <c r="J524" s="2">
        <v>44041.640277777777</v>
      </c>
      <c r="K524" s="2">
        <v>44174.591666666667</v>
      </c>
      <c r="L524" s="2">
        <v>44164.640277777777</v>
      </c>
      <c r="M524" s="2">
        <v>44194.640277777777</v>
      </c>
      <c r="R524">
        <v>13</v>
      </c>
      <c r="S524" s="2">
        <v>44174.591666666667</v>
      </c>
      <c r="T524" t="b">
        <v>1</v>
      </c>
      <c r="V524">
        <v>13</v>
      </c>
      <c r="X524" t="str">
        <f>VLOOKUP(B524,'Master Advisor List - Data Cent'!A:M,2,FALSE)</f>
        <v>pw-maggie</v>
      </c>
    </row>
    <row r="525" spans="1:24" hidden="1" x14ac:dyDescent="0.35">
      <c r="A525" t="s">
        <v>2257</v>
      </c>
      <c r="B525" t="s">
        <v>2256</v>
      </c>
      <c r="D525" t="s">
        <v>2255</v>
      </c>
      <c r="E525" t="s">
        <v>357</v>
      </c>
      <c r="F525">
        <v>1</v>
      </c>
      <c r="G525" t="s">
        <v>1687</v>
      </c>
      <c r="H525">
        <v>39900</v>
      </c>
      <c r="I525" t="s">
        <v>1686</v>
      </c>
      <c r="J525" s="2">
        <v>44041.574305555558</v>
      </c>
      <c r="K525" s="2">
        <v>44041.574305555558</v>
      </c>
      <c r="L525" s="2">
        <v>44103.574305555558</v>
      </c>
      <c r="M525" s="2">
        <v>44133.574305555558</v>
      </c>
      <c r="R525">
        <v>13</v>
      </c>
      <c r="S525" s="2">
        <v>44104.824305555558</v>
      </c>
      <c r="T525" t="b">
        <v>0</v>
      </c>
      <c r="U525" s="2">
        <v>44104.824305555558</v>
      </c>
      <c r="V525">
        <v>13</v>
      </c>
      <c r="X525" t="e">
        <f>VLOOKUP(B525,'Master Advisor List - Data Cent'!A:M,2,FALSE)</f>
        <v>#N/A</v>
      </c>
    </row>
    <row r="526" spans="1:24" hidden="1" x14ac:dyDescent="0.35">
      <c r="A526" t="s">
        <v>2254</v>
      </c>
      <c r="B526" t="s">
        <v>2253</v>
      </c>
      <c r="D526" t="s">
        <v>2252</v>
      </c>
      <c r="E526" t="s">
        <v>357</v>
      </c>
      <c r="F526">
        <v>1</v>
      </c>
      <c r="G526" t="s">
        <v>1687</v>
      </c>
      <c r="H526">
        <v>39900</v>
      </c>
      <c r="I526" t="s">
        <v>1686</v>
      </c>
      <c r="J526" s="2">
        <v>44040.995833333334</v>
      </c>
      <c r="K526" s="2">
        <v>44040.995833333334</v>
      </c>
      <c r="L526" s="2">
        <v>44102.995833333334</v>
      </c>
      <c r="M526" s="2">
        <v>44132.995833333334</v>
      </c>
      <c r="R526">
        <v>13</v>
      </c>
      <c r="S526" s="2">
        <v>44106.307638888888</v>
      </c>
      <c r="T526" t="b">
        <v>0</v>
      </c>
      <c r="U526" s="2">
        <v>44106.307638888888</v>
      </c>
      <c r="V526">
        <v>13</v>
      </c>
      <c r="X526" t="e">
        <f>VLOOKUP(B526,'Master Advisor List - Data Cent'!A:M,2,FALSE)</f>
        <v>#N/A</v>
      </c>
    </row>
    <row r="527" spans="1:24" x14ac:dyDescent="0.35">
      <c r="A527" t="s">
        <v>2251</v>
      </c>
      <c r="B527" t="s">
        <v>739</v>
      </c>
      <c r="D527" t="s">
        <v>738</v>
      </c>
      <c r="E527" t="s">
        <v>725</v>
      </c>
      <c r="F527">
        <v>1</v>
      </c>
      <c r="G527" t="s">
        <v>1687</v>
      </c>
      <c r="H527">
        <v>69900</v>
      </c>
      <c r="I527" t="s">
        <v>325</v>
      </c>
      <c r="J527" s="2">
        <v>44040.842361111114</v>
      </c>
      <c r="K527" s="2">
        <v>44040.842361111114</v>
      </c>
      <c r="L527" s="2">
        <v>44163.842361111114</v>
      </c>
      <c r="M527" s="2">
        <v>44193.842361111114</v>
      </c>
      <c r="R527">
        <v>6</v>
      </c>
      <c r="T527" t="b">
        <v>0</v>
      </c>
      <c r="V527">
        <v>11</v>
      </c>
      <c r="X527" t="str">
        <f>VLOOKUP(B527,'Master Advisor List - Data Cent'!A:M,2,FALSE)</f>
        <v>pw-michael-3</v>
      </c>
    </row>
    <row r="528" spans="1:24" hidden="1" x14ac:dyDescent="0.35">
      <c r="A528" t="s">
        <v>2250</v>
      </c>
      <c r="B528" t="s">
        <v>2249</v>
      </c>
      <c r="D528" t="s">
        <v>2248</v>
      </c>
      <c r="E528" t="s">
        <v>357</v>
      </c>
      <c r="F528">
        <v>1</v>
      </c>
      <c r="G528" t="s">
        <v>1687</v>
      </c>
      <c r="H528">
        <v>39900</v>
      </c>
      <c r="I528" t="s">
        <v>1686</v>
      </c>
      <c r="J528" s="2">
        <v>44040.829861111109</v>
      </c>
      <c r="K528" s="2">
        <v>44040.829861111109</v>
      </c>
      <c r="L528" s="2">
        <v>44040.829861111109</v>
      </c>
      <c r="M528" s="2">
        <v>44071.829861111109</v>
      </c>
      <c r="R528">
        <v>13</v>
      </c>
      <c r="S528" s="2">
        <v>44047.809027777781</v>
      </c>
      <c r="T528" t="b">
        <v>0</v>
      </c>
      <c r="U528" s="2">
        <v>44047.809027777781</v>
      </c>
      <c r="V528">
        <v>13</v>
      </c>
      <c r="X528" t="e">
        <f>VLOOKUP(B528,'Master Advisor List - Data Cent'!A:M,2,FALSE)</f>
        <v>#N/A</v>
      </c>
    </row>
    <row r="529" spans="1:24" x14ac:dyDescent="0.35">
      <c r="A529" t="s">
        <v>2247</v>
      </c>
      <c r="B529" t="s">
        <v>742</v>
      </c>
      <c r="D529" t="s">
        <v>741</v>
      </c>
      <c r="E529" t="s">
        <v>725</v>
      </c>
      <c r="F529">
        <v>1</v>
      </c>
      <c r="G529" t="s">
        <v>1687</v>
      </c>
      <c r="H529">
        <v>69900</v>
      </c>
      <c r="I529" t="s">
        <v>325</v>
      </c>
      <c r="J529" s="2">
        <v>44040.804166666669</v>
      </c>
      <c r="K529" s="2">
        <v>44040.804166666669</v>
      </c>
      <c r="L529" s="2">
        <v>44163.804166666669</v>
      </c>
      <c r="M529" s="2">
        <v>44193.804166666669</v>
      </c>
      <c r="R529">
        <v>7</v>
      </c>
      <c r="T529" t="b">
        <v>0</v>
      </c>
      <c r="V529">
        <v>12</v>
      </c>
      <c r="X529" t="str">
        <f>VLOOKUP(B529,'Master Advisor List - Data Cent'!A:M,2,FALSE)</f>
        <v>pw-matthew-2</v>
      </c>
    </row>
    <row r="530" spans="1:24" hidden="1" x14ac:dyDescent="0.35">
      <c r="A530" t="s">
        <v>2246</v>
      </c>
      <c r="B530" t="s">
        <v>2245</v>
      </c>
      <c r="D530" t="s">
        <v>2244</v>
      </c>
      <c r="E530" t="s">
        <v>323</v>
      </c>
      <c r="F530">
        <v>1</v>
      </c>
      <c r="G530" t="s">
        <v>1687</v>
      </c>
      <c r="H530">
        <v>109900</v>
      </c>
      <c r="I530" t="s">
        <v>1686</v>
      </c>
      <c r="J530" s="2">
        <v>44040.789583333331</v>
      </c>
      <c r="K530" s="2">
        <v>44098.80972222222</v>
      </c>
      <c r="L530" s="2">
        <v>44071.789583333331</v>
      </c>
      <c r="M530" s="2">
        <v>44102.789583333331</v>
      </c>
      <c r="R530">
        <v>13</v>
      </c>
      <c r="S530" s="2">
        <v>44098.80972222222</v>
      </c>
      <c r="T530" t="b">
        <v>1</v>
      </c>
      <c r="U530" s="2">
        <v>44102.789583333331</v>
      </c>
      <c r="V530">
        <v>13</v>
      </c>
      <c r="X530" t="e">
        <f>VLOOKUP(B530,'Master Advisor List - Data Cent'!A:M,2,FALSE)</f>
        <v>#N/A</v>
      </c>
    </row>
    <row r="531" spans="1:24" hidden="1" x14ac:dyDescent="0.35">
      <c r="A531" t="s">
        <v>2243</v>
      </c>
      <c r="B531" t="s">
        <v>2242</v>
      </c>
      <c r="D531" t="s">
        <v>2241</v>
      </c>
      <c r="E531" t="s">
        <v>323</v>
      </c>
      <c r="F531">
        <v>1</v>
      </c>
      <c r="G531" t="s">
        <v>1687</v>
      </c>
      <c r="H531">
        <v>109900</v>
      </c>
      <c r="I531" t="s">
        <v>1686</v>
      </c>
      <c r="J531" s="2">
        <v>44040.783333333333</v>
      </c>
      <c r="K531" s="2">
        <v>44098.809027777781</v>
      </c>
      <c r="L531" s="2">
        <v>44071.783333333333</v>
      </c>
      <c r="M531" s="2">
        <v>44102.783333333333</v>
      </c>
      <c r="R531">
        <v>8</v>
      </c>
      <c r="S531" s="2">
        <v>44098.809027777781</v>
      </c>
      <c r="T531" t="b">
        <v>1</v>
      </c>
      <c r="U531" s="2">
        <v>44102.783333333333</v>
      </c>
      <c r="V531">
        <v>13</v>
      </c>
      <c r="X531" t="e">
        <f>VLOOKUP(B531,'Master Advisor List - Data Cent'!A:M,2,FALSE)</f>
        <v>#N/A</v>
      </c>
    </row>
    <row r="532" spans="1:24" hidden="1" x14ac:dyDescent="0.35">
      <c r="A532" t="s">
        <v>2240</v>
      </c>
      <c r="B532" t="s">
        <v>2239</v>
      </c>
      <c r="D532" t="s">
        <v>2238</v>
      </c>
      <c r="E532" t="s">
        <v>357</v>
      </c>
      <c r="F532">
        <v>1</v>
      </c>
      <c r="G532" t="s">
        <v>1687</v>
      </c>
      <c r="H532">
        <v>39900</v>
      </c>
      <c r="I532" t="s">
        <v>1686</v>
      </c>
      <c r="J532" s="2">
        <v>44040.658333333333</v>
      </c>
      <c r="K532" s="2">
        <v>44040.658333333333</v>
      </c>
      <c r="L532" s="2">
        <v>44132.658333333333</v>
      </c>
      <c r="M532" s="2">
        <v>44163.658333333333</v>
      </c>
      <c r="R532">
        <v>13</v>
      </c>
      <c r="S532" s="2">
        <v>44134.103472222225</v>
      </c>
      <c r="T532" t="b">
        <v>0</v>
      </c>
      <c r="U532" s="2">
        <v>44134.103472222225</v>
      </c>
      <c r="V532">
        <v>13</v>
      </c>
      <c r="X532" t="e">
        <f>VLOOKUP(B532,'Master Advisor List - Data Cent'!A:M,2,FALSE)</f>
        <v>#N/A</v>
      </c>
    </row>
    <row r="533" spans="1:24" x14ac:dyDescent="0.35">
      <c r="A533" t="s">
        <v>2237</v>
      </c>
      <c r="B533" t="s">
        <v>590</v>
      </c>
      <c r="D533" t="s">
        <v>588</v>
      </c>
      <c r="E533" t="s">
        <v>357</v>
      </c>
      <c r="F533">
        <v>1</v>
      </c>
      <c r="G533" t="s">
        <v>1687</v>
      </c>
      <c r="H533">
        <v>39900</v>
      </c>
      <c r="I533" t="s">
        <v>325</v>
      </c>
      <c r="J533" s="2">
        <v>44040.57916666667</v>
      </c>
      <c r="K533" s="2">
        <v>44040.57916666667</v>
      </c>
      <c r="L533" s="2">
        <v>44163.57916666667</v>
      </c>
      <c r="M533" s="2">
        <v>44193.57916666667</v>
      </c>
      <c r="R533">
        <v>13</v>
      </c>
      <c r="T533" t="b">
        <v>0</v>
      </c>
      <c r="V533">
        <v>13</v>
      </c>
      <c r="X533" t="str">
        <f>VLOOKUP(B533,'Master Advisor List - Data Cent'!A:M,2,FALSE)</f>
        <v>pw-jason-7</v>
      </c>
    </row>
    <row r="534" spans="1:24" x14ac:dyDescent="0.35">
      <c r="A534" t="s">
        <v>2236</v>
      </c>
      <c r="B534" t="s">
        <v>594</v>
      </c>
      <c r="D534" t="s">
        <v>592</v>
      </c>
      <c r="E534" t="s">
        <v>357</v>
      </c>
      <c r="F534">
        <v>1</v>
      </c>
      <c r="G534" t="s">
        <v>1687</v>
      </c>
      <c r="H534">
        <v>39900</v>
      </c>
      <c r="I534" t="s">
        <v>325</v>
      </c>
      <c r="J534" s="2">
        <v>44040.553472222222</v>
      </c>
      <c r="K534" s="2">
        <v>44040.553472222222</v>
      </c>
      <c r="L534" s="2">
        <v>44163.553472222222</v>
      </c>
      <c r="M534" s="2">
        <v>44193.553472222222</v>
      </c>
      <c r="R534">
        <v>13</v>
      </c>
      <c r="T534" t="b">
        <v>0</v>
      </c>
      <c r="V534">
        <v>13</v>
      </c>
      <c r="X534" t="str">
        <f>VLOOKUP(B534,'Master Advisor List - Data Cent'!A:M,2,FALSE)</f>
        <v>pw-rosalind</v>
      </c>
    </row>
    <row r="535" spans="1:24" hidden="1" x14ac:dyDescent="0.35">
      <c r="A535" t="s">
        <v>2235</v>
      </c>
      <c r="B535" t="s">
        <v>2234</v>
      </c>
      <c r="D535" t="s">
        <v>2233</v>
      </c>
      <c r="E535" t="s">
        <v>357</v>
      </c>
      <c r="F535">
        <v>1</v>
      </c>
      <c r="G535" t="s">
        <v>1687</v>
      </c>
      <c r="H535">
        <v>39900</v>
      </c>
      <c r="I535" t="s">
        <v>1686</v>
      </c>
      <c r="J535" s="2">
        <v>44039.905555555553</v>
      </c>
      <c r="K535" s="2">
        <v>44160.60833333333</v>
      </c>
      <c r="L535" s="2">
        <v>44131.905555555553</v>
      </c>
      <c r="M535" s="2">
        <v>44162.905555555553</v>
      </c>
      <c r="R535">
        <v>13</v>
      </c>
      <c r="S535" s="2">
        <v>44160.60833333333</v>
      </c>
      <c r="T535" t="b">
        <v>1</v>
      </c>
      <c r="U535" s="2">
        <v>44162.905555555553</v>
      </c>
      <c r="V535">
        <v>13</v>
      </c>
      <c r="X535" t="e">
        <f>VLOOKUP(B535,'Master Advisor List - Data Cent'!A:M,2,FALSE)</f>
        <v>#N/A</v>
      </c>
    </row>
    <row r="536" spans="1:24" hidden="1" x14ac:dyDescent="0.35">
      <c r="A536" t="s">
        <v>2232</v>
      </c>
      <c r="B536" t="s">
        <v>2231</v>
      </c>
      <c r="D536" t="s">
        <v>2230</v>
      </c>
      <c r="E536" t="s">
        <v>357</v>
      </c>
      <c r="F536">
        <v>1</v>
      </c>
      <c r="G536" t="s">
        <v>1687</v>
      </c>
      <c r="H536">
        <v>39900</v>
      </c>
      <c r="I536" t="s">
        <v>1686</v>
      </c>
      <c r="J536" s="2">
        <v>44039.870138888888</v>
      </c>
      <c r="K536" s="2">
        <v>44096.540972222225</v>
      </c>
      <c r="L536" s="2">
        <v>44070.870138888888</v>
      </c>
      <c r="M536" s="2">
        <v>44100.666666666664</v>
      </c>
      <c r="R536">
        <v>13</v>
      </c>
      <c r="S536" s="2">
        <v>44096.540972222225</v>
      </c>
      <c r="T536" t="b">
        <v>0</v>
      </c>
      <c r="U536" s="2">
        <v>44100.666666666664</v>
      </c>
      <c r="V536">
        <v>13</v>
      </c>
      <c r="X536" t="e">
        <f>VLOOKUP(B536,'Master Advisor List - Data Cent'!A:M,2,FALSE)</f>
        <v>#N/A</v>
      </c>
    </row>
    <row r="537" spans="1:24" hidden="1" x14ac:dyDescent="0.35">
      <c r="A537" t="s">
        <v>2229</v>
      </c>
      <c r="B537" t="s">
        <v>2228</v>
      </c>
      <c r="D537" t="s">
        <v>2227</v>
      </c>
      <c r="E537" t="s">
        <v>357</v>
      </c>
      <c r="F537">
        <v>1</v>
      </c>
      <c r="G537" t="s">
        <v>1687</v>
      </c>
      <c r="H537">
        <v>39900</v>
      </c>
      <c r="I537" t="s">
        <v>1686</v>
      </c>
      <c r="J537" s="2">
        <v>44039.79791666667</v>
      </c>
      <c r="K537" s="2">
        <v>44039.79791666667</v>
      </c>
      <c r="L537" s="2">
        <v>44070.79791666667</v>
      </c>
      <c r="M537" s="2">
        <v>44101.79791666667</v>
      </c>
      <c r="R537">
        <v>13</v>
      </c>
      <c r="S537" s="2">
        <v>44070.900694444441</v>
      </c>
      <c r="T537" t="b">
        <v>0</v>
      </c>
      <c r="U537" s="2">
        <v>44070.900694444441</v>
      </c>
      <c r="V537">
        <v>13</v>
      </c>
      <c r="X537" t="e">
        <f>VLOOKUP(B537,'Master Advisor List - Data Cent'!A:M,2,FALSE)</f>
        <v>#N/A</v>
      </c>
    </row>
    <row r="538" spans="1:24" x14ac:dyDescent="0.35">
      <c r="A538" t="s">
        <v>2226</v>
      </c>
      <c r="B538" t="s">
        <v>605</v>
      </c>
      <c r="D538" t="s">
        <v>603</v>
      </c>
      <c r="E538" t="s">
        <v>357</v>
      </c>
      <c r="F538">
        <v>1</v>
      </c>
      <c r="G538" t="s">
        <v>1687</v>
      </c>
      <c r="H538">
        <v>39900</v>
      </c>
      <c r="I538" t="s">
        <v>325</v>
      </c>
      <c r="J538" s="2">
        <v>44039.749305555553</v>
      </c>
      <c r="K538" s="2">
        <v>44039.749305555553</v>
      </c>
      <c r="L538" s="2">
        <v>44162.749305555553</v>
      </c>
      <c r="M538" s="2">
        <v>44192.749305555553</v>
      </c>
      <c r="R538">
        <v>5</v>
      </c>
      <c r="T538" t="b">
        <v>0</v>
      </c>
      <c r="V538">
        <v>5</v>
      </c>
      <c r="X538" t="str">
        <f>VLOOKUP(B538,'Master Advisor List - Data Cent'!A:M,2,FALSE)</f>
        <v>pw-derek-2</v>
      </c>
    </row>
    <row r="539" spans="1:24" x14ac:dyDescent="0.35">
      <c r="A539" t="s">
        <v>2225</v>
      </c>
      <c r="B539" t="s">
        <v>598</v>
      </c>
      <c r="D539" t="s">
        <v>596</v>
      </c>
      <c r="E539" t="s">
        <v>357</v>
      </c>
      <c r="F539">
        <v>1</v>
      </c>
      <c r="G539" t="s">
        <v>1687</v>
      </c>
      <c r="H539">
        <v>39900</v>
      </c>
      <c r="I539" t="s">
        <v>325</v>
      </c>
      <c r="J539" s="2">
        <v>44039.739583333336</v>
      </c>
      <c r="K539" s="2">
        <v>44039.739583333336</v>
      </c>
      <c r="L539" s="2">
        <v>44162.739583333336</v>
      </c>
      <c r="M539" s="2">
        <v>44192.739583333336</v>
      </c>
      <c r="R539">
        <v>5</v>
      </c>
      <c r="T539" t="b">
        <v>0</v>
      </c>
      <c r="V539">
        <v>5</v>
      </c>
      <c r="X539" t="str">
        <f>VLOOKUP(B539,'Master Advisor List - Data Cent'!A:M,2,FALSE)</f>
        <v>pw-jeffrey</v>
      </c>
    </row>
    <row r="540" spans="1:24" x14ac:dyDescent="0.35">
      <c r="A540" t="s">
        <v>2224</v>
      </c>
      <c r="B540" t="s">
        <v>601</v>
      </c>
      <c r="D540" t="s">
        <v>600</v>
      </c>
      <c r="E540" t="s">
        <v>357</v>
      </c>
      <c r="F540">
        <v>1</v>
      </c>
      <c r="G540" t="s">
        <v>1687</v>
      </c>
      <c r="H540">
        <v>39900</v>
      </c>
      <c r="I540" t="s">
        <v>325</v>
      </c>
      <c r="J540" s="2">
        <v>44039.731944444444</v>
      </c>
      <c r="K540" s="2">
        <v>44039.731944444444</v>
      </c>
      <c r="L540" s="2">
        <v>44162.731944444444</v>
      </c>
      <c r="M540" s="2">
        <v>44192.731944444444</v>
      </c>
      <c r="R540">
        <v>13</v>
      </c>
      <c r="T540" t="b">
        <v>0</v>
      </c>
      <c r="V540">
        <v>13</v>
      </c>
      <c r="X540" t="str">
        <f>VLOOKUP(B540,'Master Advisor List - Data Cent'!A:M,2,FALSE)</f>
        <v>pw-michael-2</v>
      </c>
    </row>
    <row r="541" spans="1:24" x14ac:dyDescent="0.35">
      <c r="A541" t="s">
        <v>2223</v>
      </c>
      <c r="B541" t="s">
        <v>609</v>
      </c>
      <c r="D541" t="s">
        <v>607</v>
      </c>
      <c r="E541" t="s">
        <v>357</v>
      </c>
      <c r="F541">
        <v>1</v>
      </c>
      <c r="G541" t="s">
        <v>1687</v>
      </c>
      <c r="H541">
        <v>39900</v>
      </c>
      <c r="I541" t="s">
        <v>325</v>
      </c>
      <c r="J541" s="2">
        <v>44039.652083333334</v>
      </c>
      <c r="K541" s="2">
        <v>44039.652083333334</v>
      </c>
      <c r="L541" s="2">
        <v>44162.652083333334</v>
      </c>
      <c r="M541" s="2">
        <v>44192.652083333334</v>
      </c>
      <c r="R541">
        <v>13</v>
      </c>
      <c r="T541" t="b">
        <v>0</v>
      </c>
      <c r="V541">
        <v>13</v>
      </c>
      <c r="X541" t="str">
        <f>VLOOKUP(B541,'Master Advisor List - Data Cent'!A:M,2,FALSE)</f>
        <v>pw-hoi</v>
      </c>
    </row>
    <row r="542" spans="1:24" hidden="1" x14ac:dyDescent="0.35">
      <c r="A542" t="s">
        <v>2222</v>
      </c>
      <c r="B542" t="s">
        <v>2221</v>
      </c>
      <c r="D542" t="s">
        <v>2220</v>
      </c>
      <c r="E542" t="s">
        <v>357</v>
      </c>
      <c r="F542">
        <v>1</v>
      </c>
      <c r="G542" t="s">
        <v>1687</v>
      </c>
      <c r="H542">
        <v>39900</v>
      </c>
      <c r="I542" t="s">
        <v>1686</v>
      </c>
      <c r="J542" s="2">
        <v>44039.650694444441</v>
      </c>
      <c r="K542" s="2">
        <v>44088.613194444442</v>
      </c>
      <c r="L542" s="2">
        <v>44070.650694444441</v>
      </c>
      <c r="M542" s="2">
        <v>44101.650694444441</v>
      </c>
      <c r="R542">
        <v>13</v>
      </c>
      <c r="S542" s="2">
        <v>44088.613194444442</v>
      </c>
      <c r="T542" t="b">
        <v>1</v>
      </c>
      <c r="U542" s="2">
        <v>44101.650694444441</v>
      </c>
      <c r="V542">
        <v>13</v>
      </c>
      <c r="X542" t="e">
        <f>VLOOKUP(B542,'Master Advisor List - Data Cent'!A:M,2,FALSE)</f>
        <v>#N/A</v>
      </c>
    </row>
    <row r="543" spans="1:24" hidden="1" x14ac:dyDescent="0.35">
      <c r="A543" t="s">
        <v>2219</v>
      </c>
      <c r="B543" t="s">
        <v>1429</v>
      </c>
      <c r="D543" t="s">
        <v>2218</v>
      </c>
      <c r="E543" t="s">
        <v>357</v>
      </c>
      <c r="F543">
        <v>1</v>
      </c>
      <c r="G543" t="s">
        <v>1687</v>
      </c>
      <c r="H543">
        <v>39900</v>
      </c>
      <c r="I543" t="s">
        <v>1686</v>
      </c>
      <c r="J543" s="2">
        <v>44037.04791666667</v>
      </c>
      <c r="K543" s="2">
        <v>44088.881944444445</v>
      </c>
      <c r="L543" s="2">
        <v>44068.04791666667</v>
      </c>
      <c r="M543" s="2">
        <v>44097.666666666664</v>
      </c>
      <c r="R543">
        <v>13</v>
      </c>
      <c r="S543" s="2">
        <v>44088.881944444445</v>
      </c>
      <c r="T543" t="b">
        <v>0</v>
      </c>
      <c r="U543" s="2">
        <v>44097.666666666664</v>
      </c>
      <c r="V543">
        <v>13</v>
      </c>
      <c r="X543" t="e">
        <f>VLOOKUP(B543,'Master Advisor List - Data Cent'!A:M,2,FALSE)</f>
        <v>#N/A</v>
      </c>
    </row>
    <row r="544" spans="1:24" hidden="1" x14ac:dyDescent="0.35">
      <c r="A544" t="s">
        <v>2217</v>
      </c>
      <c r="B544" t="s">
        <v>2216</v>
      </c>
      <c r="D544" t="s">
        <v>2215</v>
      </c>
      <c r="E544" t="s">
        <v>357</v>
      </c>
      <c r="F544">
        <v>1</v>
      </c>
      <c r="G544" t="s">
        <v>1687</v>
      </c>
      <c r="H544">
        <v>39900</v>
      </c>
      <c r="I544" t="s">
        <v>1686</v>
      </c>
      <c r="J544" s="2">
        <v>44036.864583333336</v>
      </c>
      <c r="K544" s="2">
        <v>44092.025000000001</v>
      </c>
      <c r="L544" s="2">
        <v>44067.864583333336</v>
      </c>
      <c r="M544" s="2">
        <v>44098.864583333336</v>
      </c>
      <c r="R544">
        <v>7</v>
      </c>
      <c r="S544" s="2">
        <v>44092.025000000001</v>
      </c>
      <c r="T544" t="b">
        <v>1</v>
      </c>
      <c r="U544" s="2">
        <v>44098.864583333336</v>
      </c>
      <c r="V544">
        <v>12</v>
      </c>
      <c r="X544" t="e">
        <f>VLOOKUP(B544,'Master Advisor List - Data Cent'!A:M,2,FALSE)</f>
        <v>#N/A</v>
      </c>
    </row>
    <row r="545" spans="1:24" x14ac:dyDescent="0.35">
      <c r="A545" t="s">
        <v>2214</v>
      </c>
      <c r="B545" t="s">
        <v>613</v>
      </c>
      <c r="D545" t="s">
        <v>2213</v>
      </c>
      <c r="E545" t="s">
        <v>357</v>
      </c>
      <c r="F545">
        <v>1</v>
      </c>
      <c r="G545" t="s">
        <v>1687</v>
      </c>
      <c r="H545">
        <v>39900</v>
      </c>
      <c r="I545" t="s">
        <v>325</v>
      </c>
      <c r="J545" s="2">
        <v>44036.786111111112</v>
      </c>
      <c r="K545" s="2">
        <v>44036.786111111112</v>
      </c>
      <c r="L545" s="2">
        <v>44159.786111111112</v>
      </c>
      <c r="M545" s="2">
        <v>44189.786111111112</v>
      </c>
      <c r="R545">
        <v>13</v>
      </c>
      <c r="T545" t="b">
        <v>0</v>
      </c>
      <c r="V545">
        <v>13</v>
      </c>
      <c r="X545" t="str">
        <f>VLOOKUP(B545,'Master Advisor List - Data Cent'!A:M,2,FALSE)</f>
        <v>pw-jeremy</v>
      </c>
    </row>
    <row r="546" spans="1:24" x14ac:dyDescent="0.35">
      <c r="A546" t="s">
        <v>2212</v>
      </c>
      <c r="B546" t="s">
        <v>617</v>
      </c>
      <c r="D546" t="s">
        <v>615</v>
      </c>
      <c r="E546" t="s">
        <v>357</v>
      </c>
      <c r="F546">
        <v>1</v>
      </c>
      <c r="G546" t="s">
        <v>1687</v>
      </c>
      <c r="H546">
        <v>39900</v>
      </c>
      <c r="I546" t="s">
        <v>325</v>
      </c>
      <c r="J546" s="2">
        <v>44036.74722222222</v>
      </c>
      <c r="K546" s="2">
        <v>44036.74722222222</v>
      </c>
      <c r="L546" s="2">
        <v>44159.74722222222</v>
      </c>
      <c r="M546" s="2">
        <v>44189.74722222222</v>
      </c>
      <c r="R546">
        <v>15</v>
      </c>
      <c r="T546" t="b">
        <v>0</v>
      </c>
      <c r="V546">
        <v>15</v>
      </c>
      <c r="X546" t="str">
        <f>VLOOKUP(B546,'Master Advisor List - Data Cent'!A:M,2,FALSE)</f>
        <v>pw-corey</v>
      </c>
    </row>
    <row r="547" spans="1:24" hidden="1" x14ac:dyDescent="0.35">
      <c r="A547" t="s">
        <v>2211</v>
      </c>
      <c r="B547" t="s">
        <v>2210</v>
      </c>
      <c r="D547" t="s">
        <v>2209</v>
      </c>
      <c r="E547" t="s">
        <v>357</v>
      </c>
      <c r="F547">
        <v>1</v>
      </c>
      <c r="G547" t="s">
        <v>1687</v>
      </c>
      <c r="H547">
        <v>39900</v>
      </c>
      <c r="I547" t="s">
        <v>1686</v>
      </c>
      <c r="J547" s="2">
        <v>44036.708333333336</v>
      </c>
      <c r="K547" s="2">
        <v>44036.708333333336</v>
      </c>
      <c r="L547" s="2">
        <v>44036.708333333336</v>
      </c>
      <c r="M547" s="2">
        <v>44067.708333333336</v>
      </c>
      <c r="R547">
        <v>7</v>
      </c>
      <c r="S547" s="2">
        <v>44039.563194444447</v>
      </c>
      <c r="T547" t="b">
        <v>0</v>
      </c>
      <c r="U547" s="2">
        <v>44039.563194444447</v>
      </c>
      <c r="V547">
        <v>12</v>
      </c>
      <c r="X547" t="e">
        <f>VLOOKUP(B547,'Master Advisor List - Data Cent'!A:M,2,FALSE)</f>
        <v>#N/A</v>
      </c>
    </row>
    <row r="548" spans="1:24" hidden="1" x14ac:dyDescent="0.35">
      <c r="A548" t="s">
        <v>2208</v>
      </c>
      <c r="B548" t="s">
        <v>2207</v>
      </c>
      <c r="D548" t="s">
        <v>2206</v>
      </c>
      <c r="E548" t="s">
        <v>357</v>
      </c>
      <c r="F548">
        <v>1</v>
      </c>
      <c r="G548" t="s">
        <v>1687</v>
      </c>
      <c r="H548">
        <v>39900</v>
      </c>
      <c r="I548" t="s">
        <v>1686</v>
      </c>
      <c r="J548" s="2">
        <v>44036.620138888888</v>
      </c>
      <c r="K548" s="2">
        <v>44120.839583333334</v>
      </c>
      <c r="L548" s="2">
        <v>44098.620138888888</v>
      </c>
      <c r="M548" s="2">
        <v>44128.620138888888</v>
      </c>
      <c r="R548">
        <v>8</v>
      </c>
      <c r="S548" s="2">
        <v>44120.839583333334</v>
      </c>
      <c r="T548" t="b">
        <v>1</v>
      </c>
      <c r="U548" s="2">
        <v>44128.620138888888</v>
      </c>
      <c r="V548">
        <v>13</v>
      </c>
      <c r="X548" t="e">
        <f>VLOOKUP(B548,'Master Advisor List - Data Cent'!A:M,2,FALSE)</f>
        <v>#N/A</v>
      </c>
    </row>
    <row r="549" spans="1:24" hidden="1" x14ac:dyDescent="0.35">
      <c r="A549" t="s">
        <v>2205</v>
      </c>
      <c r="B549" t="s">
        <v>2204</v>
      </c>
      <c r="D549" t="s">
        <v>2203</v>
      </c>
      <c r="E549" t="s">
        <v>357</v>
      </c>
      <c r="F549">
        <v>1</v>
      </c>
      <c r="G549" t="s">
        <v>1687</v>
      </c>
      <c r="H549">
        <v>39900</v>
      </c>
      <c r="I549" t="s">
        <v>1686</v>
      </c>
      <c r="J549" s="2">
        <v>44036.052777777775</v>
      </c>
      <c r="K549" s="2">
        <v>44130.88958333333</v>
      </c>
      <c r="L549" s="2">
        <v>44128.052777777775</v>
      </c>
      <c r="M549" s="2">
        <v>44159.052777777775</v>
      </c>
      <c r="R549">
        <v>13</v>
      </c>
      <c r="S549" s="2">
        <v>44130.88958333333</v>
      </c>
      <c r="T549" t="b">
        <v>1</v>
      </c>
      <c r="U549" s="2">
        <v>44159.052777777775</v>
      </c>
      <c r="V549">
        <v>13</v>
      </c>
      <c r="X549" t="e">
        <f>VLOOKUP(B549,'Master Advisor List - Data Cent'!A:M,2,FALSE)</f>
        <v>#N/A</v>
      </c>
    </row>
    <row r="550" spans="1:24" hidden="1" x14ac:dyDescent="0.35">
      <c r="A550" t="s">
        <v>2202</v>
      </c>
      <c r="B550" t="s">
        <v>2201</v>
      </c>
      <c r="D550" t="s">
        <v>2200</v>
      </c>
      <c r="E550" t="s">
        <v>357</v>
      </c>
      <c r="F550">
        <v>1</v>
      </c>
      <c r="G550" t="s">
        <v>1687</v>
      </c>
      <c r="H550">
        <v>39900</v>
      </c>
      <c r="I550" t="s">
        <v>1686</v>
      </c>
      <c r="J550" s="2">
        <v>44035.917361111111</v>
      </c>
      <c r="K550" s="2">
        <v>44155.875694444447</v>
      </c>
      <c r="L550" s="2">
        <v>44127.917361111111</v>
      </c>
      <c r="M550" s="2">
        <v>44158.917361111111</v>
      </c>
      <c r="R550">
        <v>13</v>
      </c>
      <c r="S550" s="2">
        <v>44155.875694444447</v>
      </c>
      <c r="T550" t="b">
        <v>1</v>
      </c>
      <c r="U550" s="2">
        <v>44158.917361111111</v>
      </c>
      <c r="V550">
        <v>13</v>
      </c>
      <c r="X550" t="e">
        <f>VLOOKUP(B550,'Master Advisor List - Data Cent'!A:M,2,FALSE)</f>
        <v>#N/A</v>
      </c>
    </row>
    <row r="551" spans="1:24" hidden="1" x14ac:dyDescent="0.35">
      <c r="A551" t="s">
        <v>2199</v>
      </c>
      <c r="B551" t="s">
        <v>2198</v>
      </c>
      <c r="D551" t="s">
        <v>2197</v>
      </c>
      <c r="E551" t="s">
        <v>357</v>
      </c>
      <c r="F551">
        <v>1</v>
      </c>
      <c r="G551" t="s">
        <v>1687</v>
      </c>
      <c r="H551">
        <v>39900</v>
      </c>
      <c r="I551" t="s">
        <v>1686</v>
      </c>
      <c r="J551" s="2">
        <v>44035.829861111109</v>
      </c>
      <c r="K551" s="2">
        <v>44092.45416666667</v>
      </c>
      <c r="L551" s="2">
        <v>44066.829861111109</v>
      </c>
      <c r="M551" s="2">
        <v>44097.829861111109</v>
      </c>
      <c r="R551">
        <v>13</v>
      </c>
      <c r="S551" s="2">
        <v>44092.45416666667</v>
      </c>
      <c r="T551" t="b">
        <v>1</v>
      </c>
      <c r="U551" s="2">
        <v>44097.829861111109</v>
      </c>
      <c r="V551">
        <v>13</v>
      </c>
      <c r="X551" t="e">
        <f>VLOOKUP(B551,'Master Advisor List - Data Cent'!A:M,2,FALSE)</f>
        <v>#N/A</v>
      </c>
    </row>
    <row r="552" spans="1:24" hidden="1" x14ac:dyDescent="0.35">
      <c r="A552" t="s">
        <v>2196</v>
      </c>
      <c r="B552" t="s">
        <v>2195</v>
      </c>
      <c r="D552" t="s">
        <v>2194</v>
      </c>
      <c r="E552" t="s">
        <v>357</v>
      </c>
      <c r="F552">
        <v>1</v>
      </c>
      <c r="G552" t="s">
        <v>1687</v>
      </c>
      <c r="H552">
        <v>39900</v>
      </c>
      <c r="I552" t="s">
        <v>1686</v>
      </c>
      <c r="J552" s="2">
        <v>44035.828472222223</v>
      </c>
      <c r="K552" s="2">
        <v>44063.492361111108</v>
      </c>
      <c r="L552" s="2">
        <v>44035.828472222223</v>
      </c>
      <c r="M552" s="2">
        <v>44066.828472222223</v>
      </c>
      <c r="R552">
        <v>13</v>
      </c>
      <c r="S552" s="2">
        <v>44063.492361111108</v>
      </c>
      <c r="T552" t="b">
        <v>1</v>
      </c>
      <c r="U552" s="2">
        <v>44066.828472222223</v>
      </c>
      <c r="V552">
        <v>13</v>
      </c>
      <c r="X552" t="e">
        <f>VLOOKUP(B552,'Master Advisor List - Data Cent'!A:M,2,FALSE)</f>
        <v>#N/A</v>
      </c>
    </row>
    <row r="553" spans="1:24" hidden="1" x14ac:dyDescent="0.35">
      <c r="A553" t="s">
        <v>2193</v>
      </c>
      <c r="B553" t="s">
        <v>2192</v>
      </c>
      <c r="D553" t="s">
        <v>2191</v>
      </c>
      <c r="E553" t="s">
        <v>357</v>
      </c>
      <c r="F553">
        <v>1</v>
      </c>
      <c r="G553" t="s">
        <v>1687</v>
      </c>
      <c r="H553">
        <v>39900</v>
      </c>
      <c r="I553" t="s">
        <v>1686</v>
      </c>
      <c r="J553" s="2">
        <v>44035.797222222223</v>
      </c>
      <c r="K553" s="2">
        <v>44047.64166666667</v>
      </c>
      <c r="L553" s="2">
        <v>44035.797222222223</v>
      </c>
      <c r="M553" s="2">
        <v>44066.797222222223</v>
      </c>
      <c r="R553">
        <v>13</v>
      </c>
      <c r="S553" s="2">
        <v>44047.64166666667</v>
      </c>
      <c r="T553" t="b">
        <v>1</v>
      </c>
      <c r="U553" s="2">
        <v>44066.797222222223</v>
      </c>
      <c r="V553">
        <v>13</v>
      </c>
      <c r="X553" t="e">
        <f>VLOOKUP(B553,'Master Advisor List - Data Cent'!A:M,2,FALSE)</f>
        <v>#N/A</v>
      </c>
    </row>
    <row r="554" spans="1:24" hidden="1" x14ac:dyDescent="0.35">
      <c r="A554" t="s">
        <v>2190</v>
      </c>
      <c r="B554" t="s">
        <v>2189</v>
      </c>
      <c r="D554" t="s">
        <v>2188</v>
      </c>
      <c r="E554" t="s">
        <v>357</v>
      </c>
      <c r="F554">
        <v>1</v>
      </c>
      <c r="G554" t="s">
        <v>1687</v>
      </c>
      <c r="H554">
        <v>39900</v>
      </c>
      <c r="I554" t="s">
        <v>1686</v>
      </c>
      <c r="J554" s="2">
        <v>44035.784722222219</v>
      </c>
      <c r="K554" s="2">
        <v>44035.784722222219</v>
      </c>
      <c r="L554" s="2">
        <v>44066.784722222219</v>
      </c>
      <c r="M554" s="2">
        <v>44097.784722222219</v>
      </c>
      <c r="R554">
        <v>15</v>
      </c>
      <c r="S554" s="2">
        <v>44093.620833333334</v>
      </c>
      <c r="T554" t="b">
        <v>0</v>
      </c>
      <c r="U554" s="2">
        <v>44093.620833333334</v>
      </c>
      <c r="V554">
        <v>15</v>
      </c>
      <c r="X554" t="e">
        <f>VLOOKUP(B554,'Master Advisor List - Data Cent'!A:M,2,FALSE)</f>
        <v>#N/A</v>
      </c>
    </row>
    <row r="555" spans="1:24" x14ac:dyDescent="0.35">
      <c r="A555" t="s">
        <v>2187</v>
      </c>
      <c r="B555" t="s">
        <v>621</v>
      </c>
      <c r="D555" t="s">
        <v>619</v>
      </c>
      <c r="E555" t="s">
        <v>357</v>
      </c>
      <c r="F555">
        <v>1</v>
      </c>
      <c r="G555" t="s">
        <v>1687</v>
      </c>
      <c r="H555">
        <v>39900</v>
      </c>
      <c r="I555" t="s">
        <v>325</v>
      </c>
      <c r="J555" s="2">
        <v>44035.772916666669</v>
      </c>
      <c r="K555" s="2">
        <v>44035.772916666669</v>
      </c>
      <c r="L555" s="2">
        <v>44158.772916666669</v>
      </c>
      <c r="M555" s="2">
        <v>44188.772916666669</v>
      </c>
      <c r="R555">
        <v>7</v>
      </c>
      <c r="T555" t="b">
        <v>0</v>
      </c>
      <c r="V555">
        <v>12</v>
      </c>
      <c r="X555" t="str">
        <f>VLOOKUP(B555,'Master Advisor List - Data Cent'!A:M,2,FALSE)</f>
        <v>pw-ian</v>
      </c>
    </row>
    <row r="556" spans="1:24" hidden="1" x14ac:dyDescent="0.35">
      <c r="A556" t="s">
        <v>2186</v>
      </c>
      <c r="B556" t="s">
        <v>2185</v>
      </c>
      <c r="D556" t="s">
        <v>2184</v>
      </c>
      <c r="E556" t="s">
        <v>357</v>
      </c>
      <c r="F556">
        <v>1</v>
      </c>
      <c r="G556" t="s">
        <v>1687</v>
      </c>
      <c r="H556">
        <v>39900</v>
      </c>
      <c r="I556" t="s">
        <v>1686</v>
      </c>
      <c r="J556" s="2">
        <v>44035.770138888889</v>
      </c>
      <c r="K556" s="2">
        <v>44035.770138888889</v>
      </c>
      <c r="L556" s="2">
        <v>44035.770138888889</v>
      </c>
      <c r="M556" s="2">
        <v>44066.770138888889</v>
      </c>
      <c r="R556">
        <v>13</v>
      </c>
      <c r="S556" s="2">
        <v>44058.123611111114</v>
      </c>
      <c r="T556" t="b">
        <v>0</v>
      </c>
      <c r="U556" s="2">
        <v>44058.123611111114</v>
      </c>
      <c r="V556">
        <v>13</v>
      </c>
      <c r="X556" t="e">
        <f>VLOOKUP(B556,'Master Advisor List - Data Cent'!A:M,2,FALSE)</f>
        <v>#N/A</v>
      </c>
    </row>
    <row r="557" spans="1:24" x14ac:dyDescent="0.35">
      <c r="A557" t="s">
        <v>2183</v>
      </c>
      <c r="B557" t="s">
        <v>625</v>
      </c>
      <c r="D557" t="s">
        <v>623</v>
      </c>
      <c r="E557" t="s">
        <v>357</v>
      </c>
      <c r="F557">
        <v>1</v>
      </c>
      <c r="G557" t="s">
        <v>1687</v>
      </c>
      <c r="H557">
        <v>39900</v>
      </c>
      <c r="I557" t="s">
        <v>325</v>
      </c>
      <c r="J557" s="2">
        <v>44035.713194444441</v>
      </c>
      <c r="K557" s="2">
        <v>44035.713194444441</v>
      </c>
      <c r="L557" s="2">
        <v>44158.713194444441</v>
      </c>
      <c r="M557" s="2">
        <v>44188.713194444441</v>
      </c>
      <c r="R557">
        <v>13</v>
      </c>
      <c r="T557" t="b">
        <v>0</v>
      </c>
      <c r="V557">
        <v>13</v>
      </c>
      <c r="X557" t="str">
        <f>VLOOKUP(B557,'Master Advisor List - Data Cent'!A:M,2,FALSE)</f>
        <v>pw-av</v>
      </c>
    </row>
    <row r="558" spans="1:24" hidden="1" x14ac:dyDescent="0.35">
      <c r="A558" t="s">
        <v>2182</v>
      </c>
      <c r="B558" t="s">
        <v>2181</v>
      </c>
      <c r="D558" t="s">
        <v>2180</v>
      </c>
      <c r="E558" t="s">
        <v>357</v>
      </c>
      <c r="F558">
        <v>1</v>
      </c>
      <c r="G558" t="s">
        <v>1687</v>
      </c>
      <c r="H558">
        <v>39900</v>
      </c>
      <c r="I558" t="s">
        <v>1686</v>
      </c>
      <c r="J558" s="2">
        <v>44035.710416666669</v>
      </c>
      <c r="K558" s="2">
        <v>44035.710416666669</v>
      </c>
      <c r="L558" s="2">
        <v>44035.710416666669</v>
      </c>
      <c r="M558" s="2">
        <v>44066.710416666669</v>
      </c>
      <c r="R558">
        <v>13</v>
      </c>
      <c r="S558" s="2">
        <v>44044.665277777778</v>
      </c>
      <c r="T558" t="b">
        <v>0</v>
      </c>
      <c r="U558" s="2">
        <v>44044.665277777778</v>
      </c>
      <c r="V558">
        <v>13</v>
      </c>
      <c r="X558" t="e">
        <f>VLOOKUP(B558,'Master Advisor List - Data Cent'!A:M,2,FALSE)</f>
        <v>#N/A</v>
      </c>
    </row>
    <row r="559" spans="1:24" x14ac:dyDescent="0.35">
      <c r="A559" t="s">
        <v>2179</v>
      </c>
      <c r="B559" t="s">
        <v>628</v>
      </c>
      <c r="D559" t="s">
        <v>627</v>
      </c>
      <c r="E559" t="s">
        <v>357</v>
      </c>
      <c r="F559">
        <v>1</v>
      </c>
      <c r="G559" t="s">
        <v>1687</v>
      </c>
      <c r="H559">
        <v>39900</v>
      </c>
      <c r="I559" t="s">
        <v>325</v>
      </c>
      <c r="J559" s="2">
        <v>44035.642361111109</v>
      </c>
      <c r="K559" s="2">
        <v>44035.642361111109</v>
      </c>
      <c r="L559" s="2">
        <v>44158.642361111109</v>
      </c>
      <c r="M559" s="2">
        <v>44188.642361111109</v>
      </c>
      <c r="R559">
        <v>13</v>
      </c>
      <c r="T559" t="b">
        <v>0</v>
      </c>
      <c r="V559">
        <v>13</v>
      </c>
      <c r="X559" t="str">
        <f>VLOOKUP(B559,'Master Advisor List - Data Cent'!A:M,2,FALSE)</f>
        <v>pw-steven-7</v>
      </c>
    </row>
    <row r="560" spans="1:24" hidden="1" x14ac:dyDescent="0.35">
      <c r="A560" t="s">
        <v>2178</v>
      </c>
      <c r="B560" t="s">
        <v>2177</v>
      </c>
      <c r="D560" t="s">
        <v>2176</v>
      </c>
      <c r="E560" t="s">
        <v>357</v>
      </c>
      <c r="F560">
        <v>1</v>
      </c>
      <c r="G560" t="s">
        <v>1687</v>
      </c>
      <c r="H560">
        <v>39900</v>
      </c>
      <c r="I560" t="s">
        <v>1686</v>
      </c>
      <c r="J560" s="2">
        <v>44035.60833333333</v>
      </c>
      <c r="K560" s="2">
        <v>44035.60833333333</v>
      </c>
      <c r="L560" s="2">
        <v>44035.60833333333</v>
      </c>
      <c r="M560" s="2">
        <v>44066.60833333333</v>
      </c>
      <c r="R560">
        <v>13</v>
      </c>
      <c r="S560" s="2">
        <v>44047.740277777775</v>
      </c>
      <c r="T560" t="b">
        <v>0</v>
      </c>
      <c r="U560" s="2">
        <v>44047.740277777775</v>
      </c>
      <c r="V560">
        <v>13</v>
      </c>
      <c r="X560" t="e">
        <f>VLOOKUP(B560,'Master Advisor List - Data Cent'!A:M,2,FALSE)</f>
        <v>#N/A</v>
      </c>
    </row>
    <row r="561" spans="1:24" x14ac:dyDescent="0.35">
      <c r="A561" t="s">
        <v>2175</v>
      </c>
      <c r="B561" t="s">
        <v>632</v>
      </c>
      <c r="D561" t="s">
        <v>630</v>
      </c>
      <c r="E561" t="s">
        <v>357</v>
      </c>
      <c r="F561">
        <v>1</v>
      </c>
      <c r="G561" t="s">
        <v>1687</v>
      </c>
      <c r="H561">
        <v>39900</v>
      </c>
      <c r="I561" t="s">
        <v>325</v>
      </c>
      <c r="J561" s="2">
        <v>44034.895833333336</v>
      </c>
      <c r="K561" s="2">
        <v>44034.895833333336</v>
      </c>
      <c r="L561" s="2">
        <v>44157.895833333336</v>
      </c>
      <c r="M561" s="2">
        <v>44187.895833333336</v>
      </c>
      <c r="R561">
        <v>13</v>
      </c>
      <c r="T561" t="b">
        <v>0</v>
      </c>
      <c r="V561">
        <v>13</v>
      </c>
      <c r="X561" t="str">
        <f>VLOOKUP(B561,'Master Advisor List - Data Cent'!A:M,2,FALSE)</f>
        <v>pw-ken</v>
      </c>
    </row>
    <row r="562" spans="1:24" hidden="1" x14ac:dyDescent="0.35">
      <c r="A562" t="s">
        <v>2174</v>
      </c>
      <c r="B562" t="s">
        <v>2173</v>
      </c>
      <c r="D562" t="s">
        <v>2172</v>
      </c>
      <c r="E562" t="s">
        <v>357</v>
      </c>
      <c r="F562">
        <v>1</v>
      </c>
      <c r="G562" t="s">
        <v>1687</v>
      </c>
      <c r="H562">
        <v>39900</v>
      </c>
      <c r="I562" t="s">
        <v>1686</v>
      </c>
      <c r="J562" s="2">
        <v>44034.783333333333</v>
      </c>
      <c r="K562" s="2">
        <v>44070.052777777775</v>
      </c>
      <c r="L562" s="2">
        <v>44065.783333333333</v>
      </c>
      <c r="M562" s="2">
        <v>44096.783333333333</v>
      </c>
      <c r="R562">
        <v>13</v>
      </c>
      <c r="S562" s="2">
        <v>44070.052777777775</v>
      </c>
      <c r="T562" t="b">
        <v>1</v>
      </c>
      <c r="U562" s="2">
        <v>44096.783333333333</v>
      </c>
      <c r="V562">
        <v>13</v>
      </c>
      <c r="X562" t="e">
        <f>VLOOKUP(B562,'Master Advisor List - Data Cent'!A:M,2,FALSE)</f>
        <v>#N/A</v>
      </c>
    </row>
    <row r="563" spans="1:24" x14ac:dyDescent="0.35">
      <c r="A563" t="s">
        <v>2171</v>
      </c>
      <c r="B563" t="s">
        <v>348</v>
      </c>
      <c r="D563" t="s">
        <v>346</v>
      </c>
      <c r="E563" t="s">
        <v>357</v>
      </c>
      <c r="F563">
        <v>1</v>
      </c>
      <c r="G563" t="s">
        <v>1687</v>
      </c>
      <c r="H563">
        <v>39900</v>
      </c>
      <c r="I563" t="s">
        <v>1686</v>
      </c>
      <c r="J563" s="2">
        <v>44034.6875</v>
      </c>
      <c r="K563" s="2">
        <v>44077.949305555558</v>
      </c>
      <c r="L563" s="2">
        <v>44065.6875</v>
      </c>
      <c r="M563" s="2">
        <v>44096.6875</v>
      </c>
      <c r="R563">
        <v>13</v>
      </c>
      <c r="S563" s="2">
        <v>44077.949305555558</v>
      </c>
      <c r="T563" t="b">
        <v>1</v>
      </c>
      <c r="U563" s="2">
        <v>44096.6875</v>
      </c>
      <c r="V563">
        <v>13</v>
      </c>
      <c r="X563" t="str">
        <f>VLOOKUP(B563,'Master Advisor List - Data Cent'!A:M,2,FALSE)</f>
        <v>pw-kelly</v>
      </c>
    </row>
    <row r="564" spans="1:24" hidden="1" x14ac:dyDescent="0.35">
      <c r="A564" t="s">
        <v>2170</v>
      </c>
      <c r="B564" t="s">
        <v>2169</v>
      </c>
      <c r="D564" t="s">
        <v>2168</v>
      </c>
      <c r="E564" t="s">
        <v>357</v>
      </c>
      <c r="F564">
        <v>1</v>
      </c>
      <c r="G564" t="s">
        <v>1687</v>
      </c>
      <c r="H564">
        <v>39900</v>
      </c>
      <c r="I564" t="s">
        <v>1686</v>
      </c>
      <c r="J564" s="2">
        <v>44034.668749999997</v>
      </c>
      <c r="K564" s="2">
        <v>44078.76666666667</v>
      </c>
      <c r="L564" s="2">
        <v>44065.668749999997</v>
      </c>
      <c r="M564" s="2">
        <v>44096.668749999997</v>
      </c>
      <c r="R564">
        <v>13</v>
      </c>
      <c r="S564" s="2">
        <v>44078.76666666667</v>
      </c>
      <c r="T564" t="b">
        <v>1</v>
      </c>
      <c r="U564" s="2">
        <v>44096.668749999997</v>
      </c>
      <c r="V564">
        <v>13</v>
      </c>
      <c r="X564" t="e">
        <f>VLOOKUP(B564,'Master Advisor List - Data Cent'!A:M,2,FALSE)</f>
        <v>#N/A</v>
      </c>
    </row>
    <row r="565" spans="1:24" hidden="1" x14ac:dyDescent="0.35">
      <c r="A565" t="s">
        <v>2167</v>
      </c>
      <c r="B565" t="s">
        <v>2166</v>
      </c>
      <c r="D565" t="s">
        <v>2165</v>
      </c>
      <c r="E565" t="s">
        <v>357</v>
      </c>
      <c r="F565">
        <v>1</v>
      </c>
      <c r="G565" t="s">
        <v>1687</v>
      </c>
      <c r="H565">
        <v>39900</v>
      </c>
      <c r="I565" t="s">
        <v>1686</v>
      </c>
      <c r="J565" s="2">
        <v>44034.628472222219</v>
      </c>
      <c r="K565" s="2">
        <v>44034.628472222219</v>
      </c>
      <c r="L565" s="2">
        <v>44034.628472222219</v>
      </c>
      <c r="M565" s="2">
        <v>44065.628472222219</v>
      </c>
      <c r="R565">
        <v>13</v>
      </c>
      <c r="S565" s="2">
        <v>44040.714583333334</v>
      </c>
      <c r="T565" t="b">
        <v>0</v>
      </c>
      <c r="U565" s="2">
        <v>44040.714583333334</v>
      </c>
      <c r="V565">
        <v>13</v>
      </c>
      <c r="X565" t="e">
        <f>VLOOKUP(B565,'Master Advisor List - Data Cent'!A:M,2,FALSE)</f>
        <v>#N/A</v>
      </c>
    </row>
    <row r="566" spans="1:24" hidden="1" x14ac:dyDescent="0.35">
      <c r="A566" t="s">
        <v>2164</v>
      </c>
      <c r="B566" t="s">
        <v>1536</v>
      </c>
      <c r="D566" t="s">
        <v>2163</v>
      </c>
      <c r="E566" t="s">
        <v>357</v>
      </c>
      <c r="F566">
        <v>1</v>
      </c>
      <c r="G566" t="s">
        <v>1687</v>
      </c>
      <c r="H566">
        <v>39900</v>
      </c>
      <c r="I566" t="s">
        <v>1686</v>
      </c>
      <c r="J566" s="2">
        <v>44033.907638888886</v>
      </c>
      <c r="K566" s="2">
        <v>44120.384722222225</v>
      </c>
      <c r="L566" s="2">
        <v>44095.907638888886</v>
      </c>
      <c r="M566" s="2">
        <v>44125.907638888886</v>
      </c>
      <c r="R566">
        <v>6</v>
      </c>
      <c r="S566" s="2">
        <v>44120.384722222225</v>
      </c>
      <c r="T566" t="b">
        <v>1</v>
      </c>
      <c r="U566" s="2">
        <v>44125.907638888886</v>
      </c>
      <c r="V566">
        <v>11</v>
      </c>
      <c r="X566" t="e">
        <f>VLOOKUP(B566,'Master Advisor List - Data Cent'!A:M,2,FALSE)</f>
        <v>#N/A</v>
      </c>
    </row>
    <row r="567" spans="1:24" x14ac:dyDescent="0.35">
      <c r="A567" t="s">
        <v>2162</v>
      </c>
      <c r="B567" t="s">
        <v>636</v>
      </c>
      <c r="D567" t="s">
        <v>634</v>
      </c>
      <c r="E567" t="s">
        <v>357</v>
      </c>
      <c r="F567">
        <v>1</v>
      </c>
      <c r="G567" t="s">
        <v>1687</v>
      </c>
      <c r="H567">
        <v>39900</v>
      </c>
      <c r="I567" t="s">
        <v>325</v>
      </c>
      <c r="J567" s="2">
        <v>44033.788888888892</v>
      </c>
      <c r="K567" s="2">
        <v>44033.788888888892</v>
      </c>
      <c r="L567" s="2">
        <v>44156.788888888892</v>
      </c>
      <c r="M567" s="2">
        <v>44186.788888888892</v>
      </c>
      <c r="R567">
        <v>13</v>
      </c>
      <c r="T567" t="b">
        <v>0</v>
      </c>
      <c r="V567">
        <v>13</v>
      </c>
      <c r="X567" t="str">
        <f>VLOOKUP(B567,'Master Advisor List - Data Cent'!A:M,2,FALSE)</f>
        <v>pw-jedlevene</v>
      </c>
    </row>
    <row r="568" spans="1:24" hidden="1" x14ac:dyDescent="0.35">
      <c r="A568" t="s">
        <v>2161</v>
      </c>
      <c r="B568" t="s">
        <v>2160</v>
      </c>
      <c r="D568" t="s">
        <v>2159</v>
      </c>
      <c r="E568" t="s">
        <v>357</v>
      </c>
      <c r="F568">
        <v>1</v>
      </c>
      <c r="G568" t="s">
        <v>1687</v>
      </c>
      <c r="H568">
        <v>39900</v>
      </c>
      <c r="I568" t="s">
        <v>1686</v>
      </c>
      <c r="J568" s="2">
        <v>44033.76458333333</v>
      </c>
      <c r="K568" s="2">
        <v>44033.76458333333</v>
      </c>
      <c r="L568" s="2">
        <v>44064.76458333333</v>
      </c>
      <c r="M568" s="2">
        <v>44095.76458333333</v>
      </c>
      <c r="R568">
        <v>13</v>
      </c>
      <c r="S568" s="2">
        <v>44065.637499999997</v>
      </c>
      <c r="T568" t="b">
        <v>0</v>
      </c>
      <c r="U568" s="2">
        <v>44065.637499999997</v>
      </c>
      <c r="V568">
        <v>13</v>
      </c>
      <c r="X568" t="e">
        <f>VLOOKUP(B568,'Master Advisor List - Data Cent'!A:M,2,FALSE)</f>
        <v>#N/A</v>
      </c>
    </row>
    <row r="569" spans="1:24" x14ac:dyDescent="0.35">
      <c r="A569" t="s">
        <v>2158</v>
      </c>
      <c r="B569" t="s">
        <v>640</v>
      </c>
      <c r="D569" t="s">
        <v>638</v>
      </c>
      <c r="E569" t="s">
        <v>357</v>
      </c>
      <c r="F569">
        <v>1</v>
      </c>
      <c r="G569" t="s">
        <v>1687</v>
      </c>
      <c r="H569">
        <v>39900</v>
      </c>
      <c r="I569" t="s">
        <v>325</v>
      </c>
      <c r="J569" s="2">
        <v>44033.694444444445</v>
      </c>
      <c r="K569" s="2">
        <v>44033.694444444445</v>
      </c>
      <c r="L569" s="2">
        <v>44156.694444444445</v>
      </c>
      <c r="M569" s="2">
        <v>44186.694444444445</v>
      </c>
      <c r="R569">
        <v>13</v>
      </c>
      <c r="T569" t="b">
        <v>0</v>
      </c>
      <c r="V569">
        <v>13</v>
      </c>
      <c r="X569" t="str">
        <f>VLOOKUP(B569,'Master Advisor List - Data Cent'!A:M,2,FALSE)</f>
        <v>pw-philip</v>
      </c>
    </row>
    <row r="570" spans="1:24" hidden="1" x14ac:dyDescent="0.35">
      <c r="A570" t="s">
        <v>2157</v>
      </c>
      <c r="B570" t="s">
        <v>2156</v>
      </c>
      <c r="D570" t="s">
        <v>2155</v>
      </c>
      <c r="E570" t="s">
        <v>357</v>
      </c>
      <c r="F570">
        <v>1</v>
      </c>
      <c r="G570" t="s">
        <v>1687</v>
      </c>
      <c r="H570">
        <v>39900</v>
      </c>
      <c r="I570" t="s">
        <v>1686</v>
      </c>
      <c r="J570" s="2">
        <v>44033.65</v>
      </c>
      <c r="K570" s="2">
        <v>44145.713888888888</v>
      </c>
      <c r="L570" s="2">
        <v>44125.65</v>
      </c>
      <c r="M570" s="2">
        <v>44156.65</v>
      </c>
      <c r="R570">
        <v>15</v>
      </c>
      <c r="S570" s="2">
        <v>44145.713888888888</v>
      </c>
      <c r="T570" t="b">
        <v>1</v>
      </c>
      <c r="U570" s="2">
        <v>44156.65</v>
      </c>
      <c r="V570">
        <v>15</v>
      </c>
      <c r="X570" t="e">
        <f>VLOOKUP(B570,'Master Advisor List - Data Cent'!A:M,2,FALSE)</f>
        <v>#N/A</v>
      </c>
    </row>
    <row r="571" spans="1:24" hidden="1" x14ac:dyDescent="0.35">
      <c r="A571" t="s">
        <v>2154</v>
      </c>
      <c r="B571" t="s">
        <v>1504</v>
      </c>
      <c r="D571" t="s">
        <v>2153</v>
      </c>
      <c r="E571" t="s">
        <v>1706</v>
      </c>
      <c r="F571">
        <v>1</v>
      </c>
      <c r="G571" t="s">
        <v>1687</v>
      </c>
      <c r="H571">
        <v>9900</v>
      </c>
      <c r="I571" t="s">
        <v>325</v>
      </c>
      <c r="J571" s="2">
        <v>44033.563194444447</v>
      </c>
      <c r="K571" s="2">
        <v>44058.125</v>
      </c>
      <c r="L571" s="2">
        <v>44186.563194444447</v>
      </c>
      <c r="M571" s="2">
        <v>44217.563194444447</v>
      </c>
      <c r="R571">
        <v>5</v>
      </c>
      <c r="T571" t="b">
        <v>0</v>
      </c>
      <c r="V571">
        <v>5</v>
      </c>
      <c r="X571" t="e">
        <f>VLOOKUP(B571,'Master Advisor List - Data Cent'!A:M,2,FALSE)</f>
        <v>#N/A</v>
      </c>
    </row>
    <row r="572" spans="1:24" hidden="1" x14ac:dyDescent="0.35">
      <c r="A572" t="s">
        <v>2152</v>
      </c>
      <c r="B572" t="s">
        <v>2151</v>
      </c>
      <c r="D572" t="s">
        <v>2150</v>
      </c>
      <c r="E572" t="s">
        <v>357</v>
      </c>
      <c r="F572">
        <v>1</v>
      </c>
      <c r="G572" t="s">
        <v>1687</v>
      </c>
      <c r="H572">
        <v>39900</v>
      </c>
      <c r="I572" t="s">
        <v>1686</v>
      </c>
      <c r="J572" s="2">
        <v>44032.979861111111</v>
      </c>
      <c r="K572" s="2">
        <v>44093.604166666664</v>
      </c>
      <c r="L572" s="2">
        <v>44063.979861111111</v>
      </c>
      <c r="M572" s="2">
        <v>44094.979861111111</v>
      </c>
      <c r="R572">
        <v>13</v>
      </c>
      <c r="S572" s="2">
        <v>44093.604166666664</v>
      </c>
      <c r="T572" t="b">
        <v>1</v>
      </c>
      <c r="U572" s="2">
        <v>44094.979861111111</v>
      </c>
      <c r="V572">
        <v>13</v>
      </c>
      <c r="X572" t="e">
        <f>VLOOKUP(B572,'Master Advisor List - Data Cent'!A:M,2,FALSE)</f>
        <v>#N/A</v>
      </c>
    </row>
    <row r="573" spans="1:24" hidden="1" x14ac:dyDescent="0.35">
      <c r="A573" t="s">
        <v>2149</v>
      </c>
      <c r="B573" t="s">
        <v>2148</v>
      </c>
      <c r="D573" t="s">
        <v>2147</v>
      </c>
      <c r="E573" t="s">
        <v>357</v>
      </c>
      <c r="F573">
        <v>1</v>
      </c>
      <c r="G573" t="s">
        <v>1687</v>
      </c>
      <c r="H573">
        <v>39900</v>
      </c>
      <c r="I573" t="s">
        <v>1686</v>
      </c>
      <c r="J573" s="2">
        <v>44032.886805555558</v>
      </c>
      <c r="K573" s="2">
        <v>44032.886805555558</v>
      </c>
      <c r="L573" s="2">
        <v>44094.886805555558</v>
      </c>
      <c r="M573" s="2">
        <v>44124.886805555558</v>
      </c>
      <c r="R573">
        <v>13</v>
      </c>
      <c r="S573" s="2">
        <v>44104.634027777778</v>
      </c>
      <c r="T573" t="b">
        <v>0</v>
      </c>
      <c r="U573" s="2">
        <v>44104.634027777778</v>
      </c>
      <c r="V573">
        <v>13</v>
      </c>
      <c r="X573" t="e">
        <f>VLOOKUP(B573,'Master Advisor List - Data Cent'!A:M,2,FALSE)</f>
        <v>#N/A</v>
      </c>
    </row>
    <row r="574" spans="1:24" hidden="1" x14ac:dyDescent="0.35">
      <c r="A574" t="s">
        <v>2146</v>
      </c>
      <c r="B574" t="s">
        <v>2145</v>
      </c>
      <c r="D574" t="s">
        <v>2144</v>
      </c>
      <c r="E574" t="s">
        <v>357</v>
      </c>
      <c r="F574">
        <v>1</v>
      </c>
      <c r="G574" t="s">
        <v>1687</v>
      </c>
      <c r="H574">
        <v>39900</v>
      </c>
      <c r="I574" t="s">
        <v>1686</v>
      </c>
      <c r="J574" s="2">
        <v>44032.876388888886</v>
      </c>
      <c r="K574" s="2">
        <v>44032.876388888886</v>
      </c>
      <c r="L574" s="2">
        <v>44032.876388888886</v>
      </c>
      <c r="M574" s="2">
        <v>44063.876388888886</v>
      </c>
      <c r="R574">
        <v>13</v>
      </c>
      <c r="S574" s="2">
        <v>44047.855555555558</v>
      </c>
      <c r="T574" t="b">
        <v>0</v>
      </c>
      <c r="U574" s="2">
        <v>44047.855555555558</v>
      </c>
      <c r="V574">
        <v>13</v>
      </c>
      <c r="X574" t="e">
        <f>VLOOKUP(B574,'Master Advisor List - Data Cent'!A:M,2,FALSE)</f>
        <v>#N/A</v>
      </c>
    </row>
    <row r="575" spans="1:24" hidden="1" x14ac:dyDescent="0.35">
      <c r="A575" t="s">
        <v>2143</v>
      </c>
      <c r="B575" t="s">
        <v>2142</v>
      </c>
      <c r="D575" t="s">
        <v>2141</v>
      </c>
      <c r="E575" t="s">
        <v>357</v>
      </c>
      <c r="F575">
        <v>1</v>
      </c>
      <c r="G575" t="s">
        <v>1687</v>
      </c>
      <c r="H575">
        <v>39900</v>
      </c>
      <c r="I575" t="s">
        <v>1686</v>
      </c>
      <c r="J575" s="2">
        <v>44032.843055555553</v>
      </c>
      <c r="K575" s="2">
        <v>44032.843055555553</v>
      </c>
      <c r="L575" s="2">
        <v>44063.843055555553</v>
      </c>
      <c r="M575" s="2">
        <v>44094.843055555553</v>
      </c>
      <c r="R575">
        <v>7</v>
      </c>
      <c r="S575" s="2">
        <v>44064.763888888891</v>
      </c>
      <c r="T575" t="b">
        <v>0</v>
      </c>
      <c r="U575" s="2">
        <v>44064.763888888891</v>
      </c>
      <c r="V575">
        <v>12</v>
      </c>
      <c r="X575" t="e">
        <f>VLOOKUP(B575,'Master Advisor List - Data Cent'!A:M,2,FALSE)</f>
        <v>#N/A</v>
      </c>
    </row>
    <row r="576" spans="1:24" x14ac:dyDescent="0.35">
      <c r="A576" t="s">
        <v>2140</v>
      </c>
      <c r="B576" t="s">
        <v>644</v>
      </c>
      <c r="D576" t="s">
        <v>642</v>
      </c>
      <c r="E576" t="s">
        <v>357</v>
      </c>
      <c r="F576">
        <v>1</v>
      </c>
      <c r="G576" t="s">
        <v>1687</v>
      </c>
      <c r="H576">
        <v>39900</v>
      </c>
      <c r="I576" t="s">
        <v>325</v>
      </c>
      <c r="J576" s="2">
        <v>44032.799305555556</v>
      </c>
      <c r="K576" s="2">
        <v>44032.799305555556</v>
      </c>
      <c r="L576" s="2">
        <v>44185.799305555556</v>
      </c>
      <c r="M576" s="2">
        <v>44216.799305555556</v>
      </c>
      <c r="R576">
        <v>13</v>
      </c>
      <c r="T576" t="b">
        <v>0</v>
      </c>
      <c r="V576">
        <v>13</v>
      </c>
      <c r="X576" t="str">
        <f>VLOOKUP(B576,'Master Advisor List - Data Cent'!A:M,2,FALSE)</f>
        <v>pw-danavan</v>
      </c>
    </row>
    <row r="577" spans="1:24" x14ac:dyDescent="0.35">
      <c r="A577" t="s">
        <v>2139</v>
      </c>
      <c r="B577" t="s">
        <v>647</v>
      </c>
      <c r="D577" t="s">
        <v>646</v>
      </c>
      <c r="E577" t="s">
        <v>357</v>
      </c>
      <c r="F577">
        <v>1</v>
      </c>
      <c r="G577" t="s">
        <v>1687</v>
      </c>
      <c r="H577">
        <v>39900</v>
      </c>
      <c r="I577" t="s">
        <v>325</v>
      </c>
      <c r="J577" s="2">
        <v>44032.765972222223</v>
      </c>
      <c r="K577" s="2">
        <v>44078.571527777778</v>
      </c>
      <c r="L577" s="2">
        <v>44169.571527777778</v>
      </c>
      <c r="M577" s="2">
        <v>44200.571527777778</v>
      </c>
      <c r="R577">
        <v>13</v>
      </c>
      <c r="T577" t="b">
        <v>0</v>
      </c>
      <c r="V577">
        <v>13</v>
      </c>
      <c r="X577" t="str">
        <f>VLOOKUP(B577,'Master Advisor List - Data Cent'!A:M,2,FALSE)</f>
        <v>pw-brian-2</v>
      </c>
    </row>
    <row r="578" spans="1:24" hidden="1" x14ac:dyDescent="0.35">
      <c r="A578" t="s">
        <v>2138</v>
      </c>
      <c r="B578" t="s">
        <v>2137</v>
      </c>
      <c r="D578" t="s">
        <v>2136</v>
      </c>
      <c r="E578" t="s">
        <v>357</v>
      </c>
      <c r="F578">
        <v>1</v>
      </c>
      <c r="G578" t="s">
        <v>1687</v>
      </c>
      <c r="H578">
        <v>39900</v>
      </c>
      <c r="I578" t="s">
        <v>1686</v>
      </c>
      <c r="J578" s="2">
        <v>44032.623611111114</v>
      </c>
      <c r="K578" s="2">
        <v>44089.439583333333</v>
      </c>
      <c r="L578" s="2">
        <v>44063.623611111114</v>
      </c>
      <c r="M578" s="2">
        <v>44094.623611111114</v>
      </c>
      <c r="R578">
        <v>13</v>
      </c>
      <c r="S578" s="2">
        <v>44089.439583333333</v>
      </c>
      <c r="T578" t="b">
        <v>1</v>
      </c>
      <c r="U578" s="2">
        <v>44094.623611111114</v>
      </c>
      <c r="V578">
        <v>13</v>
      </c>
      <c r="X578" t="e">
        <f>VLOOKUP(B578,'Master Advisor List - Data Cent'!A:M,2,FALSE)</f>
        <v>#N/A</v>
      </c>
    </row>
    <row r="579" spans="1:24" hidden="1" x14ac:dyDescent="0.35">
      <c r="A579" t="s">
        <v>2135</v>
      </c>
      <c r="B579" t="s">
        <v>2134</v>
      </c>
      <c r="D579" t="s">
        <v>2133</v>
      </c>
      <c r="E579" t="s">
        <v>357</v>
      </c>
      <c r="F579">
        <v>1</v>
      </c>
      <c r="G579" t="s">
        <v>1687</v>
      </c>
      <c r="H579">
        <v>39900</v>
      </c>
      <c r="I579" t="s">
        <v>1686</v>
      </c>
      <c r="J579" s="2">
        <v>44032.588194444441</v>
      </c>
      <c r="K579" s="2">
        <v>44032.588194444441</v>
      </c>
      <c r="L579" s="2">
        <v>44032.588194444441</v>
      </c>
      <c r="M579" s="2">
        <v>44063.588194444441</v>
      </c>
      <c r="R579">
        <v>13</v>
      </c>
      <c r="S579" s="2">
        <v>44034.854166666664</v>
      </c>
      <c r="T579" t="b">
        <v>0</v>
      </c>
      <c r="U579" s="2">
        <v>44034.854166666664</v>
      </c>
      <c r="V579">
        <v>13</v>
      </c>
      <c r="X579" t="e">
        <f>VLOOKUP(B579,'Master Advisor List - Data Cent'!A:M,2,FALSE)</f>
        <v>#N/A</v>
      </c>
    </row>
    <row r="580" spans="1:24" x14ac:dyDescent="0.35">
      <c r="A580" t="s">
        <v>2132</v>
      </c>
      <c r="B580" t="s">
        <v>651</v>
      </c>
      <c r="D580" t="s">
        <v>649</v>
      </c>
      <c r="E580" t="s">
        <v>357</v>
      </c>
      <c r="F580">
        <v>1</v>
      </c>
      <c r="G580" t="s">
        <v>1687</v>
      </c>
      <c r="H580">
        <v>39900</v>
      </c>
      <c r="I580" t="s">
        <v>325</v>
      </c>
      <c r="J580" s="2">
        <v>44029.899305555555</v>
      </c>
      <c r="K580" s="2">
        <v>44029.899305555555</v>
      </c>
      <c r="L580" s="2">
        <v>44182.899305555555</v>
      </c>
      <c r="M580" s="2">
        <v>44213.899305555555</v>
      </c>
      <c r="R580">
        <v>5</v>
      </c>
      <c r="T580" t="b">
        <v>0</v>
      </c>
      <c r="V580">
        <v>5</v>
      </c>
      <c r="X580" t="str">
        <f>VLOOKUP(B580,'Master Advisor List - Data Cent'!A:M,2,FALSE)</f>
        <v>pw-travis-2</v>
      </c>
    </row>
    <row r="581" spans="1:24" hidden="1" x14ac:dyDescent="0.35">
      <c r="A581" t="s">
        <v>2131</v>
      </c>
      <c r="B581" t="s">
        <v>2130</v>
      </c>
      <c r="D581" t="s">
        <v>2129</v>
      </c>
      <c r="E581" t="s">
        <v>357</v>
      </c>
      <c r="F581">
        <v>1</v>
      </c>
      <c r="G581" t="s">
        <v>1687</v>
      </c>
      <c r="H581">
        <v>39900</v>
      </c>
      <c r="I581" t="s">
        <v>1686</v>
      </c>
      <c r="J581" s="2">
        <v>44029.804166666669</v>
      </c>
      <c r="K581" s="2">
        <v>44029.804166666669</v>
      </c>
      <c r="L581" s="2">
        <v>44060.804166666669</v>
      </c>
      <c r="M581" s="2">
        <v>44091.804166666669</v>
      </c>
      <c r="R581">
        <v>13</v>
      </c>
      <c r="S581" s="2">
        <v>44060.955555555556</v>
      </c>
      <c r="T581" t="b">
        <v>0</v>
      </c>
      <c r="U581" s="2">
        <v>44060.955555555556</v>
      </c>
      <c r="V581">
        <v>13</v>
      </c>
      <c r="X581" t="e">
        <f>VLOOKUP(B581,'Master Advisor List - Data Cent'!A:M,2,FALSE)</f>
        <v>#N/A</v>
      </c>
    </row>
    <row r="582" spans="1:24" hidden="1" x14ac:dyDescent="0.35">
      <c r="A582" t="s">
        <v>2128</v>
      </c>
      <c r="B582" t="s">
        <v>2127</v>
      </c>
      <c r="D582" t="s">
        <v>2126</v>
      </c>
      <c r="E582" t="s">
        <v>357</v>
      </c>
      <c r="F582">
        <v>1</v>
      </c>
      <c r="G582" t="s">
        <v>1687</v>
      </c>
      <c r="H582">
        <v>39900</v>
      </c>
      <c r="I582" t="s">
        <v>1686</v>
      </c>
      <c r="J582" s="2">
        <v>44029.791666666664</v>
      </c>
      <c r="K582" s="2">
        <v>44146.904166666667</v>
      </c>
      <c r="L582" s="2">
        <v>44121.791666666664</v>
      </c>
      <c r="M582" s="2">
        <v>44152.791666666664</v>
      </c>
      <c r="R582">
        <v>13</v>
      </c>
      <c r="S582" s="2">
        <v>44146.904166666667</v>
      </c>
      <c r="T582" t="b">
        <v>1</v>
      </c>
      <c r="U582" s="2">
        <v>44152.791666666664</v>
      </c>
      <c r="V582">
        <v>13</v>
      </c>
      <c r="X582" t="e">
        <f>VLOOKUP(B582,'Master Advisor List - Data Cent'!A:M,2,FALSE)</f>
        <v>#N/A</v>
      </c>
    </row>
    <row r="583" spans="1:24" x14ac:dyDescent="0.35">
      <c r="A583" t="s">
        <v>2125</v>
      </c>
      <c r="B583" t="s">
        <v>655</v>
      </c>
      <c r="D583" t="s">
        <v>653</v>
      </c>
      <c r="E583" t="s">
        <v>357</v>
      </c>
      <c r="F583">
        <v>1</v>
      </c>
      <c r="G583" t="s">
        <v>1687</v>
      </c>
      <c r="H583">
        <v>39900</v>
      </c>
      <c r="I583" t="s">
        <v>325</v>
      </c>
      <c r="J583" s="2">
        <v>44029.775000000001</v>
      </c>
      <c r="K583" s="2">
        <v>44029.775000000001</v>
      </c>
      <c r="L583" s="2">
        <v>44182.775000000001</v>
      </c>
      <c r="M583" s="2">
        <v>44213.775000000001</v>
      </c>
      <c r="R583">
        <v>13</v>
      </c>
      <c r="T583" t="b">
        <v>0</v>
      </c>
      <c r="V583">
        <v>13</v>
      </c>
      <c r="X583" t="str">
        <f>VLOOKUP(B583,'Master Advisor List - Data Cent'!A:M,2,FALSE)</f>
        <v>pw-dwayne</v>
      </c>
    </row>
    <row r="584" spans="1:24" hidden="1" x14ac:dyDescent="0.35">
      <c r="A584" t="s">
        <v>2124</v>
      </c>
      <c r="B584" t="s">
        <v>2123</v>
      </c>
      <c r="D584" t="s">
        <v>2122</v>
      </c>
      <c r="E584" t="s">
        <v>357</v>
      </c>
      <c r="F584">
        <v>1</v>
      </c>
      <c r="G584" t="s">
        <v>1687</v>
      </c>
      <c r="H584">
        <v>39900</v>
      </c>
      <c r="I584" t="s">
        <v>1686</v>
      </c>
      <c r="J584" s="2">
        <v>44029.747916666667</v>
      </c>
      <c r="K584" s="2">
        <v>44091.293055555558</v>
      </c>
      <c r="L584" s="2">
        <v>44060.747916666667</v>
      </c>
      <c r="M584" s="2">
        <v>44091.747916666667</v>
      </c>
      <c r="R584">
        <v>7</v>
      </c>
      <c r="S584" s="2">
        <v>44091.293055555558</v>
      </c>
      <c r="T584" t="b">
        <v>1</v>
      </c>
      <c r="U584" s="2">
        <v>44091.747916666667</v>
      </c>
      <c r="V584">
        <v>12</v>
      </c>
      <c r="X584" t="e">
        <f>VLOOKUP(B584,'Master Advisor List - Data Cent'!A:M,2,FALSE)</f>
        <v>#N/A</v>
      </c>
    </row>
    <row r="585" spans="1:24" hidden="1" x14ac:dyDescent="0.35">
      <c r="A585" t="s">
        <v>2121</v>
      </c>
      <c r="B585" t="s">
        <v>2120</v>
      </c>
      <c r="D585" t="s">
        <v>2119</v>
      </c>
      <c r="E585" t="s">
        <v>357</v>
      </c>
      <c r="F585">
        <v>1</v>
      </c>
      <c r="G585" t="s">
        <v>1687</v>
      </c>
      <c r="H585">
        <v>39900</v>
      </c>
      <c r="I585" t="s">
        <v>1686</v>
      </c>
      <c r="J585" s="2">
        <v>44029.720138888886</v>
      </c>
      <c r="K585" s="2">
        <v>44029.720138888886</v>
      </c>
      <c r="L585" s="2">
        <v>44029.720138888886</v>
      </c>
      <c r="M585" s="2">
        <v>44060.720138888886</v>
      </c>
      <c r="R585">
        <v>5</v>
      </c>
      <c r="S585" s="2">
        <v>44048.884027777778</v>
      </c>
      <c r="T585" t="b">
        <v>0</v>
      </c>
      <c r="U585" s="2">
        <v>44048.884027777778</v>
      </c>
      <c r="V585">
        <v>5</v>
      </c>
      <c r="X585" t="e">
        <f>VLOOKUP(B585,'Master Advisor List - Data Cent'!A:M,2,FALSE)</f>
        <v>#N/A</v>
      </c>
    </row>
    <row r="586" spans="1:24" hidden="1" x14ac:dyDescent="0.35">
      <c r="A586" t="s">
        <v>2118</v>
      </c>
      <c r="B586" t="s">
        <v>2117</v>
      </c>
      <c r="D586" t="s">
        <v>2116</v>
      </c>
      <c r="E586" t="s">
        <v>357</v>
      </c>
      <c r="F586">
        <v>1</v>
      </c>
      <c r="G586" t="s">
        <v>1687</v>
      </c>
      <c r="H586">
        <v>39900</v>
      </c>
      <c r="I586" t="s">
        <v>1686</v>
      </c>
      <c r="J586" s="2">
        <v>44029.652083333334</v>
      </c>
      <c r="K586" s="2">
        <v>44137.686111111114</v>
      </c>
      <c r="L586" s="2">
        <v>44121.652083333334</v>
      </c>
      <c r="M586" s="2">
        <v>44152.652083333334</v>
      </c>
      <c r="R586">
        <v>13</v>
      </c>
      <c r="S586" s="2">
        <v>44137.686111111114</v>
      </c>
      <c r="T586" t="b">
        <v>1</v>
      </c>
      <c r="U586" s="2">
        <v>44152.652083333334</v>
      </c>
      <c r="V586">
        <v>13</v>
      </c>
      <c r="X586" t="e">
        <f>VLOOKUP(B586,'Master Advisor List - Data Cent'!A:M,2,FALSE)</f>
        <v>#N/A</v>
      </c>
    </row>
    <row r="587" spans="1:24" hidden="1" x14ac:dyDescent="0.35">
      <c r="A587" t="s">
        <v>2115</v>
      </c>
      <c r="B587" t="s">
        <v>1268</v>
      </c>
      <c r="D587" t="s">
        <v>2114</v>
      </c>
      <c r="E587" t="s">
        <v>357</v>
      </c>
      <c r="F587">
        <v>1</v>
      </c>
      <c r="G587" t="s">
        <v>1687</v>
      </c>
      <c r="H587">
        <v>39900</v>
      </c>
      <c r="I587" t="s">
        <v>1686</v>
      </c>
      <c r="J587" s="2">
        <v>44029.589583333334</v>
      </c>
      <c r="K587" s="2">
        <v>44029.589583333334</v>
      </c>
      <c r="L587" s="2">
        <v>44152.589583333334</v>
      </c>
      <c r="M587" s="2">
        <v>44182.589583333334</v>
      </c>
      <c r="R587">
        <v>13</v>
      </c>
      <c r="S587" s="2">
        <v>44152.763888888891</v>
      </c>
      <c r="T587" t="b">
        <v>0</v>
      </c>
      <c r="U587" s="2">
        <v>44152.763888888891</v>
      </c>
      <c r="V587">
        <v>13</v>
      </c>
      <c r="X587" t="e">
        <f>VLOOKUP(B587,'Master Advisor List - Data Cent'!A:M,2,FALSE)</f>
        <v>#N/A</v>
      </c>
    </row>
    <row r="588" spans="1:24" hidden="1" x14ac:dyDescent="0.35">
      <c r="A588" t="s">
        <v>2113</v>
      </c>
      <c r="B588" t="s">
        <v>2112</v>
      </c>
      <c r="D588" t="s">
        <v>2111</v>
      </c>
      <c r="E588" t="s">
        <v>357</v>
      </c>
      <c r="F588">
        <v>1</v>
      </c>
      <c r="G588" t="s">
        <v>1687</v>
      </c>
      <c r="H588">
        <v>39900</v>
      </c>
      <c r="I588" t="s">
        <v>1686</v>
      </c>
      <c r="J588" s="2">
        <v>44028.927083333336</v>
      </c>
      <c r="K588" s="2">
        <v>44090.152777777781</v>
      </c>
      <c r="L588" s="2">
        <v>44059.927083333336</v>
      </c>
      <c r="M588" s="2">
        <v>44090.927083333336</v>
      </c>
      <c r="R588">
        <v>7</v>
      </c>
      <c r="S588" s="2">
        <v>44090.152777777781</v>
      </c>
      <c r="T588" t="b">
        <v>1</v>
      </c>
      <c r="U588" s="2">
        <v>44090.927083333336</v>
      </c>
      <c r="V588">
        <v>12</v>
      </c>
      <c r="X588" t="e">
        <f>VLOOKUP(B588,'Master Advisor List - Data Cent'!A:M,2,FALSE)</f>
        <v>#N/A</v>
      </c>
    </row>
    <row r="589" spans="1:24" x14ac:dyDescent="0.35">
      <c r="A589" t="s">
        <v>2110</v>
      </c>
      <c r="B589" t="s">
        <v>659</v>
      </c>
      <c r="D589" t="s">
        <v>657</v>
      </c>
      <c r="E589" t="s">
        <v>357</v>
      </c>
      <c r="F589">
        <v>1</v>
      </c>
      <c r="G589" t="s">
        <v>1687</v>
      </c>
      <c r="H589">
        <v>39900</v>
      </c>
      <c r="I589" t="s">
        <v>325</v>
      </c>
      <c r="J589" s="2">
        <v>44028.84097222222</v>
      </c>
      <c r="K589" s="2">
        <v>44028.84097222222</v>
      </c>
      <c r="L589" s="2">
        <v>44181.84097222222</v>
      </c>
      <c r="M589" s="2">
        <v>44212.84097222222</v>
      </c>
      <c r="R589">
        <v>15</v>
      </c>
      <c r="T589" t="b">
        <v>0</v>
      </c>
      <c r="V589">
        <v>15</v>
      </c>
      <c r="X589" t="str">
        <f>VLOOKUP(B589,'Master Advisor List - Data Cent'!A:M,2,FALSE)</f>
        <v>pw-charles</v>
      </c>
    </row>
    <row r="590" spans="1:24" hidden="1" x14ac:dyDescent="0.35">
      <c r="A590" t="s">
        <v>2109</v>
      </c>
      <c r="B590" t="s">
        <v>2108</v>
      </c>
      <c r="D590" t="s">
        <v>2107</v>
      </c>
      <c r="E590" t="s">
        <v>725</v>
      </c>
      <c r="F590">
        <v>1</v>
      </c>
      <c r="G590" t="s">
        <v>1687</v>
      </c>
      <c r="H590">
        <v>69900</v>
      </c>
      <c r="I590" t="s">
        <v>1686</v>
      </c>
      <c r="J590" s="2">
        <v>44028.729861111111</v>
      </c>
      <c r="K590" s="2">
        <v>44028.729861111111</v>
      </c>
      <c r="L590" s="2">
        <v>44059.729861111111</v>
      </c>
      <c r="M590" s="2">
        <v>44090.729861111111</v>
      </c>
      <c r="R590">
        <v>13</v>
      </c>
      <c r="S590" s="2">
        <v>44062.930555555555</v>
      </c>
      <c r="T590" t="b">
        <v>0</v>
      </c>
      <c r="U590" s="2">
        <v>44062.930555555555</v>
      </c>
      <c r="V590">
        <v>13</v>
      </c>
      <c r="X590" t="e">
        <f>VLOOKUP(B590,'Master Advisor List - Data Cent'!A:M,2,FALSE)</f>
        <v>#N/A</v>
      </c>
    </row>
    <row r="591" spans="1:24" hidden="1" x14ac:dyDescent="0.35">
      <c r="A591" t="s">
        <v>2106</v>
      </c>
      <c r="B591" t="s">
        <v>2105</v>
      </c>
      <c r="D591" t="s">
        <v>2104</v>
      </c>
      <c r="E591" t="s">
        <v>357</v>
      </c>
      <c r="F591">
        <v>1</v>
      </c>
      <c r="G591" t="s">
        <v>1687</v>
      </c>
      <c r="H591">
        <v>39900</v>
      </c>
      <c r="I591" t="s">
        <v>1686</v>
      </c>
      <c r="J591" s="2">
        <v>44027.866666666669</v>
      </c>
      <c r="K591" s="2">
        <v>44092.82916666667</v>
      </c>
      <c r="L591" s="2">
        <v>44089.866666666669</v>
      </c>
      <c r="M591" s="2">
        <v>44119.866666666669</v>
      </c>
      <c r="R591">
        <v>8</v>
      </c>
      <c r="S591" s="2">
        <v>44092.82916666667</v>
      </c>
      <c r="T591" t="b">
        <v>1</v>
      </c>
      <c r="U591" s="2">
        <v>44119.866666666669</v>
      </c>
      <c r="V591">
        <v>13</v>
      </c>
      <c r="X591" t="e">
        <f>VLOOKUP(B591,'Master Advisor List - Data Cent'!A:M,2,FALSE)</f>
        <v>#N/A</v>
      </c>
    </row>
    <row r="592" spans="1:24" hidden="1" x14ac:dyDescent="0.35">
      <c r="A592" t="s">
        <v>2103</v>
      </c>
      <c r="B592" t="s">
        <v>2102</v>
      </c>
      <c r="D592" t="s">
        <v>2101</v>
      </c>
      <c r="E592" t="s">
        <v>357</v>
      </c>
      <c r="F592">
        <v>1</v>
      </c>
      <c r="G592" t="s">
        <v>1687</v>
      </c>
      <c r="H592">
        <v>39900</v>
      </c>
      <c r="I592" t="s">
        <v>1686</v>
      </c>
      <c r="J592" s="2">
        <v>44027.761111111111</v>
      </c>
      <c r="K592" s="2">
        <v>44027.761111111111</v>
      </c>
      <c r="L592" s="2">
        <v>44089.761111111111</v>
      </c>
      <c r="M592" s="2">
        <v>44119.761111111111</v>
      </c>
      <c r="R592">
        <v>7</v>
      </c>
      <c r="S592" s="2">
        <v>44091.622916666667</v>
      </c>
      <c r="T592" t="b">
        <v>0</v>
      </c>
      <c r="U592" s="2">
        <v>44091.622916666667</v>
      </c>
      <c r="V592">
        <v>12</v>
      </c>
      <c r="X592" t="e">
        <f>VLOOKUP(B592,'Master Advisor List - Data Cent'!A:M,2,FALSE)</f>
        <v>#N/A</v>
      </c>
    </row>
    <row r="593" spans="1:24" hidden="1" x14ac:dyDescent="0.35">
      <c r="A593" t="s">
        <v>2100</v>
      </c>
      <c r="B593" t="s">
        <v>2099</v>
      </c>
      <c r="D593" t="s">
        <v>2098</v>
      </c>
      <c r="E593" t="s">
        <v>357</v>
      </c>
      <c r="F593">
        <v>1</v>
      </c>
      <c r="G593" t="s">
        <v>1687</v>
      </c>
      <c r="H593">
        <v>39900</v>
      </c>
      <c r="I593" t="s">
        <v>1686</v>
      </c>
      <c r="J593" s="2">
        <v>44027.683333333334</v>
      </c>
      <c r="K593" s="2">
        <v>44137.757638888892</v>
      </c>
      <c r="L593" s="2">
        <v>44119.5</v>
      </c>
      <c r="M593" s="2">
        <v>44150.5</v>
      </c>
      <c r="N593" s="2">
        <v>44063.462500000001</v>
      </c>
      <c r="O593" s="2">
        <v>44119.5</v>
      </c>
      <c r="R593">
        <v>15</v>
      </c>
      <c r="S593" s="2">
        <v>44137.757638888892</v>
      </c>
      <c r="T593" t="b">
        <v>1</v>
      </c>
      <c r="U593" s="2">
        <v>44150.5</v>
      </c>
      <c r="V593">
        <v>15</v>
      </c>
      <c r="X593" t="e">
        <f>VLOOKUP(B593,'Master Advisor List - Data Cent'!A:M,2,FALSE)</f>
        <v>#N/A</v>
      </c>
    </row>
    <row r="594" spans="1:24" hidden="1" x14ac:dyDescent="0.35">
      <c r="A594" t="s">
        <v>2097</v>
      </c>
      <c r="B594" t="s">
        <v>2096</v>
      </c>
      <c r="D594" t="s">
        <v>1765</v>
      </c>
      <c r="E594" t="s">
        <v>357</v>
      </c>
      <c r="F594">
        <v>1</v>
      </c>
      <c r="G594" t="s">
        <v>1687</v>
      </c>
      <c r="H594">
        <v>39900</v>
      </c>
      <c r="I594" t="s">
        <v>1686</v>
      </c>
      <c r="J594" s="2">
        <v>44026.785416666666</v>
      </c>
      <c r="K594" s="2">
        <v>44049.868055555555</v>
      </c>
      <c r="L594" s="2">
        <v>44026.785416666666</v>
      </c>
      <c r="M594" s="2">
        <v>44057.785416666666</v>
      </c>
      <c r="R594">
        <v>13</v>
      </c>
      <c r="S594" s="2">
        <v>44049.868055555555</v>
      </c>
      <c r="T594" t="b">
        <v>1</v>
      </c>
      <c r="U594" s="2">
        <v>44057.785416666666</v>
      </c>
      <c r="V594">
        <v>13</v>
      </c>
      <c r="X594" t="e">
        <f>VLOOKUP(B594,'Master Advisor List - Data Cent'!A:M,2,FALSE)</f>
        <v>#N/A</v>
      </c>
    </row>
    <row r="595" spans="1:24" hidden="1" x14ac:dyDescent="0.35">
      <c r="A595" t="s">
        <v>2095</v>
      </c>
      <c r="B595" t="s">
        <v>2094</v>
      </c>
      <c r="D595" t="s">
        <v>2093</v>
      </c>
      <c r="E595" t="s">
        <v>357</v>
      </c>
      <c r="F595">
        <v>1</v>
      </c>
      <c r="G595" t="s">
        <v>1687</v>
      </c>
      <c r="H595">
        <v>39900</v>
      </c>
      <c r="I595" t="s">
        <v>1686</v>
      </c>
      <c r="J595" s="2">
        <v>44025.804861111108</v>
      </c>
      <c r="K595" s="2">
        <v>44114.289583333331</v>
      </c>
      <c r="L595" s="2">
        <v>44087.804861111108</v>
      </c>
      <c r="M595" s="2">
        <v>44117.804861111108</v>
      </c>
      <c r="R595">
        <v>5</v>
      </c>
      <c r="S595" s="2">
        <v>44114.289583333331</v>
      </c>
      <c r="T595" t="b">
        <v>1</v>
      </c>
      <c r="U595" s="2">
        <v>44117.804861111108</v>
      </c>
      <c r="V595">
        <v>5</v>
      </c>
      <c r="X595" t="e">
        <f>VLOOKUP(B595,'Master Advisor List - Data Cent'!A:M,2,FALSE)</f>
        <v>#N/A</v>
      </c>
    </row>
    <row r="596" spans="1:24" hidden="1" x14ac:dyDescent="0.35">
      <c r="A596" t="s">
        <v>2092</v>
      </c>
      <c r="B596" t="s">
        <v>2091</v>
      </c>
      <c r="D596" t="s">
        <v>2090</v>
      </c>
      <c r="E596" t="s">
        <v>357</v>
      </c>
      <c r="F596">
        <v>1</v>
      </c>
      <c r="G596" t="s">
        <v>1687</v>
      </c>
      <c r="H596">
        <v>39900</v>
      </c>
      <c r="I596" t="s">
        <v>1686</v>
      </c>
      <c r="J596" s="2">
        <v>44025.662499999999</v>
      </c>
      <c r="K596" s="2">
        <v>44027.23333333333</v>
      </c>
      <c r="L596" s="2">
        <v>44027.23333333333</v>
      </c>
      <c r="M596" s="2">
        <v>44063.5</v>
      </c>
      <c r="N596" s="2">
        <v>44027.23333333333</v>
      </c>
      <c r="O596" s="2">
        <v>44063.5</v>
      </c>
      <c r="R596">
        <v>7</v>
      </c>
      <c r="S596" s="2">
        <v>44057.179166666669</v>
      </c>
      <c r="T596" t="b">
        <v>0</v>
      </c>
      <c r="U596" s="2">
        <v>44057.179166666669</v>
      </c>
      <c r="V596">
        <v>12</v>
      </c>
      <c r="X596" t="e">
        <f>VLOOKUP(B596,'Master Advisor List - Data Cent'!A:M,2,FALSE)</f>
        <v>#N/A</v>
      </c>
    </row>
    <row r="597" spans="1:24" hidden="1" x14ac:dyDescent="0.35">
      <c r="A597" t="s">
        <v>2089</v>
      </c>
      <c r="B597" t="s">
        <v>2088</v>
      </c>
      <c r="D597" t="s">
        <v>2087</v>
      </c>
      <c r="E597" t="s">
        <v>357</v>
      </c>
      <c r="F597">
        <v>1</v>
      </c>
      <c r="G597" t="s">
        <v>1687</v>
      </c>
      <c r="H597">
        <v>39900</v>
      </c>
      <c r="I597" t="s">
        <v>1686</v>
      </c>
      <c r="J597" s="2">
        <v>44022.773611111108</v>
      </c>
      <c r="K597" s="2">
        <v>44022.773611111108</v>
      </c>
      <c r="L597" s="2">
        <v>44022.773611111108</v>
      </c>
      <c r="M597" s="2">
        <v>44053.773611111108</v>
      </c>
      <c r="R597">
        <v>7</v>
      </c>
      <c r="S597" s="2">
        <v>44040.270833333336</v>
      </c>
      <c r="T597" t="b">
        <v>0</v>
      </c>
      <c r="U597" s="2">
        <v>44040.270833333336</v>
      </c>
      <c r="V597">
        <v>12</v>
      </c>
      <c r="X597" t="e">
        <f>VLOOKUP(B597,'Master Advisor List - Data Cent'!A:M,2,FALSE)</f>
        <v>#N/A</v>
      </c>
    </row>
    <row r="598" spans="1:24" hidden="1" x14ac:dyDescent="0.35">
      <c r="A598" t="s">
        <v>2086</v>
      </c>
      <c r="B598" t="s">
        <v>2085</v>
      </c>
      <c r="D598" t="s">
        <v>2084</v>
      </c>
      <c r="E598" t="s">
        <v>357</v>
      </c>
      <c r="F598">
        <v>1</v>
      </c>
      <c r="G598" t="s">
        <v>1687</v>
      </c>
      <c r="H598">
        <v>39900</v>
      </c>
      <c r="I598" t="s">
        <v>1686</v>
      </c>
      <c r="J598" s="2">
        <v>44022.665972222225</v>
      </c>
      <c r="K598" s="2">
        <v>44022.665972222225</v>
      </c>
      <c r="L598" s="2">
        <v>44145.665972222225</v>
      </c>
      <c r="M598" s="2">
        <v>44175.665972222225</v>
      </c>
      <c r="R598">
        <v>13</v>
      </c>
      <c r="S598" s="2">
        <v>44146.692361111112</v>
      </c>
      <c r="T598" t="b">
        <v>0</v>
      </c>
      <c r="U598" s="2">
        <v>44146.692361111112</v>
      </c>
      <c r="V598">
        <v>13</v>
      </c>
      <c r="X598" t="e">
        <f>VLOOKUP(B598,'Master Advisor List - Data Cent'!A:M,2,FALSE)</f>
        <v>#N/A</v>
      </c>
    </row>
    <row r="599" spans="1:24" hidden="1" x14ac:dyDescent="0.35">
      <c r="A599" t="s">
        <v>2083</v>
      </c>
      <c r="B599" t="s">
        <v>2082</v>
      </c>
      <c r="D599" t="s">
        <v>2081</v>
      </c>
      <c r="E599" t="s">
        <v>784</v>
      </c>
      <c r="F599">
        <v>1</v>
      </c>
      <c r="G599" t="s">
        <v>1687</v>
      </c>
      <c r="H599">
        <v>29900</v>
      </c>
      <c r="I599" t="s">
        <v>1686</v>
      </c>
      <c r="J599" s="2">
        <v>44022.134722222225</v>
      </c>
      <c r="K599" s="2">
        <v>44022.134722222225</v>
      </c>
      <c r="L599" s="2">
        <v>44022.134722222225</v>
      </c>
      <c r="M599" s="2">
        <v>44053.134722222225</v>
      </c>
      <c r="S599" s="2">
        <v>44048.981249999997</v>
      </c>
      <c r="T599" t="b">
        <v>0</v>
      </c>
      <c r="U599" s="2">
        <v>44048.981249999997</v>
      </c>
      <c r="X599" t="e">
        <f>VLOOKUP(B599,'Master Advisor List - Data Cent'!A:M,2,FALSE)</f>
        <v>#N/A</v>
      </c>
    </row>
    <row r="600" spans="1:24" hidden="1" x14ac:dyDescent="0.35">
      <c r="A600" t="s">
        <v>2080</v>
      </c>
      <c r="B600" t="s">
        <v>2079</v>
      </c>
      <c r="D600" t="s">
        <v>2078</v>
      </c>
      <c r="E600" t="s">
        <v>784</v>
      </c>
      <c r="F600">
        <v>1</v>
      </c>
      <c r="G600" t="s">
        <v>1687</v>
      </c>
      <c r="H600">
        <v>29900</v>
      </c>
      <c r="I600" t="s">
        <v>1686</v>
      </c>
      <c r="J600" s="2">
        <v>44022.134722222225</v>
      </c>
      <c r="K600" s="2">
        <v>44022.134722222225</v>
      </c>
      <c r="L600" s="2">
        <v>44084.134722222225</v>
      </c>
      <c r="M600" s="2">
        <v>44114.134722222225</v>
      </c>
      <c r="S600" s="2">
        <v>44089.501388888886</v>
      </c>
      <c r="T600" t="b">
        <v>0</v>
      </c>
      <c r="U600" s="2">
        <v>44089.501388888886</v>
      </c>
      <c r="X600" t="e">
        <f>VLOOKUP(B600,'Master Advisor List - Data Cent'!A:M,2,FALSE)</f>
        <v>#N/A</v>
      </c>
    </row>
    <row r="601" spans="1:24" hidden="1" x14ac:dyDescent="0.35">
      <c r="A601" t="s">
        <v>2077</v>
      </c>
      <c r="B601" t="s">
        <v>2076</v>
      </c>
      <c r="D601" t="s">
        <v>2075</v>
      </c>
      <c r="E601" t="s">
        <v>784</v>
      </c>
      <c r="F601">
        <v>1</v>
      </c>
      <c r="G601" t="s">
        <v>1687</v>
      </c>
      <c r="H601">
        <v>29900</v>
      </c>
      <c r="I601" t="s">
        <v>1686</v>
      </c>
      <c r="J601" s="2">
        <v>44022.134027777778</v>
      </c>
      <c r="K601" s="2">
        <v>44022.134027777778</v>
      </c>
      <c r="L601" s="2">
        <v>44084.134027777778</v>
      </c>
      <c r="M601" s="2">
        <v>44114.134027777778</v>
      </c>
      <c r="S601" s="2">
        <v>44089.5</v>
      </c>
      <c r="T601" t="b">
        <v>0</v>
      </c>
      <c r="U601" s="2">
        <v>44089.5</v>
      </c>
      <c r="X601" t="e">
        <f>VLOOKUP(B601,'Master Advisor List - Data Cent'!A:M,2,FALSE)</f>
        <v>#N/A</v>
      </c>
    </row>
    <row r="602" spans="1:24" hidden="1" x14ac:dyDescent="0.35">
      <c r="A602" t="s">
        <v>2074</v>
      </c>
      <c r="B602" t="s">
        <v>2073</v>
      </c>
      <c r="D602" t="s">
        <v>2072</v>
      </c>
      <c r="E602" t="s">
        <v>784</v>
      </c>
      <c r="F602">
        <v>1</v>
      </c>
      <c r="G602" t="s">
        <v>1687</v>
      </c>
      <c r="H602">
        <v>29900</v>
      </c>
      <c r="I602" t="s">
        <v>1686</v>
      </c>
      <c r="J602" s="2">
        <v>44022.134027777778</v>
      </c>
      <c r="K602" s="2">
        <v>44022.134027777778</v>
      </c>
      <c r="L602" s="2">
        <v>44084.134027777778</v>
      </c>
      <c r="M602" s="2">
        <v>44114.134027777778</v>
      </c>
      <c r="S602" s="2">
        <v>44089.499305555553</v>
      </c>
      <c r="T602" t="b">
        <v>0</v>
      </c>
      <c r="U602" s="2">
        <v>44089.499305555553</v>
      </c>
      <c r="X602" t="e">
        <f>VLOOKUP(B602,'Master Advisor List - Data Cent'!A:M,2,FALSE)</f>
        <v>#N/A</v>
      </c>
    </row>
    <row r="603" spans="1:24" hidden="1" x14ac:dyDescent="0.35">
      <c r="A603" t="s">
        <v>2071</v>
      </c>
      <c r="B603" t="s">
        <v>2070</v>
      </c>
      <c r="D603" t="s">
        <v>2069</v>
      </c>
      <c r="E603" t="s">
        <v>784</v>
      </c>
      <c r="F603">
        <v>1</v>
      </c>
      <c r="G603" t="s">
        <v>1687</v>
      </c>
      <c r="H603">
        <v>29900</v>
      </c>
      <c r="I603" t="s">
        <v>1686</v>
      </c>
      <c r="J603" s="2">
        <v>44022.133333333331</v>
      </c>
      <c r="K603" s="2">
        <v>44022.133333333331</v>
      </c>
      <c r="L603" s="2">
        <v>44084.133333333331</v>
      </c>
      <c r="M603" s="2">
        <v>44114.133333333331</v>
      </c>
      <c r="S603" s="2">
        <v>44089.49722222222</v>
      </c>
      <c r="T603" t="b">
        <v>0</v>
      </c>
      <c r="U603" s="2">
        <v>44089.49722222222</v>
      </c>
      <c r="X603" t="e">
        <f>VLOOKUP(B603,'Master Advisor List - Data Cent'!A:M,2,FALSE)</f>
        <v>#N/A</v>
      </c>
    </row>
    <row r="604" spans="1:24" hidden="1" x14ac:dyDescent="0.35">
      <c r="A604" t="s">
        <v>2068</v>
      </c>
      <c r="B604" t="s">
        <v>2067</v>
      </c>
      <c r="D604" t="s">
        <v>2066</v>
      </c>
      <c r="E604" t="s">
        <v>784</v>
      </c>
      <c r="F604">
        <v>1</v>
      </c>
      <c r="G604" t="s">
        <v>1687</v>
      </c>
      <c r="H604">
        <v>29900</v>
      </c>
      <c r="I604" t="s">
        <v>1686</v>
      </c>
      <c r="J604" s="2">
        <v>44022.133333333331</v>
      </c>
      <c r="K604" s="2">
        <v>44022.133333333331</v>
      </c>
      <c r="L604" s="2">
        <v>44084.133333333331</v>
      </c>
      <c r="M604" s="2">
        <v>44114.133333333331</v>
      </c>
      <c r="S604" s="2">
        <v>44089.495833333334</v>
      </c>
      <c r="T604" t="b">
        <v>0</v>
      </c>
      <c r="U604" s="2">
        <v>44089.495833333334</v>
      </c>
      <c r="X604" t="e">
        <f>VLOOKUP(B604,'Master Advisor List - Data Cent'!A:M,2,FALSE)</f>
        <v>#N/A</v>
      </c>
    </row>
    <row r="605" spans="1:24" hidden="1" x14ac:dyDescent="0.35">
      <c r="A605" t="s">
        <v>2065</v>
      </c>
      <c r="B605" t="s">
        <v>2064</v>
      </c>
      <c r="D605" t="s">
        <v>2063</v>
      </c>
      <c r="E605" t="s">
        <v>784</v>
      </c>
      <c r="F605">
        <v>1</v>
      </c>
      <c r="G605" t="s">
        <v>1687</v>
      </c>
      <c r="H605">
        <v>29900</v>
      </c>
      <c r="I605" t="s">
        <v>1686</v>
      </c>
      <c r="J605" s="2">
        <v>44022.132638888892</v>
      </c>
      <c r="K605" s="2">
        <v>44071.87777777778</v>
      </c>
      <c r="L605" s="2">
        <v>44071.87777777778</v>
      </c>
      <c r="M605" s="2">
        <v>44102.87777777778</v>
      </c>
      <c r="R605">
        <v>13</v>
      </c>
      <c r="S605" s="2">
        <v>44089.490972222222</v>
      </c>
      <c r="T605" t="b">
        <v>0</v>
      </c>
      <c r="U605" s="2">
        <v>44089.490972222222</v>
      </c>
      <c r="V605">
        <v>13</v>
      </c>
      <c r="X605" t="e">
        <f>VLOOKUP(B605,'Master Advisor List - Data Cent'!A:M,2,FALSE)</f>
        <v>#N/A</v>
      </c>
    </row>
    <row r="606" spans="1:24" hidden="1" x14ac:dyDescent="0.35">
      <c r="A606" t="s">
        <v>2062</v>
      </c>
      <c r="B606" t="s">
        <v>2061</v>
      </c>
      <c r="D606" t="s">
        <v>2060</v>
      </c>
      <c r="E606" t="s">
        <v>784</v>
      </c>
      <c r="F606">
        <v>1</v>
      </c>
      <c r="G606" t="s">
        <v>1687</v>
      </c>
      <c r="H606">
        <v>29900</v>
      </c>
      <c r="I606" t="s">
        <v>1686</v>
      </c>
      <c r="J606" s="2">
        <v>44022.132638888892</v>
      </c>
      <c r="K606" s="2">
        <v>44022.132638888892</v>
      </c>
      <c r="L606" s="2">
        <v>44084.132638888892</v>
      </c>
      <c r="M606" s="2">
        <v>44114.132638888892</v>
      </c>
      <c r="S606" s="2">
        <v>44089.490277777775</v>
      </c>
      <c r="T606" t="b">
        <v>0</v>
      </c>
      <c r="U606" s="2">
        <v>44089.490277777775</v>
      </c>
      <c r="X606" t="e">
        <f>VLOOKUP(B606,'Master Advisor List - Data Cent'!A:M,2,FALSE)</f>
        <v>#N/A</v>
      </c>
    </row>
    <row r="607" spans="1:24" hidden="1" x14ac:dyDescent="0.35">
      <c r="A607" t="s">
        <v>2059</v>
      </c>
      <c r="B607" t="s">
        <v>2058</v>
      </c>
      <c r="D607" t="s">
        <v>2057</v>
      </c>
      <c r="E607" t="s">
        <v>784</v>
      </c>
      <c r="F607">
        <v>1</v>
      </c>
      <c r="G607" t="s">
        <v>1687</v>
      </c>
      <c r="H607">
        <v>29900</v>
      </c>
      <c r="I607" t="s">
        <v>1686</v>
      </c>
      <c r="J607" s="2">
        <v>44022.123611111114</v>
      </c>
      <c r="K607" s="2">
        <v>44022.123611111114</v>
      </c>
      <c r="L607" s="2">
        <v>44022.123611111114</v>
      </c>
      <c r="M607" s="2">
        <v>44053.123611111114</v>
      </c>
      <c r="S607" s="2">
        <v>44048.980555555558</v>
      </c>
      <c r="T607" t="b">
        <v>0</v>
      </c>
      <c r="U607" s="2">
        <v>44048.980555555558</v>
      </c>
      <c r="X607" t="e">
        <f>VLOOKUP(B607,'Master Advisor List - Data Cent'!A:M,2,FALSE)</f>
        <v>#N/A</v>
      </c>
    </row>
    <row r="608" spans="1:24" hidden="1" x14ac:dyDescent="0.35">
      <c r="A608" t="s">
        <v>2056</v>
      </c>
      <c r="B608" t="s">
        <v>2055</v>
      </c>
      <c r="D608" t="s">
        <v>2054</v>
      </c>
      <c r="E608" t="s">
        <v>357</v>
      </c>
      <c r="F608">
        <v>1</v>
      </c>
      <c r="G608" t="s">
        <v>1687</v>
      </c>
      <c r="H608">
        <v>39900</v>
      </c>
      <c r="I608" t="s">
        <v>1686</v>
      </c>
      <c r="J608" s="2">
        <v>44021.890277777777</v>
      </c>
      <c r="K608" s="2">
        <v>44063.03402777778</v>
      </c>
      <c r="L608" s="2">
        <v>44052.890277777777</v>
      </c>
      <c r="M608" s="2">
        <v>44083.890277777777</v>
      </c>
      <c r="R608">
        <v>13</v>
      </c>
      <c r="S608" s="2">
        <v>44063.03402777778</v>
      </c>
      <c r="T608" t="b">
        <v>1</v>
      </c>
      <c r="U608" s="2">
        <v>44083.890277777777</v>
      </c>
      <c r="V608">
        <v>13</v>
      </c>
      <c r="X608" t="e">
        <f>VLOOKUP(B608,'Master Advisor List - Data Cent'!A:M,2,FALSE)</f>
        <v>#N/A</v>
      </c>
    </row>
    <row r="609" spans="1:24" x14ac:dyDescent="0.35">
      <c r="A609" t="s">
        <v>2053</v>
      </c>
      <c r="B609" t="s">
        <v>1241</v>
      </c>
      <c r="D609" t="s">
        <v>1239</v>
      </c>
      <c r="E609" t="s">
        <v>357</v>
      </c>
      <c r="F609">
        <v>1</v>
      </c>
      <c r="G609" t="s">
        <v>1687</v>
      </c>
      <c r="H609">
        <v>39900</v>
      </c>
      <c r="I609" t="s">
        <v>1686</v>
      </c>
      <c r="J609" s="2">
        <v>44021.882638888892</v>
      </c>
      <c r="K609" s="2">
        <v>44078.542361111111</v>
      </c>
      <c r="L609" s="2">
        <v>44083.882638888892</v>
      </c>
      <c r="M609" s="2">
        <v>44102.666666666664</v>
      </c>
      <c r="R609">
        <v>7</v>
      </c>
      <c r="S609" s="2">
        <v>44078.542361111111</v>
      </c>
      <c r="T609" t="b">
        <v>0</v>
      </c>
      <c r="U609" s="2">
        <v>44102.666666666664</v>
      </c>
      <c r="V609">
        <v>12</v>
      </c>
      <c r="X609" t="str">
        <f>VLOOKUP(B609,'Master Advisor List - Data Cent'!A:M,2,FALSE)</f>
        <v>pw-dee</v>
      </c>
    </row>
    <row r="610" spans="1:24" hidden="1" x14ac:dyDescent="0.35">
      <c r="A610" t="s">
        <v>2052</v>
      </c>
      <c r="B610" t="s">
        <v>2051</v>
      </c>
      <c r="D610" t="s">
        <v>2050</v>
      </c>
      <c r="E610" t="s">
        <v>357</v>
      </c>
      <c r="F610">
        <v>1</v>
      </c>
      <c r="G610" t="s">
        <v>1687</v>
      </c>
      <c r="H610">
        <v>39900</v>
      </c>
      <c r="I610" t="s">
        <v>1686</v>
      </c>
      <c r="J610" s="2">
        <v>44021.872916666667</v>
      </c>
      <c r="K610" s="2">
        <v>44110.902083333334</v>
      </c>
      <c r="L610" s="2">
        <v>44083.872916666667</v>
      </c>
      <c r="M610" s="2">
        <v>44113.872916666667</v>
      </c>
      <c r="R610">
        <v>13</v>
      </c>
      <c r="S610" s="2">
        <v>44110.902083333334</v>
      </c>
      <c r="T610" t="b">
        <v>1</v>
      </c>
      <c r="U610" s="2">
        <v>44113.872916666667</v>
      </c>
      <c r="V610">
        <v>13</v>
      </c>
      <c r="X610" t="e">
        <f>VLOOKUP(B610,'Master Advisor List - Data Cent'!A:M,2,FALSE)</f>
        <v>#N/A</v>
      </c>
    </row>
    <row r="611" spans="1:24" x14ac:dyDescent="0.35">
      <c r="A611" t="s">
        <v>2049</v>
      </c>
      <c r="B611" t="s">
        <v>1244</v>
      </c>
      <c r="D611" t="s">
        <v>1243</v>
      </c>
      <c r="E611" t="s">
        <v>323</v>
      </c>
      <c r="F611">
        <v>1</v>
      </c>
      <c r="G611" t="s">
        <v>1687</v>
      </c>
      <c r="H611">
        <v>109900</v>
      </c>
      <c r="I611" t="s">
        <v>1753</v>
      </c>
      <c r="J611" s="2">
        <v>44021.727777777778</v>
      </c>
      <c r="K611" s="2">
        <v>44063.927083333336</v>
      </c>
      <c r="L611" s="2">
        <v>44185.927083333336</v>
      </c>
      <c r="M611" s="2">
        <v>44216.927083333336</v>
      </c>
      <c r="N611" s="2">
        <v>44049.625694444447</v>
      </c>
      <c r="O611" s="2">
        <v>44063.927083333336</v>
      </c>
      <c r="R611">
        <v>5</v>
      </c>
      <c r="T611" t="b">
        <v>0</v>
      </c>
      <c r="V611">
        <v>5</v>
      </c>
      <c r="X611" t="str">
        <f>VLOOKUP(B611,'Master Advisor List - Data Cent'!A:M,2,FALSE)</f>
        <v>pw-kenf</v>
      </c>
    </row>
    <row r="612" spans="1:24" hidden="1" x14ac:dyDescent="0.35">
      <c r="A612" t="s">
        <v>2048</v>
      </c>
      <c r="B612" t="s">
        <v>2047</v>
      </c>
      <c r="D612" t="s">
        <v>2046</v>
      </c>
      <c r="E612" t="s">
        <v>357</v>
      </c>
      <c r="F612">
        <v>1</v>
      </c>
      <c r="G612" t="s">
        <v>1687</v>
      </c>
      <c r="H612">
        <v>39900</v>
      </c>
      <c r="I612" t="s">
        <v>1686</v>
      </c>
      <c r="J612" s="2">
        <v>44021.726388888892</v>
      </c>
      <c r="K612" s="2">
        <v>44047.897222222222</v>
      </c>
      <c r="L612" s="2">
        <v>44021.726388888892</v>
      </c>
      <c r="M612" s="2">
        <v>44052.726388888892</v>
      </c>
      <c r="R612">
        <v>5</v>
      </c>
      <c r="S612" s="2">
        <v>44047.897222222222</v>
      </c>
      <c r="T612" t="b">
        <v>1</v>
      </c>
      <c r="U612" s="2">
        <v>44052.726388888892</v>
      </c>
      <c r="V612">
        <v>5</v>
      </c>
      <c r="X612" t="e">
        <f>VLOOKUP(B612,'Master Advisor List - Data Cent'!A:M,2,FALSE)</f>
        <v>#N/A</v>
      </c>
    </row>
    <row r="613" spans="1:24" hidden="1" x14ac:dyDescent="0.35">
      <c r="A613" t="s">
        <v>2045</v>
      </c>
      <c r="B613" t="s">
        <v>2044</v>
      </c>
      <c r="D613" t="s">
        <v>2043</v>
      </c>
      <c r="E613" t="s">
        <v>357</v>
      </c>
      <c r="F613">
        <v>1</v>
      </c>
      <c r="G613" t="s">
        <v>1687</v>
      </c>
      <c r="H613">
        <v>39900</v>
      </c>
      <c r="I613" t="s">
        <v>1686</v>
      </c>
      <c r="J613" s="2">
        <v>44021.689583333333</v>
      </c>
      <c r="K613" s="2">
        <v>44096.443749999999</v>
      </c>
      <c r="L613" s="2">
        <v>44083.689583333333</v>
      </c>
      <c r="M613" s="2">
        <v>44113.689583333333</v>
      </c>
      <c r="R613">
        <v>13</v>
      </c>
      <c r="S613" s="2">
        <v>44096.443749999999</v>
      </c>
      <c r="T613" t="b">
        <v>1</v>
      </c>
      <c r="U613" s="2">
        <v>44113.689583333333</v>
      </c>
      <c r="V613">
        <v>13</v>
      </c>
      <c r="X613" t="e">
        <f>VLOOKUP(B613,'Master Advisor List - Data Cent'!A:M,2,FALSE)</f>
        <v>#N/A</v>
      </c>
    </row>
    <row r="614" spans="1:24" hidden="1" x14ac:dyDescent="0.35">
      <c r="A614" t="s">
        <v>2042</v>
      </c>
      <c r="B614" t="s">
        <v>1567</v>
      </c>
      <c r="D614" t="s">
        <v>2041</v>
      </c>
      <c r="E614" t="s">
        <v>323</v>
      </c>
      <c r="F614">
        <v>1</v>
      </c>
      <c r="G614" t="s">
        <v>1687</v>
      </c>
      <c r="H614">
        <v>109900</v>
      </c>
      <c r="I614" t="s">
        <v>1686</v>
      </c>
      <c r="J614" s="2">
        <v>44020.868055555555</v>
      </c>
      <c r="K614" s="2">
        <v>44070.197916666664</v>
      </c>
      <c r="L614" s="2">
        <v>44051.868055555555</v>
      </c>
      <c r="M614" s="2">
        <v>44082.868055555555</v>
      </c>
      <c r="R614">
        <v>7</v>
      </c>
      <c r="S614" s="2">
        <v>44070.197916666664</v>
      </c>
      <c r="T614" t="b">
        <v>1</v>
      </c>
      <c r="U614" s="2">
        <v>44082.868055555555</v>
      </c>
      <c r="V614">
        <v>12</v>
      </c>
      <c r="X614" t="e">
        <f>VLOOKUP(B614,'Master Advisor List - Data Cent'!A:M,2,FALSE)</f>
        <v>#N/A</v>
      </c>
    </row>
    <row r="615" spans="1:24" hidden="1" x14ac:dyDescent="0.35">
      <c r="A615" t="s">
        <v>2040</v>
      </c>
      <c r="B615" t="s">
        <v>2039</v>
      </c>
      <c r="D615" t="s">
        <v>2038</v>
      </c>
      <c r="E615" t="s">
        <v>357</v>
      </c>
      <c r="F615">
        <v>1</v>
      </c>
      <c r="G615" t="s">
        <v>1687</v>
      </c>
      <c r="H615">
        <v>39900</v>
      </c>
      <c r="I615" t="s">
        <v>1686</v>
      </c>
      <c r="J615" s="2">
        <v>44019.852083333331</v>
      </c>
      <c r="K615" s="2">
        <v>44077.046527777777</v>
      </c>
      <c r="L615" s="2">
        <v>44050.852083333331</v>
      </c>
      <c r="M615" s="2">
        <v>44081.852083333331</v>
      </c>
      <c r="R615">
        <v>7</v>
      </c>
      <c r="S615" s="2">
        <v>44077.046527777777</v>
      </c>
      <c r="T615" t="b">
        <v>1</v>
      </c>
      <c r="U615" s="2">
        <v>44081.852083333331</v>
      </c>
      <c r="V615">
        <v>12</v>
      </c>
      <c r="X615" t="e">
        <f>VLOOKUP(B615,'Master Advisor List - Data Cent'!A:M,2,FALSE)</f>
        <v>#N/A</v>
      </c>
    </row>
    <row r="616" spans="1:24" hidden="1" x14ac:dyDescent="0.35">
      <c r="A616" t="s">
        <v>2037</v>
      </c>
      <c r="B616" t="s">
        <v>2036</v>
      </c>
      <c r="D616" t="s">
        <v>2035</v>
      </c>
      <c r="E616" t="s">
        <v>357</v>
      </c>
      <c r="F616">
        <v>1</v>
      </c>
      <c r="G616" t="s">
        <v>1687</v>
      </c>
      <c r="H616">
        <v>39900</v>
      </c>
      <c r="I616" t="s">
        <v>1686</v>
      </c>
      <c r="J616" s="2">
        <v>44019.842361111114</v>
      </c>
      <c r="K616" s="2">
        <v>44019.842361111114</v>
      </c>
      <c r="L616" s="2">
        <v>44081.842361111114</v>
      </c>
      <c r="M616" s="2">
        <v>44111.842361111114</v>
      </c>
      <c r="R616">
        <v>15</v>
      </c>
      <c r="S616" s="2">
        <v>44082.607638888891</v>
      </c>
      <c r="T616" t="b">
        <v>0</v>
      </c>
      <c r="U616" s="2">
        <v>44082.607638888891</v>
      </c>
      <c r="V616">
        <v>15</v>
      </c>
      <c r="X616" t="e">
        <f>VLOOKUP(B616,'Master Advisor List - Data Cent'!A:M,2,FALSE)</f>
        <v>#N/A</v>
      </c>
    </row>
    <row r="617" spans="1:24" x14ac:dyDescent="0.35">
      <c r="A617" t="s">
        <v>2034</v>
      </c>
      <c r="B617" t="s">
        <v>1247</v>
      </c>
      <c r="D617" t="s">
        <v>1246</v>
      </c>
      <c r="E617" t="s">
        <v>357</v>
      </c>
      <c r="F617">
        <v>1</v>
      </c>
      <c r="G617" t="s">
        <v>1687</v>
      </c>
      <c r="H617">
        <v>39900</v>
      </c>
      <c r="I617" t="s">
        <v>1686</v>
      </c>
      <c r="J617" s="2">
        <v>44018.895833333336</v>
      </c>
      <c r="K617" s="2">
        <v>44018.895833333336</v>
      </c>
      <c r="L617" s="2">
        <v>44080.895833333336</v>
      </c>
      <c r="M617" s="2">
        <v>44110.895833333336</v>
      </c>
      <c r="R617">
        <v>7</v>
      </c>
      <c r="S617" s="2">
        <v>44091.311805555553</v>
      </c>
      <c r="T617" t="b">
        <v>0</v>
      </c>
      <c r="U617" s="2">
        <v>44091.311805555553</v>
      </c>
      <c r="V617">
        <v>12</v>
      </c>
      <c r="X617" t="str">
        <f>VLOOKUP(B617,'Master Advisor List - Data Cent'!A:M,2,FALSE)</f>
        <v>pw-mr</v>
      </c>
    </row>
    <row r="618" spans="1:24" hidden="1" x14ac:dyDescent="0.35">
      <c r="A618" t="s">
        <v>2033</v>
      </c>
      <c r="B618" t="s">
        <v>2032</v>
      </c>
      <c r="D618" t="s">
        <v>2031</v>
      </c>
      <c r="E618" t="s">
        <v>357</v>
      </c>
      <c r="F618">
        <v>1</v>
      </c>
      <c r="G618" t="s">
        <v>1687</v>
      </c>
      <c r="H618">
        <v>39900</v>
      </c>
      <c r="I618" t="s">
        <v>1686</v>
      </c>
      <c r="J618" s="2">
        <v>44018.777777777781</v>
      </c>
      <c r="K618" s="2">
        <v>44109.780555555553</v>
      </c>
      <c r="L618" s="2">
        <v>44080.5</v>
      </c>
      <c r="M618" s="2">
        <v>44110.5</v>
      </c>
      <c r="N618" s="2">
        <v>44020.246527777781</v>
      </c>
      <c r="O618" s="2">
        <v>44080.5</v>
      </c>
      <c r="R618">
        <v>7</v>
      </c>
      <c r="S618" s="2">
        <v>44109.780555555553</v>
      </c>
      <c r="T618" t="b">
        <v>1</v>
      </c>
      <c r="U618" s="2">
        <v>44110.5</v>
      </c>
      <c r="V618">
        <v>12</v>
      </c>
      <c r="X618" t="e">
        <f>VLOOKUP(B618,'Master Advisor List - Data Cent'!A:M,2,FALSE)</f>
        <v>#N/A</v>
      </c>
    </row>
    <row r="619" spans="1:24" hidden="1" x14ac:dyDescent="0.35">
      <c r="A619" t="s">
        <v>2030</v>
      </c>
      <c r="B619" t="s">
        <v>2029</v>
      </c>
      <c r="D619" t="s">
        <v>2028</v>
      </c>
      <c r="E619" t="s">
        <v>357</v>
      </c>
      <c r="F619">
        <v>1</v>
      </c>
      <c r="G619" t="s">
        <v>1687</v>
      </c>
      <c r="H619">
        <v>39900</v>
      </c>
      <c r="I619" t="s">
        <v>1686</v>
      </c>
      <c r="J619" s="2">
        <v>44018.709027777775</v>
      </c>
      <c r="K619" s="2">
        <v>44018.709027777775</v>
      </c>
      <c r="L619" s="2">
        <v>44018.709027777775</v>
      </c>
      <c r="M619" s="2">
        <v>44049.709027777775</v>
      </c>
      <c r="R619">
        <v>13</v>
      </c>
      <c r="S619" s="2">
        <v>44025.93472222222</v>
      </c>
      <c r="T619" t="b">
        <v>0</v>
      </c>
      <c r="U619" s="2">
        <v>44025.93472222222</v>
      </c>
      <c r="V619">
        <v>13</v>
      </c>
      <c r="X619" t="e">
        <f>VLOOKUP(B619,'Master Advisor List - Data Cent'!A:M,2,FALSE)</f>
        <v>#N/A</v>
      </c>
    </row>
    <row r="620" spans="1:24" hidden="1" x14ac:dyDescent="0.35">
      <c r="A620" t="s">
        <v>2027</v>
      </c>
      <c r="B620" t="s">
        <v>1531</v>
      </c>
      <c r="D620" t="s">
        <v>2026</v>
      </c>
      <c r="E620" t="s">
        <v>357</v>
      </c>
      <c r="F620">
        <v>1</v>
      </c>
      <c r="G620" t="s">
        <v>1687</v>
      </c>
      <c r="H620">
        <v>39900</v>
      </c>
      <c r="I620" t="s">
        <v>1686</v>
      </c>
      <c r="J620" s="2">
        <v>44015.684027777781</v>
      </c>
      <c r="K620" s="2">
        <v>44161.637499999997</v>
      </c>
      <c r="L620" s="2">
        <v>44138.684027777781</v>
      </c>
      <c r="M620" s="2">
        <v>44168.684027777781</v>
      </c>
      <c r="R620">
        <v>13</v>
      </c>
      <c r="S620" s="2">
        <v>44161.637499999997</v>
      </c>
      <c r="T620" t="b">
        <v>1</v>
      </c>
      <c r="U620" s="2">
        <v>44168.684027777781</v>
      </c>
      <c r="V620">
        <v>13</v>
      </c>
      <c r="X620" t="e">
        <f>VLOOKUP(B620,'Master Advisor List - Data Cent'!A:M,2,FALSE)</f>
        <v>#N/A</v>
      </c>
    </row>
    <row r="621" spans="1:24" hidden="1" x14ac:dyDescent="0.35">
      <c r="A621" t="s">
        <v>2025</v>
      </c>
      <c r="B621" t="s">
        <v>1332</v>
      </c>
      <c r="D621" t="s">
        <v>2024</v>
      </c>
      <c r="E621" t="s">
        <v>357</v>
      </c>
      <c r="F621">
        <v>1</v>
      </c>
      <c r="G621" t="s">
        <v>1687</v>
      </c>
      <c r="H621">
        <v>39900</v>
      </c>
      <c r="I621" t="s">
        <v>1686</v>
      </c>
      <c r="J621" s="2">
        <v>44015.631249999999</v>
      </c>
      <c r="K621" s="2">
        <v>44165.630555555559</v>
      </c>
      <c r="L621" s="2">
        <v>44138.631249999999</v>
      </c>
      <c r="M621" s="2">
        <v>44168.631249999999</v>
      </c>
      <c r="R621">
        <v>13</v>
      </c>
      <c r="S621" s="2">
        <v>44165.630555555559</v>
      </c>
      <c r="T621" t="b">
        <v>1</v>
      </c>
      <c r="U621" s="2">
        <v>44168.631249999999</v>
      </c>
      <c r="V621">
        <v>13</v>
      </c>
      <c r="X621" t="e">
        <f>VLOOKUP(B621,'Master Advisor List - Data Cent'!A:M,2,FALSE)</f>
        <v>#N/A</v>
      </c>
    </row>
    <row r="622" spans="1:24" hidden="1" x14ac:dyDescent="0.35">
      <c r="A622" t="s">
        <v>2023</v>
      </c>
      <c r="B622" t="s">
        <v>2022</v>
      </c>
      <c r="D622" t="s">
        <v>2021</v>
      </c>
      <c r="E622" t="s">
        <v>357</v>
      </c>
      <c r="F622">
        <v>1</v>
      </c>
      <c r="G622" t="s">
        <v>1687</v>
      </c>
      <c r="H622">
        <v>39900</v>
      </c>
      <c r="I622" t="s">
        <v>1686</v>
      </c>
      <c r="J622" s="2">
        <v>44013.113194444442</v>
      </c>
      <c r="K622" s="2">
        <v>44013.113194444442</v>
      </c>
      <c r="L622" s="2">
        <v>44105.113194444442</v>
      </c>
      <c r="M622" s="2">
        <v>44136.113194444442</v>
      </c>
      <c r="R622">
        <v>7</v>
      </c>
      <c r="S622" s="2">
        <v>44105.417361111111</v>
      </c>
      <c r="T622" t="b">
        <v>0</v>
      </c>
      <c r="U622" s="2">
        <v>44105.417361111111</v>
      </c>
      <c r="V622">
        <v>12</v>
      </c>
      <c r="X622" t="e">
        <f>VLOOKUP(B622,'Master Advisor List - Data Cent'!A:M,2,FALSE)</f>
        <v>#N/A</v>
      </c>
    </row>
    <row r="623" spans="1:24" hidden="1" x14ac:dyDescent="0.35">
      <c r="A623" t="s">
        <v>2020</v>
      </c>
      <c r="B623" t="s">
        <v>2019</v>
      </c>
      <c r="D623" t="s">
        <v>2018</v>
      </c>
      <c r="E623" t="s">
        <v>357</v>
      </c>
      <c r="F623">
        <v>1</v>
      </c>
      <c r="G623" t="s">
        <v>1687</v>
      </c>
      <c r="H623">
        <v>39900</v>
      </c>
      <c r="I623" t="s">
        <v>1686</v>
      </c>
      <c r="J623" s="2">
        <v>44013.008333333331</v>
      </c>
      <c r="K623" s="2">
        <v>44013.008333333331</v>
      </c>
      <c r="L623" s="2">
        <v>44013.008333333331</v>
      </c>
      <c r="M623" s="2">
        <v>44044.008333333331</v>
      </c>
      <c r="R623">
        <v>7</v>
      </c>
      <c r="S623" s="2">
        <v>44020.254166666666</v>
      </c>
      <c r="T623" t="b">
        <v>0</v>
      </c>
      <c r="U623" s="2">
        <v>44020.254166666666</v>
      </c>
      <c r="V623">
        <v>12</v>
      </c>
      <c r="X623" t="e">
        <f>VLOOKUP(B623,'Master Advisor List - Data Cent'!A:M,2,FALSE)</f>
        <v>#N/A</v>
      </c>
    </row>
    <row r="624" spans="1:24" x14ac:dyDescent="0.35">
      <c r="A624" t="s">
        <v>2017</v>
      </c>
      <c r="B624" t="s">
        <v>663</v>
      </c>
      <c r="D624" t="s">
        <v>661</v>
      </c>
      <c r="E624" t="s">
        <v>357</v>
      </c>
      <c r="F624">
        <v>1</v>
      </c>
      <c r="G624" t="s">
        <v>1687</v>
      </c>
      <c r="H624">
        <v>39900</v>
      </c>
      <c r="I624" t="s">
        <v>325</v>
      </c>
      <c r="J624" s="2">
        <v>44013.000694444447</v>
      </c>
      <c r="K624" s="2">
        <v>44013.000694444447</v>
      </c>
      <c r="L624" s="2">
        <v>44166.000694444447</v>
      </c>
      <c r="M624" s="2">
        <v>44197.000694444447</v>
      </c>
      <c r="R624">
        <v>15</v>
      </c>
      <c r="T624" t="b">
        <v>0</v>
      </c>
      <c r="V624">
        <v>15</v>
      </c>
      <c r="X624" t="str">
        <f>VLOOKUP(B624,'Master Advisor List - Data Cent'!A:M,2,FALSE)</f>
        <v>pw-percy</v>
      </c>
    </row>
    <row r="625" spans="1:24" hidden="1" x14ac:dyDescent="0.35">
      <c r="A625" t="s">
        <v>2016</v>
      </c>
      <c r="B625" t="s">
        <v>2015</v>
      </c>
      <c r="D625" t="s">
        <v>2014</v>
      </c>
      <c r="E625" t="s">
        <v>357</v>
      </c>
      <c r="F625">
        <v>1</v>
      </c>
      <c r="G625" t="s">
        <v>1687</v>
      </c>
      <c r="H625">
        <v>39900</v>
      </c>
      <c r="I625" t="s">
        <v>1686</v>
      </c>
      <c r="J625" s="2">
        <v>44012.979861111111</v>
      </c>
      <c r="K625" s="2">
        <v>44012.979861111111</v>
      </c>
      <c r="L625" s="2">
        <v>44042.979861111111</v>
      </c>
      <c r="M625" s="2">
        <v>44073.979861111111</v>
      </c>
      <c r="R625">
        <v>5</v>
      </c>
      <c r="S625" s="2">
        <v>44064.022222222222</v>
      </c>
      <c r="T625" t="b">
        <v>0</v>
      </c>
      <c r="U625" s="2">
        <v>44064.022222222222</v>
      </c>
      <c r="V625">
        <v>5</v>
      </c>
      <c r="X625" t="e">
        <f>VLOOKUP(B625,'Master Advisor List - Data Cent'!A:M,2,FALSE)</f>
        <v>#N/A</v>
      </c>
    </row>
    <row r="626" spans="1:24" x14ac:dyDescent="0.35">
      <c r="A626" t="s">
        <v>2013</v>
      </c>
      <c r="B626" t="s">
        <v>745</v>
      </c>
      <c r="D626" t="s">
        <v>744</v>
      </c>
      <c r="E626" t="s">
        <v>357</v>
      </c>
      <c r="F626">
        <v>1</v>
      </c>
      <c r="G626" t="s">
        <v>1687</v>
      </c>
      <c r="H626">
        <v>39900</v>
      </c>
      <c r="I626" t="s">
        <v>1686</v>
      </c>
      <c r="J626" s="2">
        <v>44012.856249999997</v>
      </c>
      <c r="K626" s="2">
        <v>44070.55</v>
      </c>
      <c r="L626" s="2">
        <v>44042.856249999997</v>
      </c>
      <c r="M626" s="2">
        <v>44073.856249999997</v>
      </c>
      <c r="R626">
        <v>7</v>
      </c>
      <c r="S626" s="2">
        <v>44070.55</v>
      </c>
      <c r="T626" t="b">
        <v>1</v>
      </c>
      <c r="U626" s="2">
        <v>44073.856249999997</v>
      </c>
      <c r="V626">
        <v>12</v>
      </c>
      <c r="X626" t="str">
        <f>VLOOKUP(B626,'Master Advisor List - Data Cent'!A:M,2,FALSE)</f>
        <v>pw-wealthsmart</v>
      </c>
    </row>
    <row r="627" spans="1:24" hidden="1" x14ac:dyDescent="0.35">
      <c r="A627" t="s">
        <v>2012</v>
      </c>
      <c r="B627" t="s">
        <v>1601</v>
      </c>
      <c r="D627" t="s">
        <v>2011</v>
      </c>
      <c r="E627" t="s">
        <v>1706</v>
      </c>
      <c r="F627">
        <v>1</v>
      </c>
      <c r="G627" t="s">
        <v>1687</v>
      </c>
      <c r="H627">
        <v>9900</v>
      </c>
      <c r="I627" t="s">
        <v>325</v>
      </c>
      <c r="J627" s="2">
        <v>44012.780555555553</v>
      </c>
      <c r="K627" s="2">
        <v>44029.910416666666</v>
      </c>
      <c r="L627" s="2">
        <v>44165.780555555553</v>
      </c>
      <c r="M627" s="2">
        <v>44195.780555555553</v>
      </c>
      <c r="R627">
        <v>13</v>
      </c>
      <c r="T627" t="b">
        <v>0</v>
      </c>
      <c r="V627">
        <v>13</v>
      </c>
      <c r="X627" t="e">
        <f>VLOOKUP(B627,'Master Advisor List - Data Cent'!A:M,2,FALSE)</f>
        <v>#N/A</v>
      </c>
    </row>
    <row r="628" spans="1:24" hidden="1" x14ac:dyDescent="0.35">
      <c r="A628" t="s">
        <v>2010</v>
      </c>
      <c r="B628" t="s">
        <v>2009</v>
      </c>
      <c r="D628" t="s">
        <v>2008</v>
      </c>
      <c r="E628" t="s">
        <v>357</v>
      </c>
      <c r="F628">
        <v>1</v>
      </c>
      <c r="G628" t="s">
        <v>1687</v>
      </c>
      <c r="H628">
        <v>39900</v>
      </c>
      <c r="I628" t="s">
        <v>1686</v>
      </c>
      <c r="J628" s="2">
        <v>44012.738888888889</v>
      </c>
      <c r="K628" s="2">
        <v>44012.738888888889</v>
      </c>
      <c r="L628" s="2">
        <v>44012.738888888889</v>
      </c>
      <c r="M628" s="2">
        <v>44042.738888888889</v>
      </c>
      <c r="R628">
        <v>5</v>
      </c>
      <c r="S628" s="2">
        <v>44032.793055555558</v>
      </c>
      <c r="T628" t="b">
        <v>0</v>
      </c>
      <c r="U628" s="2">
        <v>44032.793055555558</v>
      </c>
      <c r="V628">
        <v>5</v>
      </c>
      <c r="X628" t="e">
        <f>VLOOKUP(B628,'Master Advisor List - Data Cent'!A:M,2,FALSE)</f>
        <v>#N/A</v>
      </c>
    </row>
    <row r="629" spans="1:24" x14ac:dyDescent="0.35">
      <c r="A629" t="s">
        <v>2007</v>
      </c>
      <c r="B629" t="s">
        <v>667</v>
      </c>
      <c r="D629" t="s">
        <v>665</v>
      </c>
      <c r="E629" t="s">
        <v>357</v>
      </c>
      <c r="F629">
        <v>1</v>
      </c>
      <c r="G629" t="s">
        <v>1687</v>
      </c>
      <c r="H629">
        <v>39900</v>
      </c>
      <c r="I629" t="s">
        <v>325</v>
      </c>
      <c r="J629" s="2">
        <v>44012.722222222219</v>
      </c>
      <c r="K629" s="2">
        <v>44012.722222222219</v>
      </c>
      <c r="L629" s="2">
        <v>44165.722222222219</v>
      </c>
      <c r="M629" s="2">
        <v>44195.722222222219</v>
      </c>
      <c r="R629">
        <v>13</v>
      </c>
      <c r="T629" t="b">
        <v>0</v>
      </c>
      <c r="V629">
        <v>13</v>
      </c>
      <c r="X629" t="str">
        <f>VLOOKUP(B629,'Master Advisor List - Data Cent'!A:M,2,FALSE)</f>
        <v>pw-ryan</v>
      </c>
    </row>
    <row r="630" spans="1:24" hidden="1" x14ac:dyDescent="0.35">
      <c r="A630" t="s">
        <v>2006</v>
      </c>
      <c r="B630" t="s">
        <v>1519</v>
      </c>
      <c r="D630" t="s">
        <v>2005</v>
      </c>
      <c r="E630" t="s">
        <v>357</v>
      </c>
      <c r="F630">
        <v>1</v>
      </c>
      <c r="G630" t="s">
        <v>1687</v>
      </c>
      <c r="H630">
        <v>39900</v>
      </c>
      <c r="I630" t="s">
        <v>1686</v>
      </c>
      <c r="J630" s="2">
        <v>44012.719444444447</v>
      </c>
      <c r="K630" s="2">
        <v>44124.54791666667</v>
      </c>
      <c r="L630" s="2">
        <v>44104.719444444447</v>
      </c>
      <c r="M630" s="2">
        <v>44134.719444444447</v>
      </c>
      <c r="R630">
        <v>13</v>
      </c>
      <c r="S630" s="2">
        <v>44124.54791666667</v>
      </c>
      <c r="T630" t="b">
        <v>1</v>
      </c>
      <c r="U630" s="2">
        <v>44134.719444444447</v>
      </c>
      <c r="V630">
        <v>13</v>
      </c>
      <c r="X630" t="e">
        <f>VLOOKUP(B630,'Master Advisor List - Data Cent'!A:M,2,FALSE)</f>
        <v>#N/A</v>
      </c>
    </row>
    <row r="631" spans="1:24" hidden="1" x14ac:dyDescent="0.35">
      <c r="A631" t="s">
        <v>2004</v>
      </c>
      <c r="B631" t="s">
        <v>1498</v>
      </c>
      <c r="D631" t="s">
        <v>2003</v>
      </c>
      <c r="E631" t="s">
        <v>357</v>
      </c>
      <c r="F631">
        <v>1</v>
      </c>
      <c r="G631" t="s">
        <v>1687</v>
      </c>
      <c r="H631">
        <v>39900</v>
      </c>
      <c r="I631" t="s">
        <v>325</v>
      </c>
      <c r="J631" s="2">
        <v>44012.620138888888</v>
      </c>
      <c r="K631" s="2">
        <v>44022.263888888891</v>
      </c>
      <c r="L631" s="2">
        <v>44173.5</v>
      </c>
      <c r="M631" s="2">
        <v>44204.5</v>
      </c>
      <c r="N631" s="2">
        <v>44022.024305555555</v>
      </c>
      <c r="O631" s="2">
        <v>44051.5</v>
      </c>
      <c r="R631">
        <v>5</v>
      </c>
      <c r="T631" t="b">
        <v>0</v>
      </c>
      <c r="V631">
        <v>5</v>
      </c>
      <c r="X631" t="e">
        <f>VLOOKUP(B631,'Master Advisor List - Data Cent'!A:M,2,FALSE)</f>
        <v>#N/A</v>
      </c>
    </row>
    <row r="632" spans="1:24" x14ac:dyDescent="0.35">
      <c r="A632" t="s">
        <v>2002</v>
      </c>
      <c r="B632" t="s">
        <v>352</v>
      </c>
      <c r="D632" t="s">
        <v>350</v>
      </c>
      <c r="E632" t="s">
        <v>357</v>
      </c>
      <c r="F632">
        <v>1</v>
      </c>
      <c r="G632" t="s">
        <v>1687</v>
      </c>
      <c r="H632">
        <v>39900</v>
      </c>
      <c r="I632" t="s">
        <v>1686</v>
      </c>
      <c r="J632" s="2">
        <v>44012.526388888888</v>
      </c>
      <c r="K632" s="2">
        <v>44090.6</v>
      </c>
      <c r="L632" s="2">
        <v>44073.526388888888</v>
      </c>
      <c r="M632" s="2">
        <v>44103.666666666664</v>
      </c>
      <c r="R632">
        <v>5</v>
      </c>
      <c r="S632" s="2">
        <v>44090.6</v>
      </c>
      <c r="T632" t="b">
        <v>0</v>
      </c>
      <c r="U632" s="2">
        <v>44103.666666666664</v>
      </c>
      <c r="V632">
        <v>5</v>
      </c>
      <c r="X632" t="str">
        <f>VLOOKUP(B632,'Master Advisor List - Data Cent'!A:M,2,FALSE)</f>
        <v>pw-christophe</v>
      </c>
    </row>
    <row r="633" spans="1:24" x14ac:dyDescent="0.35">
      <c r="A633" t="s">
        <v>2001</v>
      </c>
      <c r="B633" t="s">
        <v>671</v>
      </c>
      <c r="D633" t="s">
        <v>669</v>
      </c>
      <c r="E633" t="s">
        <v>357</v>
      </c>
      <c r="F633">
        <v>1</v>
      </c>
      <c r="G633" t="s">
        <v>1687</v>
      </c>
      <c r="H633">
        <v>39900</v>
      </c>
      <c r="I633" t="s">
        <v>325</v>
      </c>
      <c r="J633" s="2">
        <v>44012.020833333336</v>
      </c>
      <c r="K633" s="2">
        <v>44012.020833333336</v>
      </c>
      <c r="L633" s="2">
        <v>44165.020833333336</v>
      </c>
      <c r="M633" s="2">
        <v>44195.020833333336</v>
      </c>
      <c r="R633">
        <v>5</v>
      </c>
      <c r="T633" t="b">
        <v>0</v>
      </c>
      <c r="V633">
        <v>5</v>
      </c>
      <c r="X633" t="str">
        <f>VLOOKUP(B633,'Master Advisor List - Data Cent'!A:M,2,FALSE)</f>
        <v>pw-nancy</v>
      </c>
    </row>
    <row r="634" spans="1:24" hidden="1" x14ac:dyDescent="0.35">
      <c r="A634" t="s">
        <v>2000</v>
      </c>
      <c r="B634" t="s">
        <v>1999</v>
      </c>
      <c r="D634" t="s">
        <v>1998</v>
      </c>
      <c r="E634" t="s">
        <v>357</v>
      </c>
      <c r="F634">
        <v>1</v>
      </c>
      <c r="G634" t="s">
        <v>1687</v>
      </c>
      <c r="H634">
        <v>39900</v>
      </c>
      <c r="I634" t="s">
        <v>1686</v>
      </c>
      <c r="J634" s="2">
        <v>44011.870138888888</v>
      </c>
      <c r="K634" s="2">
        <v>44011.870138888888</v>
      </c>
      <c r="L634" s="2">
        <v>44103.870138888888</v>
      </c>
      <c r="M634" s="2">
        <v>44133.870138888888</v>
      </c>
      <c r="R634">
        <v>13</v>
      </c>
      <c r="S634" s="2">
        <v>44104.838888888888</v>
      </c>
      <c r="T634" t="b">
        <v>0</v>
      </c>
      <c r="U634" s="2">
        <v>44104.838888888888</v>
      </c>
      <c r="V634">
        <v>13</v>
      </c>
      <c r="X634" t="e">
        <f>VLOOKUP(B634,'Master Advisor List - Data Cent'!A:M,2,FALSE)</f>
        <v>#N/A</v>
      </c>
    </row>
    <row r="635" spans="1:24" hidden="1" x14ac:dyDescent="0.35">
      <c r="A635" t="s">
        <v>1997</v>
      </c>
      <c r="B635" t="s">
        <v>1996</v>
      </c>
      <c r="D635" t="s">
        <v>1995</v>
      </c>
      <c r="E635" t="s">
        <v>357</v>
      </c>
      <c r="F635">
        <v>1</v>
      </c>
      <c r="G635" t="s">
        <v>1687</v>
      </c>
      <c r="H635">
        <v>39900</v>
      </c>
      <c r="I635" t="s">
        <v>1686</v>
      </c>
      <c r="J635" s="2">
        <v>44011.839583333334</v>
      </c>
      <c r="K635" s="2">
        <v>44089.097222222219</v>
      </c>
      <c r="L635" s="2">
        <v>44072.839583333334</v>
      </c>
      <c r="M635" s="2">
        <v>44103.839583333334</v>
      </c>
      <c r="R635">
        <v>7</v>
      </c>
      <c r="S635" s="2">
        <v>44089.097222222219</v>
      </c>
      <c r="T635" t="b">
        <v>1</v>
      </c>
      <c r="U635" s="2">
        <v>44103.839583333334</v>
      </c>
      <c r="V635">
        <v>12</v>
      </c>
      <c r="X635" t="e">
        <f>VLOOKUP(B635,'Master Advisor List - Data Cent'!A:M,2,FALSE)</f>
        <v>#N/A</v>
      </c>
    </row>
    <row r="636" spans="1:24" x14ac:dyDescent="0.35">
      <c r="A636" t="s">
        <v>1994</v>
      </c>
      <c r="B636" t="s">
        <v>749</v>
      </c>
      <c r="D636" t="s">
        <v>1993</v>
      </c>
      <c r="E636" t="s">
        <v>725</v>
      </c>
      <c r="F636">
        <v>1</v>
      </c>
      <c r="G636" t="s">
        <v>1687</v>
      </c>
      <c r="H636">
        <v>69900</v>
      </c>
      <c r="I636" t="s">
        <v>325</v>
      </c>
      <c r="J636" s="2">
        <v>44011.822222222225</v>
      </c>
      <c r="K636" s="2">
        <v>44037.744444444441</v>
      </c>
      <c r="L636" s="2">
        <v>44164.822222222225</v>
      </c>
      <c r="M636" s="2">
        <v>44194.822222222225</v>
      </c>
      <c r="R636">
        <v>5</v>
      </c>
      <c r="T636" t="b">
        <v>0</v>
      </c>
      <c r="V636">
        <v>5</v>
      </c>
      <c r="X636" t="str">
        <f>VLOOKUP(B636,'Master Advisor List - Data Cent'!A:M,2,FALSE)</f>
        <v>pw-aron</v>
      </c>
    </row>
    <row r="637" spans="1:24" hidden="1" x14ac:dyDescent="0.35">
      <c r="A637" t="s">
        <v>1992</v>
      </c>
      <c r="B637" t="s">
        <v>1991</v>
      </c>
      <c r="D637" t="s">
        <v>1990</v>
      </c>
      <c r="E637" t="s">
        <v>357</v>
      </c>
      <c r="F637">
        <v>1</v>
      </c>
      <c r="G637" t="s">
        <v>1687</v>
      </c>
      <c r="H637">
        <v>39900</v>
      </c>
      <c r="I637" t="s">
        <v>1686</v>
      </c>
      <c r="J637" s="2">
        <v>44011.720138888886</v>
      </c>
      <c r="K637" s="2">
        <v>44011.720138888886</v>
      </c>
      <c r="L637" s="2">
        <v>44011.720138888886</v>
      </c>
      <c r="M637" s="2">
        <v>44041.720138888886</v>
      </c>
      <c r="R637">
        <v>6</v>
      </c>
      <c r="S637" s="2">
        <v>44015.934027777781</v>
      </c>
      <c r="T637" t="b">
        <v>0</v>
      </c>
      <c r="U637" s="2">
        <v>44015.934027777781</v>
      </c>
      <c r="V637">
        <v>11</v>
      </c>
      <c r="X637" t="e">
        <f>VLOOKUP(B637,'Master Advisor List - Data Cent'!A:M,2,FALSE)</f>
        <v>#N/A</v>
      </c>
    </row>
    <row r="638" spans="1:24" hidden="1" x14ac:dyDescent="0.35">
      <c r="A638" t="s">
        <v>1989</v>
      </c>
      <c r="B638" t="s">
        <v>1529</v>
      </c>
      <c r="D638" t="s">
        <v>1988</v>
      </c>
      <c r="E638" t="s">
        <v>357</v>
      </c>
      <c r="F638">
        <v>1</v>
      </c>
      <c r="G638" t="s">
        <v>1687</v>
      </c>
      <c r="H638">
        <v>39900</v>
      </c>
      <c r="I638" t="s">
        <v>1753</v>
      </c>
      <c r="J638" s="2">
        <v>44008.878472222219</v>
      </c>
      <c r="K638" s="2">
        <v>44008.878472222219</v>
      </c>
      <c r="L638" s="2">
        <v>44161.878472222219</v>
      </c>
      <c r="M638" s="2">
        <v>44191.878472222219</v>
      </c>
      <c r="R638">
        <v>13</v>
      </c>
      <c r="T638" t="b">
        <v>0</v>
      </c>
      <c r="V638">
        <v>13</v>
      </c>
      <c r="X638" t="e">
        <f>VLOOKUP(B638,'Master Advisor List - Data Cent'!A:M,2,FALSE)</f>
        <v>#N/A</v>
      </c>
    </row>
    <row r="639" spans="1:24" hidden="1" x14ac:dyDescent="0.35">
      <c r="A639" t="s">
        <v>1987</v>
      </c>
      <c r="B639" t="s">
        <v>1986</v>
      </c>
      <c r="D639" t="s">
        <v>1985</v>
      </c>
      <c r="E639" t="s">
        <v>357</v>
      </c>
      <c r="F639">
        <v>1</v>
      </c>
      <c r="G639" t="s">
        <v>1687</v>
      </c>
      <c r="H639">
        <v>39900</v>
      </c>
      <c r="I639" t="s">
        <v>1686</v>
      </c>
      <c r="J639" s="2">
        <v>44008.854861111111</v>
      </c>
      <c r="K639" s="2">
        <v>44029.794444444444</v>
      </c>
      <c r="L639" s="2">
        <v>44008.854861111111</v>
      </c>
      <c r="M639" s="2">
        <v>44038.854861111111</v>
      </c>
      <c r="R639">
        <v>13</v>
      </c>
      <c r="S639" s="2">
        <v>44029.794444444444</v>
      </c>
      <c r="T639" t="b">
        <v>1</v>
      </c>
      <c r="U639" s="2">
        <v>44038.854861111111</v>
      </c>
      <c r="V639">
        <v>13</v>
      </c>
      <c r="X639" t="e">
        <f>VLOOKUP(B639,'Master Advisor List - Data Cent'!A:M,2,FALSE)</f>
        <v>#N/A</v>
      </c>
    </row>
    <row r="640" spans="1:24" hidden="1" x14ac:dyDescent="0.35">
      <c r="A640" t="s">
        <v>1984</v>
      </c>
      <c r="B640" t="s">
        <v>1983</v>
      </c>
      <c r="D640" t="s">
        <v>1982</v>
      </c>
      <c r="E640" t="s">
        <v>357</v>
      </c>
      <c r="F640">
        <v>1</v>
      </c>
      <c r="G640" t="s">
        <v>1687</v>
      </c>
      <c r="H640">
        <v>39900</v>
      </c>
      <c r="I640" t="s">
        <v>1686</v>
      </c>
      <c r="J640" s="2">
        <v>44008.59097222222</v>
      </c>
      <c r="K640" s="2">
        <v>44027.974999999999</v>
      </c>
      <c r="L640" s="2">
        <v>44008.59097222222</v>
      </c>
      <c r="M640" s="2">
        <v>44038.59097222222</v>
      </c>
      <c r="R640">
        <v>13</v>
      </c>
      <c r="S640" s="2">
        <v>44027.974999999999</v>
      </c>
      <c r="T640" t="b">
        <v>1</v>
      </c>
      <c r="U640" s="2">
        <v>44038.59097222222</v>
      </c>
      <c r="V640">
        <v>13</v>
      </c>
      <c r="X640" t="e">
        <f>VLOOKUP(B640,'Master Advisor List - Data Cent'!A:M,2,FALSE)</f>
        <v>#N/A</v>
      </c>
    </row>
    <row r="641" spans="1:24" hidden="1" x14ac:dyDescent="0.35">
      <c r="A641" t="s">
        <v>1981</v>
      </c>
      <c r="B641" t="s">
        <v>1349</v>
      </c>
      <c r="D641" t="s">
        <v>1980</v>
      </c>
      <c r="E641" t="s">
        <v>323</v>
      </c>
      <c r="F641">
        <v>1</v>
      </c>
      <c r="G641" t="s">
        <v>1687</v>
      </c>
      <c r="H641">
        <v>109900</v>
      </c>
      <c r="I641" t="s">
        <v>1686</v>
      </c>
      <c r="J641" s="2">
        <v>44007.755555555559</v>
      </c>
      <c r="K641" s="2">
        <v>44037.755555555559</v>
      </c>
      <c r="L641" s="2">
        <v>44129.755555555559</v>
      </c>
      <c r="M641" s="2">
        <v>44160.755555555559</v>
      </c>
      <c r="R641">
        <v>13</v>
      </c>
      <c r="S641" s="2">
        <v>44134.731944444444</v>
      </c>
      <c r="T641" t="b">
        <v>0</v>
      </c>
      <c r="U641" s="2">
        <v>44134.731944444444</v>
      </c>
      <c r="V641">
        <v>13</v>
      </c>
      <c r="X641" t="e">
        <f>VLOOKUP(B641,'Master Advisor List - Data Cent'!A:M,2,FALSE)</f>
        <v>#N/A</v>
      </c>
    </row>
    <row r="642" spans="1:24" hidden="1" x14ac:dyDescent="0.35">
      <c r="A642" t="s">
        <v>1979</v>
      </c>
      <c r="B642" t="s">
        <v>1446</v>
      </c>
      <c r="D642" t="s">
        <v>1978</v>
      </c>
      <c r="E642" t="s">
        <v>357</v>
      </c>
      <c r="F642">
        <v>1</v>
      </c>
      <c r="G642" t="s">
        <v>1687</v>
      </c>
      <c r="H642">
        <v>39900</v>
      </c>
      <c r="I642" t="s">
        <v>1686</v>
      </c>
      <c r="J642" s="2">
        <v>44006.940972222219</v>
      </c>
      <c r="K642" s="2">
        <v>44131.55972222222</v>
      </c>
      <c r="L642" s="2">
        <v>44128.940972222219</v>
      </c>
      <c r="M642" s="2">
        <v>44159.940972222219</v>
      </c>
      <c r="R642">
        <v>7</v>
      </c>
      <c r="S642" s="2">
        <v>44131.55972222222</v>
      </c>
      <c r="T642" t="b">
        <v>1</v>
      </c>
      <c r="U642" s="2">
        <v>44159.940972222219</v>
      </c>
      <c r="V642">
        <v>12</v>
      </c>
      <c r="X642" t="e">
        <f>VLOOKUP(B642,'Master Advisor List - Data Cent'!A:M,2,FALSE)</f>
        <v>#N/A</v>
      </c>
    </row>
    <row r="643" spans="1:24" hidden="1" x14ac:dyDescent="0.35">
      <c r="A643" t="s">
        <v>1977</v>
      </c>
      <c r="B643" t="s">
        <v>1976</v>
      </c>
      <c r="D643" t="s">
        <v>1975</v>
      </c>
      <c r="E643" t="s">
        <v>323</v>
      </c>
      <c r="F643">
        <v>1</v>
      </c>
      <c r="G643" t="s">
        <v>1687</v>
      </c>
      <c r="H643">
        <v>109900</v>
      </c>
      <c r="I643" t="s">
        <v>1686</v>
      </c>
      <c r="J643" s="2">
        <v>44006.82708333333</v>
      </c>
      <c r="K643" s="2">
        <v>44144.806250000001</v>
      </c>
      <c r="L643" s="2">
        <v>44128.82708333333</v>
      </c>
      <c r="M643" s="2">
        <v>44159.82708333333</v>
      </c>
      <c r="R643">
        <v>7</v>
      </c>
      <c r="S643" s="2">
        <v>44144.806250000001</v>
      </c>
      <c r="T643" t="b">
        <v>1</v>
      </c>
      <c r="U643" s="2">
        <v>44159.82708333333</v>
      </c>
      <c r="V643">
        <v>12</v>
      </c>
      <c r="X643" t="e">
        <f>VLOOKUP(B643,'Master Advisor List - Data Cent'!A:M,2,FALSE)</f>
        <v>#N/A</v>
      </c>
    </row>
    <row r="644" spans="1:24" hidden="1" x14ac:dyDescent="0.35">
      <c r="A644" t="s">
        <v>1974</v>
      </c>
      <c r="B644" t="s">
        <v>1973</v>
      </c>
      <c r="D644" t="s">
        <v>1972</v>
      </c>
      <c r="E644" t="s">
        <v>357</v>
      </c>
      <c r="F644">
        <v>1</v>
      </c>
      <c r="G644" t="s">
        <v>1687</v>
      </c>
      <c r="H644">
        <v>39900</v>
      </c>
      <c r="I644" t="s">
        <v>1686</v>
      </c>
      <c r="J644" s="2">
        <v>44006.759027777778</v>
      </c>
      <c r="K644" s="2">
        <v>44006.759027777778</v>
      </c>
      <c r="L644" s="2">
        <v>44067.759027777778</v>
      </c>
      <c r="M644" s="2">
        <v>44098.759027777778</v>
      </c>
      <c r="R644">
        <v>13</v>
      </c>
      <c r="S644" s="2">
        <v>44068.313194444447</v>
      </c>
      <c r="T644" t="b">
        <v>0</v>
      </c>
      <c r="U644" s="2">
        <v>44068.313194444447</v>
      </c>
      <c r="V644">
        <v>13</v>
      </c>
      <c r="X644" t="e">
        <f>VLOOKUP(B644,'Master Advisor List - Data Cent'!A:M,2,FALSE)</f>
        <v>#N/A</v>
      </c>
    </row>
    <row r="645" spans="1:24" hidden="1" x14ac:dyDescent="0.35">
      <c r="A645" t="s">
        <v>1971</v>
      </c>
      <c r="B645" t="s">
        <v>1970</v>
      </c>
      <c r="D645" t="s">
        <v>1969</v>
      </c>
      <c r="E645" t="s">
        <v>357</v>
      </c>
      <c r="F645">
        <v>1</v>
      </c>
      <c r="G645" t="s">
        <v>1687</v>
      </c>
      <c r="H645">
        <v>39900</v>
      </c>
      <c r="I645" t="s">
        <v>1686</v>
      </c>
      <c r="J645" s="2">
        <v>44005.706250000003</v>
      </c>
      <c r="K645" s="2">
        <v>44091.279861111114</v>
      </c>
      <c r="L645" s="2">
        <v>44066.706250000003</v>
      </c>
      <c r="M645" s="2">
        <v>44097.706250000003</v>
      </c>
      <c r="R645">
        <v>8</v>
      </c>
      <c r="S645" s="2">
        <v>44091.279861111114</v>
      </c>
      <c r="T645" t="b">
        <v>1</v>
      </c>
      <c r="U645" s="2">
        <v>44097.706250000003</v>
      </c>
      <c r="V645">
        <v>13</v>
      </c>
      <c r="X645" t="e">
        <f>VLOOKUP(B645,'Master Advisor List - Data Cent'!A:M,2,FALSE)</f>
        <v>#N/A</v>
      </c>
    </row>
    <row r="646" spans="1:24" hidden="1" x14ac:dyDescent="0.35">
      <c r="A646" t="s">
        <v>1968</v>
      </c>
      <c r="B646" t="s">
        <v>1967</v>
      </c>
      <c r="D646" t="s">
        <v>1966</v>
      </c>
      <c r="E646" t="s">
        <v>357</v>
      </c>
      <c r="F646">
        <v>1</v>
      </c>
      <c r="G646" t="s">
        <v>1687</v>
      </c>
      <c r="H646">
        <v>39900</v>
      </c>
      <c r="I646" t="s">
        <v>1686</v>
      </c>
      <c r="J646" s="2">
        <v>44005.495138888888</v>
      </c>
      <c r="K646" s="2">
        <v>44005.495138888888</v>
      </c>
      <c r="L646" s="2">
        <v>44005.495138888888</v>
      </c>
      <c r="M646" s="2">
        <v>44035.495138888888</v>
      </c>
      <c r="R646">
        <v>13</v>
      </c>
      <c r="S646" s="2">
        <v>44006.109722222223</v>
      </c>
      <c r="T646" t="b">
        <v>0</v>
      </c>
      <c r="U646" s="2">
        <v>44006.109722222223</v>
      </c>
      <c r="V646">
        <v>13</v>
      </c>
      <c r="X646" t="e">
        <f>VLOOKUP(B646,'Master Advisor List - Data Cent'!A:M,2,FALSE)</f>
        <v>#N/A</v>
      </c>
    </row>
    <row r="647" spans="1:24" hidden="1" x14ac:dyDescent="0.35">
      <c r="A647" t="s">
        <v>1965</v>
      </c>
      <c r="B647" t="s">
        <v>1964</v>
      </c>
      <c r="D647" t="s">
        <v>1963</v>
      </c>
      <c r="E647" t="s">
        <v>357</v>
      </c>
      <c r="F647">
        <v>1</v>
      </c>
      <c r="G647" t="s">
        <v>1687</v>
      </c>
      <c r="H647">
        <v>39900</v>
      </c>
      <c r="I647" t="s">
        <v>1686</v>
      </c>
      <c r="J647" s="2">
        <v>44004.945138888892</v>
      </c>
      <c r="K647" s="2">
        <v>44089.140972222223</v>
      </c>
      <c r="L647" s="2">
        <v>44065.945138888892</v>
      </c>
      <c r="M647" s="2">
        <v>44096.945138888892</v>
      </c>
      <c r="R647">
        <v>7</v>
      </c>
      <c r="S647" s="2">
        <v>44089.140972222223</v>
      </c>
      <c r="T647" t="b">
        <v>1</v>
      </c>
      <c r="U647" s="2">
        <v>44096.945138888892</v>
      </c>
      <c r="V647">
        <v>12</v>
      </c>
      <c r="X647" t="e">
        <f>VLOOKUP(B647,'Master Advisor List - Data Cent'!A:M,2,FALSE)</f>
        <v>#N/A</v>
      </c>
    </row>
    <row r="648" spans="1:24" hidden="1" x14ac:dyDescent="0.35">
      <c r="A648" t="s">
        <v>1962</v>
      </c>
      <c r="B648" t="s">
        <v>1961</v>
      </c>
      <c r="D648" t="s">
        <v>1960</v>
      </c>
      <c r="E648" t="s">
        <v>357</v>
      </c>
      <c r="F648">
        <v>1</v>
      </c>
      <c r="G648" t="s">
        <v>1687</v>
      </c>
      <c r="H648">
        <v>39900</v>
      </c>
      <c r="I648" t="s">
        <v>1686</v>
      </c>
      <c r="J648" s="2">
        <v>44004.870833333334</v>
      </c>
      <c r="K648" s="2">
        <v>44056.970833333333</v>
      </c>
      <c r="L648" s="2">
        <v>44034.870833333334</v>
      </c>
      <c r="M648" s="2">
        <v>44065.870833333334</v>
      </c>
      <c r="R648">
        <v>6</v>
      </c>
      <c r="S648" s="2">
        <v>44056.970833333333</v>
      </c>
      <c r="T648" t="b">
        <v>1</v>
      </c>
      <c r="U648" s="2">
        <v>44065.870833333334</v>
      </c>
      <c r="V648">
        <v>11</v>
      </c>
      <c r="X648" t="e">
        <f>VLOOKUP(B648,'Master Advisor List - Data Cent'!A:M,2,FALSE)</f>
        <v>#N/A</v>
      </c>
    </row>
    <row r="649" spans="1:24" hidden="1" x14ac:dyDescent="0.35">
      <c r="A649" t="s">
        <v>1959</v>
      </c>
      <c r="B649" t="s">
        <v>1958</v>
      </c>
      <c r="D649" t="s">
        <v>1957</v>
      </c>
      <c r="E649" t="s">
        <v>1706</v>
      </c>
      <c r="F649">
        <v>1</v>
      </c>
      <c r="G649" t="s">
        <v>1687</v>
      </c>
      <c r="H649">
        <v>9900</v>
      </c>
      <c r="I649" t="s">
        <v>1686</v>
      </c>
      <c r="J649" s="2">
        <v>44001.70208333333</v>
      </c>
      <c r="K649" s="2">
        <v>44032.912499999999</v>
      </c>
      <c r="L649" s="2">
        <v>44031.70208333333</v>
      </c>
      <c r="M649" s="2">
        <v>44062.70208333333</v>
      </c>
      <c r="R649">
        <v>6</v>
      </c>
      <c r="S649" s="2">
        <v>44032.912499999999</v>
      </c>
      <c r="T649" t="b">
        <v>0</v>
      </c>
      <c r="U649" s="2">
        <v>44062.70208333333</v>
      </c>
      <c r="V649">
        <v>11</v>
      </c>
      <c r="X649" t="e">
        <f>VLOOKUP(B649,'Master Advisor List - Data Cent'!A:M,2,FALSE)</f>
        <v>#N/A</v>
      </c>
    </row>
    <row r="650" spans="1:24" hidden="1" x14ac:dyDescent="0.35">
      <c r="A650" t="s">
        <v>1956</v>
      </c>
      <c r="B650" t="s">
        <v>1955</v>
      </c>
      <c r="D650" t="s">
        <v>1954</v>
      </c>
      <c r="E650" t="s">
        <v>1706</v>
      </c>
      <c r="F650">
        <v>1</v>
      </c>
      <c r="G650" t="s">
        <v>1687</v>
      </c>
      <c r="H650">
        <v>9900</v>
      </c>
      <c r="I650" t="s">
        <v>1686</v>
      </c>
      <c r="J650" s="2">
        <v>44000.718055555553</v>
      </c>
      <c r="K650" s="2">
        <v>44104.348611111112</v>
      </c>
      <c r="L650" s="2">
        <v>44092.718055555553</v>
      </c>
      <c r="M650" s="2">
        <v>44122.718055555553</v>
      </c>
      <c r="R650">
        <v>15</v>
      </c>
      <c r="S650" s="2">
        <v>44104.348611111112</v>
      </c>
      <c r="T650" t="b">
        <v>1</v>
      </c>
      <c r="U650" s="2">
        <v>44122.718055555553</v>
      </c>
      <c r="V650">
        <v>15</v>
      </c>
      <c r="X650" t="e">
        <f>VLOOKUP(B650,'Master Advisor List - Data Cent'!A:M,2,FALSE)</f>
        <v>#N/A</v>
      </c>
    </row>
    <row r="651" spans="1:24" hidden="1" x14ac:dyDescent="0.35">
      <c r="A651" t="s">
        <v>1953</v>
      </c>
      <c r="B651" t="s">
        <v>1952</v>
      </c>
      <c r="D651" t="s">
        <v>1949</v>
      </c>
      <c r="E651" t="s">
        <v>357</v>
      </c>
      <c r="F651">
        <v>1</v>
      </c>
      <c r="G651" t="s">
        <v>1687</v>
      </c>
      <c r="H651">
        <v>39900</v>
      </c>
      <c r="I651" t="s">
        <v>1686</v>
      </c>
      <c r="J651" s="2">
        <v>44000.660416666666</v>
      </c>
      <c r="K651" s="2">
        <v>44107.023611111108</v>
      </c>
      <c r="L651" s="2">
        <v>44092.660416666666</v>
      </c>
      <c r="M651" s="2">
        <v>44122.660416666666</v>
      </c>
      <c r="R651">
        <v>5</v>
      </c>
      <c r="S651" s="2">
        <v>44107.023611111108</v>
      </c>
      <c r="T651" t="b">
        <v>1</v>
      </c>
      <c r="U651" s="2">
        <v>44122.660416666666</v>
      </c>
      <c r="V651">
        <v>5</v>
      </c>
      <c r="X651" t="e">
        <f>VLOOKUP(B651,'Master Advisor List - Data Cent'!A:M,2,FALSE)</f>
        <v>#N/A</v>
      </c>
    </row>
    <row r="652" spans="1:24" hidden="1" x14ac:dyDescent="0.35">
      <c r="A652" t="s">
        <v>1951</v>
      </c>
      <c r="B652" t="s">
        <v>1950</v>
      </c>
      <c r="D652" t="s">
        <v>1949</v>
      </c>
      <c r="E652" t="s">
        <v>357</v>
      </c>
      <c r="F652">
        <v>1</v>
      </c>
      <c r="G652" t="s">
        <v>1687</v>
      </c>
      <c r="H652">
        <v>39900</v>
      </c>
      <c r="I652" t="s">
        <v>1948</v>
      </c>
      <c r="J652" s="2">
        <v>44000.658333333333</v>
      </c>
      <c r="K652" s="2">
        <v>44000.658333333333</v>
      </c>
      <c r="L652" s="2">
        <v>44000.658333333333</v>
      </c>
      <c r="M652" s="2">
        <v>44030.658333333333</v>
      </c>
      <c r="R652">
        <v>5</v>
      </c>
      <c r="S652" s="2">
        <v>44001.617361111108</v>
      </c>
      <c r="T652" t="b">
        <v>0</v>
      </c>
      <c r="U652" s="2">
        <v>44001.617361111108</v>
      </c>
      <c r="V652">
        <v>5</v>
      </c>
      <c r="X652" t="e">
        <f>VLOOKUP(B652,'Master Advisor List - Data Cent'!A:M,2,FALSE)</f>
        <v>#N/A</v>
      </c>
    </row>
    <row r="653" spans="1:24" hidden="1" x14ac:dyDescent="0.35">
      <c r="A653" t="s">
        <v>1947</v>
      </c>
      <c r="B653" t="s">
        <v>1946</v>
      </c>
      <c r="D653" t="s">
        <v>1945</v>
      </c>
      <c r="E653" t="s">
        <v>357</v>
      </c>
      <c r="F653">
        <v>1</v>
      </c>
      <c r="G653" t="s">
        <v>1687</v>
      </c>
      <c r="H653">
        <v>39900</v>
      </c>
      <c r="I653" t="s">
        <v>1686</v>
      </c>
      <c r="J653" s="2">
        <v>44000.126388888886</v>
      </c>
      <c r="K653" s="2">
        <v>44088.738194444442</v>
      </c>
      <c r="L653" s="2">
        <v>44061.126388888886</v>
      </c>
      <c r="M653" s="2">
        <v>44092.126388888886</v>
      </c>
      <c r="R653">
        <v>8</v>
      </c>
      <c r="S653" s="2">
        <v>44088.738194444442</v>
      </c>
      <c r="T653" t="b">
        <v>1</v>
      </c>
      <c r="U653" s="2">
        <v>44092.126388888886</v>
      </c>
      <c r="V653">
        <v>13</v>
      </c>
      <c r="X653" t="e">
        <f>VLOOKUP(B653,'Master Advisor List - Data Cent'!A:M,2,FALSE)</f>
        <v>#N/A</v>
      </c>
    </row>
    <row r="654" spans="1:24" hidden="1" x14ac:dyDescent="0.35">
      <c r="A654" t="s">
        <v>1944</v>
      </c>
      <c r="B654" t="s">
        <v>1377</v>
      </c>
      <c r="D654" t="s">
        <v>1943</v>
      </c>
      <c r="E654" t="s">
        <v>357</v>
      </c>
      <c r="F654">
        <v>1</v>
      </c>
      <c r="G654" t="s">
        <v>1687</v>
      </c>
      <c r="H654">
        <v>39900</v>
      </c>
      <c r="I654" t="s">
        <v>1686</v>
      </c>
      <c r="J654" s="2">
        <v>44000.059027777781</v>
      </c>
      <c r="K654" s="2">
        <v>44181.856249999997</v>
      </c>
      <c r="L654" s="2">
        <v>44153.059027777781</v>
      </c>
      <c r="M654" s="2">
        <v>44183.059027777781</v>
      </c>
      <c r="R654">
        <v>7</v>
      </c>
      <c r="S654" s="2">
        <v>44181.856249999997</v>
      </c>
      <c r="T654" t="b">
        <v>1</v>
      </c>
      <c r="U654" s="2">
        <v>44183.059027777781</v>
      </c>
      <c r="V654">
        <v>12</v>
      </c>
      <c r="X654" t="e">
        <f>VLOOKUP(B654,'Master Advisor List - Data Cent'!A:M,2,FALSE)</f>
        <v>#N/A</v>
      </c>
    </row>
    <row r="655" spans="1:24" hidden="1" x14ac:dyDescent="0.35">
      <c r="A655" t="s">
        <v>1942</v>
      </c>
      <c r="B655" t="s">
        <v>1941</v>
      </c>
      <c r="D655" t="s">
        <v>1940</v>
      </c>
      <c r="E655" t="s">
        <v>357</v>
      </c>
      <c r="F655">
        <v>1</v>
      </c>
      <c r="G655" t="s">
        <v>1687</v>
      </c>
      <c r="H655">
        <v>39900</v>
      </c>
      <c r="I655" t="s">
        <v>1686</v>
      </c>
      <c r="J655" s="2">
        <v>44000.013194444444</v>
      </c>
      <c r="K655" s="2">
        <v>44000.013194444444</v>
      </c>
      <c r="L655" s="2">
        <v>44000.013194444444</v>
      </c>
      <c r="M655" s="2">
        <v>44030.013194444444</v>
      </c>
      <c r="R655">
        <v>5</v>
      </c>
      <c r="S655" s="2">
        <v>44005.136805555558</v>
      </c>
      <c r="T655" t="b">
        <v>0</v>
      </c>
      <c r="U655" s="2">
        <v>44005.136805555558</v>
      </c>
      <c r="V655">
        <v>5</v>
      </c>
      <c r="X655" t="e">
        <f>VLOOKUP(B655,'Master Advisor List - Data Cent'!A:M,2,FALSE)</f>
        <v>#N/A</v>
      </c>
    </row>
    <row r="656" spans="1:24" x14ac:dyDescent="0.35">
      <c r="A656" t="s">
        <v>1939</v>
      </c>
      <c r="B656" t="s">
        <v>674</v>
      </c>
      <c r="D656" t="s">
        <v>673</v>
      </c>
      <c r="E656" t="s">
        <v>357</v>
      </c>
      <c r="F656">
        <v>1</v>
      </c>
      <c r="G656" t="s">
        <v>1687</v>
      </c>
      <c r="H656">
        <v>39900</v>
      </c>
      <c r="I656" t="s">
        <v>325</v>
      </c>
      <c r="J656" s="2">
        <v>43999.978472222225</v>
      </c>
      <c r="K656" s="2">
        <v>43999.978472222225</v>
      </c>
      <c r="L656" s="2">
        <v>44182.978472222225</v>
      </c>
      <c r="M656" s="2">
        <v>44213.978472222225</v>
      </c>
      <c r="R656">
        <v>7</v>
      </c>
      <c r="T656" t="b">
        <v>0</v>
      </c>
      <c r="V656">
        <v>12</v>
      </c>
      <c r="X656" t="str">
        <f>VLOOKUP(B656,'Master Advisor List - Data Cent'!A:M,2,FALSE)</f>
        <v>pw-brinkr</v>
      </c>
    </row>
    <row r="657" spans="1:24" x14ac:dyDescent="0.35">
      <c r="A657" t="s">
        <v>1938</v>
      </c>
      <c r="B657" t="s">
        <v>678</v>
      </c>
      <c r="D657" t="s">
        <v>676</v>
      </c>
      <c r="E657" t="s">
        <v>357</v>
      </c>
      <c r="F657">
        <v>1</v>
      </c>
      <c r="G657" t="s">
        <v>1687</v>
      </c>
      <c r="H657">
        <v>39900</v>
      </c>
      <c r="I657" t="s">
        <v>325</v>
      </c>
      <c r="J657" s="2">
        <v>43999.962500000001</v>
      </c>
      <c r="K657" s="2">
        <v>43999.962500000001</v>
      </c>
      <c r="L657" s="2">
        <v>44182.962500000001</v>
      </c>
      <c r="M657" s="2">
        <v>44213.962500000001</v>
      </c>
      <c r="R657">
        <v>13</v>
      </c>
      <c r="T657" t="b">
        <v>0</v>
      </c>
      <c r="V657">
        <v>13</v>
      </c>
      <c r="X657" t="str">
        <f>VLOOKUP(B657,'Master Advisor List - Data Cent'!A:M,2,FALSE)</f>
        <v>pw-goldsteinm</v>
      </c>
    </row>
    <row r="658" spans="1:24" hidden="1" x14ac:dyDescent="0.35">
      <c r="A658" t="s">
        <v>1937</v>
      </c>
      <c r="B658" t="s">
        <v>1936</v>
      </c>
      <c r="D658" t="s">
        <v>1935</v>
      </c>
      <c r="E658" t="s">
        <v>357</v>
      </c>
      <c r="F658">
        <v>1</v>
      </c>
      <c r="G658" t="s">
        <v>1687</v>
      </c>
      <c r="H658">
        <v>39900</v>
      </c>
      <c r="I658" t="s">
        <v>1686</v>
      </c>
      <c r="J658" s="2">
        <v>43999.667361111111</v>
      </c>
      <c r="K658" s="2">
        <v>44028.908333333333</v>
      </c>
      <c r="L658" s="2">
        <v>43999.667361111111</v>
      </c>
      <c r="M658" s="2">
        <v>44029.667361111111</v>
      </c>
      <c r="R658">
        <v>5</v>
      </c>
      <c r="S658" s="2">
        <v>44028.908333333333</v>
      </c>
      <c r="T658" t="b">
        <v>1</v>
      </c>
      <c r="U658" s="2">
        <v>44029.667361111111</v>
      </c>
      <c r="V658">
        <v>10</v>
      </c>
      <c r="X658" t="e">
        <f>VLOOKUP(B658,'Master Advisor List - Data Cent'!A:M,2,FALSE)</f>
        <v>#N/A</v>
      </c>
    </row>
    <row r="659" spans="1:24" hidden="1" x14ac:dyDescent="0.35">
      <c r="A659" t="s">
        <v>1934</v>
      </c>
      <c r="B659" t="s">
        <v>1933</v>
      </c>
      <c r="D659" t="s">
        <v>1932</v>
      </c>
      <c r="E659" t="s">
        <v>357</v>
      </c>
      <c r="F659">
        <v>1</v>
      </c>
      <c r="G659" t="s">
        <v>1687</v>
      </c>
      <c r="H659">
        <v>39900</v>
      </c>
      <c r="I659" t="s">
        <v>1686</v>
      </c>
      <c r="J659" s="2">
        <v>43998.81527777778</v>
      </c>
      <c r="K659" s="2">
        <v>43998.81527777778</v>
      </c>
      <c r="L659" s="2">
        <v>43998.81527777778</v>
      </c>
      <c r="M659" s="2">
        <v>44028.81527777778</v>
      </c>
      <c r="R659">
        <v>5</v>
      </c>
      <c r="S659" s="2">
        <v>44020.257638888892</v>
      </c>
      <c r="T659" t="b">
        <v>0</v>
      </c>
      <c r="U659" s="2">
        <v>44020.257638888892</v>
      </c>
      <c r="V659">
        <v>10</v>
      </c>
      <c r="X659" t="e">
        <f>VLOOKUP(B659,'Master Advisor List - Data Cent'!A:M,2,FALSE)</f>
        <v>#N/A</v>
      </c>
    </row>
    <row r="660" spans="1:24" hidden="1" x14ac:dyDescent="0.35">
      <c r="A660" t="s">
        <v>1931</v>
      </c>
      <c r="B660" t="s">
        <v>1443</v>
      </c>
      <c r="D660" t="s">
        <v>1930</v>
      </c>
      <c r="E660" t="s">
        <v>357</v>
      </c>
      <c r="F660">
        <v>1</v>
      </c>
      <c r="G660" t="s">
        <v>1687</v>
      </c>
      <c r="H660">
        <v>39900</v>
      </c>
      <c r="I660" t="s">
        <v>1686</v>
      </c>
      <c r="J660" s="2">
        <v>43998.126388888886</v>
      </c>
      <c r="K660" s="2">
        <v>44161.658333333333</v>
      </c>
      <c r="L660" s="2">
        <v>44133.478472222225</v>
      </c>
      <c r="M660" s="2">
        <v>44164.478472222225</v>
      </c>
      <c r="N660" s="2">
        <v>44119.478472222225</v>
      </c>
      <c r="O660" s="2">
        <v>44133.478472222225</v>
      </c>
      <c r="R660">
        <v>5</v>
      </c>
      <c r="S660" s="2">
        <v>44161.658333333333</v>
      </c>
      <c r="T660" t="b">
        <v>1</v>
      </c>
      <c r="U660" s="2">
        <v>44164.478472222225</v>
      </c>
      <c r="V660">
        <v>10</v>
      </c>
      <c r="X660" t="e">
        <f>VLOOKUP(B660,'Master Advisor List - Data Cent'!A:M,2,FALSE)</f>
        <v>#N/A</v>
      </c>
    </row>
    <row r="661" spans="1:24" x14ac:dyDescent="0.35">
      <c r="A661" t="s">
        <v>1929</v>
      </c>
      <c r="B661" t="s">
        <v>682</v>
      </c>
      <c r="D661" t="s">
        <v>680</v>
      </c>
      <c r="E661" t="s">
        <v>357</v>
      </c>
      <c r="F661">
        <v>1</v>
      </c>
      <c r="G661" t="s">
        <v>1687</v>
      </c>
      <c r="H661">
        <v>39900</v>
      </c>
      <c r="I661" t="s">
        <v>325</v>
      </c>
      <c r="J661" s="2">
        <v>43997.961805555555</v>
      </c>
      <c r="K661" s="2">
        <v>44120.376388888886</v>
      </c>
      <c r="L661" s="2">
        <v>44180.5</v>
      </c>
      <c r="M661" s="2">
        <v>44211.5</v>
      </c>
      <c r="N661" s="2">
        <v>44119.468055555553</v>
      </c>
      <c r="O661" s="2">
        <v>44150.5</v>
      </c>
      <c r="R661">
        <v>5</v>
      </c>
      <c r="T661" t="b">
        <v>0</v>
      </c>
      <c r="V661">
        <v>5</v>
      </c>
      <c r="X661" t="str">
        <f>VLOOKUP(B661,'Master Advisor List - Data Cent'!A:M,2,FALSE)</f>
        <v>pw-daggl</v>
      </c>
    </row>
    <row r="662" spans="1:24" hidden="1" x14ac:dyDescent="0.35">
      <c r="A662" t="s">
        <v>1928</v>
      </c>
      <c r="B662" t="s">
        <v>1927</v>
      </c>
      <c r="D662" t="s">
        <v>1926</v>
      </c>
      <c r="E662" t="s">
        <v>357</v>
      </c>
      <c r="F662">
        <v>1</v>
      </c>
      <c r="G662" t="s">
        <v>1687</v>
      </c>
      <c r="H662">
        <v>39900</v>
      </c>
      <c r="I662" t="s">
        <v>1686</v>
      </c>
      <c r="J662" s="2">
        <v>43997.943749999999</v>
      </c>
      <c r="K662" s="2">
        <v>43997.943749999999</v>
      </c>
      <c r="L662" s="2">
        <v>44027.943749999999</v>
      </c>
      <c r="M662" s="2">
        <v>44058.943749999999</v>
      </c>
      <c r="R662">
        <v>5</v>
      </c>
      <c r="S662" s="2">
        <v>44048.986805555556</v>
      </c>
      <c r="T662" t="b">
        <v>0</v>
      </c>
      <c r="U662" s="2">
        <v>44048.986805555556</v>
      </c>
      <c r="V662">
        <v>5</v>
      </c>
      <c r="X662" t="e">
        <f>VLOOKUP(B662,'Master Advisor List - Data Cent'!A:M,2,FALSE)</f>
        <v>#N/A</v>
      </c>
    </row>
    <row r="663" spans="1:24" x14ac:dyDescent="0.35">
      <c r="A663" t="s">
        <v>1925</v>
      </c>
      <c r="B663" t="s">
        <v>686</v>
      </c>
      <c r="D663" t="s">
        <v>684</v>
      </c>
      <c r="E663" t="s">
        <v>357</v>
      </c>
      <c r="F663">
        <v>1</v>
      </c>
      <c r="G663" t="s">
        <v>1687</v>
      </c>
      <c r="H663">
        <v>39900</v>
      </c>
      <c r="I663" t="s">
        <v>325</v>
      </c>
      <c r="J663" s="2">
        <v>43997.897916666669</v>
      </c>
      <c r="K663" s="2">
        <v>43997.897916666669</v>
      </c>
      <c r="L663" s="2">
        <v>44180.897916666669</v>
      </c>
      <c r="M663" s="2">
        <v>44211.897916666669</v>
      </c>
      <c r="R663">
        <v>6</v>
      </c>
      <c r="T663" t="b">
        <v>0</v>
      </c>
      <c r="V663">
        <v>11</v>
      </c>
      <c r="X663" t="str">
        <f>VLOOKUP(B663,'Master Advisor List - Data Cent'!A:M,2,FALSE)</f>
        <v>pw-misenerb</v>
      </c>
    </row>
    <row r="664" spans="1:24" hidden="1" x14ac:dyDescent="0.35">
      <c r="A664" t="s">
        <v>1924</v>
      </c>
      <c r="B664" t="s">
        <v>1923</v>
      </c>
      <c r="D664" t="s">
        <v>1922</v>
      </c>
      <c r="E664" t="s">
        <v>357</v>
      </c>
      <c r="F664">
        <v>1</v>
      </c>
      <c r="G664" t="s">
        <v>1687</v>
      </c>
      <c r="H664">
        <v>39900</v>
      </c>
      <c r="I664" t="s">
        <v>1686</v>
      </c>
      <c r="J664" s="2">
        <v>43997.878472222219</v>
      </c>
      <c r="K664" s="2">
        <v>44092.381944444445</v>
      </c>
      <c r="L664" s="2">
        <v>44089.878472222219</v>
      </c>
      <c r="M664" s="2">
        <v>44119.878472222219</v>
      </c>
      <c r="R664">
        <v>5</v>
      </c>
      <c r="S664" s="2">
        <v>44092.381944444445</v>
      </c>
      <c r="T664" t="b">
        <v>1</v>
      </c>
      <c r="U664" s="2">
        <v>44119.878472222219</v>
      </c>
      <c r="V664">
        <v>10</v>
      </c>
      <c r="X664" t="e">
        <f>VLOOKUP(B664,'Master Advisor List - Data Cent'!A:M,2,FALSE)</f>
        <v>#N/A</v>
      </c>
    </row>
    <row r="665" spans="1:24" hidden="1" x14ac:dyDescent="0.35">
      <c r="A665" t="s">
        <v>1921</v>
      </c>
      <c r="B665" t="s">
        <v>1920</v>
      </c>
      <c r="D665" t="s">
        <v>1919</v>
      </c>
      <c r="E665" t="s">
        <v>357</v>
      </c>
      <c r="F665">
        <v>1</v>
      </c>
      <c r="G665" t="s">
        <v>1687</v>
      </c>
      <c r="H665">
        <v>39900</v>
      </c>
      <c r="I665" t="s">
        <v>1686</v>
      </c>
      <c r="J665" s="2">
        <v>43997.665972222225</v>
      </c>
      <c r="K665" s="2">
        <v>43997.665972222225</v>
      </c>
      <c r="L665" s="2">
        <v>43997.665972222225</v>
      </c>
      <c r="M665" s="2">
        <v>44027.665972222225</v>
      </c>
      <c r="R665">
        <v>13</v>
      </c>
      <c r="S665" s="2">
        <v>44005.618055555555</v>
      </c>
      <c r="T665" t="b">
        <v>0</v>
      </c>
      <c r="U665" s="2">
        <v>44005.618055555555</v>
      </c>
      <c r="V665">
        <v>13</v>
      </c>
      <c r="X665" t="e">
        <f>VLOOKUP(B665,'Master Advisor List - Data Cent'!A:M,2,FALSE)</f>
        <v>#N/A</v>
      </c>
    </row>
    <row r="666" spans="1:24" hidden="1" x14ac:dyDescent="0.35">
      <c r="A666" t="s">
        <v>1918</v>
      </c>
      <c r="B666" t="s">
        <v>1917</v>
      </c>
      <c r="D666" t="s">
        <v>1916</v>
      </c>
      <c r="E666" t="s">
        <v>357</v>
      </c>
      <c r="F666">
        <v>1</v>
      </c>
      <c r="G666" t="s">
        <v>1687</v>
      </c>
      <c r="H666">
        <v>39900</v>
      </c>
      <c r="I666" t="s">
        <v>1686</v>
      </c>
      <c r="J666" s="2">
        <v>43994.954861111109</v>
      </c>
      <c r="K666" s="2">
        <v>44146.9</v>
      </c>
      <c r="L666" s="2">
        <v>44116.954861111109</v>
      </c>
      <c r="M666" s="2">
        <v>44147.954861111109</v>
      </c>
      <c r="R666">
        <v>5</v>
      </c>
      <c r="S666" s="2">
        <v>44146.9</v>
      </c>
      <c r="T666" t="b">
        <v>1</v>
      </c>
      <c r="U666" s="2">
        <v>44147.954861111109</v>
      </c>
      <c r="V666">
        <v>5</v>
      </c>
      <c r="X666" t="e">
        <f>VLOOKUP(B666,'Master Advisor List - Data Cent'!A:M,2,FALSE)</f>
        <v>#N/A</v>
      </c>
    </row>
    <row r="667" spans="1:24" hidden="1" x14ac:dyDescent="0.35">
      <c r="A667" t="s">
        <v>1915</v>
      </c>
      <c r="B667" t="s">
        <v>1914</v>
      </c>
      <c r="D667" t="s">
        <v>1913</v>
      </c>
      <c r="E667" t="s">
        <v>357</v>
      </c>
      <c r="F667">
        <v>1</v>
      </c>
      <c r="G667" t="s">
        <v>1687</v>
      </c>
      <c r="H667">
        <v>39900</v>
      </c>
      <c r="I667" t="s">
        <v>1686</v>
      </c>
      <c r="J667" s="2">
        <v>43994.76458333333</v>
      </c>
      <c r="K667" s="2">
        <v>44077.455555555556</v>
      </c>
      <c r="L667" s="2">
        <v>44020.288194444445</v>
      </c>
      <c r="M667" s="2">
        <v>44080.288194444445</v>
      </c>
      <c r="N667" s="2">
        <v>44020.288194444445</v>
      </c>
      <c r="O667" s="2">
        <v>44080.288194444445</v>
      </c>
      <c r="R667">
        <v>15</v>
      </c>
      <c r="S667" s="2">
        <v>44077.455555555556</v>
      </c>
      <c r="T667" t="b">
        <v>1</v>
      </c>
      <c r="U667" s="2">
        <v>44080.288194444445</v>
      </c>
      <c r="V667">
        <v>15</v>
      </c>
      <c r="X667" t="e">
        <f>VLOOKUP(B667,'Master Advisor List - Data Cent'!A:M,2,FALSE)</f>
        <v>#N/A</v>
      </c>
    </row>
    <row r="668" spans="1:24" hidden="1" x14ac:dyDescent="0.35">
      <c r="A668" t="s">
        <v>1912</v>
      </c>
      <c r="B668" t="s">
        <v>1424</v>
      </c>
      <c r="D668" t="s">
        <v>1911</v>
      </c>
      <c r="E668" t="s">
        <v>357</v>
      </c>
      <c r="F668">
        <v>1</v>
      </c>
      <c r="G668" t="s">
        <v>1687</v>
      </c>
      <c r="H668">
        <v>39900</v>
      </c>
      <c r="I668" t="s">
        <v>1896</v>
      </c>
      <c r="J668" s="2">
        <v>43993.888194444444</v>
      </c>
      <c r="K668" s="2">
        <v>44022.541666666664</v>
      </c>
      <c r="L668" s="2">
        <v>44183.5</v>
      </c>
      <c r="M668" s="2">
        <v>44214.5</v>
      </c>
      <c r="N668" s="2">
        <v>44022.541666666664</v>
      </c>
      <c r="O668" s="2">
        <v>44030.5</v>
      </c>
      <c r="R668">
        <v>5</v>
      </c>
      <c r="T668" t="b">
        <v>0</v>
      </c>
      <c r="V668">
        <v>5</v>
      </c>
      <c r="X668" t="e">
        <f>VLOOKUP(B668,'Master Advisor List - Data Cent'!A:M,2,FALSE)</f>
        <v>#N/A</v>
      </c>
    </row>
    <row r="669" spans="1:24" x14ac:dyDescent="0.35">
      <c r="A669" t="s">
        <v>1910</v>
      </c>
      <c r="B669" t="s">
        <v>691</v>
      </c>
      <c r="D669" t="s">
        <v>688</v>
      </c>
      <c r="E669" t="s">
        <v>357</v>
      </c>
      <c r="F669">
        <v>1</v>
      </c>
      <c r="G669" t="s">
        <v>1687</v>
      </c>
      <c r="H669">
        <v>39900</v>
      </c>
      <c r="I669" t="s">
        <v>325</v>
      </c>
      <c r="J669" s="2">
        <v>43992.188888888886</v>
      </c>
      <c r="K669" s="2">
        <v>44022.540277777778</v>
      </c>
      <c r="L669" s="2">
        <v>44183.5</v>
      </c>
      <c r="M669" s="2">
        <v>44214.5</v>
      </c>
      <c r="N669" s="2">
        <v>44022.540277777778</v>
      </c>
      <c r="O669" s="2">
        <v>44061.5</v>
      </c>
      <c r="R669">
        <v>5</v>
      </c>
      <c r="T669" t="b">
        <v>0</v>
      </c>
      <c r="V669">
        <v>5</v>
      </c>
      <c r="X669" t="str">
        <f>VLOOKUP(B669,'Master Advisor List - Data Cent'!A:M,2,FALSE)</f>
        <v>pw-stewarts</v>
      </c>
    </row>
    <row r="670" spans="1:24" hidden="1" x14ac:dyDescent="0.35">
      <c r="A670" t="s">
        <v>1909</v>
      </c>
      <c r="B670" t="s">
        <v>1908</v>
      </c>
      <c r="D670" t="s">
        <v>1907</v>
      </c>
      <c r="E670" t="s">
        <v>357</v>
      </c>
      <c r="F670">
        <v>1</v>
      </c>
      <c r="G670" t="s">
        <v>1687</v>
      </c>
      <c r="H670">
        <v>39900</v>
      </c>
      <c r="I670" t="s">
        <v>1686</v>
      </c>
      <c r="J670" s="2">
        <v>43990.917361111111</v>
      </c>
      <c r="K670" s="2">
        <v>44015.058333333334</v>
      </c>
      <c r="L670" s="2">
        <v>44015.058333333334</v>
      </c>
      <c r="M670" s="2">
        <v>44017.058333333334</v>
      </c>
      <c r="N670" s="2">
        <v>44015.058333333334</v>
      </c>
      <c r="O670" s="2">
        <v>44017.058333333334</v>
      </c>
      <c r="R670">
        <v>7</v>
      </c>
      <c r="S670" s="2">
        <v>44015.928472222222</v>
      </c>
      <c r="T670" t="b">
        <v>0</v>
      </c>
      <c r="U670" s="2">
        <v>44015.928472222222</v>
      </c>
      <c r="V670">
        <v>12</v>
      </c>
      <c r="X670" t="e">
        <f>VLOOKUP(B670,'Master Advisor List - Data Cent'!A:M,2,FALSE)</f>
        <v>#N/A</v>
      </c>
    </row>
    <row r="671" spans="1:24" hidden="1" x14ac:dyDescent="0.35">
      <c r="A671" t="s">
        <v>1906</v>
      </c>
      <c r="B671" t="s">
        <v>1288</v>
      </c>
      <c r="D671" t="s">
        <v>1905</v>
      </c>
      <c r="E671" t="s">
        <v>1706</v>
      </c>
      <c r="F671">
        <v>1</v>
      </c>
      <c r="G671" t="s">
        <v>1687</v>
      </c>
      <c r="H671">
        <v>9900</v>
      </c>
      <c r="I671" t="s">
        <v>325</v>
      </c>
      <c r="J671" s="2">
        <v>43986.087500000001</v>
      </c>
      <c r="K671" s="2">
        <v>44183.706944444442</v>
      </c>
      <c r="L671" s="2">
        <v>44169.492361111108</v>
      </c>
      <c r="M671" s="2">
        <v>44200.492361111108</v>
      </c>
      <c r="N671" s="2">
        <v>44008.492361111108</v>
      </c>
      <c r="O671" s="2">
        <v>44016.492361111108</v>
      </c>
      <c r="R671">
        <v>7</v>
      </c>
      <c r="S671" s="2">
        <v>44183.706944444442</v>
      </c>
      <c r="T671" t="b">
        <v>1</v>
      </c>
      <c r="V671">
        <v>12</v>
      </c>
      <c r="X671" t="e">
        <f>VLOOKUP(B671,'Master Advisor List - Data Cent'!A:M,2,FALSE)</f>
        <v>#N/A</v>
      </c>
    </row>
    <row r="672" spans="1:24" hidden="1" x14ac:dyDescent="0.35">
      <c r="A672" t="s">
        <v>1904</v>
      </c>
      <c r="B672" t="s">
        <v>1903</v>
      </c>
      <c r="D672" t="s">
        <v>1902</v>
      </c>
      <c r="E672" t="s">
        <v>357</v>
      </c>
      <c r="F672">
        <v>1</v>
      </c>
      <c r="G672" t="s">
        <v>1687</v>
      </c>
      <c r="H672">
        <v>39900</v>
      </c>
      <c r="I672" t="s">
        <v>1686</v>
      </c>
      <c r="J672" s="2">
        <v>43985.981944444444</v>
      </c>
      <c r="K672" s="2">
        <v>44015.057638888888</v>
      </c>
      <c r="L672" s="2">
        <v>44048.057638888888</v>
      </c>
      <c r="M672" s="2">
        <v>44079.057638888888</v>
      </c>
      <c r="N672" s="2">
        <v>44015.057638888888</v>
      </c>
      <c r="O672" s="2">
        <v>44017.057638888888</v>
      </c>
      <c r="R672">
        <v>7</v>
      </c>
      <c r="S672" s="2">
        <v>44057.213888888888</v>
      </c>
      <c r="T672" t="b">
        <v>0</v>
      </c>
      <c r="U672" s="2">
        <v>44057.213888888888</v>
      </c>
      <c r="V672">
        <v>12</v>
      </c>
      <c r="X672" t="e">
        <f>VLOOKUP(B672,'Master Advisor List - Data Cent'!A:M,2,FALSE)</f>
        <v>#N/A</v>
      </c>
    </row>
    <row r="673" spans="1:24" hidden="1" x14ac:dyDescent="0.35">
      <c r="A673" t="s">
        <v>1901</v>
      </c>
      <c r="B673" t="s">
        <v>1900</v>
      </c>
      <c r="D673" t="s">
        <v>1899</v>
      </c>
      <c r="E673" t="s">
        <v>357</v>
      </c>
      <c r="F673">
        <v>1</v>
      </c>
      <c r="G673" t="s">
        <v>1687</v>
      </c>
      <c r="H673">
        <v>39900</v>
      </c>
      <c r="I673" t="s">
        <v>1686</v>
      </c>
      <c r="J673" s="2">
        <v>43985.965277777781</v>
      </c>
      <c r="K673" s="2">
        <v>44025.542361111111</v>
      </c>
      <c r="L673" s="2">
        <v>44017.057638888888</v>
      </c>
      <c r="M673" s="2">
        <v>44048.057638888888</v>
      </c>
      <c r="N673" s="2">
        <v>44015.057638888888</v>
      </c>
      <c r="O673" s="2">
        <v>44017.057638888888</v>
      </c>
      <c r="R673">
        <v>13</v>
      </c>
      <c r="S673" s="2">
        <v>44025.542361111111</v>
      </c>
      <c r="T673" t="b">
        <v>1</v>
      </c>
      <c r="U673" s="2">
        <v>44048.057638888888</v>
      </c>
      <c r="V673">
        <v>13</v>
      </c>
      <c r="X673" t="e">
        <f>VLOOKUP(B673,'Master Advisor List - Data Cent'!A:M,2,FALSE)</f>
        <v>#N/A</v>
      </c>
    </row>
    <row r="674" spans="1:24" hidden="1" x14ac:dyDescent="0.35">
      <c r="A674" t="s">
        <v>1898</v>
      </c>
      <c r="B674" t="s">
        <v>1297</v>
      </c>
      <c r="D674" t="s">
        <v>1897</v>
      </c>
      <c r="E674" t="s">
        <v>357</v>
      </c>
      <c r="F674">
        <v>1</v>
      </c>
      <c r="G674" t="s">
        <v>1687</v>
      </c>
      <c r="H674">
        <v>39900</v>
      </c>
      <c r="I674" t="s">
        <v>1896</v>
      </c>
      <c r="J674" s="2">
        <v>43985.912499999999</v>
      </c>
      <c r="K674" s="2">
        <v>44008.494444444441</v>
      </c>
      <c r="L674" s="2">
        <v>44169.494444444441</v>
      </c>
      <c r="M674" s="2">
        <v>44200.494444444441</v>
      </c>
      <c r="N674" s="2">
        <v>44008.494444444441</v>
      </c>
      <c r="O674" s="2">
        <v>44016.494444444441</v>
      </c>
      <c r="R674">
        <v>7</v>
      </c>
      <c r="T674" t="b">
        <v>0</v>
      </c>
      <c r="V674">
        <v>12</v>
      </c>
      <c r="X674" t="e">
        <f>VLOOKUP(B674,'Master Advisor List - Data Cent'!A:M,2,FALSE)</f>
        <v>#N/A</v>
      </c>
    </row>
    <row r="675" spans="1:24" hidden="1" x14ac:dyDescent="0.35">
      <c r="A675" t="s">
        <v>1895</v>
      </c>
      <c r="B675" t="s">
        <v>1894</v>
      </c>
      <c r="D675" t="s">
        <v>1893</v>
      </c>
      <c r="E675" t="s">
        <v>357</v>
      </c>
      <c r="F675">
        <v>1</v>
      </c>
      <c r="G675" t="s">
        <v>1687</v>
      </c>
      <c r="H675">
        <v>39900</v>
      </c>
      <c r="I675" t="s">
        <v>1686</v>
      </c>
      <c r="J675" s="2">
        <v>43985.874305555553</v>
      </c>
      <c r="K675" s="2">
        <v>44015.056944444441</v>
      </c>
      <c r="L675" s="2">
        <v>44017.056944444441</v>
      </c>
      <c r="M675" s="2">
        <v>44048.056944444441</v>
      </c>
      <c r="N675" s="2">
        <v>44015.056944444441</v>
      </c>
      <c r="O675" s="2">
        <v>44017.056944444441</v>
      </c>
      <c r="R675">
        <v>13</v>
      </c>
      <c r="S675" s="2">
        <v>44036.489583333336</v>
      </c>
      <c r="T675" t="b">
        <v>0</v>
      </c>
      <c r="U675" s="2">
        <v>44036.489583333336</v>
      </c>
      <c r="V675">
        <v>13</v>
      </c>
      <c r="X675" t="e">
        <f>VLOOKUP(B675,'Master Advisor List - Data Cent'!A:M,2,FALSE)</f>
        <v>#N/A</v>
      </c>
    </row>
    <row r="676" spans="1:24" hidden="1" x14ac:dyDescent="0.35">
      <c r="A676" t="s">
        <v>1892</v>
      </c>
      <c r="B676" t="s">
        <v>1891</v>
      </c>
      <c r="D676" t="s">
        <v>1890</v>
      </c>
      <c r="E676" t="s">
        <v>357</v>
      </c>
      <c r="F676">
        <v>1</v>
      </c>
      <c r="G676" t="s">
        <v>1687</v>
      </c>
      <c r="H676">
        <v>39900</v>
      </c>
      <c r="I676" t="s">
        <v>1686</v>
      </c>
      <c r="J676" s="2">
        <v>43985.852083333331</v>
      </c>
      <c r="K676" s="2">
        <v>44015.056944444441</v>
      </c>
      <c r="L676" s="2">
        <v>44017.056944444441</v>
      </c>
      <c r="M676" s="2">
        <v>44048.056944444441</v>
      </c>
      <c r="N676" s="2">
        <v>44015.056944444441</v>
      </c>
      <c r="O676" s="2">
        <v>44017.056944444441</v>
      </c>
      <c r="R676">
        <v>7</v>
      </c>
      <c r="S676" s="2">
        <v>44018.783333333333</v>
      </c>
      <c r="T676" t="b">
        <v>0</v>
      </c>
      <c r="U676" s="2">
        <v>44018.783333333333</v>
      </c>
      <c r="V676">
        <v>12</v>
      </c>
      <c r="X676" t="e">
        <f>VLOOKUP(B676,'Master Advisor List - Data Cent'!A:M,2,FALSE)</f>
        <v>#N/A</v>
      </c>
    </row>
    <row r="677" spans="1:24" hidden="1" x14ac:dyDescent="0.35">
      <c r="A677" t="s">
        <v>1889</v>
      </c>
      <c r="B677" t="s">
        <v>1888</v>
      </c>
      <c r="D677" t="s">
        <v>1887</v>
      </c>
      <c r="E677" t="s">
        <v>357</v>
      </c>
      <c r="F677">
        <v>1</v>
      </c>
      <c r="G677" t="s">
        <v>1687</v>
      </c>
      <c r="H677">
        <v>39900</v>
      </c>
      <c r="I677" t="s">
        <v>1686</v>
      </c>
      <c r="J677" s="2">
        <v>43985.750694444447</v>
      </c>
      <c r="K677" s="2">
        <v>44067.75277777778</v>
      </c>
      <c r="L677" s="2">
        <v>44048.056250000001</v>
      </c>
      <c r="M677" s="2">
        <v>44079.056250000001</v>
      </c>
      <c r="N677" s="2">
        <v>44015.056250000001</v>
      </c>
      <c r="O677" s="2">
        <v>44017.056250000001</v>
      </c>
      <c r="R677">
        <v>5</v>
      </c>
      <c r="S677" s="2">
        <v>44067.75277777778</v>
      </c>
      <c r="T677" t="b">
        <v>1</v>
      </c>
      <c r="U677" s="2">
        <v>44079.056250000001</v>
      </c>
      <c r="V677">
        <v>5</v>
      </c>
      <c r="X677" t="e">
        <f>VLOOKUP(B677,'Master Advisor List - Data Cent'!A:M,2,FALSE)</f>
        <v>#N/A</v>
      </c>
    </row>
    <row r="678" spans="1:24" hidden="1" x14ac:dyDescent="0.35">
      <c r="A678" t="s">
        <v>1886</v>
      </c>
      <c r="B678" t="s">
        <v>1885</v>
      </c>
      <c r="D678" t="s">
        <v>1884</v>
      </c>
      <c r="E678" t="s">
        <v>357</v>
      </c>
      <c r="F678">
        <v>1</v>
      </c>
      <c r="G678" t="s">
        <v>1687</v>
      </c>
      <c r="H678">
        <v>39900</v>
      </c>
      <c r="I678" t="s">
        <v>1686</v>
      </c>
      <c r="J678" s="2">
        <v>43985.742361111108</v>
      </c>
      <c r="K678" s="2">
        <v>44134.075694444444</v>
      </c>
      <c r="L678" s="2">
        <v>44108.499305555553</v>
      </c>
      <c r="M678" s="2">
        <v>44139.499305555553</v>
      </c>
      <c r="N678" s="2">
        <v>44008.499305555553</v>
      </c>
      <c r="O678" s="2">
        <v>44016.499305555553</v>
      </c>
      <c r="R678">
        <v>13</v>
      </c>
      <c r="S678" s="2">
        <v>44134.075694444444</v>
      </c>
      <c r="T678" t="b">
        <v>1</v>
      </c>
      <c r="U678" s="2">
        <v>44139.499305555553</v>
      </c>
      <c r="V678">
        <v>13</v>
      </c>
      <c r="X678" t="e">
        <f>VLOOKUP(B678,'Master Advisor List - Data Cent'!A:M,2,FALSE)</f>
        <v>#N/A</v>
      </c>
    </row>
    <row r="679" spans="1:24" hidden="1" x14ac:dyDescent="0.35">
      <c r="A679" t="s">
        <v>1883</v>
      </c>
      <c r="B679" t="s">
        <v>1882</v>
      </c>
      <c r="D679" t="s">
        <v>1881</v>
      </c>
      <c r="E679" t="s">
        <v>357</v>
      </c>
      <c r="F679">
        <v>1</v>
      </c>
      <c r="G679" t="s">
        <v>1687</v>
      </c>
      <c r="H679">
        <v>39900</v>
      </c>
      <c r="I679" t="s">
        <v>1686</v>
      </c>
      <c r="J679" s="2">
        <v>43985.673611111109</v>
      </c>
      <c r="K679" s="2">
        <v>44020.295138888891</v>
      </c>
      <c r="L679" s="2">
        <v>44017.056250000001</v>
      </c>
      <c r="M679" s="2">
        <v>44048.056250000001</v>
      </c>
      <c r="N679" s="2">
        <v>44015.056250000001</v>
      </c>
      <c r="O679" s="2">
        <v>44017.056250000001</v>
      </c>
      <c r="R679">
        <v>13</v>
      </c>
      <c r="S679" s="2">
        <v>44020.295138888891</v>
      </c>
      <c r="T679" t="b">
        <v>1</v>
      </c>
      <c r="U679" s="2">
        <v>44048.056250000001</v>
      </c>
      <c r="V679">
        <v>13</v>
      </c>
      <c r="X679" t="e">
        <f>VLOOKUP(B679,'Master Advisor List - Data Cent'!A:M,2,FALSE)</f>
        <v>#N/A</v>
      </c>
    </row>
    <row r="680" spans="1:24" x14ac:dyDescent="0.35">
      <c r="A680" t="s">
        <v>1880</v>
      </c>
      <c r="B680" t="s">
        <v>695</v>
      </c>
      <c r="D680" t="s">
        <v>693</v>
      </c>
      <c r="E680" t="s">
        <v>357</v>
      </c>
      <c r="F680">
        <v>1</v>
      </c>
      <c r="G680" t="s">
        <v>1687</v>
      </c>
      <c r="H680">
        <v>39900</v>
      </c>
      <c r="I680" t="s">
        <v>325</v>
      </c>
      <c r="J680" s="2">
        <v>43985.605555555558</v>
      </c>
      <c r="K680" s="2">
        <v>44015.053472222222</v>
      </c>
      <c r="L680" s="2">
        <v>44169.5</v>
      </c>
      <c r="M680" s="2">
        <v>44200.5</v>
      </c>
      <c r="N680" s="2">
        <v>44015.053472222222</v>
      </c>
      <c r="O680" s="2">
        <v>44016.5</v>
      </c>
      <c r="R680">
        <v>13</v>
      </c>
      <c r="T680" t="b">
        <v>0</v>
      </c>
      <c r="V680">
        <v>13</v>
      </c>
      <c r="X680" t="str">
        <f>VLOOKUP(B680,'Master Advisor List - Data Cent'!A:M,2,FALSE)</f>
        <v>pw-donnas</v>
      </c>
    </row>
    <row r="681" spans="1:24" x14ac:dyDescent="0.35">
      <c r="A681" t="s">
        <v>1879</v>
      </c>
      <c r="B681" t="s">
        <v>699</v>
      </c>
      <c r="D681" t="s">
        <v>697</v>
      </c>
      <c r="E681" t="s">
        <v>357</v>
      </c>
      <c r="F681">
        <v>1</v>
      </c>
      <c r="G681" t="s">
        <v>1687</v>
      </c>
      <c r="H681">
        <v>39900</v>
      </c>
      <c r="I681" t="s">
        <v>325</v>
      </c>
      <c r="J681" s="2">
        <v>43984.81527777778</v>
      </c>
      <c r="K681" s="2">
        <v>43984.81527777778</v>
      </c>
      <c r="L681" s="2">
        <v>44167.81527777778</v>
      </c>
      <c r="M681" s="2">
        <v>44198.81527777778</v>
      </c>
      <c r="R681">
        <v>13</v>
      </c>
      <c r="T681" t="b">
        <v>0</v>
      </c>
      <c r="V681">
        <v>13</v>
      </c>
      <c r="X681" t="str">
        <f>VLOOKUP(B681,'Master Advisor List - Data Cent'!A:M,2,FALSE)</f>
        <v>pw-dannyl</v>
      </c>
    </row>
    <row r="682" spans="1:24" hidden="1" x14ac:dyDescent="0.35">
      <c r="A682" t="s">
        <v>1878</v>
      </c>
      <c r="B682" t="s">
        <v>1877</v>
      </c>
      <c r="D682" t="s">
        <v>1876</v>
      </c>
      <c r="E682" t="s">
        <v>357</v>
      </c>
      <c r="F682">
        <v>1</v>
      </c>
      <c r="G682" t="s">
        <v>1687</v>
      </c>
      <c r="H682">
        <v>39900</v>
      </c>
      <c r="I682" t="s">
        <v>1686</v>
      </c>
      <c r="J682" s="2">
        <v>43984.792361111111</v>
      </c>
      <c r="K682" s="2">
        <v>43984.792361111111</v>
      </c>
      <c r="L682" s="2">
        <v>44014.792361111111</v>
      </c>
      <c r="M682" s="2">
        <v>44045.792361111111</v>
      </c>
      <c r="R682">
        <v>13</v>
      </c>
      <c r="S682" s="2">
        <v>44014.838194444441</v>
      </c>
      <c r="T682" t="b">
        <v>0</v>
      </c>
      <c r="U682" s="2">
        <v>44014.838194444441</v>
      </c>
      <c r="V682">
        <v>13</v>
      </c>
      <c r="X682" t="e">
        <f>VLOOKUP(B682,'Master Advisor List - Data Cent'!A:M,2,FALSE)</f>
        <v>#N/A</v>
      </c>
    </row>
    <row r="683" spans="1:24" hidden="1" x14ac:dyDescent="0.35">
      <c r="A683" t="s">
        <v>1875</v>
      </c>
      <c r="B683" t="s">
        <v>1547</v>
      </c>
      <c r="D683" t="s">
        <v>1874</v>
      </c>
      <c r="E683" t="s">
        <v>323</v>
      </c>
      <c r="F683">
        <v>1</v>
      </c>
      <c r="G683" t="s">
        <v>1687</v>
      </c>
      <c r="H683">
        <v>109900</v>
      </c>
      <c r="I683" t="s">
        <v>325</v>
      </c>
      <c r="J683" s="2">
        <v>43984.785416666666</v>
      </c>
      <c r="K683" s="2">
        <v>44008.488888888889</v>
      </c>
      <c r="L683" s="2">
        <v>44169.5</v>
      </c>
      <c r="M683" s="2">
        <v>44200.5</v>
      </c>
      <c r="N683" s="2">
        <v>44008.488888888889</v>
      </c>
      <c r="O683" s="2">
        <v>44016.5</v>
      </c>
      <c r="R683">
        <v>5</v>
      </c>
      <c r="T683" t="b">
        <v>0</v>
      </c>
      <c r="V683">
        <v>5</v>
      </c>
      <c r="X683" t="e">
        <f>VLOOKUP(B683,'Master Advisor List - Data Cent'!A:M,2,FALSE)</f>
        <v>#N/A</v>
      </c>
    </row>
    <row r="684" spans="1:24" x14ac:dyDescent="0.35">
      <c r="A684" t="s">
        <v>1873</v>
      </c>
      <c r="B684" t="s">
        <v>703</v>
      </c>
      <c r="D684" t="s">
        <v>701</v>
      </c>
      <c r="E684" t="s">
        <v>357</v>
      </c>
      <c r="F684">
        <v>1</v>
      </c>
      <c r="G684" t="s">
        <v>1687</v>
      </c>
      <c r="H684">
        <v>39900</v>
      </c>
      <c r="I684" t="s">
        <v>325</v>
      </c>
      <c r="J684" s="2">
        <v>43984.756944444445</v>
      </c>
      <c r="K684" s="2">
        <v>44008.492361111108</v>
      </c>
      <c r="L684" s="2">
        <v>44169.492361111108</v>
      </c>
      <c r="M684" s="2">
        <v>44200.492361111108</v>
      </c>
      <c r="N684" s="2">
        <v>44008.492361111108</v>
      </c>
      <c r="O684" s="2">
        <v>44016.492361111108</v>
      </c>
      <c r="R684">
        <v>5</v>
      </c>
      <c r="T684" t="b">
        <v>0</v>
      </c>
      <c r="V684">
        <v>5</v>
      </c>
      <c r="X684" t="str">
        <f>VLOOKUP(B684,'Master Advisor List - Data Cent'!A:M,2,FALSE)</f>
        <v>pw-troyh</v>
      </c>
    </row>
    <row r="685" spans="1:24" hidden="1" x14ac:dyDescent="0.35">
      <c r="A685" t="s">
        <v>1872</v>
      </c>
      <c r="B685" t="s">
        <v>1871</v>
      </c>
      <c r="D685" t="s">
        <v>1870</v>
      </c>
      <c r="E685" t="s">
        <v>357</v>
      </c>
      <c r="F685">
        <v>1</v>
      </c>
      <c r="G685" t="s">
        <v>1687</v>
      </c>
      <c r="H685">
        <v>39900</v>
      </c>
      <c r="I685" t="s">
        <v>1686</v>
      </c>
      <c r="J685" s="2">
        <v>43984.737500000003</v>
      </c>
      <c r="K685" s="2">
        <v>43984.737500000003</v>
      </c>
      <c r="L685" s="2">
        <v>43984.737500000003</v>
      </c>
      <c r="M685" s="2">
        <v>44014.737500000003</v>
      </c>
      <c r="R685">
        <v>5</v>
      </c>
      <c r="S685" s="2">
        <v>44005.140277777777</v>
      </c>
      <c r="T685" t="b">
        <v>0</v>
      </c>
      <c r="U685" s="2">
        <v>44005.140277777777</v>
      </c>
      <c r="V685">
        <v>5</v>
      </c>
      <c r="X685" t="e">
        <f>VLOOKUP(B685,'Master Advisor List - Data Cent'!A:M,2,FALSE)</f>
        <v>#N/A</v>
      </c>
    </row>
    <row r="686" spans="1:24" hidden="1" x14ac:dyDescent="0.35">
      <c r="A686" t="s">
        <v>1869</v>
      </c>
      <c r="B686" t="s">
        <v>1868</v>
      </c>
      <c r="D686" t="s">
        <v>1867</v>
      </c>
      <c r="E686" t="s">
        <v>357</v>
      </c>
      <c r="F686">
        <v>1</v>
      </c>
      <c r="G686" t="s">
        <v>1687</v>
      </c>
      <c r="H686">
        <v>39900</v>
      </c>
      <c r="I686" t="s">
        <v>1686</v>
      </c>
      <c r="J686" s="2">
        <v>43984.722916666666</v>
      </c>
      <c r="K686" s="2">
        <v>44114.288194444445</v>
      </c>
      <c r="L686" s="2">
        <v>44108.493750000001</v>
      </c>
      <c r="M686" s="2">
        <v>44139.493750000001</v>
      </c>
      <c r="N686" s="2">
        <v>44008.493750000001</v>
      </c>
      <c r="O686" s="2">
        <v>44016.493750000001</v>
      </c>
      <c r="R686">
        <v>7</v>
      </c>
      <c r="S686" s="2">
        <v>44114.288194444445</v>
      </c>
      <c r="T686" t="b">
        <v>1</v>
      </c>
      <c r="U686" s="2">
        <v>44139.493750000001</v>
      </c>
      <c r="V686">
        <v>12</v>
      </c>
      <c r="X686" t="e">
        <f>VLOOKUP(B686,'Master Advisor List - Data Cent'!A:M,2,FALSE)</f>
        <v>#N/A</v>
      </c>
    </row>
    <row r="687" spans="1:24" hidden="1" x14ac:dyDescent="0.35">
      <c r="A687" t="s">
        <v>1866</v>
      </c>
      <c r="B687" t="s">
        <v>1582</v>
      </c>
      <c r="D687" t="s">
        <v>1865</v>
      </c>
      <c r="E687" t="s">
        <v>323</v>
      </c>
      <c r="F687">
        <v>1</v>
      </c>
      <c r="G687" t="s">
        <v>1687</v>
      </c>
      <c r="H687">
        <v>109900</v>
      </c>
      <c r="I687" t="s">
        <v>1686</v>
      </c>
      <c r="J687" s="2">
        <v>43984.707638888889</v>
      </c>
      <c r="K687" s="2">
        <v>44064.935416666667</v>
      </c>
      <c r="L687" s="2">
        <v>44047.5</v>
      </c>
      <c r="M687" s="2">
        <v>44078.5</v>
      </c>
      <c r="N687" s="2">
        <v>44008.487500000003</v>
      </c>
      <c r="O687" s="2">
        <v>44016.5</v>
      </c>
      <c r="R687">
        <v>5</v>
      </c>
      <c r="S687" s="2">
        <v>44064.935416666667</v>
      </c>
      <c r="T687" t="b">
        <v>1</v>
      </c>
      <c r="U687" s="2">
        <v>44078.5</v>
      </c>
      <c r="V687">
        <v>5</v>
      </c>
      <c r="X687" t="e">
        <f>VLOOKUP(B687,'Master Advisor List - Data Cent'!A:M,2,FALSE)</f>
        <v>#N/A</v>
      </c>
    </row>
    <row r="688" spans="1:24" hidden="1" x14ac:dyDescent="0.35">
      <c r="A688" t="s">
        <v>1864</v>
      </c>
      <c r="B688" t="s">
        <v>1863</v>
      </c>
      <c r="D688" t="s">
        <v>1862</v>
      </c>
      <c r="E688" t="s">
        <v>357</v>
      </c>
      <c r="F688">
        <v>1</v>
      </c>
      <c r="G688" t="s">
        <v>1687</v>
      </c>
      <c r="H688">
        <v>39900</v>
      </c>
      <c r="I688" t="s">
        <v>1686</v>
      </c>
      <c r="J688" s="2">
        <v>43984.157638888886</v>
      </c>
      <c r="K688" s="2">
        <v>44104.180555555555</v>
      </c>
      <c r="L688" s="2">
        <v>44078.713888888888</v>
      </c>
      <c r="M688" s="2">
        <v>44108.713888888888</v>
      </c>
      <c r="N688" s="2">
        <v>44008.713888888888</v>
      </c>
      <c r="O688" s="2">
        <v>44016.713888888888</v>
      </c>
      <c r="R688">
        <v>5</v>
      </c>
      <c r="S688" s="2">
        <v>44104.180555555555</v>
      </c>
      <c r="T688" t="b">
        <v>1</v>
      </c>
      <c r="U688" s="2">
        <v>44108.713888888888</v>
      </c>
      <c r="V688">
        <v>5</v>
      </c>
      <c r="X688" t="e">
        <f>VLOOKUP(B688,'Master Advisor List - Data Cent'!A:M,2,FALSE)</f>
        <v>#N/A</v>
      </c>
    </row>
    <row r="689" spans="1:24" x14ac:dyDescent="0.35">
      <c r="A689" t="s">
        <v>1861</v>
      </c>
      <c r="B689" t="s">
        <v>707</v>
      </c>
      <c r="D689" t="s">
        <v>705</v>
      </c>
      <c r="E689" t="s">
        <v>357</v>
      </c>
      <c r="F689">
        <v>1</v>
      </c>
      <c r="G689" t="s">
        <v>1687</v>
      </c>
      <c r="H689">
        <v>39900</v>
      </c>
      <c r="I689" t="s">
        <v>325</v>
      </c>
      <c r="J689" s="2">
        <v>43984.133333333331</v>
      </c>
      <c r="K689" s="2">
        <v>44005.46597222222</v>
      </c>
      <c r="L689" s="2">
        <v>44169.46597222222</v>
      </c>
      <c r="M689" s="2">
        <v>44200.46597222222</v>
      </c>
      <c r="N689" s="2">
        <v>44005.46597222222</v>
      </c>
      <c r="O689" s="2">
        <v>44016.46597222222</v>
      </c>
      <c r="R689">
        <v>13</v>
      </c>
      <c r="T689" t="b">
        <v>0</v>
      </c>
      <c r="V689">
        <v>13</v>
      </c>
      <c r="X689" t="str">
        <f>VLOOKUP(B689,'Master Advisor List - Data Cent'!A:M,2,FALSE)</f>
        <v>pw-sandrop</v>
      </c>
    </row>
    <row r="690" spans="1:24" x14ac:dyDescent="0.35">
      <c r="A690" t="s">
        <v>1860</v>
      </c>
      <c r="B690" t="s">
        <v>711</v>
      </c>
      <c r="D690" t="s">
        <v>709</v>
      </c>
      <c r="E690" t="s">
        <v>357</v>
      </c>
      <c r="F690">
        <v>1</v>
      </c>
      <c r="G690" t="s">
        <v>1687</v>
      </c>
      <c r="H690">
        <v>39900</v>
      </c>
      <c r="I690" t="s">
        <v>1686</v>
      </c>
      <c r="J690" s="2">
        <v>43983.79583333333</v>
      </c>
      <c r="K690" s="2">
        <v>44097.612500000003</v>
      </c>
      <c r="L690" s="2">
        <v>44078.465277777781</v>
      </c>
      <c r="M690" s="2">
        <v>44104.166666666664</v>
      </c>
      <c r="N690" s="2">
        <v>44005.465277777781</v>
      </c>
      <c r="O690" s="2">
        <v>44016.465277777781</v>
      </c>
      <c r="R690">
        <v>13</v>
      </c>
      <c r="S690" s="2">
        <v>44097.612500000003</v>
      </c>
      <c r="T690" t="b">
        <v>0</v>
      </c>
      <c r="U690" s="2">
        <v>44104.166666666664</v>
      </c>
      <c r="V690">
        <v>13</v>
      </c>
      <c r="X690" t="str">
        <f>VLOOKUP(B690,'Master Advisor List - Data Cent'!A:M,2,FALSE)</f>
        <v>pw-carlm</v>
      </c>
    </row>
    <row r="691" spans="1:24" hidden="1" x14ac:dyDescent="0.35">
      <c r="A691" t="s">
        <v>1859</v>
      </c>
      <c r="B691" t="s">
        <v>1858</v>
      </c>
      <c r="D691" t="s">
        <v>1857</v>
      </c>
      <c r="E691" t="s">
        <v>357</v>
      </c>
      <c r="F691">
        <v>1</v>
      </c>
      <c r="G691" t="s">
        <v>1687</v>
      </c>
      <c r="H691">
        <v>39900</v>
      </c>
      <c r="I691" t="s">
        <v>1686</v>
      </c>
      <c r="J691" s="2">
        <v>43983.648611111108</v>
      </c>
      <c r="K691" s="2">
        <v>44077.762499999997</v>
      </c>
      <c r="L691" s="2">
        <v>44047.465277777781</v>
      </c>
      <c r="M691" s="2">
        <v>44078.465277777781</v>
      </c>
      <c r="N691" s="2">
        <v>44005.465277777781</v>
      </c>
      <c r="O691" s="2">
        <v>44016.465277777781</v>
      </c>
      <c r="R691">
        <v>13</v>
      </c>
      <c r="S691" s="2">
        <v>44077.762499999997</v>
      </c>
      <c r="T691" t="b">
        <v>1</v>
      </c>
      <c r="U691" s="2">
        <v>44078.465277777781</v>
      </c>
      <c r="V691">
        <v>13</v>
      </c>
      <c r="X691" t="e">
        <f>VLOOKUP(B691,'Master Advisor List - Data Cent'!A:M,2,FALSE)</f>
        <v>#N/A</v>
      </c>
    </row>
    <row r="692" spans="1:24" hidden="1" x14ac:dyDescent="0.35">
      <c r="A692" t="s">
        <v>1856</v>
      </c>
      <c r="B692" t="s">
        <v>1855</v>
      </c>
      <c r="D692" t="s">
        <v>1854</v>
      </c>
      <c r="E692" t="s">
        <v>357</v>
      </c>
      <c r="F692">
        <v>1</v>
      </c>
      <c r="G692" t="s">
        <v>1687</v>
      </c>
      <c r="H692">
        <v>39900</v>
      </c>
      <c r="I692" t="s">
        <v>1686</v>
      </c>
      <c r="J692" s="2">
        <v>43982.736111111109</v>
      </c>
      <c r="K692" s="2">
        <v>44005.465277777781</v>
      </c>
      <c r="L692" s="2">
        <v>44047.465277777781</v>
      </c>
      <c r="M692" s="2">
        <v>44078.465277777781</v>
      </c>
      <c r="N692" s="2">
        <v>44005.465277777781</v>
      </c>
      <c r="O692" s="2">
        <v>44016.465277777781</v>
      </c>
      <c r="R692">
        <v>7</v>
      </c>
      <c r="S692" s="2">
        <v>44047.611111111109</v>
      </c>
      <c r="T692" t="b">
        <v>0</v>
      </c>
      <c r="U692" s="2">
        <v>44047.611111111109</v>
      </c>
      <c r="V692">
        <v>12</v>
      </c>
      <c r="X692" t="e">
        <f>VLOOKUP(B692,'Master Advisor List - Data Cent'!A:M,2,FALSE)</f>
        <v>#N/A</v>
      </c>
    </row>
    <row r="693" spans="1:24" x14ac:dyDescent="0.35">
      <c r="A693" t="s">
        <v>1853</v>
      </c>
      <c r="B693" t="s">
        <v>714</v>
      </c>
      <c r="D693" t="s">
        <v>713</v>
      </c>
      <c r="E693" t="s">
        <v>357</v>
      </c>
      <c r="F693">
        <v>1</v>
      </c>
      <c r="G693" t="s">
        <v>1687</v>
      </c>
      <c r="H693">
        <v>39900</v>
      </c>
      <c r="I693" t="s">
        <v>325</v>
      </c>
      <c r="J693" s="2">
        <v>43980.818055555559</v>
      </c>
      <c r="K693" s="2">
        <v>44005.465277777781</v>
      </c>
      <c r="L693" s="2">
        <v>44169.465277777781</v>
      </c>
      <c r="M693" s="2">
        <v>44200.465277777781</v>
      </c>
      <c r="N693" s="2">
        <v>44005.465277777781</v>
      </c>
      <c r="O693" s="2">
        <v>44016.465277777781</v>
      </c>
      <c r="R693">
        <v>5</v>
      </c>
      <c r="T693" t="b">
        <v>0</v>
      </c>
      <c r="V693">
        <v>5</v>
      </c>
      <c r="X693" t="str">
        <f>VLOOKUP(B693,'Master Advisor List - Data Cent'!A:M,2,FALSE)</f>
        <v>pw-michaell</v>
      </c>
    </row>
    <row r="694" spans="1:24" hidden="1" x14ac:dyDescent="0.35">
      <c r="A694" t="s">
        <v>1852</v>
      </c>
      <c r="B694" t="s">
        <v>1851</v>
      </c>
      <c r="D694" t="s">
        <v>1850</v>
      </c>
      <c r="E694" t="s">
        <v>357</v>
      </c>
      <c r="F694">
        <v>1</v>
      </c>
      <c r="G694" t="s">
        <v>1687</v>
      </c>
      <c r="H694">
        <v>39900</v>
      </c>
      <c r="I694" t="s">
        <v>1686</v>
      </c>
      <c r="J694" s="2">
        <v>43980.533333333333</v>
      </c>
      <c r="K694" s="2">
        <v>44029.791666666664</v>
      </c>
      <c r="L694" s="2">
        <v>44016.464583333334</v>
      </c>
      <c r="M694" s="2">
        <v>44047.464583333334</v>
      </c>
      <c r="N694" s="2">
        <v>44005.464583333334</v>
      </c>
      <c r="O694" s="2">
        <v>44016.464583333334</v>
      </c>
      <c r="R694">
        <v>13</v>
      </c>
      <c r="S694" s="2">
        <v>44029.791666666664</v>
      </c>
      <c r="T694" t="b">
        <v>1</v>
      </c>
      <c r="U694" s="2">
        <v>44047.464583333334</v>
      </c>
      <c r="V694">
        <v>13</v>
      </c>
      <c r="X694" t="e">
        <f>VLOOKUP(B694,'Master Advisor List - Data Cent'!A:M,2,FALSE)</f>
        <v>#N/A</v>
      </c>
    </row>
    <row r="695" spans="1:24" hidden="1" x14ac:dyDescent="0.35">
      <c r="A695" t="s">
        <v>1849</v>
      </c>
      <c r="B695" t="s">
        <v>1395</v>
      </c>
      <c r="D695" t="s">
        <v>1848</v>
      </c>
      <c r="E695" t="s">
        <v>725</v>
      </c>
      <c r="F695">
        <v>1</v>
      </c>
      <c r="G695" t="s">
        <v>1687</v>
      </c>
      <c r="H695">
        <v>69900</v>
      </c>
      <c r="I695" t="s">
        <v>1686</v>
      </c>
      <c r="J695" s="2">
        <v>43980.19027777778</v>
      </c>
      <c r="K695" s="2">
        <v>44091.177083333336</v>
      </c>
      <c r="L695" s="2">
        <v>44061.752083333333</v>
      </c>
      <c r="M695" s="2">
        <v>44091.666666666664</v>
      </c>
      <c r="N695" s="2">
        <v>44005.464583333334</v>
      </c>
      <c r="O695" s="2">
        <v>44016.464583333334</v>
      </c>
      <c r="R695">
        <v>5</v>
      </c>
      <c r="S695" s="2">
        <v>44091.177083333336</v>
      </c>
      <c r="T695" t="b">
        <v>1</v>
      </c>
      <c r="U695" s="2">
        <v>44091.666666666664</v>
      </c>
      <c r="V695">
        <v>5</v>
      </c>
      <c r="X695" t="e">
        <f>VLOOKUP(B695,'Master Advisor List - Data Cent'!A:M,2,FALSE)</f>
        <v>#N/A</v>
      </c>
    </row>
    <row r="696" spans="1:24" x14ac:dyDescent="0.35">
      <c r="A696" t="s">
        <v>1847</v>
      </c>
      <c r="B696" t="s">
        <v>717</v>
      </c>
      <c r="D696" t="s">
        <v>716</v>
      </c>
      <c r="E696" t="s">
        <v>357</v>
      </c>
      <c r="F696">
        <v>1</v>
      </c>
      <c r="G696" t="s">
        <v>1687</v>
      </c>
      <c r="H696">
        <v>39900</v>
      </c>
      <c r="I696" t="s">
        <v>325</v>
      </c>
      <c r="J696" s="2">
        <v>43980.022916666669</v>
      </c>
      <c r="K696" s="2">
        <v>44109.973611111112</v>
      </c>
      <c r="L696" s="2">
        <v>44169.463888888888</v>
      </c>
      <c r="M696" s="2">
        <v>44200.463888888888</v>
      </c>
      <c r="N696" s="2">
        <v>44005.463888888888</v>
      </c>
      <c r="O696" s="2">
        <v>44016.463888888888</v>
      </c>
      <c r="R696">
        <v>7</v>
      </c>
      <c r="T696" t="b">
        <v>0</v>
      </c>
      <c r="V696">
        <v>12</v>
      </c>
      <c r="X696" t="str">
        <f>VLOOKUP(B696,'Master Advisor List - Data Cent'!A:M,2,FALSE)</f>
        <v>pw-barbergroup</v>
      </c>
    </row>
    <row r="697" spans="1:24" x14ac:dyDescent="0.35">
      <c r="A697" t="s">
        <v>1846</v>
      </c>
      <c r="B697" t="s">
        <v>753</v>
      </c>
      <c r="D697" t="s">
        <v>1845</v>
      </c>
      <c r="E697" t="s">
        <v>725</v>
      </c>
      <c r="F697">
        <v>1</v>
      </c>
      <c r="G697" t="s">
        <v>1687</v>
      </c>
      <c r="H697">
        <v>69900</v>
      </c>
      <c r="I697" t="s">
        <v>325</v>
      </c>
      <c r="J697" s="2">
        <v>43979.859027777777</v>
      </c>
      <c r="K697" s="2">
        <v>44039.919444444444</v>
      </c>
      <c r="L697" s="2">
        <v>44169.463194444441</v>
      </c>
      <c r="M697" s="2">
        <v>44200.463194444441</v>
      </c>
      <c r="N697" s="2">
        <v>44005.463194444441</v>
      </c>
      <c r="O697" s="2">
        <v>44016.463194444441</v>
      </c>
      <c r="R697">
        <v>5</v>
      </c>
      <c r="T697" t="b">
        <v>0</v>
      </c>
      <c r="V697">
        <v>5</v>
      </c>
      <c r="X697" t="str">
        <f>VLOOKUP(B697,'Master Advisor List - Data Cent'!A:M,2,FALSE)</f>
        <v>pw-darcyb</v>
      </c>
    </row>
    <row r="698" spans="1:24" hidden="1" x14ac:dyDescent="0.35">
      <c r="A698" t="s">
        <v>1844</v>
      </c>
      <c r="B698" t="s">
        <v>1843</v>
      </c>
      <c r="D698" t="s">
        <v>1842</v>
      </c>
      <c r="E698" t="s">
        <v>357</v>
      </c>
      <c r="F698">
        <v>1</v>
      </c>
      <c r="G698" t="s">
        <v>1687</v>
      </c>
      <c r="H698">
        <v>39900</v>
      </c>
      <c r="I698" t="s">
        <v>1686</v>
      </c>
      <c r="J698" s="2">
        <v>43979.76666666667</v>
      </c>
      <c r="K698" s="2">
        <v>44005.463194444441</v>
      </c>
      <c r="L698" s="2">
        <v>44016.463194444441</v>
      </c>
      <c r="M698" s="2">
        <v>44047.463194444441</v>
      </c>
      <c r="N698" s="2">
        <v>44005.463194444441</v>
      </c>
      <c r="O698" s="2">
        <v>44016.463194444441</v>
      </c>
      <c r="R698">
        <v>13</v>
      </c>
      <c r="S698" s="2">
        <v>44019.123611111114</v>
      </c>
      <c r="T698" t="b">
        <v>0</v>
      </c>
      <c r="U698" s="2">
        <v>44019.123611111114</v>
      </c>
      <c r="V698">
        <v>13</v>
      </c>
      <c r="X698" t="e">
        <f>VLOOKUP(B698,'Master Advisor List - Data Cent'!A:M,2,FALSE)</f>
        <v>#N/A</v>
      </c>
    </row>
    <row r="699" spans="1:24" hidden="1" x14ac:dyDescent="0.35">
      <c r="A699" t="s">
        <v>1841</v>
      </c>
      <c r="B699" t="s">
        <v>1840</v>
      </c>
      <c r="D699" t="s">
        <v>1839</v>
      </c>
      <c r="E699" t="s">
        <v>357</v>
      </c>
      <c r="F699">
        <v>1</v>
      </c>
      <c r="G699" t="s">
        <v>1687</v>
      </c>
      <c r="H699">
        <v>39900</v>
      </c>
      <c r="I699" t="s">
        <v>1686</v>
      </c>
      <c r="J699" s="2">
        <v>43979.761805555558</v>
      </c>
      <c r="K699" s="2">
        <v>43979.761805555558</v>
      </c>
      <c r="L699" s="2">
        <v>43979.761805555558</v>
      </c>
      <c r="M699" s="2">
        <v>44010.761805555558</v>
      </c>
      <c r="R699">
        <v>7</v>
      </c>
      <c r="S699" s="2">
        <v>43997.789583333331</v>
      </c>
      <c r="T699" t="b">
        <v>0</v>
      </c>
      <c r="U699" s="2">
        <v>43997.789583333331</v>
      </c>
      <c r="V699">
        <v>12</v>
      </c>
      <c r="X699" t="e">
        <f>VLOOKUP(B699,'Master Advisor List - Data Cent'!A:M,2,FALSE)</f>
        <v>#N/A</v>
      </c>
    </row>
    <row r="700" spans="1:24" hidden="1" x14ac:dyDescent="0.35">
      <c r="A700" t="s">
        <v>1838</v>
      </c>
      <c r="B700" t="s">
        <v>1837</v>
      </c>
      <c r="D700" t="s">
        <v>1836</v>
      </c>
      <c r="E700" t="s">
        <v>357</v>
      </c>
      <c r="F700">
        <v>1</v>
      </c>
      <c r="G700" t="s">
        <v>1687</v>
      </c>
      <c r="H700">
        <v>39900</v>
      </c>
      <c r="I700" t="s">
        <v>1686</v>
      </c>
      <c r="J700" s="2">
        <v>43979.588888888888</v>
      </c>
      <c r="K700" s="2">
        <v>44005.462500000001</v>
      </c>
      <c r="L700" s="2">
        <v>44005.462500000001</v>
      </c>
      <c r="M700" s="2">
        <v>44016.462500000001</v>
      </c>
      <c r="N700" s="2">
        <v>44005.462500000001</v>
      </c>
      <c r="O700" s="2">
        <v>44016.462500000001</v>
      </c>
      <c r="R700">
        <v>13</v>
      </c>
      <c r="S700" s="2">
        <v>44015.936111111114</v>
      </c>
      <c r="T700" t="b">
        <v>0</v>
      </c>
      <c r="U700" s="2">
        <v>44015.936111111114</v>
      </c>
      <c r="V700">
        <v>13</v>
      </c>
      <c r="X700" t="e">
        <f>VLOOKUP(B700,'Master Advisor List - Data Cent'!A:M,2,FALSE)</f>
        <v>#N/A</v>
      </c>
    </row>
    <row r="701" spans="1:24" hidden="1" x14ac:dyDescent="0.35">
      <c r="A701" t="s">
        <v>1835</v>
      </c>
      <c r="B701" t="s">
        <v>1834</v>
      </c>
      <c r="D701" t="s">
        <v>1833</v>
      </c>
      <c r="E701" t="s">
        <v>357</v>
      </c>
      <c r="F701">
        <v>1</v>
      </c>
      <c r="G701" t="s">
        <v>1687</v>
      </c>
      <c r="H701">
        <v>39900</v>
      </c>
      <c r="I701" t="s">
        <v>1686</v>
      </c>
      <c r="J701" s="2">
        <v>43978.70208333333</v>
      </c>
      <c r="K701" s="2">
        <v>44061.836111111108</v>
      </c>
      <c r="L701" s="2">
        <v>44047.462500000001</v>
      </c>
      <c r="M701" s="2">
        <v>44078.462500000001</v>
      </c>
      <c r="N701" s="2">
        <v>44005.462500000001</v>
      </c>
      <c r="O701" s="2">
        <v>44016.462500000001</v>
      </c>
      <c r="R701">
        <v>5</v>
      </c>
      <c r="S701" s="2">
        <v>44061.836111111108</v>
      </c>
      <c r="T701" t="b">
        <v>1</v>
      </c>
      <c r="U701" s="2">
        <v>44078.462500000001</v>
      </c>
      <c r="V701">
        <v>5</v>
      </c>
      <c r="X701" t="e">
        <f>VLOOKUP(B701,'Master Advisor List - Data Cent'!A:M,2,FALSE)</f>
        <v>#N/A</v>
      </c>
    </row>
    <row r="702" spans="1:24" x14ac:dyDescent="0.35">
      <c r="A702" t="s">
        <v>1832</v>
      </c>
      <c r="B702" t="s">
        <v>720</v>
      </c>
      <c r="D702" t="s">
        <v>719</v>
      </c>
      <c r="E702" t="s">
        <v>357</v>
      </c>
      <c r="F702">
        <v>1</v>
      </c>
      <c r="G702" t="s">
        <v>1687</v>
      </c>
      <c r="H702">
        <v>39900</v>
      </c>
      <c r="I702" t="s">
        <v>325</v>
      </c>
      <c r="J702" s="2">
        <v>43978.652083333334</v>
      </c>
      <c r="K702" s="2">
        <v>44005.461805555555</v>
      </c>
      <c r="L702" s="2">
        <v>44169.461805555555</v>
      </c>
      <c r="M702" s="2">
        <v>44200.461805555555</v>
      </c>
      <c r="N702" s="2">
        <v>44005.461805555555</v>
      </c>
      <c r="O702" s="2">
        <v>44016.461805555555</v>
      </c>
      <c r="R702">
        <v>13</v>
      </c>
      <c r="T702" t="b">
        <v>0</v>
      </c>
      <c r="V702">
        <v>13</v>
      </c>
      <c r="X702" t="str">
        <f>VLOOKUP(B702,'Master Advisor List - Data Cent'!A:M,2,FALSE)</f>
        <v>pw-briand</v>
      </c>
    </row>
    <row r="703" spans="1:24" hidden="1" x14ac:dyDescent="0.35">
      <c r="A703" t="s">
        <v>1831</v>
      </c>
      <c r="B703" t="s">
        <v>1830</v>
      </c>
      <c r="D703" t="s">
        <v>1829</v>
      </c>
      <c r="E703" t="s">
        <v>357</v>
      </c>
      <c r="F703">
        <v>1</v>
      </c>
      <c r="G703" t="s">
        <v>1687</v>
      </c>
      <c r="H703">
        <v>39900</v>
      </c>
      <c r="I703" t="s">
        <v>1686</v>
      </c>
      <c r="J703" s="2">
        <v>43977.636805555558</v>
      </c>
      <c r="K703" s="2">
        <v>44005.461805555555</v>
      </c>
      <c r="L703" s="2">
        <v>44016.461805555555</v>
      </c>
      <c r="M703" s="2">
        <v>44047.461805555555</v>
      </c>
      <c r="N703" s="2">
        <v>44005.461805555555</v>
      </c>
      <c r="O703" s="2">
        <v>44016.461805555555</v>
      </c>
      <c r="R703">
        <v>13</v>
      </c>
      <c r="S703" s="2">
        <v>44018.789583333331</v>
      </c>
      <c r="T703" t="b">
        <v>0</v>
      </c>
      <c r="U703" s="2">
        <v>44018.789583333331</v>
      </c>
      <c r="V703">
        <v>13</v>
      </c>
      <c r="X703" t="e">
        <f>VLOOKUP(B703,'Master Advisor List - Data Cent'!A:M,2,FALSE)</f>
        <v>#N/A</v>
      </c>
    </row>
    <row r="704" spans="1:24" hidden="1" x14ac:dyDescent="0.35">
      <c r="A704" t="s">
        <v>1828</v>
      </c>
      <c r="B704" t="s">
        <v>1827</v>
      </c>
      <c r="D704" t="s">
        <v>1826</v>
      </c>
      <c r="E704" t="s">
        <v>323</v>
      </c>
      <c r="F704">
        <v>1</v>
      </c>
      <c r="G704" t="s">
        <v>1687</v>
      </c>
      <c r="H704">
        <v>109900</v>
      </c>
      <c r="I704" t="s">
        <v>1686</v>
      </c>
      <c r="J704" s="2">
        <v>43976.786111111112</v>
      </c>
      <c r="K704" s="2">
        <v>44165.634027777778</v>
      </c>
      <c r="L704" s="2">
        <v>44139.5</v>
      </c>
      <c r="M704" s="2">
        <v>44169.5</v>
      </c>
      <c r="N704" s="2">
        <v>44005.461805555555</v>
      </c>
      <c r="O704" s="2">
        <v>44016.5</v>
      </c>
      <c r="R704">
        <v>13</v>
      </c>
      <c r="S704" s="2">
        <v>44165.772222222222</v>
      </c>
      <c r="T704" t="b">
        <v>0</v>
      </c>
      <c r="U704" s="2">
        <v>44165.772222222222</v>
      </c>
      <c r="V704">
        <v>13</v>
      </c>
      <c r="X704" t="e">
        <f>VLOOKUP(B704,'Master Advisor List - Data Cent'!A:M,2,FALSE)</f>
        <v>#N/A</v>
      </c>
    </row>
    <row r="705" spans="1:24" hidden="1" x14ac:dyDescent="0.35">
      <c r="A705" t="s">
        <v>1825</v>
      </c>
      <c r="B705" t="s">
        <v>1824</v>
      </c>
      <c r="D705" t="s">
        <v>1823</v>
      </c>
      <c r="E705" t="s">
        <v>357</v>
      </c>
      <c r="F705">
        <v>1</v>
      </c>
      <c r="G705" t="s">
        <v>1687</v>
      </c>
      <c r="H705">
        <v>39900</v>
      </c>
      <c r="I705" t="s">
        <v>1686</v>
      </c>
      <c r="J705" s="2">
        <v>43976.736805555556</v>
      </c>
      <c r="K705" s="2">
        <v>44092.393055555556</v>
      </c>
      <c r="L705" s="2">
        <v>44078.5</v>
      </c>
      <c r="M705" s="2">
        <v>44108.5</v>
      </c>
      <c r="N705" s="2">
        <v>44005.459722222222</v>
      </c>
      <c r="O705" s="2">
        <v>44016.5</v>
      </c>
      <c r="R705">
        <v>5</v>
      </c>
      <c r="S705" s="2">
        <v>44092.393055555556</v>
      </c>
      <c r="T705" t="b">
        <v>1</v>
      </c>
      <c r="U705" s="2">
        <v>44108.5</v>
      </c>
      <c r="V705">
        <v>5</v>
      </c>
      <c r="X705" t="e">
        <f>VLOOKUP(B705,'Master Advisor List - Data Cent'!A:M,2,FALSE)</f>
        <v>#N/A</v>
      </c>
    </row>
    <row r="706" spans="1:24" hidden="1" x14ac:dyDescent="0.35">
      <c r="A706" t="s">
        <v>1822</v>
      </c>
      <c r="B706" t="s">
        <v>1821</v>
      </c>
      <c r="D706" t="s">
        <v>1820</v>
      </c>
      <c r="E706" t="s">
        <v>357</v>
      </c>
      <c r="F706">
        <v>1</v>
      </c>
      <c r="G706" t="s">
        <v>1687</v>
      </c>
      <c r="H706">
        <v>39900</v>
      </c>
      <c r="I706" t="s">
        <v>1686</v>
      </c>
      <c r="J706" s="2">
        <v>43976.70208333333</v>
      </c>
      <c r="K706" s="2">
        <v>44001.863194444442</v>
      </c>
      <c r="L706" s="2">
        <v>43997.624305555553</v>
      </c>
      <c r="M706" s="2">
        <v>44016.624305555553</v>
      </c>
      <c r="N706" s="2">
        <v>43997.624305555553</v>
      </c>
      <c r="O706" s="2">
        <v>44016.624305555553</v>
      </c>
      <c r="R706">
        <v>13</v>
      </c>
      <c r="S706" s="2">
        <v>44001.863194444442</v>
      </c>
      <c r="T706" t="b">
        <v>1</v>
      </c>
      <c r="U706" s="2">
        <v>44016.624305555553</v>
      </c>
      <c r="V706">
        <v>13</v>
      </c>
      <c r="X706" t="e">
        <f>VLOOKUP(B706,'Master Advisor List - Data Cent'!A:M,2,FALSE)</f>
        <v>#N/A</v>
      </c>
    </row>
    <row r="707" spans="1:24" hidden="1" x14ac:dyDescent="0.35">
      <c r="A707" t="s">
        <v>1819</v>
      </c>
      <c r="B707" t="s">
        <v>1369</v>
      </c>
      <c r="D707" t="s">
        <v>1818</v>
      </c>
      <c r="E707" t="s">
        <v>357</v>
      </c>
      <c r="F707">
        <v>1</v>
      </c>
      <c r="G707" t="s">
        <v>1687</v>
      </c>
      <c r="H707">
        <v>39900</v>
      </c>
      <c r="I707" t="s">
        <v>1686</v>
      </c>
      <c r="J707" s="2">
        <v>43973.880555555559</v>
      </c>
      <c r="K707" s="2">
        <v>44161.845138888886</v>
      </c>
      <c r="L707" s="2">
        <v>44139.5</v>
      </c>
      <c r="M707" s="2">
        <v>44169.5</v>
      </c>
      <c r="N707" s="2">
        <v>43997.623611111114</v>
      </c>
      <c r="O707" s="2">
        <v>44016.5</v>
      </c>
      <c r="R707">
        <v>7</v>
      </c>
      <c r="S707" s="2">
        <v>44161.845138888886</v>
      </c>
      <c r="T707" t="b">
        <v>1</v>
      </c>
      <c r="U707" s="2">
        <v>44169.5</v>
      </c>
      <c r="V707">
        <v>12</v>
      </c>
      <c r="X707" t="e">
        <f>VLOOKUP(B707,'Master Advisor List - Data Cent'!A:M,2,FALSE)</f>
        <v>#N/A</v>
      </c>
    </row>
    <row r="708" spans="1:24" hidden="1" x14ac:dyDescent="0.35">
      <c r="A708" t="s">
        <v>1817</v>
      </c>
      <c r="B708" t="s">
        <v>1816</v>
      </c>
      <c r="D708" t="s">
        <v>1815</v>
      </c>
      <c r="E708" t="s">
        <v>323</v>
      </c>
      <c r="F708">
        <v>1</v>
      </c>
      <c r="G708" t="s">
        <v>1687</v>
      </c>
      <c r="H708">
        <v>109900</v>
      </c>
      <c r="I708" t="s">
        <v>1686</v>
      </c>
      <c r="J708" s="2">
        <v>43973.76666666667</v>
      </c>
      <c r="K708" s="2">
        <v>43993.654166666667</v>
      </c>
      <c r="L708" s="2">
        <v>43993.654166666667</v>
      </c>
      <c r="M708" s="2">
        <v>44016.5</v>
      </c>
      <c r="N708" s="2">
        <v>43993.654166666667</v>
      </c>
      <c r="O708" s="2">
        <v>44016.5</v>
      </c>
      <c r="R708">
        <v>13</v>
      </c>
      <c r="S708" s="2">
        <v>44007.795138888891</v>
      </c>
      <c r="T708" t="b">
        <v>0</v>
      </c>
      <c r="U708" s="2">
        <v>44007.795138888891</v>
      </c>
      <c r="V708">
        <v>13</v>
      </c>
      <c r="X708" t="e">
        <f>VLOOKUP(B708,'Master Advisor List - Data Cent'!A:M,2,FALSE)</f>
        <v>#N/A</v>
      </c>
    </row>
    <row r="709" spans="1:24" hidden="1" x14ac:dyDescent="0.35">
      <c r="A709" t="s">
        <v>1814</v>
      </c>
      <c r="B709" t="s">
        <v>1813</v>
      </c>
      <c r="D709" t="s">
        <v>1812</v>
      </c>
      <c r="E709" t="s">
        <v>357</v>
      </c>
      <c r="F709">
        <v>1</v>
      </c>
      <c r="G709" t="s">
        <v>1687</v>
      </c>
      <c r="H709">
        <v>39900</v>
      </c>
      <c r="I709" t="s">
        <v>1686</v>
      </c>
      <c r="J709" s="2">
        <v>43973.752083333333</v>
      </c>
      <c r="K709" s="2">
        <v>44040.740972222222</v>
      </c>
      <c r="L709" s="2">
        <v>44016.5</v>
      </c>
      <c r="M709" s="2">
        <v>44047.5</v>
      </c>
      <c r="N709" s="2">
        <v>43997.622916666667</v>
      </c>
      <c r="O709" s="2">
        <v>44016.5</v>
      </c>
      <c r="R709">
        <v>5</v>
      </c>
      <c r="S709" s="2">
        <v>44040.740972222222</v>
      </c>
      <c r="T709" t="b">
        <v>1</v>
      </c>
      <c r="U709" s="2">
        <v>44047.5</v>
      </c>
      <c r="V709">
        <v>5</v>
      </c>
      <c r="X709" t="e">
        <f>VLOOKUP(B709,'Master Advisor List - Data Cent'!A:M,2,FALSE)</f>
        <v>#N/A</v>
      </c>
    </row>
    <row r="710" spans="1:24" hidden="1" x14ac:dyDescent="0.35">
      <c r="A710" t="s">
        <v>1811</v>
      </c>
      <c r="B710" t="s">
        <v>1587</v>
      </c>
      <c r="D710" t="s">
        <v>1810</v>
      </c>
      <c r="E710" t="s">
        <v>357</v>
      </c>
      <c r="F710">
        <v>1</v>
      </c>
      <c r="G710" t="s">
        <v>1687</v>
      </c>
      <c r="H710">
        <v>39900</v>
      </c>
      <c r="I710" t="s">
        <v>1686</v>
      </c>
      <c r="J710" s="2">
        <v>43972.881249999999</v>
      </c>
      <c r="K710" s="2">
        <v>44091.315972222219</v>
      </c>
      <c r="L710" s="2">
        <v>44078.5</v>
      </c>
      <c r="M710" s="2">
        <v>44108.5</v>
      </c>
      <c r="N710" s="2">
        <v>43997.621527777781</v>
      </c>
      <c r="O710" s="2">
        <v>44016.5</v>
      </c>
      <c r="R710">
        <v>5</v>
      </c>
      <c r="S710" s="2">
        <v>44091.315972222219</v>
      </c>
      <c r="T710" t="b">
        <v>1</v>
      </c>
      <c r="U710" s="2">
        <v>44108.5</v>
      </c>
      <c r="V710">
        <v>5</v>
      </c>
      <c r="X710" t="e">
        <f>VLOOKUP(B710,'Master Advisor List - Data Cent'!A:M,2,FALSE)</f>
        <v>#N/A</v>
      </c>
    </row>
    <row r="711" spans="1:24" hidden="1" x14ac:dyDescent="0.35">
      <c r="A711" t="s">
        <v>1809</v>
      </c>
      <c r="B711" t="s">
        <v>1808</v>
      </c>
      <c r="D711" t="s">
        <v>1807</v>
      </c>
      <c r="E711" t="s">
        <v>725</v>
      </c>
      <c r="F711">
        <v>1</v>
      </c>
      <c r="G711" t="s">
        <v>1687</v>
      </c>
      <c r="H711">
        <v>69900</v>
      </c>
      <c r="I711" t="s">
        <v>1686</v>
      </c>
      <c r="J711" s="2">
        <v>43972.582638888889</v>
      </c>
      <c r="K711" s="2">
        <v>43978.788888888892</v>
      </c>
      <c r="L711" s="2">
        <v>43978.788888888892</v>
      </c>
      <c r="M711" s="2">
        <v>44003.788888888892</v>
      </c>
      <c r="N711" s="2">
        <v>43978.788888888892</v>
      </c>
      <c r="O711" s="2">
        <v>44003.788888888892</v>
      </c>
      <c r="R711">
        <v>13</v>
      </c>
      <c r="S711" s="2">
        <v>43997.618055555555</v>
      </c>
      <c r="T711" t="b">
        <v>0</v>
      </c>
      <c r="U711" s="2">
        <v>43997.618055555555</v>
      </c>
      <c r="V711">
        <v>13</v>
      </c>
      <c r="X711" t="e">
        <f>VLOOKUP(B711,'Master Advisor List - Data Cent'!A:M,2,FALSE)</f>
        <v>#N/A</v>
      </c>
    </row>
    <row r="712" spans="1:24" x14ac:dyDescent="0.35">
      <c r="A712" t="s">
        <v>1806</v>
      </c>
      <c r="B712" t="s">
        <v>724</v>
      </c>
      <c r="D712" t="s">
        <v>722</v>
      </c>
      <c r="E712" t="s">
        <v>357</v>
      </c>
      <c r="F712">
        <v>1</v>
      </c>
      <c r="G712" t="s">
        <v>1687</v>
      </c>
      <c r="H712">
        <v>39900</v>
      </c>
      <c r="I712" t="s">
        <v>325</v>
      </c>
      <c r="J712" s="2">
        <v>43971.942361111112</v>
      </c>
      <c r="K712" s="2">
        <v>43978.788888888892</v>
      </c>
      <c r="L712" s="2">
        <v>44156.788888888892</v>
      </c>
      <c r="M712" s="2">
        <v>44186.788888888892</v>
      </c>
      <c r="N712" s="2">
        <v>43978.788888888892</v>
      </c>
      <c r="O712" s="2">
        <v>44003.788888888892</v>
      </c>
      <c r="R712">
        <v>13</v>
      </c>
      <c r="T712" t="b">
        <v>0</v>
      </c>
      <c r="V712">
        <v>13</v>
      </c>
      <c r="X712" t="str">
        <f>VLOOKUP(B712,'Master Advisor List - Data Cent'!A:M,2,FALSE)</f>
        <v>pw-colin</v>
      </c>
    </row>
    <row r="713" spans="1:24" hidden="1" x14ac:dyDescent="0.35">
      <c r="A713" t="s">
        <v>1805</v>
      </c>
      <c r="B713" t="s">
        <v>1804</v>
      </c>
      <c r="D713" t="s">
        <v>1803</v>
      </c>
      <c r="E713" t="s">
        <v>357</v>
      </c>
      <c r="F713">
        <v>1</v>
      </c>
      <c r="G713" t="s">
        <v>1687</v>
      </c>
      <c r="H713">
        <v>39900</v>
      </c>
      <c r="I713" t="s">
        <v>1686</v>
      </c>
      <c r="J713" s="2">
        <v>43971.917361111111</v>
      </c>
      <c r="K713" s="2">
        <v>43978.788888888892</v>
      </c>
      <c r="L713" s="2">
        <v>43978.788888888892</v>
      </c>
      <c r="M713" s="2">
        <v>44003.788194444445</v>
      </c>
      <c r="N713" s="2">
        <v>43978.788888888892</v>
      </c>
      <c r="O713" s="2">
        <v>44003.788194444445</v>
      </c>
      <c r="R713">
        <v>7</v>
      </c>
      <c r="S713" s="2">
        <v>43993.826388888891</v>
      </c>
      <c r="T713" t="b">
        <v>0</v>
      </c>
      <c r="U713" s="2">
        <v>43993.826388888891</v>
      </c>
      <c r="V713">
        <v>12</v>
      </c>
      <c r="X713" t="e">
        <f>VLOOKUP(B713,'Master Advisor List - Data Cent'!A:M,2,FALSE)</f>
        <v>#N/A</v>
      </c>
    </row>
    <row r="714" spans="1:24" hidden="1" x14ac:dyDescent="0.35">
      <c r="A714" t="s">
        <v>1802</v>
      </c>
      <c r="B714" t="s">
        <v>1801</v>
      </c>
      <c r="D714" t="s">
        <v>1800</v>
      </c>
      <c r="E714" t="s">
        <v>357</v>
      </c>
      <c r="F714">
        <v>1</v>
      </c>
      <c r="G714" t="s">
        <v>1687</v>
      </c>
      <c r="H714">
        <v>39900</v>
      </c>
      <c r="I714" t="s">
        <v>1686</v>
      </c>
      <c r="J714" s="2">
        <v>43971.883333333331</v>
      </c>
      <c r="K714" s="2">
        <v>44001.843055555553</v>
      </c>
      <c r="L714" s="2">
        <v>43978.788194444445</v>
      </c>
      <c r="M714" s="2">
        <v>44003.788194444445</v>
      </c>
      <c r="N714" s="2">
        <v>43978.788194444445</v>
      </c>
      <c r="O714" s="2">
        <v>44003.788194444445</v>
      </c>
      <c r="R714">
        <v>5</v>
      </c>
      <c r="S714" s="2">
        <v>44001.843055555553</v>
      </c>
      <c r="T714" t="b">
        <v>1</v>
      </c>
      <c r="U714" s="2">
        <v>44003.788194444445</v>
      </c>
      <c r="V714">
        <v>5</v>
      </c>
      <c r="X714" t="e">
        <f>VLOOKUP(B714,'Master Advisor List - Data Cent'!A:M,2,FALSE)</f>
        <v>#N/A</v>
      </c>
    </row>
    <row r="715" spans="1:24" hidden="1" x14ac:dyDescent="0.35">
      <c r="A715" t="s">
        <v>1799</v>
      </c>
      <c r="B715" t="s">
        <v>1798</v>
      </c>
      <c r="D715" t="s">
        <v>1797</v>
      </c>
      <c r="E715" t="s">
        <v>357</v>
      </c>
      <c r="F715">
        <v>1</v>
      </c>
      <c r="G715" t="s">
        <v>1687</v>
      </c>
      <c r="H715">
        <v>39900</v>
      </c>
      <c r="I715" t="s">
        <v>1686</v>
      </c>
      <c r="J715" s="2">
        <v>43971.840277777781</v>
      </c>
      <c r="K715" s="2">
        <v>44055.602083333331</v>
      </c>
      <c r="L715" s="2">
        <v>44033.787499999999</v>
      </c>
      <c r="M715" s="2">
        <v>44064.787499999999</v>
      </c>
      <c r="N715" s="2">
        <v>43978.787499999999</v>
      </c>
      <c r="O715" s="2">
        <v>44003.787499999999</v>
      </c>
      <c r="R715">
        <v>7</v>
      </c>
      <c r="S715" s="2">
        <v>44055.602083333331</v>
      </c>
      <c r="T715" t="b">
        <v>1</v>
      </c>
      <c r="U715" s="2">
        <v>44064.787499999999</v>
      </c>
      <c r="V715">
        <v>12</v>
      </c>
      <c r="X715" t="e">
        <f>VLOOKUP(B715,'Master Advisor List - Data Cent'!A:M,2,FALSE)</f>
        <v>#N/A</v>
      </c>
    </row>
    <row r="716" spans="1:24" hidden="1" x14ac:dyDescent="0.35">
      <c r="A716" t="s">
        <v>1796</v>
      </c>
      <c r="B716" t="s">
        <v>1795</v>
      </c>
      <c r="D716" t="s">
        <v>1794</v>
      </c>
      <c r="E716" t="s">
        <v>357</v>
      </c>
      <c r="F716">
        <v>1</v>
      </c>
      <c r="G716" t="s">
        <v>1687</v>
      </c>
      <c r="H716">
        <v>39900</v>
      </c>
      <c r="I716" t="s">
        <v>1686</v>
      </c>
      <c r="J716" s="2">
        <v>43971.835416666669</v>
      </c>
      <c r="K716" s="2">
        <v>43978.786111111112</v>
      </c>
      <c r="L716" s="2">
        <v>44003.786111111112</v>
      </c>
      <c r="M716" s="2">
        <v>44033.786111111112</v>
      </c>
      <c r="N716" s="2">
        <v>43978.786111111112</v>
      </c>
      <c r="O716" s="2">
        <v>44003.786111111112</v>
      </c>
      <c r="R716">
        <v>5</v>
      </c>
      <c r="S716" s="2">
        <v>44005.137499999997</v>
      </c>
      <c r="T716" t="b">
        <v>0</v>
      </c>
      <c r="U716" s="2">
        <v>44005.137499999997</v>
      </c>
      <c r="V716">
        <v>5</v>
      </c>
      <c r="X716" t="e">
        <f>VLOOKUP(B716,'Master Advisor List - Data Cent'!A:M,2,FALSE)</f>
        <v>#N/A</v>
      </c>
    </row>
    <row r="717" spans="1:24" hidden="1" x14ac:dyDescent="0.35">
      <c r="A717" t="s">
        <v>1793</v>
      </c>
      <c r="B717" t="s">
        <v>1792</v>
      </c>
      <c r="D717" t="s">
        <v>1791</v>
      </c>
      <c r="E717" t="s">
        <v>725</v>
      </c>
      <c r="F717">
        <v>1</v>
      </c>
      <c r="G717" t="s">
        <v>1687</v>
      </c>
      <c r="H717">
        <v>69900</v>
      </c>
      <c r="I717" t="s">
        <v>1686</v>
      </c>
      <c r="J717" s="2">
        <v>43971.742361111108</v>
      </c>
      <c r="K717" s="2">
        <v>44095.625694444447</v>
      </c>
      <c r="L717" s="2">
        <v>44064.785416666666</v>
      </c>
      <c r="M717" s="2">
        <v>44095.785416666666</v>
      </c>
      <c r="N717" s="2">
        <v>43978.785416666666</v>
      </c>
      <c r="O717" s="2">
        <v>44003.785416666666</v>
      </c>
      <c r="R717">
        <v>13</v>
      </c>
      <c r="S717" s="2">
        <v>44095.625694444447</v>
      </c>
      <c r="T717" t="b">
        <v>1</v>
      </c>
      <c r="U717" s="2">
        <v>44095.785416666666</v>
      </c>
      <c r="V717">
        <v>13</v>
      </c>
      <c r="X717" t="e">
        <f>VLOOKUP(B717,'Master Advisor List - Data Cent'!A:M,2,FALSE)</f>
        <v>#N/A</v>
      </c>
    </row>
    <row r="718" spans="1:24" hidden="1" x14ac:dyDescent="0.35">
      <c r="A718" t="s">
        <v>1790</v>
      </c>
      <c r="B718" t="s">
        <v>1789</v>
      </c>
      <c r="D718" t="s">
        <v>1788</v>
      </c>
      <c r="E718" t="s">
        <v>357</v>
      </c>
      <c r="F718">
        <v>1</v>
      </c>
      <c r="G718" t="s">
        <v>1687</v>
      </c>
      <c r="H718">
        <v>39900</v>
      </c>
      <c r="I718" t="s">
        <v>1686</v>
      </c>
      <c r="J718" s="2">
        <v>43971.583333333336</v>
      </c>
      <c r="K718" s="2">
        <v>43978.784722222219</v>
      </c>
      <c r="L718" s="2">
        <v>44095.784722222219</v>
      </c>
      <c r="M718" s="2">
        <v>44125.784722222219</v>
      </c>
      <c r="N718" s="2">
        <v>43978.784722222219</v>
      </c>
      <c r="O718" s="2">
        <v>44003.784722222219</v>
      </c>
      <c r="R718">
        <v>13</v>
      </c>
      <c r="S718" s="2">
        <v>44124.828472222223</v>
      </c>
      <c r="T718" t="b">
        <v>0</v>
      </c>
      <c r="U718" s="2">
        <v>44124.828472222223</v>
      </c>
      <c r="V718">
        <v>13</v>
      </c>
      <c r="X718" t="e">
        <f>VLOOKUP(B718,'Master Advisor List - Data Cent'!A:M,2,FALSE)</f>
        <v>#N/A</v>
      </c>
    </row>
    <row r="719" spans="1:24" hidden="1" x14ac:dyDescent="0.35">
      <c r="A719" t="s">
        <v>1787</v>
      </c>
      <c r="B719" t="s">
        <v>1786</v>
      </c>
      <c r="D719" t="s">
        <v>1785</v>
      </c>
      <c r="E719" t="s">
        <v>1706</v>
      </c>
      <c r="F719">
        <v>1</v>
      </c>
      <c r="G719" t="s">
        <v>1687</v>
      </c>
      <c r="H719">
        <v>9900</v>
      </c>
      <c r="I719" t="s">
        <v>1686</v>
      </c>
      <c r="J719" s="2">
        <v>43971.042361111111</v>
      </c>
      <c r="K719" s="2">
        <v>44078.913194444445</v>
      </c>
      <c r="L719" s="2">
        <v>44064.78402777778</v>
      </c>
      <c r="M719" s="2">
        <v>44095.78402777778</v>
      </c>
      <c r="N719" s="2">
        <v>43978.78402777778</v>
      </c>
      <c r="O719" s="2">
        <v>44003.78402777778</v>
      </c>
      <c r="R719">
        <v>7</v>
      </c>
      <c r="S719" s="2">
        <v>44078.913194444445</v>
      </c>
      <c r="T719" t="b">
        <v>1</v>
      </c>
      <c r="U719" s="2">
        <v>44095.78402777778</v>
      </c>
      <c r="V719">
        <v>12</v>
      </c>
      <c r="X719" t="e">
        <f>VLOOKUP(B719,'Master Advisor List - Data Cent'!A:M,2,FALSE)</f>
        <v>#N/A</v>
      </c>
    </row>
    <row r="720" spans="1:24" hidden="1" x14ac:dyDescent="0.35">
      <c r="A720" t="s">
        <v>1784</v>
      </c>
      <c r="B720" t="s">
        <v>1783</v>
      </c>
      <c r="D720" t="s">
        <v>1782</v>
      </c>
      <c r="E720" t="s">
        <v>357</v>
      </c>
      <c r="F720">
        <v>1</v>
      </c>
      <c r="G720" t="s">
        <v>1687</v>
      </c>
      <c r="H720">
        <v>39900</v>
      </c>
      <c r="I720" t="s">
        <v>1686</v>
      </c>
      <c r="J720" s="2">
        <v>43970.836805555555</v>
      </c>
      <c r="K720" s="2">
        <v>43978.783333333333</v>
      </c>
      <c r="L720" s="2">
        <v>44003.783333333333</v>
      </c>
      <c r="M720" s="2">
        <v>44033.783333333333</v>
      </c>
      <c r="N720" s="2">
        <v>43978.783333333333</v>
      </c>
      <c r="O720" s="2">
        <v>44003.783333333333</v>
      </c>
      <c r="R720">
        <v>13</v>
      </c>
      <c r="S720" s="2">
        <v>44032.78402777778</v>
      </c>
      <c r="T720" t="b">
        <v>0</v>
      </c>
      <c r="U720" s="2">
        <v>44032.78402777778</v>
      </c>
      <c r="V720">
        <v>13</v>
      </c>
      <c r="X720" t="e">
        <f>VLOOKUP(B720,'Master Advisor List - Data Cent'!A:M,2,FALSE)</f>
        <v>#N/A</v>
      </c>
    </row>
    <row r="721" spans="1:24" hidden="1" x14ac:dyDescent="0.35">
      <c r="A721" t="s">
        <v>1781</v>
      </c>
      <c r="B721" t="s">
        <v>1490</v>
      </c>
      <c r="D721" t="s">
        <v>1780</v>
      </c>
      <c r="E721" t="s">
        <v>1706</v>
      </c>
      <c r="F721">
        <v>1</v>
      </c>
      <c r="G721" t="s">
        <v>1687</v>
      </c>
      <c r="H721">
        <v>9900</v>
      </c>
      <c r="I721" t="s">
        <v>325</v>
      </c>
      <c r="J721" s="2">
        <v>43970.535416666666</v>
      </c>
      <c r="K721" s="2">
        <v>44029.965277777781</v>
      </c>
      <c r="L721" s="2">
        <v>44156.781944444447</v>
      </c>
      <c r="M721" s="2">
        <v>44186.781944444447</v>
      </c>
      <c r="N721" s="2">
        <v>43978.781944444447</v>
      </c>
      <c r="O721" s="2">
        <v>44003.781944444447</v>
      </c>
      <c r="R721">
        <v>13</v>
      </c>
      <c r="T721" t="b">
        <v>0</v>
      </c>
      <c r="V721">
        <v>13</v>
      </c>
      <c r="X721" t="e">
        <f>VLOOKUP(B721,'Master Advisor List - Data Cent'!A:M,2,FALSE)</f>
        <v>#N/A</v>
      </c>
    </row>
    <row r="722" spans="1:24" hidden="1" x14ac:dyDescent="0.35">
      <c r="A722" t="s">
        <v>1779</v>
      </c>
      <c r="B722" t="s">
        <v>1778</v>
      </c>
      <c r="D722" t="s">
        <v>1777</v>
      </c>
      <c r="E722" t="s">
        <v>357</v>
      </c>
      <c r="F722">
        <v>1</v>
      </c>
      <c r="G722" t="s">
        <v>1687</v>
      </c>
      <c r="H722">
        <v>39900</v>
      </c>
      <c r="I722" t="s">
        <v>1686</v>
      </c>
      <c r="J722" s="2">
        <v>43966.87777777778</v>
      </c>
      <c r="K722" s="2">
        <v>43978.781944444447</v>
      </c>
      <c r="L722" s="2">
        <v>44003.781944444447</v>
      </c>
      <c r="M722" s="2">
        <v>44033.781944444447</v>
      </c>
      <c r="N722" s="2">
        <v>43978.781944444447</v>
      </c>
      <c r="O722" s="2">
        <v>44003.781944444447</v>
      </c>
      <c r="R722">
        <v>13</v>
      </c>
      <c r="S722" s="2">
        <v>44005.615277777775</v>
      </c>
      <c r="T722" t="b">
        <v>0</v>
      </c>
      <c r="U722" s="2">
        <v>44005.615277777775</v>
      </c>
      <c r="V722">
        <v>13</v>
      </c>
      <c r="X722" t="e">
        <f>VLOOKUP(B722,'Master Advisor List - Data Cent'!A:M,2,FALSE)</f>
        <v>#N/A</v>
      </c>
    </row>
    <row r="723" spans="1:24" hidden="1" x14ac:dyDescent="0.35">
      <c r="A723" t="s">
        <v>1776</v>
      </c>
      <c r="B723" t="s">
        <v>1775</v>
      </c>
      <c r="D723" t="s">
        <v>1774</v>
      </c>
      <c r="E723" t="s">
        <v>357</v>
      </c>
      <c r="F723">
        <v>1</v>
      </c>
      <c r="G723" t="s">
        <v>1687</v>
      </c>
      <c r="H723">
        <v>39900</v>
      </c>
      <c r="I723" t="s">
        <v>1686</v>
      </c>
      <c r="J723" s="2">
        <v>43965.508333333331</v>
      </c>
      <c r="K723" s="2">
        <v>43978.78125</v>
      </c>
      <c r="L723" s="2">
        <v>44003.5</v>
      </c>
      <c r="M723" s="2">
        <v>44033.5</v>
      </c>
      <c r="N723" s="2">
        <v>43978.78125</v>
      </c>
      <c r="O723" s="2">
        <v>44003.5</v>
      </c>
      <c r="R723">
        <v>13</v>
      </c>
      <c r="S723" s="2">
        <v>44032.790277777778</v>
      </c>
      <c r="T723" t="b">
        <v>0</v>
      </c>
      <c r="U723" s="2">
        <v>44032.790277777778</v>
      </c>
      <c r="V723">
        <v>13</v>
      </c>
      <c r="X723" t="e">
        <f>VLOOKUP(B723,'Master Advisor List - Data Cent'!A:M,2,FALSE)</f>
        <v>#N/A</v>
      </c>
    </row>
    <row r="724" spans="1:24" hidden="1" x14ac:dyDescent="0.35">
      <c r="A724" t="s">
        <v>1773</v>
      </c>
      <c r="B724" t="s">
        <v>1772</v>
      </c>
      <c r="D724" t="s">
        <v>1771</v>
      </c>
      <c r="E724" t="s">
        <v>784</v>
      </c>
      <c r="F724">
        <v>1</v>
      </c>
      <c r="G724" t="s">
        <v>1687</v>
      </c>
      <c r="H724">
        <v>29900</v>
      </c>
      <c r="I724" t="s">
        <v>1686</v>
      </c>
      <c r="J724" s="2">
        <v>43958.011111111111</v>
      </c>
      <c r="K724" s="2">
        <v>43978.777083333334</v>
      </c>
      <c r="L724" s="2">
        <v>44018.777083333334</v>
      </c>
      <c r="M724" s="2">
        <v>44049.777083333334</v>
      </c>
      <c r="N724" s="2">
        <v>43978.777083333334</v>
      </c>
      <c r="O724" s="2">
        <v>43988.777083333334</v>
      </c>
      <c r="R724">
        <v>13</v>
      </c>
      <c r="S724" s="2">
        <v>44036.946527777778</v>
      </c>
      <c r="T724" t="b">
        <v>0</v>
      </c>
      <c r="U724" s="2">
        <v>44036.946527777778</v>
      </c>
      <c r="V724">
        <v>13</v>
      </c>
      <c r="X724" t="e">
        <f>VLOOKUP(B724,'Master Advisor List - Data Cent'!A:M,2,FALSE)</f>
        <v>#N/A</v>
      </c>
    </row>
    <row r="725" spans="1:24" hidden="1" x14ac:dyDescent="0.35">
      <c r="A725" t="s">
        <v>1770</v>
      </c>
      <c r="B725" t="s">
        <v>1769</v>
      </c>
      <c r="D725" t="s">
        <v>1768</v>
      </c>
      <c r="E725" t="s">
        <v>357</v>
      </c>
      <c r="F725">
        <v>1</v>
      </c>
      <c r="G725" t="s">
        <v>1687</v>
      </c>
      <c r="H725">
        <v>39900</v>
      </c>
      <c r="I725" t="s">
        <v>1686</v>
      </c>
      <c r="J725" s="2">
        <v>43957.165277777778</v>
      </c>
      <c r="K725" s="2">
        <v>43978.776388888888</v>
      </c>
      <c r="L725" s="2">
        <v>43988.776388888888</v>
      </c>
      <c r="M725" s="2">
        <v>44018.776388888888</v>
      </c>
      <c r="N725" s="2">
        <v>43978.776388888888</v>
      </c>
      <c r="O725" s="2">
        <v>43988.776388888888</v>
      </c>
      <c r="R725">
        <v>5</v>
      </c>
      <c r="S725" s="2">
        <v>44015.945138888892</v>
      </c>
      <c r="T725" t="b">
        <v>0</v>
      </c>
      <c r="U725" s="2">
        <v>44015.945138888892</v>
      </c>
      <c r="V725">
        <v>5</v>
      </c>
      <c r="X725" t="e">
        <f>VLOOKUP(B725,'Master Advisor List - Data Cent'!A:M,2,FALSE)</f>
        <v>#N/A</v>
      </c>
    </row>
    <row r="726" spans="1:24" hidden="1" x14ac:dyDescent="0.35">
      <c r="A726" t="s">
        <v>1767</v>
      </c>
      <c r="B726" t="s">
        <v>1766</v>
      </c>
      <c r="D726" t="s">
        <v>1765</v>
      </c>
      <c r="E726" t="s">
        <v>784</v>
      </c>
      <c r="F726">
        <v>1</v>
      </c>
      <c r="G726" t="s">
        <v>1687</v>
      </c>
      <c r="H726">
        <v>29900</v>
      </c>
      <c r="I726" t="s">
        <v>1686</v>
      </c>
      <c r="J726" s="2">
        <v>43956.559027777781</v>
      </c>
      <c r="K726" s="2">
        <v>43956.559027777781</v>
      </c>
      <c r="L726" s="2">
        <v>43956.559027777781</v>
      </c>
      <c r="M726" s="2">
        <v>43987.559027777781</v>
      </c>
      <c r="R726">
        <v>13</v>
      </c>
      <c r="S726" s="2">
        <v>43961.118750000001</v>
      </c>
      <c r="T726" t="b">
        <v>0</v>
      </c>
      <c r="U726" s="2">
        <v>43961.118750000001</v>
      </c>
      <c r="V726">
        <v>13</v>
      </c>
      <c r="X726" t="e">
        <f>VLOOKUP(B726,'Master Advisor List - Data Cent'!A:M,2,FALSE)</f>
        <v>#N/A</v>
      </c>
    </row>
    <row r="727" spans="1:24" hidden="1" x14ac:dyDescent="0.35">
      <c r="A727" t="s">
        <v>1764</v>
      </c>
      <c r="B727" t="s">
        <v>1763</v>
      </c>
      <c r="D727" t="s">
        <v>1762</v>
      </c>
      <c r="E727" t="s">
        <v>784</v>
      </c>
      <c r="F727">
        <v>10</v>
      </c>
      <c r="G727" t="s">
        <v>1687</v>
      </c>
      <c r="H727">
        <v>29900</v>
      </c>
      <c r="I727" t="s">
        <v>1686</v>
      </c>
      <c r="J727" s="2">
        <v>43956.111805555556</v>
      </c>
      <c r="K727" s="2">
        <v>43978.776388888888</v>
      </c>
      <c r="L727" s="2">
        <v>44018.776388888888</v>
      </c>
      <c r="M727" s="2">
        <v>44049.776388888888</v>
      </c>
      <c r="N727" s="2">
        <v>43978.776388888888</v>
      </c>
      <c r="O727" s="2">
        <v>43988.776388888888</v>
      </c>
      <c r="R727">
        <v>13</v>
      </c>
      <c r="S727" s="2">
        <v>44048.981944444444</v>
      </c>
      <c r="T727" t="b">
        <v>0</v>
      </c>
      <c r="U727" s="2">
        <v>44048.981944444444</v>
      </c>
      <c r="V727">
        <v>13</v>
      </c>
      <c r="X727" t="e">
        <f>VLOOKUP(B727,'Master Advisor List - Data Cent'!A:M,2,FALSE)</f>
        <v>#N/A</v>
      </c>
    </row>
    <row r="728" spans="1:24" hidden="1" x14ac:dyDescent="0.35">
      <c r="A728" t="s">
        <v>1761</v>
      </c>
      <c r="B728" t="s">
        <v>1760</v>
      </c>
      <c r="D728" t="s">
        <v>1759</v>
      </c>
      <c r="E728" t="s">
        <v>784</v>
      </c>
      <c r="F728">
        <v>10</v>
      </c>
      <c r="G728" t="s">
        <v>1687</v>
      </c>
      <c r="H728">
        <v>29900</v>
      </c>
      <c r="I728" t="s">
        <v>1686</v>
      </c>
      <c r="J728" s="2">
        <v>43956.104861111111</v>
      </c>
      <c r="K728" s="2">
        <v>43956.104861111111</v>
      </c>
      <c r="L728" s="2">
        <v>43956.104861111111</v>
      </c>
      <c r="M728" s="2">
        <v>43987.104861111111</v>
      </c>
      <c r="R728">
        <v>13</v>
      </c>
      <c r="S728" s="2">
        <v>43956.11041666667</v>
      </c>
      <c r="T728" t="b">
        <v>0</v>
      </c>
      <c r="U728" s="2">
        <v>43956.11041666667</v>
      </c>
      <c r="V728">
        <v>13</v>
      </c>
      <c r="X728" t="e">
        <f>VLOOKUP(B728,'Master Advisor List - Data Cent'!A:M,2,FALSE)</f>
        <v>#N/A</v>
      </c>
    </row>
    <row r="729" spans="1:24" hidden="1" x14ac:dyDescent="0.35">
      <c r="A729" t="s">
        <v>1758</v>
      </c>
      <c r="B729" t="s">
        <v>1757</v>
      </c>
      <c r="D729" t="s">
        <v>1756</v>
      </c>
      <c r="E729" t="s">
        <v>357</v>
      </c>
      <c r="F729">
        <v>1</v>
      </c>
      <c r="G729" t="s">
        <v>1687</v>
      </c>
      <c r="H729">
        <v>39900</v>
      </c>
      <c r="I729" t="s">
        <v>1686</v>
      </c>
      <c r="J729" s="2">
        <v>43955.96875</v>
      </c>
      <c r="K729" s="2">
        <v>43955.96875</v>
      </c>
      <c r="L729" s="2">
        <v>43955.96875</v>
      </c>
      <c r="M729" s="2">
        <v>43986.96875</v>
      </c>
      <c r="R729">
        <v>13</v>
      </c>
      <c r="S729" s="2">
        <v>43960.00277777778</v>
      </c>
      <c r="T729" t="b">
        <v>0</v>
      </c>
      <c r="U729" s="2">
        <v>43960.00277777778</v>
      </c>
      <c r="V729">
        <v>13</v>
      </c>
      <c r="X729" t="e">
        <f>VLOOKUP(B729,'Master Advisor List - Data Cent'!A:M,2,FALSE)</f>
        <v>#N/A</v>
      </c>
    </row>
    <row r="730" spans="1:24" hidden="1" x14ac:dyDescent="0.35">
      <c r="A730" t="s">
        <v>1755</v>
      </c>
      <c r="B730" t="s">
        <v>1496</v>
      </c>
      <c r="D730" t="s">
        <v>1754</v>
      </c>
      <c r="E730" t="s">
        <v>784</v>
      </c>
      <c r="F730">
        <v>1</v>
      </c>
      <c r="G730" t="s">
        <v>1687</v>
      </c>
      <c r="H730">
        <v>29900</v>
      </c>
      <c r="I730" t="s">
        <v>1753</v>
      </c>
      <c r="J730" s="2">
        <v>43955.707638888889</v>
      </c>
      <c r="K730" s="2">
        <v>43978.775694444441</v>
      </c>
      <c r="L730" s="2">
        <v>44171.775694444441</v>
      </c>
      <c r="M730" s="2">
        <v>44202.775694444441</v>
      </c>
      <c r="N730" s="2">
        <v>43978.775694444441</v>
      </c>
      <c r="O730" s="2">
        <v>43988.775694444441</v>
      </c>
      <c r="R730">
        <v>13</v>
      </c>
      <c r="T730" t="b">
        <v>0</v>
      </c>
      <c r="V730">
        <v>13</v>
      </c>
      <c r="X730" t="e">
        <f>VLOOKUP(B730,'Master Advisor List - Data Cent'!A:M,2,FALSE)</f>
        <v>#N/A</v>
      </c>
    </row>
    <row r="731" spans="1:24" hidden="1" x14ac:dyDescent="0.35">
      <c r="A731" t="s">
        <v>1752</v>
      </c>
      <c r="B731" t="s">
        <v>1751</v>
      </c>
      <c r="D731" t="s">
        <v>1750</v>
      </c>
      <c r="E731" t="s">
        <v>784</v>
      </c>
      <c r="F731">
        <v>1</v>
      </c>
      <c r="G731" t="s">
        <v>1687</v>
      </c>
      <c r="H731">
        <v>29900</v>
      </c>
      <c r="I731" t="s">
        <v>1686</v>
      </c>
      <c r="J731" s="2">
        <v>43955.652777777781</v>
      </c>
      <c r="K731" s="2">
        <v>44073.338888888888</v>
      </c>
      <c r="L731" s="2">
        <v>44049.775694444441</v>
      </c>
      <c r="M731" s="2">
        <v>44080.775694444441</v>
      </c>
      <c r="N731" s="2">
        <v>43978.775694444441</v>
      </c>
      <c r="O731" s="2">
        <v>43988.775694444441</v>
      </c>
      <c r="R731">
        <v>13</v>
      </c>
      <c r="S731" s="2">
        <v>44073.338888888888</v>
      </c>
      <c r="T731" t="b">
        <v>1</v>
      </c>
      <c r="U731" s="2">
        <v>44080.775694444441</v>
      </c>
      <c r="V731">
        <v>13</v>
      </c>
      <c r="X731" t="e">
        <f>VLOOKUP(B731,'Master Advisor List - Data Cent'!A:M,2,FALSE)</f>
        <v>#N/A</v>
      </c>
    </row>
    <row r="732" spans="1:24" x14ac:dyDescent="0.35">
      <c r="A732" t="s">
        <v>1749</v>
      </c>
      <c r="B732" t="s">
        <v>356</v>
      </c>
      <c r="D732" t="s">
        <v>354</v>
      </c>
      <c r="E732" t="s">
        <v>784</v>
      </c>
      <c r="F732">
        <v>1</v>
      </c>
      <c r="G732" t="s">
        <v>1687</v>
      </c>
      <c r="H732">
        <v>29900</v>
      </c>
      <c r="I732" t="s">
        <v>1686</v>
      </c>
      <c r="J732" s="2">
        <v>43955.084722222222</v>
      </c>
      <c r="K732" s="2">
        <v>43978.775000000001</v>
      </c>
      <c r="L732" s="2">
        <v>44080.775000000001</v>
      </c>
      <c r="M732" s="2">
        <v>44110.775000000001</v>
      </c>
      <c r="N732" s="2">
        <v>43978.775000000001</v>
      </c>
      <c r="O732" s="2">
        <v>43988.775000000001</v>
      </c>
      <c r="R732">
        <v>13</v>
      </c>
      <c r="S732" s="2">
        <v>44091.290972222225</v>
      </c>
      <c r="T732" t="b">
        <v>0</v>
      </c>
      <c r="U732" s="2">
        <v>44091.290972222225</v>
      </c>
      <c r="V732">
        <v>13</v>
      </c>
      <c r="X732" t="str">
        <f>VLOOKUP(B732,'Master Advisor List - Data Cent'!A:M,2,FALSE)</f>
        <v>pw-andrea</v>
      </c>
    </row>
    <row r="733" spans="1:24" x14ac:dyDescent="0.35">
      <c r="A733" t="s">
        <v>1748</v>
      </c>
      <c r="B733" t="s">
        <v>779</v>
      </c>
      <c r="D733" t="s">
        <v>778</v>
      </c>
      <c r="E733" t="s">
        <v>776</v>
      </c>
      <c r="F733">
        <v>1</v>
      </c>
      <c r="G733" t="s">
        <v>1687</v>
      </c>
      <c r="H733">
        <v>59900</v>
      </c>
      <c r="I733" t="s">
        <v>325</v>
      </c>
      <c r="J733" s="2">
        <v>43955.072222222225</v>
      </c>
      <c r="K733" s="2">
        <v>43978.774305555555</v>
      </c>
      <c r="L733" s="2">
        <v>44171.774305555555</v>
      </c>
      <c r="M733" s="2">
        <v>44202.774305555555</v>
      </c>
      <c r="N733" s="2">
        <v>43978.774305555555</v>
      </c>
      <c r="O733" s="2">
        <v>43988.774305555555</v>
      </c>
      <c r="R733">
        <v>13</v>
      </c>
      <c r="T733" t="b">
        <v>0</v>
      </c>
      <c r="V733">
        <v>13</v>
      </c>
      <c r="X733" t="str">
        <f>VLOOKUP(B733,'Master Advisor List - Data Cent'!A:M,2,FALSE)</f>
        <v>pw-alexander</v>
      </c>
    </row>
    <row r="734" spans="1:24" hidden="1" x14ac:dyDescent="0.35">
      <c r="A734" t="s">
        <v>1747</v>
      </c>
      <c r="B734" t="s">
        <v>1746</v>
      </c>
      <c r="D734" t="s">
        <v>1745</v>
      </c>
      <c r="E734" t="s">
        <v>725</v>
      </c>
      <c r="F734">
        <v>1</v>
      </c>
      <c r="G734" t="s">
        <v>1687</v>
      </c>
      <c r="H734">
        <v>69900</v>
      </c>
      <c r="I734" t="s">
        <v>1686</v>
      </c>
      <c r="J734" s="2">
        <v>43952.829861111109</v>
      </c>
      <c r="K734" s="2">
        <v>44007.792361111111</v>
      </c>
      <c r="L734" s="2">
        <v>43988.774305555555</v>
      </c>
      <c r="M734" s="2">
        <v>44018.774305555555</v>
      </c>
      <c r="N734" s="2">
        <v>43978.774305555555</v>
      </c>
      <c r="O734" s="2">
        <v>43988.774305555555</v>
      </c>
      <c r="R734">
        <v>13</v>
      </c>
      <c r="S734" s="2">
        <v>44007.792361111111</v>
      </c>
      <c r="T734" t="b">
        <v>1</v>
      </c>
      <c r="U734" s="2">
        <v>44018.774305555555</v>
      </c>
      <c r="V734">
        <v>13</v>
      </c>
      <c r="X734" t="e">
        <f>VLOOKUP(B734,'Master Advisor List - Data Cent'!A:M,2,FALSE)</f>
        <v>#N/A</v>
      </c>
    </row>
    <row r="735" spans="1:24" x14ac:dyDescent="0.35">
      <c r="A735" t="s">
        <v>1744</v>
      </c>
      <c r="B735" t="s">
        <v>788</v>
      </c>
      <c r="D735" t="s">
        <v>786</v>
      </c>
      <c r="E735" t="s">
        <v>784</v>
      </c>
      <c r="F735">
        <v>1</v>
      </c>
      <c r="G735" t="s">
        <v>1687</v>
      </c>
      <c r="H735">
        <v>29900</v>
      </c>
      <c r="I735" t="s">
        <v>325</v>
      </c>
      <c r="J735" s="2">
        <v>43952.818055555559</v>
      </c>
      <c r="K735" s="2">
        <v>43978.772222222222</v>
      </c>
      <c r="L735" s="2">
        <v>44171.772222222222</v>
      </c>
      <c r="M735" s="2">
        <v>44202.772222222222</v>
      </c>
      <c r="N735" s="2">
        <v>43978.772222222222</v>
      </c>
      <c r="O735" s="2">
        <v>43988.772222222222</v>
      </c>
      <c r="R735">
        <v>13</v>
      </c>
      <c r="T735" t="b">
        <v>0</v>
      </c>
      <c r="V735">
        <v>13</v>
      </c>
      <c r="X735" t="str">
        <f>VLOOKUP(B735,'Master Advisor List - Data Cent'!A:M,2,FALSE)</f>
        <v>pw-sudhir</v>
      </c>
    </row>
    <row r="736" spans="1:24" hidden="1" x14ac:dyDescent="0.35">
      <c r="A736" t="s">
        <v>1743</v>
      </c>
      <c r="B736" t="s">
        <v>1742</v>
      </c>
      <c r="D736" t="s">
        <v>1741</v>
      </c>
      <c r="E736" t="s">
        <v>357</v>
      </c>
      <c r="F736">
        <v>1</v>
      </c>
      <c r="G736" t="s">
        <v>1687</v>
      </c>
      <c r="H736">
        <v>39900</v>
      </c>
      <c r="I736" t="s">
        <v>1686</v>
      </c>
      <c r="J736" s="2">
        <v>43952.73333333333</v>
      </c>
      <c r="K736" s="2">
        <v>43978.771527777775</v>
      </c>
      <c r="L736" s="2">
        <v>44018.771527777775</v>
      </c>
      <c r="M736" s="2">
        <v>44049.771527777775</v>
      </c>
      <c r="N736" s="2">
        <v>43978.771527777775</v>
      </c>
      <c r="O736" s="2">
        <v>43988.771527777775</v>
      </c>
      <c r="R736">
        <v>13</v>
      </c>
      <c r="S736" s="2">
        <v>44021.100694444445</v>
      </c>
      <c r="T736" t="b">
        <v>0</v>
      </c>
      <c r="U736" s="2">
        <v>44021.100694444445</v>
      </c>
      <c r="V736">
        <v>13</v>
      </c>
      <c r="X736" t="e">
        <f>VLOOKUP(B736,'Master Advisor List - Data Cent'!A:M,2,FALSE)</f>
        <v>#N/A</v>
      </c>
    </row>
    <row r="737" spans="1:24" x14ac:dyDescent="0.35">
      <c r="A737" t="s">
        <v>1740</v>
      </c>
      <c r="B737" t="s">
        <v>791</v>
      </c>
      <c r="D737" t="s">
        <v>790</v>
      </c>
      <c r="E737" t="s">
        <v>784</v>
      </c>
      <c r="F737">
        <v>1</v>
      </c>
      <c r="G737" t="s">
        <v>1687</v>
      </c>
      <c r="H737">
        <v>29900</v>
      </c>
      <c r="I737" t="s">
        <v>325</v>
      </c>
      <c r="J737" s="2">
        <v>43952.026388888888</v>
      </c>
      <c r="K737" s="2">
        <v>43978.771527777775</v>
      </c>
      <c r="L737" s="2">
        <v>44171.771527777775</v>
      </c>
      <c r="M737" s="2">
        <v>44202.771527777775</v>
      </c>
      <c r="N737" s="2">
        <v>43978.771527777775</v>
      </c>
      <c r="O737" s="2">
        <v>43988.771527777775</v>
      </c>
      <c r="R737">
        <v>5</v>
      </c>
      <c r="T737" t="b">
        <v>0</v>
      </c>
      <c r="V737">
        <v>5</v>
      </c>
      <c r="X737" t="str">
        <f>VLOOKUP(B737,'Master Advisor List - Data Cent'!A:M,2,FALSE)</f>
        <v>pw-tylerp</v>
      </c>
    </row>
    <row r="738" spans="1:24" hidden="1" x14ac:dyDescent="0.35">
      <c r="A738" t="s">
        <v>1739</v>
      </c>
      <c r="B738" t="s">
        <v>1738</v>
      </c>
      <c r="D738" t="s">
        <v>1737</v>
      </c>
      <c r="E738" t="s">
        <v>357</v>
      </c>
      <c r="F738">
        <v>1</v>
      </c>
      <c r="G738" t="s">
        <v>1687</v>
      </c>
      <c r="H738">
        <v>39900</v>
      </c>
      <c r="I738" t="s">
        <v>1686</v>
      </c>
      <c r="J738" s="2">
        <v>43951.955555555556</v>
      </c>
      <c r="K738" s="2">
        <v>43985.135416666664</v>
      </c>
      <c r="L738" s="2">
        <v>43988.5</v>
      </c>
      <c r="M738" s="2">
        <v>44018.5</v>
      </c>
      <c r="N738" s="2">
        <v>43978.770138888889</v>
      </c>
      <c r="O738" s="2">
        <v>43988.5</v>
      </c>
      <c r="R738">
        <v>7</v>
      </c>
      <c r="S738" s="2">
        <v>44014.932638888888</v>
      </c>
      <c r="T738" t="b">
        <v>0</v>
      </c>
      <c r="U738" s="2">
        <v>44014.932638888888</v>
      </c>
      <c r="V738">
        <v>12</v>
      </c>
      <c r="X738" t="e">
        <f>VLOOKUP(B738,'Master Advisor List - Data Cent'!A:M,2,FALSE)</f>
        <v>#N/A</v>
      </c>
    </row>
    <row r="739" spans="1:24" hidden="1" x14ac:dyDescent="0.35">
      <c r="A739" t="s">
        <v>1736</v>
      </c>
      <c r="B739" t="s">
        <v>1514</v>
      </c>
      <c r="D739" t="s">
        <v>1735</v>
      </c>
      <c r="E739" t="s">
        <v>784</v>
      </c>
      <c r="F739">
        <v>1</v>
      </c>
      <c r="G739" t="s">
        <v>1687</v>
      </c>
      <c r="H739">
        <v>29900</v>
      </c>
      <c r="I739" t="s">
        <v>325</v>
      </c>
      <c r="J739" s="2">
        <v>43951.118750000001</v>
      </c>
      <c r="K739" s="2">
        <v>44063.543749999997</v>
      </c>
      <c r="L739" s="2">
        <v>44171.5</v>
      </c>
      <c r="M739" s="2">
        <v>44202.5</v>
      </c>
      <c r="N739" s="2">
        <v>43978.760416666664</v>
      </c>
      <c r="O739" s="2">
        <v>44110.5</v>
      </c>
      <c r="R739">
        <v>13</v>
      </c>
      <c r="T739" t="b">
        <v>0</v>
      </c>
      <c r="V739">
        <v>13</v>
      </c>
      <c r="X739" t="e">
        <f>VLOOKUP(B739,'Master Advisor List - Data Cent'!A:M,2,FALSE)</f>
        <v>#N/A</v>
      </c>
    </row>
    <row r="740" spans="1:24" hidden="1" x14ac:dyDescent="0.35">
      <c r="A740" t="s">
        <v>1734</v>
      </c>
      <c r="B740" t="s">
        <v>1733</v>
      </c>
      <c r="D740" t="s">
        <v>1732</v>
      </c>
      <c r="E740" t="s">
        <v>725</v>
      </c>
      <c r="F740">
        <v>1</v>
      </c>
      <c r="G740" t="s">
        <v>1687</v>
      </c>
      <c r="H740">
        <v>69900</v>
      </c>
      <c r="I740" t="s">
        <v>1686</v>
      </c>
      <c r="J740" s="2">
        <v>43949.881944444445</v>
      </c>
      <c r="K740" s="2">
        <v>44068.34097222222</v>
      </c>
      <c r="L740" s="2">
        <v>44049.5</v>
      </c>
      <c r="M740" s="2">
        <v>44080.5</v>
      </c>
      <c r="N740" s="2">
        <v>43978.759722222225</v>
      </c>
      <c r="O740" s="2">
        <v>43988.5</v>
      </c>
      <c r="R740">
        <v>13</v>
      </c>
      <c r="S740" s="2">
        <v>44068.34097222222</v>
      </c>
      <c r="T740" t="b">
        <v>1</v>
      </c>
      <c r="U740" s="2">
        <v>44080.5</v>
      </c>
      <c r="V740">
        <v>13</v>
      </c>
      <c r="X740" t="e">
        <f>VLOOKUP(B740,'Master Advisor List - Data Cent'!A:M,2,FALSE)</f>
        <v>#N/A</v>
      </c>
    </row>
    <row r="741" spans="1:24" x14ac:dyDescent="0.35">
      <c r="A741" t="s">
        <v>1731</v>
      </c>
      <c r="B741" t="s">
        <v>795</v>
      </c>
      <c r="D741" t="s">
        <v>793</v>
      </c>
      <c r="E741" t="s">
        <v>784</v>
      </c>
      <c r="F741">
        <v>1</v>
      </c>
      <c r="G741" t="s">
        <v>1687</v>
      </c>
      <c r="H741">
        <v>29900</v>
      </c>
      <c r="I741" t="s">
        <v>325</v>
      </c>
      <c r="J741" s="2">
        <v>43949.45</v>
      </c>
      <c r="K741" s="2">
        <v>43978.759722222225</v>
      </c>
      <c r="L741" s="2">
        <v>44171.5</v>
      </c>
      <c r="M741" s="2">
        <v>44202.5</v>
      </c>
      <c r="N741" s="2">
        <v>43978.759722222225</v>
      </c>
      <c r="O741" s="2">
        <v>43988.5</v>
      </c>
      <c r="R741">
        <v>13</v>
      </c>
      <c r="T741" t="b">
        <v>0</v>
      </c>
      <c r="V741">
        <v>13</v>
      </c>
      <c r="X741" t="str">
        <f>VLOOKUP(B741,'Master Advisor List - Data Cent'!A:M,2,FALSE)</f>
        <v>pw-justandrew</v>
      </c>
    </row>
    <row r="742" spans="1:24" hidden="1" x14ac:dyDescent="0.35">
      <c r="A742" t="s">
        <v>1730</v>
      </c>
      <c r="B742" t="s">
        <v>1729</v>
      </c>
      <c r="D742" t="s">
        <v>1728</v>
      </c>
      <c r="E742" t="s">
        <v>784</v>
      </c>
      <c r="F742">
        <v>1</v>
      </c>
      <c r="G742" t="s">
        <v>1687</v>
      </c>
      <c r="H742">
        <v>29900</v>
      </c>
      <c r="I742" t="s">
        <v>1686</v>
      </c>
      <c r="J742" s="2">
        <v>43945.734722222223</v>
      </c>
      <c r="K742" s="2">
        <v>43987.754861111112</v>
      </c>
      <c r="L742" s="2">
        <v>43947.075694444444</v>
      </c>
      <c r="M742" s="2">
        <v>43988.5</v>
      </c>
      <c r="N742" s="2">
        <v>43947.075694444444</v>
      </c>
      <c r="O742" s="2">
        <v>43988.5</v>
      </c>
      <c r="R742">
        <v>13</v>
      </c>
      <c r="S742" s="2">
        <v>43987.754861111112</v>
      </c>
      <c r="T742" t="b">
        <v>1</v>
      </c>
      <c r="U742" s="2">
        <v>43988.5</v>
      </c>
      <c r="V742">
        <v>13</v>
      </c>
      <c r="X742" t="e">
        <f>VLOOKUP(B742,'Master Advisor List - Data Cent'!A:M,2,FALSE)</f>
        <v>#N/A</v>
      </c>
    </row>
    <row r="743" spans="1:24" hidden="1" x14ac:dyDescent="0.35">
      <c r="A743" t="s">
        <v>1727</v>
      </c>
      <c r="B743" t="s">
        <v>1726</v>
      </c>
      <c r="D743" t="s">
        <v>1725</v>
      </c>
      <c r="E743" t="s">
        <v>784</v>
      </c>
      <c r="F743">
        <v>1</v>
      </c>
      <c r="G743" t="s">
        <v>1687</v>
      </c>
      <c r="H743">
        <v>29900</v>
      </c>
      <c r="I743" t="s">
        <v>1686</v>
      </c>
      <c r="J743" s="2">
        <v>43943.597222222219</v>
      </c>
      <c r="K743" s="2">
        <v>44093.659722222219</v>
      </c>
      <c r="L743" s="2">
        <v>44020.3</v>
      </c>
      <c r="M743" s="2">
        <v>44104.666666666664</v>
      </c>
      <c r="N743" s="2">
        <v>43947.075694444444</v>
      </c>
      <c r="O743" s="2">
        <v>44104.666666666664</v>
      </c>
      <c r="R743">
        <v>13</v>
      </c>
      <c r="S743" s="2">
        <v>44093.659722222219</v>
      </c>
      <c r="T743" t="b">
        <v>0</v>
      </c>
      <c r="U743" s="2">
        <v>44104.666666666664</v>
      </c>
      <c r="V743">
        <v>13</v>
      </c>
      <c r="X743" t="e">
        <f>VLOOKUP(B743,'Master Advisor List - Data Cent'!A:M,2,FALSE)</f>
        <v>#N/A</v>
      </c>
    </row>
    <row r="744" spans="1:24" hidden="1" x14ac:dyDescent="0.35">
      <c r="A744" t="s">
        <v>1724</v>
      </c>
      <c r="B744" t="s">
        <v>1264</v>
      </c>
      <c r="D744" t="s">
        <v>1723</v>
      </c>
      <c r="E744" t="s">
        <v>776</v>
      </c>
      <c r="F744">
        <v>1</v>
      </c>
      <c r="G744" t="s">
        <v>1687</v>
      </c>
      <c r="H744">
        <v>59900</v>
      </c>
      <c r="I744" t="s">
        <v>1686</v>
      </c>
      <c r="J744" s="2">
        <v>43943.10833333333</v>
      </c>
      <c r="K744" s="2">
        <v>44090.341666666667</v>
      </c>
      <c r="L744" s="2">
        <v>44065.5</v>
      </c>
      <c r="M744" s="2">
        <v>44096.5</v>
      </c>
      <c r="N744" s="2">
        <v>43947.074999999997</v>
      </c>
      <c r="O744" s="2">
        <v>43973.5</v>
      </c>
      <c r="R744">
        <v>13</v>
      </c>
      <c r="S744" s="2">
        <v>44090.341666666667</v>
      </c>
      <c r="T744" t="b">
        <v>1</v>
      </c>
      <c r="U744" s="2">
        <v>44096.5</v>
      </c>
      <c r="V744">
        <v>13</v>
      </c>
      <c r="X744" t="e">
        <f>VLOOKUP(B744,'Master Advisor List - Data Cent'!A:M,2,FALSE)</f>
        <v>#N/A</v>
      </c>
    </row>
    <row r="745" spans="1:24" x14ac:dyDescent="0.35">
      <c r="A745" t="s">
        <v>1722</v>
      </c>
      <c r="B745" t="s">
        <v>799</v>
      </c>
      <c r="D745" t="s">
        <v>797</v>
      </c>
      <c r="E745" t="s">
        <v>784</v>
      </c>
      <c r="F745">
        <v>1</v>
      </c>
      <c r="G745" t="s">
        <v>1687</v>
      </c>
      <c r="H745">
        <v>29900</v>
      </c>
      <c r="I745" t="s">
        <v>325</v>
      </c>
      <c r="J745" s="2">
        <v>43942.817361111112</v>
      </c>
      <c r="K745" s="2">
        <v>43947.074999999997</v>
      </c>
      <c r="L745" s="2">
        <v>44157.5</v>
      </c>
      <c r="M745" s="2">
        <v>44187.5</v>
      </c>
      <c r="N745" s="2">
        <v>43947.074999999997</v>
      </c>
      <c r="O745" s="2">
        <v>43973.5</v>
      </c>
      <c r="R745">
        <v>13</v>
      </c>
      <c r="T745" t="b">
        <v>0</v>
      </c>
      <c r="V745">
        <v>13</v>
      </c>
      <c r="X745" t="str">
        <f>VLOOKUP(B745,'Master Advisor List - Data Cent'!A:M,2,FALSE)</f>
        <v>pw-scott</v>
      </c>
    </row>
    <row r="746" spans="1:24" x14ac:dyDescent="0.35">
      <c r="A746" t="s">
        <v>1721</v>
      </c>
      <c r="B746" t="s">
        <v>802</v>
      </c>
      <c r="D746" t="s">
        <v>801</v>
      </c>
      <c r="E746" t="s">
        <v>784</v>
      </c>
      <c r="F746">
        <v>1</v>
      </c>
      <c r="G746" t="s">
        <v>1687</v>
      </c>
      <c r="H746">
        <v>29900</v>
      </c>
      <c r="I746" t="s">
        <v>325</v>
      </c>
      <c r="J746" s="2">
        <v>43942.745138888888</v>
      </c>
      <c r="K746" s="2">
        <v>43947.074999999997</v>
      </c>
      <c r="L746" s="2">
        <v>44157.5</v>
      </c>
      <c r="M746" s="2">
        <v>44187.5</v>
      </c>
      <c r="N746" s="2">
        <v>43947.074999999997</v>
      </c>
      <c r="O746" s="2">
        <v>43973.5</v>
      </c>
      <c r="R746">
        <v>13</v>
      </c>
      <c r="T746" t="b">
        <v>0</v>
      </c>
      <c r="V746">
        <v>13</v>
      </c>
      <c r="X746" t="str">
        <f>VLOOKUP(B746,'Master Advisor List - Data Cent'!A:M,2,FALSE)</f>
        <v>pw-tyler</v>
      </c>
    </row>
    <row r="747" spans="1:24" x14ac:dyDescent="0.35">
      <c r="A747" t="s">
        <v>1720</v>
      </c>
      <c r="B747" t="s">
        <v>783</v>
      </c>
      <c r="D747" t="s">
        <v>781</v>
      </c>
      <c r="E747" t="s">
        <v>780</v>
      </c>
      <c r="F747">
        <v>1</v>
      </c>
      <c r="G747" t="s">
        <v>1687</v>
      </c>
      <c r="H747">
        <v>97900</v>
      </c>
      <c r="I747" t="s">
        <v>325</v>
      </c>
      <c r="J747" s="2">
        <v>43942.668055555558</v>
      </c>
      <c r="K747" s="2">
        <v>43952.094444444447</v>
      </c>
      <c r="L747" s="2">
        <v>44157.5</v>
      </c>
      <c r="M747" s="2">
        <v>44187.5</v>
      </c>
      <c r="N747" s="2">
        <v>43947.074305555558</v>
      </c>
      <c r="O747" s="2">
        <v>43973.5</v>
      </c>
      <c r="R747">
        <v>13</v>
      </c>
      <c r="T747" t="b">
        <v>0</v>
      </c>
      <c r="V747">
        <v>13</v>
      </c>
      <c r="X747" t="str">
        <f>VLOOKUP(B747,'Master Advisor List - Data Cent'!A:M,2,FALSE)</f>
        <v>pw-nazaam</v>
      </c>
    </row>
    <row r="748" spans="1:24" hidden="1" x14ac:dyDescent="0.35">
      <c r="A748" t="s">
        <v>1719</v>
      </c>
      <c r="B748" t="s">
        <v>1718</v>
      </c>
      <c r="D748" t="s">
        <v>1717</v>
      </c>
      <c r="E748" t="s">
        <v>784</v>
      </c>
      <c r="F748">
        <v>1</v>
      </c>
      <c r="G748" t="s">
        <v>1687</v>
      </c>
      <c r="H748">
        <v>29900</v>
      </c>
      <c r="I748" t="s">
        <v>1686</v>
      </c>
      <c r="J748" s="2">
        <v>43942.586111111108</v>
      </c>
      <c r="K748" s="2">
        <v>43985.119444444441</v>
      </c>
      <c r="L748" s="2">
        <v>43973.5</v>
      </c>
      <c r="M748" s="2">
        <v>44004.5</v>
      </c>
      <c r="N748" s="2">
        <v>43947.074305555558</v>
      </c>
      <c r="O748" s="2">
        <v>43973.5</v>
      </c>
      <c r="R748">
        <v>13</v>
      </c>
      <c r="S748" s="2">
        <v>43985.119444444441</v>
      </c>
      <c r="T748" t="b">
        <v>1</v>
      </c>
      <c r="U748" s="2">
        <v>44004.5</v>
      </c>
      <c r="V748">
        <v>13</v>
      </c>
      <c r="X748" t="e">
        <f>VLOOKUP(B748,'Master Advisor List - Data Cent'!A:M,2,FALSE)</f>
        <v>#N/A</v>
      </c>
    </row>
    <row r="749" spans="1:24" hidden="1" x14ac:dyDescent="0.35">
      <c r="A749" t="s">
        <v>1716</v>
      </c>
      <c r="B749" t="s">
        <v>1715</v>
      </c>
      <c r="D749" t="s">
        <v>1714</v>
      </c>
      <c r="E749" t="s">
        <v>784</v>
      </c>
      <c r="F749">
        <v>1</v>
      </c>
      <c r="G749" t="s">
        <v>1687</v>
      </c>
      <c r="H749">
        <v>29900</v>
      </c>
      <c r="I749" t="s">
        <v>1686</v>
      </c>
      <c r="J749" s="2">
        <v>43942.158333333333</v>
      </c>
      <c r="K749" s="2">
        <v>43947.073611111111</v>
      </c>
      <c r="L749" s="2">
        <v>44004.5</v>
      </c>
      <c r="M749" s="2">
        <v>44034.5</v>
      </c>
      <c r="N749" s="2">
        <v>43947.073611111111</v>
      </c>
      <c r="O749" s="2">
        <v>43973.5</v>
      </c>
      <c r="R749">
        <v>13</v>
      </c>
      <c r="S749" s="2">
        <v>44034.106944444444</v>
      </c>
      <c r="T749" t="b">
        <v>0</v>
      </c>
      <c r="U749" s="2">
        <v>44034.106944444444</v>
      </c>
      <c r="V749">
        <v>13</v>
      </c>
      <c r="X749" t="e">
        <f>VLOOKUP(B749,'Master Advisor List - Data Cent'!A:M,2,FALSE)</f>
        <v>#N/A</v>
      </c>
    </row>
    <row r="750" spans="1:24" hidden="1" x14ac:dyDescent="0.35">
      <c r="A750" t="s">
        <v>1713</v>
      </c>
      <c r="B750" t="s">
        <v>1712</v>
      </c>
      <c r="D750" t="s">
        <v>1711</v>
      </c>
      <c r="E750" t="s">
        <v>784</v>
      </c>
      <c r="F750">
        <v>1</v>
      </c>
      <c r="G750" t="s">
        <v>1687</v>
      </c>
      <c r="H750">
        <v>29900</v>
      </c>
      <c r="I750" t="s">
        <v>1686</v>
      </c>
      <c r="J750" s="2">
        <v>43941.987500000003</v>
      </c>
      <c r="K750" s="2">
        <v>43947.073611111111</v>
      </c>
      <c r="L750" s="2">
        <v>43947.073611111111</v>
      </c>
      <c r="M750" s="2">
        <v>43973.5</v>
      </c>
      <c r="N750" s="2">
        <v>43947.073611111111</v>
      </c>
      <c r="O750" s="2">
        <v>43973.5</v>
      </c>
      <c r="R750">
        <v>13</v>
      </c>
      <c r="S750" s="2">
        <v>43967.070833333331</v>
      </c>
      <c r="T750" t="b">
        <v>0</v>
      </c>
      <c r="U750" s="2">
        <v>43967.070833333331</v>
      </c>
      <c r="V750">
        <v>13</v>
      </c>
      <c r="X750" t="e">
        <f>VLOOKUP(B750,'Master Advisor List - Data Cent'!A:M,2,FALSE)</f>
        <v>#N/A</v>
      </c>
    </row>
    <row r="751" spans="1:24" x14ac:dyDescent="0.35">
      <c r="A751" t="s">
        <v>1710</v>
      </c>
      <c r="B751" t="s">
        <v>806</v>
      </c>
      <c r="D751" t="s">
        <v>804</v>
      </c>
      <c r="E751" t="s">
        <v>784</v>
      </c>
      <c r="F751">
        <v>1</v>
      </c>
      <c r="G751" t="s">
        <v>1687</v>
      </c>
      <c r="H751">
        <v>29900</v>
      </c>
      <c r="I751" t="s">
        <v>325</v>
      </c>
      <c r="J751" s="2">
        <v>43941.90902777778</v>
      </c>
      <c r="K751" s="2">
        <v>43947.072916666664</v>
      </c>
      <c r="L751" s="2">
        <v>44157.5</v>
      </c>
      <c r="M751" s="2">
        <v>44187.5</v>
      </c>
      <c r="N751" s="2">
        <v>43947.072916666664</v>
      </c>
      <c r="O751" s="2">
        <v>43973.5</v>
      </c>
      <c r="R751">
        <v>13</v>
      </c>
      <c r="T751" t="b">
        <v>0</v>
      </c>
      <c r="V751">
        <v>13</v>
      </c>
      <c r="X751" t="str">
        <f>VLOOKUP(B751,'Master Advisor List - Data Cent'!A:M,2,FALSE)</f>
        <v>pw-alex</v>
      </c>
    </row>
    <row r="752" spans="1:24" hidden="1" x14ac:dyDescent="0.35">
      <c r="A752" t="s">
        <v>1709</v>
      </c>
      <c r="B752" t="s">
        <v>1708</v>
      </c>
      <c r="D752" t="s">
        <v>1707</v>
      </c>
      <c r="E752" t="s">
        <v>1706</v>
      </c>
      <c r="F752">
        <v>1</v>
      </c>
      <c r="G752" t="s">
        <v>1687</v>
      </c>
      <c r="H752">
        <v>9900</v>
      </c>
      <c r="I752" t="s">
        <v>1686</v>
      </c>
      <c r="J752" s="2">
        <v>43941.691666666666</v>
      </c>
      <c r="K752" s="2">
        <v>44145.71597222222</v>
      </c>
      <c r="L752" s="2">
        <v>44126.789583333331</v>
      </c>
      <c r="M752" s="2">
        <v>44157.789583333331</v>
      </c>
      <c r="N752" s="2">
        <v>43947.070833333331</v>
      </c>
      <c r="O752" s="2">
        <v>43973.5</v>
      </c>
      <c r="R752">
        <v>13</v>
      </c>
      <c r="S752" s="2">
        <v>44145.71597222222</v>
      </c>
      <c r="T752" t="b">
        <v>1</v>
      </c>
      <c r="U752" s="2">
        <v>44157.789583333331</v>
      </c>
      <c r="V752">
        <v>13</v>
      </c>
      <c r="X752" t="e">
        <f>VLOOKUP(B752,'Master Advisor List - Data Cent'!A:M,2,FALSE)</f>
        <v>#N/A</v>
      </c>
    </row>
    <row r="753" spans="1:24" hidden="1" x14ac:dyDescent="0.35">
      <c r="A753" t="s">
        <v>1705</v>
      </c>
      <c r="B753" t="s">
        <v>1704</v>
      </c>
      <c r="D753" t="s">
        <v>1703</v>
      </c>
      <c r="E753" t="s">
        <v>784</v>
      </c>
      <c r="F753">
        <v>1</v>
      </c>
      <c r="G753" t="s">
        <v>1687</v>
      </c>
      <c r="H753">
        <v>29900</v>
      </c>
      <c r="I753" t="s">
        <v>1686</v>
      </c>
      <c r="J753" s="2">
        <v>43940.843055555553</v>
      </c>
      <c r="K753" s="2">
        <v>44001.850694444445</v>
      </c>
      <c r="L753" s="2">
        <v>43973.5</v>
      </c>
      <c r="M753" s="2">
        <v>44004.5</v>
      </c>
      <c r="N753" s="2">
        <v>43947.070833333331</v>
      </c>
      <c r="O753" s="2">
        <v>43973.5</v>
      </c>
      <c r="R753">
        <v>13</v>
      </c>
      <c r="S753" s="2">
        <v>44001.850694444445</v>
      </c>
      <c r="T753" t="b">
        <v>1</v>
      </c>
      <c r="U753" s="2">
        <v>44004.5</v>
      </c>
      <c r="V753">
        <v>13</v>
      </c>
      <c r="X753" t="e">
        <f>VLOOKUP(B753,'Master Advisor List - Data Cent'!A:M,2,FALSE)</f>
        <v>#N/A</v>
      </c>
    </row>
    <row r="754" spans="1:24" hidden="1" x14ac:dyDescent="0.35">
      <c r="A754" t="s">
        <v>1702</v>
      </c>
      <c r="B754" t="s">
        <v>1701</v>
      </c>
      <c r="D754" t="s">
        <v>1700</v>
      </c>
      <c r="E754" t="s">
        <v>784</v>
      </c>
      <c r="F754">
        <v>1</v>
      </c>
      <c r="G754" t="s">
        <v>1687</v>
      </c>
      <c r="H754">
        <v>29900</v>
      </c>
      <c r="I754" t="s">
        <v>1686</v>
      </c>
      <c r="J754" s="2">
        <v>43939.686111111114</v>
      </c>
      <c r="K754" s="2">
        <v>43947.068749999999</v>
      </c>
      <c r="L754" s="2">
        <v>43947.068749999999</v>
      </c>
      <c r="M754" s="2">
        <v>43973.5</v>
      </c>
      <c r="N754" s="2">
        <v>43947.068749999999</v>
      </c>
      <c r="O754" s="2">
        <v>43973.5</v>
      </c>
      <c r="R754">
        <v>13</v>
      </c>
      <c r="S754" s="2">
        <v>43972.11041666667</v>
      </c>
      <c r="T754" t="b">
        <v>0</v>
      </c>
      <c r="U754" s="2">
        <v>43972.11041666667</v>
      </c>
      <c r="V754">
        <v>13</v>
      </c>
      <c r="X754" t="e">
        <f>VLOOKUP(B754,'Master Advisor List - Data Cent'!A:M,2,FALSE)</f>
        <v>#N/A</v>
      </c>
    </row>
    <row r="755" spans="1:24" x14ac:dyDescent="0.35">
      <c r="A755" t="s">
        <v>1699</v>
      </c>
      <c r="B755" t="s">
        <v>810</v>
      </c>
      <c r="D755" t="s">
        <v>808</v>
      </c>
      <c r="E755" t="s">
        <v>784</v>
      </c>
      <c r="F755">
        <v>1</v>
      </c>
      <c r="G755" t="s">
        <v>1687</v>
      </c>
      <c r="H755">
        <v>29900</v>
      </c>
      <c r="I755" t="s">
        <v>325</v>
      </c>
      <c r="J755" s="2">
        <v>43938.972222222219</v>
      </c>
      <c r="K755" s="2">
        <v>43947.068055555559</v>
      </c>
      <c r="L755" s="2">
        <v>44157.5</v>
      </c>
      <c r="M755" s="2">
        <v>44187.5</v>
      </c>
      <c r="N755" s="2">
        <v>43947.068055555559</v>
      </c>
      <c r="O755" s="2">
        <v>43973.5</v>
      </c>
      <c r="R755">
        <v>13</v>
      </c>
      <c r="T755" t="b">
        <v>0</v>
      </c>
      <c r="V755">
        <v>13</v>
      </c>
      <c r="X755" t="str">
        <f>VLOOKUP(B755,'Master Advisor List - Data Cent'!A:M,2,FALSE)</f>
        <v>pw-vince</v>
      </c>
    </row>
    <row r="756" spans="1:24" hidden="1" x14ac:dyDescent="0.35">
      <c r="A756" t="s">
        <v>1698</v>
      </c>
      <c r="B756" t="s">
        <v>1697</v>
      </c>
      <c r="D756" t="s">
        <v>1696</v>
      </c>
      <c r="E756" t="s">
        <v>784</v>
      </c>
      <c r="F756">
        <v>1</v>
      </c>
      <c r="G756" t="s">
        <v>1687</v>
      </c>
      <c r="H756">
        <v>29900</v>
      </c>
      <c r="I756" t="s">
        <v>1686</v>
      </c>
      <c r="J756" s="2">
        <v>43938.811805555553</v>
      </c>
      <c r="K756" s="2">
        <v>44001.89166666667</v>
      </c>
      <c r="L756" s="2">
        <v>43974.107638888891</v>
      </c>
      <c r="M756" s="2">
        <v>44005.107638888891</v>
      </c>
      <c r="N756" s="2">
        <v>43946.107638888891</v>
      </c>
      <c r="O756" s="2">
        <v>43974.107638888891</v>
      </c>
      <c r="R756">
        <v>13</v>
      </c>
      <c r="S756" s="2">
        <v>44001.89166666667</v>
      </c>
      <c r="T756" t="b">
        <v>1</v>
      </c>
      <c r="U756" s="2">
        <v>44005.107638888891</v>
      </c>
      <c r="V756">
        <v>13</v>
      </c>
      <c r="X756" t="e">
        <f>VLOOKUP(B756,'Master Advisor List - Data Cent'!A:M,2,FALSE)</f>
        <v>#N/A</v>
      </c>
    </row>
    <row r="757" spans="1:24" hidden="1" x14ac:dyDescent="0.35">
      <c r="A757" t="s">
        <v>1695</v>
      </c>
      <c r="B757" t="s">
        <v>1694</v>
      </c>
      <c r="D757" t="s">
        <v>1693</v>
      </c>
      <c r="E757" t="s">
        <v>784</v>
      </c>
      <c r="F757">
        <v>1</v>
      </c>
      <c r="G757" t="s">
        <v>1687</v>
      </c>
      <c r="H757">
        <v>29900</v>
      </c>
      <c r="I757" t="s">
        <v>1686</v>
      </c>
      <c r="J757" s="2">
        <v>43938.737500000003</v>
      </c>
      <c r="K757" s="2">
        <v>43946.106249999997</v>
      </c>
      <c r="L757" s="2">
        <v>43946.106249999997</v>
      </c>
      <c r="M757" s="2">
        <v>43974.106249999997</v>
      </c>
      <c r="N757" s="2">
        <v>43946.106249999997</v>
      </c>
      <c r="O757" s="2">
        <v>43974.106249999997</v>
      </c>
      <c r="R757">
        <v>13</v>
      </c>
      <c r="S757" s="2">
        <v>43972.111111111109</v>
      </c>
      <c r="T757" t="b">
        <v>0</v>
      </c>
      <c r="U757" s="2">
        <v>43972.111111111109</v>
      </c>
      <c r="V757">
        <v>13</v>
      </c>
      <c r="X757" t="e">
        <f>VLOOKUP(B757,'Master Advisor List - Data Cent'!A:M,2,FALSE)</f>
        <v>#N/A</v>
      </c>
    </row>
    <row r="758" spans="1:24" x14ac:dyDescent="0.35">
      <c r="A758" t="s">
        <v>1692</v>
      </c>
      <c r="B758" t="s">
        <v>814</v>
      </c>
      <c r="D758" t="s">
        <v>812</v>
      </c>
      <c r="E758" t="s">
        <v>784</v>
      </c>
      <c r="F758">
        <v>1</v>
      </c>
      <c r="G758" t="s">
        <v>1687</v>
      </c>
      <c r="H758">
        <v>29900</v>
      </c>
      <c r="I758" t="s">
        <v>325</v>
      </c>
      <c r="J758" s="2">
        <v>43938.695138888892</v>
      </c>
      <c r="K758" s="2">
        <v>43946.102083333331</v>
      </c>
      <c r="L758" s="2">
        <v>44158.102083333331</v>
      </c>
      <c r="M758" s="2">
        <v>44188.102083333331</v>
      </c>
      <c r="N758" s="2">
        <v>43946.102083333331</v>
      </c>
      <c r="O758" s="2">
        <v>43974.102083333331</v>
      </c>
      <c r="R758">
        <v>13</v>
      </c>
      <c r="T758" t="b">
        <v>0</v>
      </c>
      <c r="V758">
        <v>13</v>
      </c>
      <c r="X758" t="str">
        <f>VLOOKUP(B758,'Master Advisor List - Data Cent'!A:M,2,FALSE)</f>
        <v>pw-leslie</v>
      </c>
    </row>
    <row r="759" spans="1:24" x14ac:dyDescent="0.35">
      <c r="A759" t="s">
        <v>1691</v>
      </c>
      <c r="B759" t="s">
        <v>818</v>
      </c>
      <c r="D759" t="s">
        <v>816</v>
      </c>
      <c r="E759" t="s">
        <v>784</v>
      </c>
      <c r="F759">
        <v>1</v>
      </c>
      <c r="G759" t="s">
        <v>1687</v>
      </c>
      <c r="H759">
        <v>29900</v>
      </c>
      <c r="I759" t="s">
        <v>325</v>
      </c>
      <c r="J759" s="2">
        <v>43937.625694444447</v>
      </c>
      <c r="K759" s="2">
        <v>43946.098611111112</v>
      </c>
      <c r="L759" s="2">
        <v>44157.5</v>
      </c>
      <c r="M759" s="2">
        <v>44187.5</v>
      </c>
      <c r="N759" s="2">
        <v>43946.097222222219</v>
      </c>
      <c r="O759" s="2">
        <v>43973.5</v>
      </c>
      <c r="R759">
        <v>13</v>
      </c>
      <c r="T759" t="b">
        <v>0</v>
      </c>
      <c r="V759">
        <v>13</v>
      </c>
      <c r="X759" t="str">
        <f>VLOOKUP(B759,'Master Advisor List - Data Cent'!A:M,2,FALSE)</f>
        <v>pw-tara</v>
      </c>
    </row>
    <row r="760" spans="1:24" hidden="1" x14ac:dyDescent="0.35">
      <c r="A760" t="s">
        <v>1690</v>
      </c>
      <c r="B760" t="s">
        <v>1689</v>
      </c>
      <c r="D760" t="s">
        <v>1688</v>
      </c>
      <c r="E760" t="s">
        <v>784</v>
      </c>
      <c r="F760">
        <v>1</v>
      </c>
      <c r="G760" t="s">
        <v>1687</v>
      </c>
      <c r="H760">
        <v>29900</v>
      </c>
      <c r="I760" t="s">
        <v>1686</v>
      </c>
      <c r="J760" s="2">
        <v>43920.792361111111</v>
      </c>
      <c r="K760" s="2">
        <v>43920.792361111111</v>
      </c>
      <c r="L760" s="2">
        <v>43920.792361111111</v>
      </c>
      <c r="M760" s="2">
        <v>43951.792361111111</v>
      </c>
      <c r="R760">
        <v>13</v>
      </c>
      <c r="S760" s="2">
        <v>43920.794444444444</v>
      </c>
      <c r="T760" t="b">
        <v>0</v>
      </c>
      <c r="U760" s="2">
        <v>43920.794444444444</v>
      </c>
      <c r="V760">
        <v>13</v>
      </c>
      <c r="X760" t="e">
        <f>VLOOKUP(B760,'Master Advisor List - Data Cent'!A:M,2,FALSE)</f>
        <v>#N/A</v>
      </c>
    </row>
  </sheetData>
  <autoFilter ref="A1:X760" xr:uid="{423907FA-A874-4D8B-89FE-61FE455E145E}">
    <filterColumn colId="23">
      <filters>
        <filter val="pw-aaron-2"/>
        <filter val="pw-adam-9"/>
        <filter val="pw-adrian"/>
        <filter val="pw-al"/>
        <filter val="pw-alastair"/>
        <filter val="pw-aldo"/>
        <filter val="pw-alec"/>
        <filter val="pw-alex"/>
        <filter val="pw-alexander"/>
        <filter val="pw-alexander-11"/>
        <filter val="pw-andrea"/>
        <filter val="pw-andrea-7"/>
        <filter val="pw-andrew-12"/>
        <filter val="pw-andrew-13"/>
        <filter val="pw-anthony-2"/>
        <filter val="pw-antony"/>
        <filter val="pw-aron"/>
        <filter val="pw-ash"/>
        <filter val="pw-audrey"/>
        <filter val="pw-av"/>
        <filter val="pw-b"/>
        <filter val="pw-barbergroup"/>
        <filter val="pw-bee"/>
        <filter val="pw-brad"/>
        <filter val="pw-brant"/>
        <filter val="pw-brendan-2"/>
        <filter val="pw-brett-2"/>
        <filter val="pw-brett-3"/>
        <filter val="pw-brian-2"/>
        <filter val="pw-briand"/>
        <filter val="pw-brianz"/>
        <filter val="pw-brinkr"/>
        <filter val="pw-bruce"/>
        <filter val="pw-callum"/>
        <filter val="pw-cameron"/>
        <filter val="pw-carlm"/>
        <filter val="pw-celernus"/>
        <filter val="pw-charles"/>
        <filter val="pw-charles-2"/>
        <filter val="pw-christian"/>
        <filter val="pw-christophe"/>
        <filter val="pw-colin"/>
        <filter val="pw-constantine"/>
        <filter val="pw-cooper"/>
        <filter val="pw-corey"/>
        <filter val="pw-daggl"/>
        <filter val="pw-danavan"/>
        <filter val="pw-danilo"/>
        <filter val="pw-danny"/>
        <filter val="pw-dannyl"/>
        <filter val="pw-darcyb"/>
        <filter val="pw-darryl"/>
        <filter val="pw-dave-8"/>
        <filter val="pw-david-12"/>
        <filter val="pw-david-14"/>
        <filter val="pw-david-4"/>
        <filter val="pw-david-5"/>
        <filter val="pw-david-6"/>
        <filter val="pw-david-7"/>
        <filter val="pw-david-9"/>
        <filter val="pw-deanne"/>
        <filter val="pw-dee"/>
        <filter val="pw-denon"/>
        <filter val="pw-derek-2"/>
        <filter val="pw-donnas"/>
        <filter val="pw-doug"/>
        <filter val="pw-douglas-7"/>
        <filter val="pw-douglas-8"/>
        <filter val="pw-dougls"/>
        <filter val="pw-dwayne"/>
        <filter val="pw-ed"/>
        <filter val="pw-emily"/>
        <filter val="pw-enrichfinancial"/>
        <filter val="pw-etienne"/>
        <filter val="pw-ffs-chris"/>
        <filter val="pw-frank-2"/>
        <filter val="pw-fraser-7"/>
        <filter val="pw-galen"/>
        <filter val="pw-gattobergmangroup"/>
        <filter val="pw-george-7"/>
        <filter val="pw-goldsteinm"/>
        <filter val="pw-grant-2"/>
        <filter val="pw-guy-7"/>
        <filter val="pw-gwp"/>
        <filter val="pw-happy"/>
        <filter val="pw-heather-2"/>
        <filter val="pw-hfc"/>
        <filter val="pw-hoi"/>
        <filter val="pw-ian"/>
        <filter val="pw-imran"/>
        <filter val="pw-ira"/>
        <filter val="pw-jack"/>
        <filter val="pw-james-10"/>
        <filter val="pw-jamiemadigan"/>
        <filter val="pw-jason-7"/>
        <filter val="pw-jeanmariebejjani"/>
        <filter val="pw-jedlevene"/>
        <filter val="pw-jeff-2"/>
        <filter val="pw-jeffrey"/>
        <filter val="pw-jeremy"/>
        <filter val="pw-jeremy-4"/>
        <filter val="pw-jlaffinfinancial"/>
        <filter val="pw-jocelyn"/>
        <filter val="pw-joe-2"/>
        <filter val="pw-joel-2"/>
        <filter val="pw-john-5"/>
        <filter val="pw-john-8"/>
        <filter val="pw-john-9"/>
        <filter val="pw-joseph"/>
        <filter val="pw-joshua"/>
        <filter val="pw-joshua-2"/>
        <filter val="pw-justandrew"/>
        <filter val="pw-kelly"/>
        <filter val="pw-kelly-2"/>
        <filter val="pw-ken"/>
        <filter val="pw-kenf"/>
        <filter val="pw-kenneth"/>
        <filter val="pw-kenneth-3"/>
        <filter val="pw-kevan"/>
        <filter val="pw-kinson"/>
        <filter val="pw-kirsty"/>
        <filter val="pw-kory"/>
        <filter val="pw-krystle"/>
        <filter val="pw-kulla-to-financial"/>
        <filter val="pw-lakshmi"/>
        <filter val="pw-laura"/>
        <filter val="pw-leslie"/>
        <filter val="pw-lily"/>
        <filter val="pw-linda-2"/>
        <filter val="pw-lindsay"/>
        <filter val="pw-lomas"/>
        <filter val="pw-luc"/>
        <filter val="pw-luc-2"/>
        <filter val="pw-mackea5"/>
        <filter val="pw-maggie"/>
        <filter val="pw-malanie"/>
        <filter val="pw-malgorzata"/>
        <filter val="pw-marc-3"/>
        <filter val="pw-marino"/>
        <filter val="pw-mark-8"/>
        <filter val="pw-marvin"/>
        <filter val="pw-matt"/>
        <filter val="pw-matthew-2"/>
        <filter val="pw-matthew-3"/>
        <filter val="pw-matthew-4"/>
        <filter val="pw-matthew-5"/>
        <filter val="pw-matthew-6"/>
        <filter val="pw-mehdi"/>
        <filter val="pw-mfandassociates"/>
        <filter val="pw-michael-2"/>
        <filter val="pw-michael-3"/>
        <filter val="pw-michael-6"/>
        <filter val="pw-michael-7"/>
        <filter val="pw-michael-9"/>
        <filter val="pw-michaell"/>
        <filter val="pw-michel"/>
        <filter val="pw-mike"/>
        <filter val="pw-misenerb"/>
        <filter val="pw-mitchell-2"/>
        <filter val="pw-mitchell-3"/>
        <filter val="pw-mr"/>
        <filter val="pw-myplan"/>
        <filter val="pw-nancy"/>
        <filter val="pw-nate"/>
        <filter val="pw-nathan-2"/>
        <filter val="pw-nazaam"/>
        <filter val="pw-nebras"/>
        <filter val="pw-nicholas"/>
        <filter val="pw-nicolas"/>
        <filter val="pw-oussama"/>
        <filter val="pw-patrick-3"/>
        <filter val="pw-patrick-devitt-generational-wealth-group"/>
        <filter val="pw-paul-3"/>
        <filter val="pw-percy"/>
        <filter val="pw-peter-2"/>
        <filter val="pw-peter-3"/>
        <filter val="pw-philip"/>
        <filter val="pw-philip-2"/>
        <filter val="pw-pierre"/>
        <filter val="pw-planfirst"/>
        <filter val="pw-planwithme"/>
        <filter val="pw-planyourfuture"/>
        <filter val="pw-ralph"/>
        <filter val="pw-randall"/>
        <filter val="pw-raylui"/>
        <filter val="pw-rebecca"/>
        <filter val="pw-reg"/>
        <filter val="pw-retiring-right"/>
        <filter val="pw-richard-2"/>
        <filter val="pw-richard-4"/>
        <filter val="pw-richardsonwealth"/>
        <filter val="pw-rob"/>
        <filter val="pw-robert-2"/>
        <filter val="pw-rochelle"/>
        <filter val="pw-roger"/>
        <filter val="pw-ronald"/>
        <filter val="pw-ronald-3"/>
        <filter val="pw-rosalind"/>
        <filter val="pw-roya"/>
        <filter val="pw-ryan"/>
        <filter val="pw-ryan-4"/>
        <filter val="pw-sandrop"/>
        <filter val="pw-scott"/>
        <filter val="pw-sean-3"/>
        <filter val="pw-sean-5"/>
        <filter val="pw-shalini"/>
        <filter val="pw-shaun-darchiville"/>
        <filter val="pw-shivani"/>
        <filter val="pw-shostak"/>
        <filter val="pw-simon"/>
        <filter val="pw-spencer"/>
        <filter val="pw-steedenfinancial"/>
        <filter val="pw-stephane"/>
        <filter val="pw-steve"/>
        <filter val="pw-steve-3"/>
        <filter val="pw-steven-2"/>
        <filter val="pw-steven-7"/>
        <filter val="pw-stewarts"/>
        <filter val="pw-sudhir"/>
        <filter val="pw-tara"/>
        <filter val="pw-terence"/>
        <filter val="pw-thane"/>
        <filter val="pw-thomas-2"/>
        <filter val="pw-thriveprivatewealth"/>
        <filter val="pw-tim"/>
        <filter val="pw-timothy"/>
        <filter val="pw-tiran"/>
        <filter val="pw-tkdale"/>
        <filter val="pw-todd"/>
        <filter val="pw-tranquility"/>
        <filter val="pw-travis-2"/>
        <filter val="pw-trevor-7"/>
        <filter val="pw-trevor-9"/>
        <filter val="pw-troyh"/>
        <filter val="pw-tyler"/>
        <filter val="pw-tyler-7"/>
        <filter val="pw-tyler-8"/>
        <filter val="pw-tylerp"/>
        <filter val="pw-victor"/>
        <filter val="pw-vince"/>
        <filter val="pw-wealthsmart"/>
        <filter val="pw-william-2"/>
        <filter val="pw-william-3"/>
        <filter val="pw-your-path-to-financial-freedom"/>
        <filter val="pw-zoho"/>
      </filters>
    </filterColumn>
  </autoFilter>
  <hyperlinks>
    <hyperlink ref="D45" r:id="rId1" xr:uid="{64BA5FF0-F461-4F05-8279-95584F6014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551D-D972-4A30-87C0-802DB5AA36FA}">
  <dimension ref="A1:D310"/>
  <sheetViews>
    <sheetView topLeftCell="A262" workbookViewId="0">
      <selection sqref="A1:D310"/>
    </sheetView>
  </sheetViews>
  <sheetFormatPr defaultRowHeight="14.5" x14ac:dyDescent="0.35"/>
  <cols>
    <col min="2" max="2" width="16.6328125" bestFit="1" customWidth="1"/>
  </cols>
  <sheetData>
    <row r="1" spans="1:4" x14ac:dyDescent="0.35">
      <c r="A1" t="s">
        <v>322</v>
      </c>
      <c r="B1" t="s">
        <v>321</v>
      </c>
      <c r="C1" t="s">
        <v>320</v>
      </c>
      <c r="D1" t="s">
        <v>319</v>
      </c>
    </row>
    <row r="2" spans="1:4" x14ac:dyDescent="0.35">
      <c r="A2">
        <v>10</v>
      </c>
      <c r="B2" s="1">
        <v>44195</v>
      </c>
      <c r="C2" t="s">
        <v>1</v>
      </c>
      <c r="D2" t="s">
        <v>318</v>
      </c>
    </row>
    <row r="3" spans="1:4" x14ac:dyDescent="0.35">
      <c r="A3">
        <v>10</v>
      </c>
      <c r="B3" s="1">
        <v>44204</v>
      </c>
      <c r="C3" t="s">
        <v>14</v>
      </c>
      <c r="D3" t="s">
        <v>317</v>
      </c>
    </row>
    <row r="4" spans="1:4" x14ac:dyDescent="0.35">
      <c r="A4">
        <v>15</v>
      </c>
      <c r="B4" s="1">
        <v>44187</v>
      </c>
      <c r="C4" t="s">
        <v>85</v>
      </c>
      <c r="D4" t="s">
        <v>316</v>
      </c>
    </row>
    <row r="5" spans="1:4" x14ac:dyDescent="0.35">
      <c r="A5">
        <v>10</v>
      </c>
      <c r="B5" s="1">
        <v>44200</v>
      </c>
      <c r="C5" t="s">
        <v>14</v>
      </c>
      <c r="D5" t="s">
        <v>315</v>
      </c>
    </row>
    <row r="6" spans="1:4" x14ac:dyDescent="0.35">
      <c r="A6">
        <v>10</v>
      </c>
      <c r="B6" s="1">
        <v>44194</v>
      </c>
      <c r="C6" t="s">
        <v>14</v>
      </c>
      <c r="D6" t="s">
        <v>314</v>
      </c>
    </row>
    <row r="7" spans="1:4" x14ac:dyDescent="0.35">
      <c r="A7">
        <v>10</v>
      </c>
      <c r="B7" s="1">
        <v>44194</v>
      </c>
      <c r="C7" t="s">
        <v>175</v>
      </c>
      <c r="D7" t="s">
        <v>313</v>
      </c>
    </row>
    <row r="8" spans="1:4" x14ac:dyDescent="0.35">
      <c r="A8">
        <v>10</v>
      </c>
      <c r="B8" s="1">
        <v>44194</v>
      </c>
      <c r="C8" t="s">
        <v>175</v>
      </c>
      <c r="D8" t="s">
        <v>312</v>
      </c>
    </row>
    <row r="9" spans="1:4" x14ac:dyDescent="0.35">
      <c r="A9">
        <v>10</v>
      </c>
      <c r="B9" s="1">
        <v>44194</v>
      </c>
      <c r="C9" t="s">
        <v>14</v>
      </c>
      <c r="D9" t="s">
        <v>311</v>
      </c>
    </row>
    <row r="10" spans="1:4" x14ac:dyDescent="0.35">
      <c r="A10">
        <v>10</v>
      </c>
      <c r="B10" s="1">
        <v>44193</v>
      </c>
      <c r="C10" t="s">
        <v>14</v>
      </c>
      <c r="D10" t="s">
        <v>310</v>
      </c>
    </row>
    <row r="11" spans="1:4" x14ac:dyDescent="0.35">
      <c r="A11">
        <v>12</v>
      </c>
      <c r="B11" s="1">
        <v>44188</v>
      </c>
      <c r="C11" t="s">
        <v>85</v>
      </c>
      <c r="D11" t="s">
        <v>309</v>
      </c>
    </row>
    <row r="12" spans="1:4" x14ac:dyDescent="0.35">
      <c r="A12">
        <v>10</v>
      </c>
      <c r="B12" s="1">
        <v>44193</v>
      </c>
      <c r="C12" t="s">
        <v>14</v>
      </c>
      <c r="D12" t="s">
        <v>308</v>
      </c>
    </row>
    <row r="13" spans="1:4" x14ac:dyDescent="0.35">
      <c r="A13">
        <v>10</v>
      </c>
      <c r="B13" s="1">
        <v>44190</v>
      </c>
      <c r="C13" t="s">
        <v>14</v>
      </c>
      <c r="D13" t="s">
        <v>307</v>
      </c>
    </row>
    <row r="14" spans="1:4" x14ac:dyDescent="0.35">
      <c r="A14">
        <v>10</v>
      </c>
      <c r="B14" s="1">
        <v>44193</v>
      </c>
      <c r="C14" t="s">
        <v>14</v>
      </c>
      <c r="D14" t="s">
        <v>306</v>
      </c>
    </row>
    <row r="15" spans="1:4" x14ac:dyDescent="0.35">
      <c r="A15">
        <v>10</v>
      </c>
      <c r="B15" s="1">
        <v>44193</v>
      </c>
      <c r="C15" t="s">
        <v>14</v>
      </c>
      <c r="D15" t="s">
        <v>305</v>
      </c>
    </row>
    <row r="16" spans="1:4" x14ac:dyDescent="0.35">
      <c r="A16">
        <v>10</v>
      </c>
      <c r="B16" s="1">
        <v>44189</v>
      </c>
      <c r="C16" t="s">
        <v>14</v>
      </c>
      <c r="D16" t="s">
        <v>304</v>
      </c>
    </row>
    <row r="17" spans="1:4" x14ac:dyDescent="0.35">
      <c r="A17">
        <v>1</v>
      </c>
      <c r="B17" s="1">
        <v>44183</v>
      </c>
      <c r="C17" t="s">
        <v>14</v>
      </c>
      <c r="D17" t="s">
        <v>303</v>
      </c>
    </row>
    <row r="18" spans="1:4" x14ac:dyDescent="0.35">
      <c r="C18" t="s">
        <v>14</v>
      </c>
      <c r="D18" t="s">
        <v>302</v>
      </c>
    </row>
    <row r="19" spans="1:4" x14ac:dyDescent="0.35">
      <c r="A19">
        <v>10</v>
      </c>
      <c r="B19" s="1">
        <v>44190</v>
      </c>
      <c r="C19" t="s">
        <v>1</v>
      </c>
      <c r="D19" t="s">
        <v>301</v>
      </c>
    </row>
    <row r="20" spans="1:4" x14ac:dyDescent="0.35">
      <c r="A20">
        <v>10</v>
      </c>
      <c r="B20" s="1">
        <v>44186</v>
      </c>
      <c r="C20" t="s">
        <v>14</v>
      </c>
      <c r="D20" t="s">
        <v>300</v>
      </c>
    </row>
    <row r="21" spans="1:4" x14ac:dyDescent="0.35">
      <c r="C21" t="s">
        <v>7</v>
      </c>
      <c r="D21" t="s">
        <v>299</v>
      </c>
    </row>
    <row r="22" spans="1:4" x14ac:dyDescent="0.35">
      <c r="A22">
        <v>2</v>
      </c>
      <c r="B22" s="1">
        <v>44187</v>
      </c>
      <c r="C22" t="s">
        <v>51</v>
      </c>
      <c r="D22" t="s">
        <v>298</v>
      </c>
    </row>
    <row r="23" spans="1:4" x14ac:dyDescent="0.35">
      <c r="A23">
        <v>10</v>
      </c>
      <c r="B23" s="1">
        <v>44211</v>
      </c>
      <c r="C23" t="s">
        <v>14</v>
      </c>
      <c r="D23" t="s">
        <v>297</v>
      </c>
    </row>
    <row r="24" spans="1:4" x14ac:dyDescent="0.35">
      <c r="A24">
        <v>10</v>
      </c>
      <c r="B24" s="1">
        <v>44185</v>
      </c>
      <c r="C24" t="s">
        <v>14</v>
      </c>
      <c r="D24" t="s">
        <v>296</v>
      </c>
    </row>
    <row r="25" spans="1:4" x14ac:dyDescent="0.35">
      <c r="A25">
        <v>10</v>
      </c>
      <c r="B25" s="1">
        <v>44191</v>
      </c>
      <c r="C25" t="s">
        <v>14</v>
      </c>
      <c r="D25" t="s">
        <v>295</v>
      </c>
    </row>
    <row r="26" spans="1:4" x14ac:dyDescent="0.35">
      <c r="A26">
        <v>10</v>
      </c>
      <c r="B26" s="1">
        <v>44191</v>
      </c>
      <c r="C26" t="s">
        <v>14</v>
      </c>
      <c r="D26" t="s">
        <v>294</v>
      </c>
    </row>
    <row r="27" spans="1:4" x14ac:dyDescent="0.35">
      <c r="A27">
        <v>10</v>
      </c>
      <c r="B27" s="1">
        <v>44191</v>
      </c>
      <c r="C27" t="s">
        <v>14</v>
      </c>
      <c r="D27" t="s">
        <v>293</v>
      </c>
    </row>
    <row r="28" spans="1:4" x14ac:dyDescent="0.35">
      <c r="A28">
        <v>2</v>
      </c>
      <c r="B28" s="1">
        <v>44186</v>
      </c>
      <c r="C28" t="s">
        <v>51</v>
      </c>
      <c r="D28" t="s">
        <v>292</v>
      </c>
    </row>
    <row r="29" spans="1:4" x14ac:dyDescent="0.35">
      <c r="A29">
        <v>10</v>
      </c>
      <c r="B29" s="1">
        <v>44184</v>
      </c>
      <c r="C29" t="s">
        <v>1</v>
      </c>
      <c r="D29" t="s">
        <v>291</v>
      </c>
    </row>
    <row r="30" spans="1:4" x14ac:dyDescent="0.35">
      <c r="A30">
        <v>10</v>
      </c>
      <c r="B30" s="1">
        <v>44198</v>
      </c>
      <c r="C30" t="s">
        <v>14</v>
      </c>
      <c r="D30" t="s">
        <v>290</v>
      </c>
    </row>
    <row r="31" spans="1:4" x14ac:dyDescent="0.35">
      <c r="A31">
        <v>12</v>
      </c>
      <c r="B31" s="1">
        <v>44183</v>
      </c>
      <c r="C31" t="s">
        <v>85</v>
      </c>
      <c r="D31" t="s">
        <v>289</v>
      </c>
    </row>
    <row r="32" spans="1:4" x14ac:dyDescent="0.35">
      <c r="C32" t="s">
        <v>7</v>
      </c>
      <c r="D32" t="s">
        <v>288</v>
      </c>
    </row>
    <row r="33" spans="1:4" x14ac:dyDescent="0.35">
      <c r="C33" t="s">
        <v>7</v>
      </c>
      <c r="D33" t="s">
        <v>287</v>
      </c>
    </row>
    <row r="34" spans="1:4" x14ac:dyDescent="0.35">
      <c r="A34">
        <v>10</v>
      </c>
      <c r="B34" s="1">
        <v>44212</v>
      </c>
      <c r="C34" t="s">
        <v>14</v>
      </c>
      <c r="D34" t="s">
        <v>286</v>
      </c>
    </row>
    <row r="35" spans="1:4" x14ac:dyDescent="0.35">
      <c r="A35">
        <v>2</v>
      </c>
      <c r="B35" s="1">
        <v>44183</v>
      </c>
      <c r="C35" t="s">
        <v>14</v>
      </c>
      <c r="D35" t="s">
        <v>285</v>
      </c>
    </row>
    <row r="36" spans="1:4" x14ac:dyDescent="0.35">
      <c r="A36">
        <v>2</v>
      </c>
      <c r="B36" s="1">
        <v>44183</v>
      </c>
      <c r="C36" t="s">
        <v>1</v>
      </c>
      <c r="D36" t="s">
        <v>284</v>
      </c>
    </row>
    <row r="37" spans="1:4" x14ac:dyDescent="0.35">
      <c r="A37">
        <v>2</v>
      </c>
      <c r="B37" s="1">
        <v>44183</v>
      </c>
      <c r="C37" t="s">
        <v>14</v>
      </c>
      <c r="D37" t="s">
        <v>283</v>
      </c>
    </row>
    <row r="38" spans="1:4" x14ac:dyDescent="0.35">
      <c r="A38">
        <v>10</v>
      </c>
      <c r="B38" s="1">
        <v>44196</v>
      </c>
      <c r="C38" t="s">
        <v>14</v>
      </c>
      <c r="D38" t="s">
        <v>282</v>
      </c>
    </row>
    <row r="39" spans="1:4" x14ac:dyDescent="0.35">
      <c r="A39">
        <v>10</v>
      </c>
      <c r="B39" s="1">
        <v>44201</v>
      </c>
      <c r="C39" t="s">
        <v>14</v>
      </c>
      <c r="D39" t="s">
        <v>281</v>
      </c>
    </row>
    <row r="40" spans="1:4" x14ac:dyDescent="0.35">
      <c r="A40">
        <v>10</v>
      </c>
      <c r="B40" s="1">
        <v>44201</v>
      </c>
      <c r="C40" t="s">
        <v>14</v>
      </c>
      <c r="D40" t="s">
        <v>280</v>
      </c>
    </row>
    <row r="41" spans="1:4" x14ac:dyDescent="0.35">
      <c r="C41" t="s">
        <v>7</v>
      </c>
      <c r="D41" t="s">
        <v>279</v>
      </c>
    </row>
    <row r="42" spans="1:4" x14ac:dyDescent="0.35">
      <c r="A42">
        <v>10</v>
      </c>
      <c r="B42" s="1">
        <v>44192</v>
      </c>
      <c r="C42" t="s">
        <v>1</v>
      </c>
      <c r="D42" t="s">
        <v>278</v>
      </c>
    </row>
    <row r="43" spans="1:4" x14ac:dyDescent="0.35">
      <c r="A43">
        <v>10</v>
      </c>
      <c r="B43" s="1">
        <v>44193</v>
      </c>
      <c r="C43" t="s">
        <v>14</v>
      </c>
      <c r="D43" t="s">
        <v>277</v>
      </c>
    </row>
    <row r="44" spans="1:4" x14ac:dyDescent="0.35">
      <c r="A44">
        <v>10</v>
      </c>
      <c r="B44" s="1">
        <v>44200</v>
      </c>
      <c r="C44" t="s">
        <v>14</v>
      </c>
      <c r="D44" t="s">
        <v>276</v>
      </c>
    </row>
    <row r="45" spans="1:4" x14ac:dyDescent="0.35">
      <c r="A45">
        <v>10</v>
      </c>
      <c r="B45" s="1">
        <v>44193</v>
      </c>
      <c r="C45" t="s">
        <v>14</v>
      </c>
      <c r="D45" t="s">
        <v>275</v>
      </c>
    </row>
    <row r="46" spans="1:4" x14ac:dyDescent="0.35">
      <c r="C46" t="s">
        <v>7</v>
      </c>
      <c r="D46" t="s">
        <v>274</v>
      </c>
    </row>
    <row r="47" spans="1:4" x14ac:dyDescent="0.35">
      <c r="A47">
        <v>10</v>
      </c>
      <c r="B47" s="1">
        <v>44190</v>
      </c>
      <c r="C47" t="s">
        <v>1</v>
      </c>
      <c r="D47" t="s">
        <v>273</v>
      </c>
    </row>
    <row r="48" spans="1:4" x14ac:dyDescent="0.35">
      <c r="A48">
        <v>10</v>
      </c>
      <c r="B48" s="1">
        <v>44188</v>
      </c>
      <c r="C48" t="s">
        <v>63</v>
      </c>
      <c r="D48" t="s">
        <v>272</v>
      </c>
    </row>
    <row r="49" spans="1:4" x14ac:dyDescent="0.35">
      <c r="A49">
        <v>5</v>
      </c>
      <c r="B49" s="1">
        <v>44183</v>
      </c>
      <c r="C49" t="s">
        <v>1</v>
      </c>
      <c r="D49" t="s">
        <v>271</v>
      </c>
    </row>
    <row r="50" spans="1:4" x14ac:dyDescent="0.35">
      <c r="A50">
        <v>2</v>
      </c>
      <c r="B50" s="1">
        <v>44183</v>
      </c>
      <c r="C50" t="s">
        <v>14</v>
      </c>
      <c r="D50" t="s">
        <v>270</v>
      </c>
    </row>
    <row r="51" spans="1:4" x14ac:dyDescent="0.35">
      <c r="A51">
        <v>2</v>
      </c>
      <c r="B51" s="1">
        <v>44183</v>
      </c>
      <c r="C51" t="s">
        <v>14</v>
      </c>
      <c r="D51" t="s">
        <v>269</v>
      </c>
    </row>
    <row r="52" spans="1:4" x14ac:dyDescent="0.35">
      <c r="A52">
        <v>10</v>
      </c>
      <c r="B52" s="1">
        <v>44203</v>
      </c>
      <c r="C52" t="s">
        <v>63</v>
      </c>
      <c r="D52" t="s">
        <v>268</v>
      </c>
    </row>
    <row r="53" spans="1:4" x14ac:dyDescent="0.35">
      <c r="A53">
        <v>10</v>
      </c>
      <c r="B53" s="1">
        <v>44203</v>
      </c>
      <c r="C53" t="s">
        <v>14</v>
      </c>
      <c r="D53" t="s">
        <v>267</v>
      </c>
    </row>
    <row r="54" spans="1:4" x14ac:dyDescent="0.35">
      <c r="C54" t="s">
        <v>7</v>
      </c>
      <c r="D54" t="s">
        <v>266</v>
      </c>
    </row>
    <row r="55" spans="1:4" x14ac:dyDescent="0.35">
      <c r="C55" t="s">
        <v>7</v>
      </c>
      <c r="D55" t="s">
        <v>265</v>
      </c>
    </row>
    <row r="56" spans="1:4" x14ac:dyDescent="0.35">
      <c r="A56">
        <v>10</v>
      </c>
      <c r="B56" s="1">
        <v>44187</v>
      </c>
      <c r="C56" t="s">
        <v>14</v>
      </c>
      <c r="D56" t="s">
        <v>264</v>
      </c>
    </row>
    <row r="57" spans="1:4" x14ac:dyDescent="0.35">
      <c r="C57" t="s">
        <v>7</v>
      </c>
      <c r="D57" t="s">
        <v>263</v>
      </c>
    </row>
    <row r="58" spans="1:4" x14ac:dyDescent="0.35">
      <c r="A58">
        <v>10</v>
      </c>
      <c r="B58" s="1">
        <v>44201</v>
      </c>
      <c r="C58" t="s">
        <v>14</v>
      </c>
      <c r="D58" t="s">
        <v>262</v>
      </c>
    </row>
    <row r="59" spans="1:4" x14ac:dyDescent="0.35">
      <c r="A59">
        <v>5</v>
      </c>
      <c r="B59" s="1">
        <v>44186</v>
      </c>
      <c r="C59" t="s">
        <v>261</v>
      </c>
      <c r="D59" t="s">
        <v>260</v>
      </c>
    </row>
    <row r="60" spans="1:4" x14ac:dyDescent="0.35">
      <c r="A60">
        <v>10</v>
      </c>
      <c r="B60" s="1">
        <v>44201</v>
      </c>
      <c r="C60" t="s">
        <v>14</v>
      </c>
      <c r="D60" t="s">
        <v>259</v>
      </c>
    </row>
    <row r="61" spans="1:4" x14ac:dyDescent="0.35">
      <c r="C61" t="s">
        <v>7</v>
      </c>
      <c r="D61" t="s">
        <v>258</v>
      </c>
    </row>
    <row r="62" spans="1:4" x14ac:dyDescent="0.35">
      <c r="A62">
        <v>10</v>
      </c>
      <c r="B62" s="1">
        <v>44203</v>
      </c>
      <c r="C62" t="s">
        <v>14</v>
      </c>
      <c r="D62" t="s">
        <v>257</v>
      </c>
    </row>
    <row r="63" spans="1:4" x14ac:dyDescent="0.35">
      <c r="A63">
        <v>50</v>
      </c>
      <c r="B63" s="1">
        <v>44183</v>
      </c>
      <c r="C63" t="s">
        <v>85</v>
      </c>
      <c r="D63" t="s">
        <v>256</v>
      </c>
    </row>
    <row r="64" spans="1:4" x14ac:dyDescent="0.35">
      <c r="A64">
        <v>10</v>
      </c>
      <c r="B64" s="1">
        <v>44184</v>
      </c>
      <c r="C64" t="s">
        <v>14</v>
      </c>
      <c r="D64" t="s">
        <v>255</v>
      </c>
    </row>
    <row r="65" spans="1:4" x14ac:dyDescent="0.35">
      <c r="C65" t="s">
        <v>7</v>
      </c>
      <c r="D65" t="s">
        <v>254</v>
      </c>
    </row>
    <row r="66" spans="1:4" x14ac:dyDescent="0.35">
      <c r="A66">
        <v>2</v>
      </c>
      <c r="B66" s="1">
        <v>44183</v>
      </c>
      <c r="C66" t="s">
        <v>14</v>
      </c>
      <c r="D66" t="s">
        <v>253</v>
      </c>
    </row>
    <row r="67" spans="1:4" x14ac:dyDescent="0.35">
      <c r="A67">
        <v>10</v>
      </c>
      <c r="B67" s="1">
        <v>44201</v>
      </c>
      <c r="C67" t="s">
        <v>14</v>
      </c>
      <c r="D67" t="s">
        <v>252</v>
      </c>
    </row>
    <row r="68" spans="1:4" x14ac:dyDescent="0.35">
      <c r="A68">
        <v>10</v>
      </c>
      <c r="B68" s="1">
        <v>44198</v>
      </c>
      <c r="C68" t="s">
        <v>1</v>
      </c>
      <c r="D68" t="s">
        <v>251</v>
      </c>
    </row>
    <row r="69" spans="1:4" x14ac:dyDescent="0.35">
      <c r="A69">
        <v>10</v>
      </c>
      <c r="B69" s="1">
        <v>44196</v>
      </c>
      <c r="C69" t="s">
        <v>175</v>
      </c>
      <c r="D69" t="s">
        <v>250</v>
      </c>
    </row>
    <row r="70" spans="1:4" x14ac:dyDescent="0.35">
      <c r="C70" t="s">
        <v>7</v>
      </c>
      <c r="D70" t="s">
        <v>249</v>
      </c>
    </row>
    <row r="71" spans="1:4" x14ac:dyDescent="0.35">
      <c r="C71" t="s">
        <v>7</v>
      </c>
      <c r="D71" t="s">
        <v>248</v>
      </c>
    </row>
    <row r="72" spans="1:4" x14ac:dyDescent="0.35">
      <c r="A72">
        <v>10</v>
      </c>
      <c r="B72" s="1">
        <v>44186</v>
      </c>
      <c r="C72" t="s">
        <v>175</v>
      </c>
      <c r="D72" t="s">
        <v>247</v>
      </c>
    </row>
    <row r="73" spans="1:4" x14ac:dyDescent="0.35">
      <c r="A73">
        <v>10</v>
      </c>
      <c r="B73" s="1">
        <v>44198</v>
      </c>
      <c r="C73" t="s">
        <v>14</v>
      </c>
      <c r="D73" t="s">
        <v>246</v>
      </c>
    </row>
    <row r="74" spans="1:4" x14ac:dyDescent="0.35">
      <c r="A74">
        <v>10</v>
      </c>
      <c r="B74" s="1">
        <v>44213</v>
      </c>
      <c r="C74" t="s">
        <v>14</v>
      </c>
      <c r="D74" t="s">
        <v>245</v>
      </c>
    </row>
    <row r="75" spans="1:4" x14ac:dyDescent="0.35">
      <c r="A75">
        <v>2</v>
      </c>
      <c r="B75" s="1">
        <v>44184</v>
      </c>
      <c r="C75" t="s">
        <v>175</v>
      </c>
      <c r="D75" t="s">
        <v>244</v>
      </c>
    </row>
    <row r="76" spans="1:4" x14ac:dyDescent="0.35">
      <c r="A76">
        <v>10</v>
      </c>
      <c r="B76" s="1">
        <v>44198</v>
      </c>
      <c r="C76" t="s">
        <v>1</v>
      </c>
      <c r="D76" t="s">
        <v>243</v>
      </c>
    </row>
    <row r="77" spans="1:4" x14ac:dyDescent="0.35">
      <c r="A77">
        <v>10</v>
      </c>
      <c r="B77" s="1">
        <v>44212</v>
      </c>
      <c r="C77" t="s">
        <v>14</v>
      </c>
      <c r="D77" t="s">
        <v>242</v>
      </c>
    </row>
    <row r="78" spans="1:4" x14ac:dyDescent="0.35">
      <c r="A78">
        <v>16</v>
      </c>
      <c r="B78" s="1">
        <v>44183</v>
      </c>
      <c r="C78" t="s">
        <v>85</v>
      </c>
      <c r="D78" t="s">
        <v>241</v>
      </c>
    </row>
    <row r="79" spans="1:4" x14ac:dyDescent="0.35">
      <c r="A79">
        <v>10</v>
      </c>
      <c r="B79" s="1">
        <v>44203</v>
      </c>
      <c r="C79" t="s">
        <v>14</v>
      </c>
      <c r="D79" t="s">
        <v>240</v>
      </c>
    </row>
    <row r="80" spans="1:4" x14ac:dyDescent="0.35">
      <c r="C80" t="s">
        <v>7</v>
      </c>
      <c r="D80" t="s">
        <v>239</v>
      </c>
    </row>
    <row r="81" spans="1:4" x14ac:dyDescent="0.35">
      <c r="A81">
        <v>2</v>
      </c>
      <c r="B81" s="1">
        <v>44183</v>
      </c>
      <c r="C81" t="s">
        <v>1</v>
      </c>
      <c r="D81" t="s">
        <v>238</v>
      </c>
    </row>
    <row r="82" spans="1:4" x14ac:dyDescent="0.35">
      <c r="A82">
        <v>10</v>
      </c>
      <c r="B82" s="1">
        <v>44184</v>
      </c>
      <c r="C82" t="s">
        <v>14</v>
      </c>
      <c r="D82" t="s">
        <v>237</v>
      </c>
    </row>
    <row r="83" spans="1:4" x14ac:dyDescent="0.35">
      <c r="A83">
        <v>10</v>
      </c>
      <c r="B83" s="1">
        <v>44194</v>
      </c>
      <c r="C83" t="s">
        <v>14</v>
      </c>
      <c r="D83" t="s">
        <v>236</v>
      </c>
    </row>
    <row r="84" spans="1:4" x14ac:dyDescent="0.35">
      <c r="A84">
        <v>10</v>
      </c>
      <c r="B84" s="1">
        <v>44194</v>
      </c>
      <c r="C84" t="s">
        <v>14</v>
      </c>
      <c r="D84" t="s">
        <v>235</v>
      </c>
    </row>
    <row r="85" spans="1:4" x14ac:dyDescent="0.35">
      <c r="A85">
        <v>10</v>
      </c>
      <c r="B85" s="1">
        <v>44183</v>
      </c>
      <c r="C85" t="s">
        <v>14</v>
      </c>
      <c r="D85" t="s">
        <v>234</v>
      </c>
    </row>
    <row r="86" spans="1:4" x14ac:dyDescent="0.35">
      <c r="A86">
        <v>10</v>
      </c>
      <c r="B86" s="1">
        <v>44192</v>
      </c>
      <c r="C86" t="s">
        <v>175</v>
      </c>
      <c r="D86" t="s">
        <v>233</v>
      </c>
    </row>
    <row r="87" spans="1:4" x14ac:dyDescent="0.35">
      <c r="A87">
        <v>10</v>
      </c>
      <c r="B87" s="1">
        <v>44193</v>
      </c>
      <c r="C87" t="s">
        <v>14</v>
      </c>
      <c r="D87" t="s">
        <v>232</v>
      </c>
    </row>
    <row r="88" spans="1:4" x14ac:dyDescent="0.35">
      <c r="C88" t="s">
        <v>7</v>
      </c>
      <c r="D88" t="s">
        <v>231</v>
      </c>
    </row>
    <row r="89" spans="1:4" x14ac:dyDescent="0.35">
      <c r="A89">
        <v>5</v>
      </c>
      <c r="B89" s="1">
        <v>44193</v>
      </c>
      <c r="C89" t="s">
        <v>1</v>
      </c>
      <c r="D89" t="s">
        <v>230</v>
      </c>
    </row>
    <row r="90" spans="1:4" x14ac:dyDescent="0.35">
      <c r="A90">
        <v>10</v>
      </c>
      <c r="B90" s="1">
        <v>44185</v>
      </c>
      <c r="C90" t="s">
        <v>14</v>
      </c>
      <c r="D90" t="s">
        <v>229</v>
      </c>
    </row>
    <row r="91" spans="1:4" x14ac:dyDescent="0.35">
      <c r="A91">
        <v>10</v>
      </c>
      <c r="B91" s="1">
        <v>44190</v>
      </c>
      <c r="C91" t="s">
        <v>14</v>
      </c>
      <c r="D91" t="s">
        <v>228</v>
      </c>
    </row>
    <row r="92" spans="1:4" x14ac:dyDescent="0.35">
      <c r="A92">
        <v>10</v>
      </c>
      <c r="B92" s="1">
        <v>44196</v>
      </c>
      <c r="C92" t="s">
        <v>14</v>
      </c>
      <c r="D92" t="s">
        <v>227</v>
      </c>
    </row>
    <row r="93" spans="1:4" x14ac:dyDescent="0.35">
      <c r="C93" t="s">
        <v>7</v>
      </c>
      <c r="D93" t="s">
        <v>226</v>
      </c>
    </row>
    <row r="94" spans="1:4" x14ac:dyDescent="0.35">
      <c r="A94">
        <v>12</v>
      </c>
      <c r="B94" s="1">
        <v>44187</v>
      </c>
      <c r="C94" t="s">
        <v>85</v>
      </c>
      <c r="D94" t="s">
        <v>225</v>
      </c>
    </row>
    <row r="95" spans="1:4" x14ac:dyDescent="0.35">
      <c r="A95">
        <v>10</v>
      </c>
      <c r="B95" s="1">
        <v>44203</v>
      </c>
      <c r="C95" t="s">
        <v>63</v>
      </c>
      <c r="D95" t="s">
        <v>224</v>
      </c>
    </row>
    <row r="96" spans="1:4" x14ac:dyDescent="0.35">
      <c r="A96">
        <v>10</v>
      </c>
      <c r="B96" s="1">
        <v>44184</v>
      </c>
      <c r="C96" t="s">
        <v>1</v>
      </c>
      <c r="D96" t="s">
        <v>223</v>
      </c>
    </row>
    <row r="97" spans="1:4" x14ac:dyDescent="0.35">
      <c r="C97" t="s">
        <v>7</v>
      </c>
      <c r="D97" t="s">
        <v>222</v>
      </c>
    </row>
    <row r="98" spans="1:4" x14ac:dyDescent="0.35">
      <c r="A98">
        <v>14</v>
      </c>
      <c r="B98" s="1">
        <v>44187</v>
      </c>
      <c r="C98" t="s">
        <v>85</v>
      </c>
      <c r="D98" t="s">
        <v>221</v>
      </c>
    </row>
    <row r="99" spans="1:4" x14ac:dyDescent="0.35">
      <c r="C99" t="s">
        <v>7</v>
      </c>
      <c r="D99" t="s">
        <v>220</v>
      </c>
    </row>
    <row r="100" spans="1:4" x14ac:dyDescent="0.35">
      <c r="C100" t="s">
        <v>7</v>
      </c>
      <c r="D100" t="s">
        <v>219</v>
      </c>
    </row>
    <row r="101" spans="1:4" x14ac:dyDescent="0.35">
      <c r="A101">
        <v>10</v>
      </c>
      <c r="B101" s="1">
        <v>44186</v>
      </c>
      <c r="C101" t="s">
        <v>14</v>
      </c>
      <c r="D101" t="s">
        <v>218</v>
      </c>
    </row>
    <row r="102" spans="1:4" x14ac:dyDescent="0.35">
      <c r="A102">
        <v>10</v>
      </c>
      <c r="B102" s="1">
        <v>44184</v>
      </c>
      <c r="C102" t="s">
        <v>14</v>
      </c>
      <c r="D102" t="s">
        <v>217</v>
      </c>
    </row>
    <row r="103" spans="1:4" x14ac:dyDescent="0.35">
      <c r="A103">
        <v>10</v>
      </c>
      <c r="B103" s="1">
        <v>44183</v>
      </c>
      <c r="C103" t="s">
        <v>14</v>
      </c>
      <c r="D103" t="s">
        <v>216</v>
      </c>
    </row>
    <row r="104" spans="1:4" x14ac:dyDescent="0.35">
      <c r="A104">
        <v>10</v>
      </c>
      <c r="B104" s="1">
        <v>44192</v>
      </c>
      <c r="C104" t="s">
        <v>14</v>
      </c>
      <c r="D104" t="s">
        <v>215</v>
      </c>
    </row>
    <row r="105" spans="1:4" x14ac:dyDescent="0.35">
      <c r="A105">
        <v>2</v>
      </c>
      <c r="B105" s="1">
        <v>44184</v>
      </c>
      <c r="C105" t="s">
        <v>175</v>
      </c>
      <c r="D105" t="s">
        <v>214</v>
      </c>
    </row>
    <row r="106" spans="1:4" x14ac:dyDescent="0.35">
      <c r="A106">
        <v>12</v>
      </c>
      <c r="B106" s="1">
        <v>44183</v>
      </c>
      <c r="C106" t="s">
        <v>7</v>
      </c>
      <c r="D106" t="s">
        <v>213</v>
      </c>
    </row>
    <row r="107" spans="1:4" x14ac:dyDescent="0.35">
      <c r="A107">
        <v>14</v>
      </c>
      <c r="B107" s="1">
        <v>44187</v>
      </c>
      <c r="C107" t="s">
        <v>85</v>
      </c>
      <c r="D107" t="s">
        <v>212</v>
      </c>
    </row>
    <row r="108" spans="1:4" x14ac:dyDescent="0.35">
      <c r="C108" t="s">
        <v>14</v>
      </c>
      <c r="D108" t="s">
        <v>211</v>
      </c>
    </row>
    <row r="109" spans="1:4" x14ac:dyDescent="0.35">
      <c r="A109">
        <v>10</v>
      </c>
      <c r="B109" s="1">
        <v>44200</v>
      </c>
      <c r="C109" t="s">
        <v>14</v>
      </c>
      <c r="D109" t="s">
        <v>210</v>
      </c>
    </row>
    <row r="110" spans="1:4" x14ac:dyDescent="0.35">
      <c r="A110">
        <v>5</v>
      </c>
      <c r="B110" s="1">
        <v>44183</v>
      </c>
      <c r="C110" t="s">
        <v>14</v>
      </c>
      <c r="D110" t="s">
        <v>209</v>
      </c>
    </row>
    <row r="111" spans="1:4" x14ac:dyDescent="0.35">
      <c r="A111">
        <v>10</v>
      </c>
      <c r="B111" s="1">
        <v>44191</v>
      </c>
      <c r="C111" t="s">
        <v>1</v>
      </c>
      <c r="D111" t="s">
        <v>208</v>
      </c>
    </row>
    <row r="112" spans="1:4" x14ac:dyDescent="0.35">
      <c r="C112" t="s">
        <v>14</v>
      </c>
      <c r="D112" t="s">
        <v>207</v>
      </c>
    </row>
    <row r="113" spans="1:4" x14ac:dyDescent="0.35">
      <c r="A113">
        <v>10</v>
      </c>
      <c r="B113" s="1">
        <v>44200</v>
      </c>
      <c r="C113" t="s">
        <v>14</v>
      </c>
      <c r="D113" t="s">
        <v>206</v>
      </c>
    </row>
    <row r="114" spans="1:4" x14ac:dyDescent="0.35">
      <c r="C114" t="s">
        <v>7</v>
      </c>
      <c r="D114" t="s">
        <v>205</v>
      </c>
    </row>
    <row r="115" spans="1:4" x14ac:dyDescent="0.35">
      <c r="A115">
        <v>10</v>
      </c>
      <c r="B115" s="1">
        <v>44201</v>
      </c>
      <c r="C115" t="s">
        <v>14</v>
      </c>
      <c r="D115" t="s">
        <v>204</v>
      </c>
    </row>
    <row r="116" spans="1:4" x14ac:dyDescent="0.35">
      <c r="A116">
        <v>10</v>
      </c>
      <c r="B116" s="1">
        <v>44200</v>
      </c>
      <c r="C116" t="s">
        <v>14</v>
      </c>
      <c r="D116" t="s">
        <v>203</v>
      </c>
    </row>
    <row r="117" spans="1:4" x14ac:dyDescent="0.35">
      <c r="C117" t="s">
        <v>7</v>
      </c>
      <c r="D117" t="s">
        <v>202</v>
      </c>
    </row>
    <row r="118" spans="1:4" x14ac:dyDescent="0.35">
      <c r="C118" t="s">
        <v>14</v>
      </c>
      <c r="D118" t="s">
        <v>201</v>
      </c>
    </row>
    <row r="119" spans="1:4" x14ac:dyDescent="0.35">
      <c r="C119" t="s">
        <v>7</v>
      </c>
      <c r="D119" t="s">
        <v>200</v>
      </c>
    </row>
    <row r="120" spans="1:4" x14ac:dyDescent="0.35">
      <c r="A120">
        <v>10</v>
      </c>
      <c r="B120" s="1">
        <v>44201</v>
      </c>
      <c r="C120" t="s">
        <v>14</v>
      </c>
      <c r="D120" t="s">
        <v>199</v>
      </c>
    </row>
    <row r="121" spans="1:4" x14ac:dyDescent="0.35">
      <c r="A121">
        <v>10</v>
      </c>
      <c r="B121" s="1">
        <v>44184</v>
      </c>
      <c r="C121" t="s">
        <v>1</v>
      </c>
      <c r="D121" t="s">
        <v>198</v>
      </c>
    </row>
    <row r="122" spans="1:4" x14ac:dyDescent="0.35">
      <c r="C122" t="s">
        <v>1</v>
      </c>
      <c r="D122" t="s">
        <v>197</v>
      </c>
    </row>
    <row r="123" spans="1:4" x14ac:dyDescent="0.35">
      <c r="A123">
        <v>10</v>
      </c>
      <c r="B123" s="1">
        <v>44201</v>
      </c>
      <c r="C123" t="s">
        <v>14</v>
      </c>
      <c r="D123" t="s">
        <v>196</v>
      </c>
    </row>
    <row r="124" spans="1:4" x14ac:dyDescent="0.35">
      <c r="A124">
        <v>10</v>
      </c>
      <c r="B124" s="1">
        <v>44201</v>
      </c>
      <c r="C124" t="s">
        <v>14</v>
      </c>
      <c r="D124" t="s">
        <v>195</v>
      </c>
    </row>
    <row r="125" spans="1:4" x14ac:dyDescent="0.35">
      <c r="C125" t="s">
        <v>7</v>
      </c>
      <c r="D125" t="s">
        <v>194</v>
      </c>
    </row>
    <row r="126" spans="1:4" x14ac:dyDescent="0.35">
      <c r="C126" t="s">
        <v>7</v>
      </c>
      <c r="D126" t="s">
        <v>193</v>
      </c>
    </row>
    <row r="127" spans="1:4" x14ac:dyDescent="0.35">
      <c r="A127">
        <v>10</v>
      </c>
      <c r="B127" s="1">
        <v>44211</v>
      </c>
      <c r="C127" t="s">
        <v>1</v>
      </c>
      <c r="D127" t="s">
        <v>192</v>
      </c>
    </row>
    <row r="128" spans="1:4" x14ac:dyDescent="0.35">
      <c r="A128">
        <v>10</v>
      </c>
      <c r="B128" s="1">
        <v>44212</v>
      </c>
      <c r="C128" t="s">
        <v>1</v>
      </c>
      <c r="D128" t="s">
        <v>191</v>
      </c>
    </row>
    <row r="129" spans="1:4" x14ac:dyDescent="0.35">
      <c r="C129" t="s">
        <v>1</v>
      </c>
      <c r="D129" t="s">
        <v>190</v>
      </c>
    </row>
    <row r="130" spans="1:4" x14ac:dyDescent="0.35">
      <c r="A130">
        <v>10</v>
      </c>
      <c r="B130" s="1">
        <v>44212</v>
      </c>
      <c r="C130" t="s">
        <v>1</v>
      </c>
      <c r="D130" t="s">
        <v>189</v>
      </c>
    </row>
    <row r="131" spans="1:4" x14ac:dyDescent="0.35">
      <c r="A131">
        <v>10</v>
      </c>
      <c r="B131" s="1">
        <v>44190</v>
      </c>
      <c r="C131" t="s">
        <v>1</v>
      </c>
      <c r="D131" t="s">
        <v>188</v>
      </c>
    </row>
    <row r="132" spans="1:4" x14ac:dyDescent="0.35">
      <c r="C132" t="s">
        <v>1</v>
      </c>
      <c r="D132" t="s">
        <v>187</v>
      </c>
    </row>
    <row r="133" spans="1:4" x14ac:dyDescent="0.35">
      <c r="A133">
        <v>10</v>
      </c>
      <c r="B133" s="1">
        <v>44191</v>
      </c>
      <c r="C133" t="s">
        <v>1</v>
      </c>
      <c r="D133" t="s">
        <v>186</v>
      </c>
    </row>
    <row r="134" spans="1:4" x14ac:dyDescent="0.35">
      <c r="A134">
        <v>10</v>
      </c>
      <c r="B134" s="1">
        <v>44192</v>
      </c>
      <c r="C134" t="s">
        <v>1</v>
      </c>
      <c r="D134" t="s">
        <v>185</v>
      </c>
    </row>
    <row r="135" spans="1:4" x14ac:dyDescent="0.35">
      <c r="C135" t="s">
        <v>1</v>
      </c>
      <c r="D135" t="s">
        <v>184</v>
      </c>
    </row>
    <row r="136" spans="1:4" x14ac:dyDescent="0.35">
      <c r="A136">
        <v>10</v>
      </c>
      <c r="B136" s="1">
        <v>44197</v>
      </c>
      <c r="C136" t="s">
        <v>175</v>
      </c>
      <c r="D136" t="s">
        <v>183</v>
      </c>
    </row>
    <row r="137" spans="1:4" x14ac:dyDescent="0.35">
      <c r="A137">
        <v>10</v>
      </c>
      <c r="B137" s="1">
        <v>44203</v>
      </c>
      <c r="C137" t="s">
        <v>63</v>
      </c>
      <c r="D137" t="s">
        <v>182</v>
      </c>
    </row>
    <row r="138" spans="1:4" x14ac:dyDescent="0.35">
      <c r="A138">
        <v>10</v>
      </c>
      <c r="B138" s="1">
        <v>44198</v>
      </c>
      <c r="C138" t="s">
        <v>14</v>
      </c>
      <c r="D138" t="s">
        <v>181</v>
      </c>
    </row>
    <row r="139" spans="1:4" x14ac:dyDescent="0.35">
      <c r="A139">
        <v>2</v>
      </c>
      <c r="B139" s="1">
        <v>44183</v>
      </c>
      <c r="C139" t="s">
        <v>14</v>
      </c>
      <c r="D139" t="s">
        <v>180</v>
      </c>
    </row>
    <row r="140" spans="1:4" x14ac:dyDescent="0.35">
      <c r="A140">
        <v>10</v>
      </c>
      <c r="B140" s="1">
        <v>44185</v>
      </c>
      <c r="C140" t="s">
        <v>1</v>
      </c>
      <c r="D140" t="s">
        <v>179</v>
      </c>
    </row>
    <row r="141" spans="1:4" x14ac:dyDescent="0.35">
      <c r="A141">
        <v>10</v>
      </c>
      <c r="B141" s="1">
        <v>44200</v>
      </c>
      <c r="C141" t="s">
        <v>14</v>
      </c>
      <c r="D141" t="s">
        <v>178</v>
      </c>
    </row>
    <row r="142" spans="1:4" x14ac:dyDescent="0.35">
      <c r="A142">
        <v>10</v>
      </c>
      <c r="B142" s="1">
        <v>44199</v>
      </c>
      <c r="C142" t="s">
        <v>14</v>
      </c>
      <c r="D142" t="s">
        <v>177</v>
      </c>
    </row>
    <row r="143" spans="1:4" x14ac:dyDescent="0.35">
      <c r="A143">
        <v>10</v>
      </c>
      <c r="B143" s="1">
        <v>44200</v>
      </c>
      <c r="C143" t="s">
        <v>14</v>
      </c>
      <c r="D143" t="s">
        <v>176</v>
      </c>
    </row>
    <row r="144" spans="1:4" x14ac:dyDescent="0.35">
      <c r="A144">
        <v>10</v>
      </c>
      <c r="B144" s="1">
        <v>44189</v>
      </c>
      <c r="C144" t="s">
        <v>175</v>
      </c>
      <c r="D144" t="s">
        <v>174</v>
      </c>
    </row>
    <row r="145" spans="1:4" x14ac:dyDescent="0.35">
      <c r="A145">
        <v>2</v>
      </c>
      <c r="B145" s="1">
        <v>44185</v>
      </c>
      <c r="C145" t="s">
        <v>51</v>
      </c>
      <c r="D145" t="s">
        <v>173</v>
      </c>
    </row>
    <row r="146" spans="1:4" x14ac:dyDescent="0.35">
      <c r="A146">
        <v>10</v>
      </c>
      <c r="B146" s="1">
        <v>44202</v>
      </c>
      <c r="C146" t="s">
        <v>14</v>
      </c>
      <c r="D146" t="s">
        <v>172</v>
      </c>
    </row>
    <row r="147" spans="1:4" x14ac:dyDescent="0.35">
      <c r="A147">
        <v>10</v>
      </c>
      <c r="B147" s="1">
        <v>44211</v>
      </c>
      <c r="C147" t="s">
        <v>1</v>
      </c>
      <c r="D147" t="s">
        <v>171</v>
      </c>
    </row>
    <row r="148" spans="1:4" x14ac:dyDescent="0.35">
      <c r="A148">
        <v>10</v>
      </c>
      <c r="B148" s="1">
        <v>44190</v>
      </c>
      <c r="C148" t="s">
        <v>1</v>
      </c>
      <c r="D148" t="s">
        <v>170</v>
      </c>
    </row>
    <row r="149" spans="1:4" x14ac:dyDescent="0.35">
      <c r="C149" t="s">
        <v>7</v>
      </c>
      <c r="D149" t="s">
        <v>169</v>
      </c>
    </row>
    <row r="150" spans="1:4" x14ac:dyDescent="0.35">
      <c r="A150">
        <v>10</v>
      </c>
      <c r="B150" s="1">
        <v>44192</v>
      </c>
      <c r="C150" t="s">
        <v>51</v>
      </c>
      <c r="D150" t="s">
        <v>168</v>
      </c>
    </row>
    <row r="151" spans="1:4" x14ac:dyDescent="0.35">
      <c r="C151" t="s">
        <v>1</v>
      </c>
      <c r="D151" t="s">
        <v>167</v>
      </c>
    </row>
    <row r="152" spans="1:4" x14ac:dyDescent="0.35">
      <c r="A152">
        <v>10</v>
      </c>
      <c r="B152" s="1">
        <v>44187</v>
      </c>
      <c r="C152" t="s">
        <v>1</v>
      </c>
      <c r="D152" t="s">
        <v>166</v>
      </c>
    </row>
    <row r="153" spans="1:4" x14ac:dyDescent="0.35">
      <c r="A153">
        <v>10</v>
      </c>
      <c r="B153" s="1">
        <v>44192</v>
      </c>
      <c r="C153" t="s">
        <v>1</v>
      </c>
      <c r="D153" t="s">
        <v>165</v>
      </c>
    </row>
    <row r="154" spans="1:4" x14ac:dyDescent="0.35">
      <c r="A154">
        <v>0</v>
      </c>
      <c r="B154" s="1">
        <v>44183</v>
      </c>
      <c r="C154" t="s">
        <v>1</v>
      </c>
      <c r="D154" t="s">
        <v>164</v>
      </c>
    </row>
    <row r="155" spans="1:4" x14ac:dyDescent="0.35">
      <c r="A155">
        <v>10</v>
      </c>
      <c r="B155" s="1">
        <v>44194</v>
      </c>
      <c r="C155" t="s">
        <v>1</v>
      </c>
      <c r="D155" t="s">
        <v>163</v>
      </c>
    </row>
    <row r="156" spans="1:4" x14ac:dyDescent="0.35">
      <c r="A156">
        <v>10</v>
      </c>
      <c r="B156" s="1">
        <v>44195</v>
      </c>
      <c r="C156" t="s">
        <v>1</v>
      </c>
      <c r="D156" t="s">
        <v>162</v>
      </c>
    </row>
    <row r="157" spans="1:4" x14ac:dyDescent="0.35">
      <c r="A157">
        <v>10</v>
      </c>
      <c r="B157" s="1">
        <v>44194</v>
      </c>
      <c r="C157" t="s">
        <v>1</v>
      </c>
      <c r="D157" t="s">
        <v>161</v>
      </c>
    </row>
    <row r="158" spans="1:4" x14ac:dyDescent="0.35">
      <c r="A158">
        <v>10</v>
      </c>
      <c r="B158" s="1">
        <v>44195</v>
      </c>
      <c r="C158" t="s">
        <v>1</v>
      </c>
      <c r="D158" t="s">
        <v>160</v>
      </c>
    </row>
    <row r="159" spans="1:4" x14ac:dyDescent="0.35">
      <c r="A159">
        <v>10</v>
      </c>
      <c r="B159" s="1">
        <v>44194</v>
      </c>
      <c r="C159" t="s">
        <v>1</v>
      </c>
      <c r="D159" t="s">
        <v>159</v>
      </c>
    </row>
    <row r="160" spans="1:4" x14ac:dyDescent="0.35">
      <c r="A160">
        <v>10</v>
      </c>
      <c r="B160" s="1">
        <v>44195</v>
      </c>
      <c r="C160" t="s">
        <v>14</v>
      </c>
      <c r="D160" t="s">
        <v>158</v>
      </c>
    </row>
    <row r="161" spans="1:4" x14ac:dyDescent="0.35">
      <c r="A161">
        <v>10</v>
      </c>
      <c r="B161" s="1">
        <v>44191</v>
      </c>
      <c r="C161" t="s">
        <v>1</v>
      </c>
      <c r="D161" t="s">
        <v>157</v>
      </c>
    </row>
    <row r="162" spans="1:4" x14ac:dyDescent="0.35">
      <c r="A162">
        <v>10</v>
      </c>
      <c r="B162" s="1">
        <v>44195</v>
      </c>
      <c r="C162" t="s">
        <v>1</v>
      </c>
      <c r="D162" t="s">
        <v>156</v>
      </c>
    </row>
    <row r="163" spans="1:4" x14ac:dyDescent="0.35">
      <c r="A163">
        <v>10</v>
      </c>
      <c r="B163" s="1">
        <v>44195</v>
      </c>
      <c r="C163" t="s">
        <v>1</v>
      </c>
      <c r="D163" t="s">
        <v>155</v>
      </c>
    </row>
    <row r="164" spans="1:4" x14ac:dyDescent="0.35">
      <c r="A164">
        <v>3</v>
      </c>
      <c r="B164" s="1">
        <v>44183</v>
      </c>
      <c r="C164" t="s">
        <v>1</v>
      </c>
      <c r="D164" t="s">
        <v>154</v>
      </c>
    </row>
    <row r="165" spans="1:4" x14ac:dyDescent="0.35">
      <c r="A165">
        <v>10</v>
      </c>
      <c r="B165" s="1">
        <v>44204</v>
      </c>
      <c r="C165" t="s">
        <v>1</v>
      </c>
      <c r="D165" t="s">
        <v>153</v>
      </c>
    </row>
    <row r="166" spans="1:4" x14ac:dyDescent="0.35">
      <c r="A166">
        <v>10</v>
      </c>
      <c r="B166" s="1">
        <v>44205</v>
      </c>
      <c r="C166" t="s">
        <v>14</v>
      </c>
      <c r="D166" t="s">
        <v>152</v>
      </c>
    </row>
    <row r="167" spans="1:4" x14ac:dyDescent="0.35">
      <c r="C167" t="s">
        <v>7</v>
      </c>
      <c r="D167" t="s">
        <v>151</v>
      </c>
    </row>
    <row r="168" spans="1:4" x14ac:dyDescent="0.35">
      <c r="A168">
        <v>10</v>
      </c>
      <c r="B168" s="1">
        <v>44205</v>
      </c>
      <c r="C168" t="s">
        <v>14</v>
      </c>
      <c r="D168" t="s">
        <v>150</v>
      </c>
    </row>
    <row r="169" spans="1:4" x14ac:dyDescent="0.35">
      <c r="C169" t="s">
        <v>7</v>
      </c>
      <c r="D169" t="s">
        <v>149</v>
      </c>
    </row>
    <row r="170" spans="1:4" x14ac:dyDescent="0.35">
      <c r="A170">
        <v>10</v>
      </c>
      <c r="B170" s="1">
        <v>44198</v>
      </c>
      <c r="C170" t="s">
        <v>1</v>
      </c>
      <c r="D170" t="s">
        <v>148</v>
      </c>
    </row>
    <row r="171" spans="1:4" x14ac:dyDescent="0.35">
      <c r="A171">
        <v>10</v>
      </c>
      <c r="B171" s="1">
        <v>44198</v>
      </c>
      <c r="C171" t="s">
        <v>1</v>
      </c>
      <c r="D171" t="s">
        <v>147</v>
      </c>
    </row>
    <row r="172" spans="1:4" x14ac:dyDescent="0.35">
      <c r="C172" t="s">
        <v>1</v>
      </c>
      <c r="D172" t="s">
        <v>146</v>
      </c>
    </row>
    <row r="173" spans="1:4" x14ac:dyDescent="0.35">
      <c r="C173" t="s">
        <v>1</v>
      </c>
      <c r="D173" t="s">
        <v>145</v>
      </c>
    </row>
    <row r="174" spans="1:4" x14ac:dyDescent="0.35">
      <c r="A174">
        <v>10</v>
      </c>
      <c r="B174" s="1">
        <v>44198</v>
      </c>
      <c r="C174" t="s">
        <v>14</v>
      </c>
      <c r="D174" t="s">
        <v>144</v>
      </c>
    </row>
    <row r="175" spans="1:4" x14ac:dyDescent="0.35">
      <c r="A175">
        <v>10</v>
      </c>
      <c r="B175" s="1">
        <v>44195</v>
      </c>
      <c r="C175" t="s">
        <v>1</v>
      </c>
      <c r="D175" t="s">
        <v>143</v>
      </c>
    </row>
    <row r="176" spans="1:4" x14ac:dyDescent="0.35">
      <c r="C176" t="s">
        <v>7</v>
      </c>
      <c r="D176" t="s">
        <v>142</v>
      </c>
    </row>
    <row r="177" spans="1:4" x14ac:dyDescent="0.35">
      <c r="A177">
        <v>10</v>
      </c>
      <c r="B177" s="1">
        <v>44202</v>
      </c>
      <c r="C177" t="s">
        <v>1</v>
      </c>
      <c r="D177" t="s">
        <v>141</v>
      </c>
    </row>
    <row r="178" spans="1:4" x14ac:dyDescent="0.35">
      <c r="A178">
        <v>10</v>
      </c>
      <c r="B178" s="1">
        <v>44202</v>
      </c>
      <c r="C178" t="s">
        <v>1</v>
      </c>
      <c r="D178" t="s">
        <v>140</v>
      </c>
    </row>
    <row r="179" spans="1:4" x14ac:dyDescent="0.35">
      <c r="A179">
        <v>10</v>
      </c>
      <c r="B179" s="1">
        <v>44188</v>
      </c>
      <c r="C179" t="s">
        <v>14</v>
      </c>
      <c r="D179" t="s">
        <v>139</v>
      </c>
    </row>
    <row r="180" spans="1:4" x14ac:dyDescent="0.35">
      <c r="A180">
        <v>3</v>
      </c>
      <c r="B180" s="1">
        <v>44183</v>
      </c>
      <c r="C180" t="s">
        <v>63</v>
      </c>
      <c r="D180" t="s">
        <v>138</v>
      </c>
    </row>
    <row r="181" spans="1:4" x14ac:dyDescent="0.35">
      <c r="C181" t="s">
        <v>14</v>
      </c>
      <c r="D181" t="s">
        <v>137</v>
      </c>
    </row>
    <row r="182" spans="1:4" x14ac:dyDescent="0.35">
      <c r="A182">
        <v>10</v>
      </c>
      <c r="B182" s="1">
        <v>44213</v>
      </c>
      <c r="C182" t="s">
        <v>1</v>
      </c>
      <c r="D182" t="s">
        <v>136</v>
      </c>
    </row>
    <row r="183" spans="1:4" x14ac:dyDescent="0.35">
      <c r="C183" t="s">
        <v>7</v>
      </c>
      <c r="D183" t="s">
        <v>135</v>
      </c>
    </row>
    <row r="184" spans="1:4" x14ac:dyDescent="0.35">
      <c r="A184">
        <v>10</v>
      </c>
      <c r="B184" s="1">
        <v>44185</v>
      </c>
      <c r="C184" t="s">
        <v>1</v>
      </c>
      <c r="D184" t="s">
        <v>134</v>
      </c>
    </row>
    <row r="185" spans="1:4" x14ac:dyDescent="0.35">
      <c r="A185">
        <v>16</v>
      </c>
      <c r="B185" s="1">
        <v>44183</v>
      </c>
      <c r="C185" t="s">
        <v>85</v>
      </c>
      <c r="D185" t="s">
        <v>133</v>
      </c>
    </row>
    <row r="186" spans="1:4" x14ac:dyDescent="0.35">
      <c r="C186" t="s">
        <v>7</v>
      </c>
      <c r="D186" t="s">
        <v>132</v>
      </c>
    </row>
    <row r="187" spans="1:4" x14ac:dyDescent="0.35">
      <c r="A187">
        <v>10</v>
      </c>
      <c r="B187" s="1">
        <v>44185</v>
      </c>
      <c r="C187" t="s">
        <v>1</v>
      </c>
      <c r="D187" t="s">
        <v>131</v>
      </c>
    </row>
    <row r="188" spans="1:4" x14ac:dyDescent="0.35">
      <c r="A188">
        <v>10</v>
      </c>
      <c r="B188" s="1">
        <v>44191</v>
      </c>
      <c r="C188" t="s">
        <v>1</v>
      </c>
      <c r="D188" t="s">
        <v>130</v>
      </c>
    </row>
    <row r="189" spans="1:4" x14ac:dyDescent="0.35">
      <c r="A189">
        <v>10</v>
      </c>
      <c r="B189" s="1">
        <v>44193</v>
      </c>
      <c r="C189" t="s">
        <v>1</v>
      </c>
      <c r="D189" t="s">
        <v>129</v>
      </c>
    </row>
    <row r="190" spans="1:4" x14ac:dyDescent="0.35">
      <c r="A190">
        <v>10</v>
      </c>
      <c r="B190" s="1">
        <v>44196</v>
      </c>
      <c r="C190" t="s">
        <v>1</v>
      </c>
      <c r="D190" t="s">
        <v>128</v>
      </c>
    </row>
    <row r="191" spans="1:4" x14ac:dyDescent="0.35">
      <c r="A191">
        <v>10</v>
      </c>
      <c r="B191" s="1">
        <v>44209</v>
      </c>
      <c r="C191" t="s">
        <v>1</v>
      </c>
      <c r="D191" t="s">
        <v>127</v>
      </c>
    </row>
    <row r="192" spans="1:4" x14ac:dyDescent="0.35">
      <c r="A192">
        <v>2</v>
      </c>
      <c r="B192" s="1">
        <v>44183</v>
      </c>
      <c r="C192" t="s">
        <v>14</v>
      </c>
      <c r="D192" t="s">
        <v>126</v>
      </c>
    </row>
    <row r="193" spans="1:4" x14ac:dyDescent="0.35">
      <c r="C193" t="s">
        <v>7</v>
      </c>
      <c r="D193" t="s">
        <v>125</v>
      </c>
    </row>
    <row r="194" spans="1:4" x14ac:dyDescent="0.35">
      <c r="A194">
        <v>10</v>
      </c>
      <c r="B194" s="1">
        <v>44183</v>
      </c>
      <c r="C194" t="s">
        <v>14</v>
      </c>
      <c r="D194" t="s">
        <v>124</v>
      </c>
    </row>
    <row r="195" spans="1:4" x14ac:dyDescent="0.35">
      <c r="A195">
        <v>10</v>
      </c>
      <c r="B195" s="1">
        <v>44194</v>
      </c>
      <c r="C195" t="s">
        <v>14</v>
      </c>
      <c r="D195" t="s">
        <v>123</v>
      </c>
    </row>
    <row r="196" spans="1:4" x14ac:dyDescent="0.35">
      <c r="C196" t="s">
        <v>7</v>
      </c>
      <c r="D196" t="s">
        <v>122</v>
      </c>
    </row>
    <row r="197" spans="1:4" x14ac:dyDescent="0.35">
      <c r="A197">
        <v>5</v>
      </c>
      <c r="B197" s="1">
        <v>44183</v>
      </c>
      <c r="C197" t="s">
        <v>1</v>
      </c>
      <c r="D197" t="s">
        <v>121</v>
      </c>
    </row>
    <row r="198" spans="1:4" x14ac:dyDescent="0.35">
      <c r="A198">
        <v>10</v>
      </c>
      <c r="B198" s="1">
        <v>44202</v>
      </c>
      <c r="C198" t="s">
        <v>1</v>
      </c>
      <c r="D198" t="s">
        <v>120</v>
      </c>
    </row>
    <row r="199" spans="1:4" x14ac:dyDescent="0.35">
      <c r="A199">
        <v>12</v>
      </c>
      <c r="B199" s="1">
        <v>44188</v>
      </c>
      <c r="C199" t="s">
        <v>119</v>
      </c>
      <c r="D199" t="s">
        <v>118</v>
      </c>
    </row>
    <row r="200" spans="1:4" x14ac:dyDescent="0.35">
      <c r="A200">
        <v>10</v>
      </c>
      <c r="B200" s="1">
        <v>44183</v>
      </c>
      <c r="C200" t="s">
        <v>1</v>
      </c>
      <c r="D200" t="s">
        <v>117</v>
      </c>
    </row>
    <row r="201" spans="1:4" x14ac:dyDescent="0.35">
      <c r="C201" t="s">
        <v>7</v>
      </c>
      <c r="D201" t="s">
        <v>116</v>
      </c>
    </row>
    <row r="202" spans="1:4" x14ac:dyDescent="0.35">
      <c r="A202">
        <v>10</v>
      </c>
      <c r="B202" s="1">
        <v>44189</v>
      </c>
      <c r="C202" t="s">
        <v>14</v>
      </c>
      <c r="D202" t="s">
        <v>115</v>
      </c>
    </row>
    <row r="203" spans="1:4" x14ac:dyDescent="0.35">
      <c r="C203" t="s">
        <v>7</v>
      </c>
      <c r="D203" t="s">
        <v>114</v>
      </c>
    </row>
    <row r="204" spans="1:4" x14ac:dyDescent="0.35">
      <c r="A204">
        <v>10</v>
      </c>
      <c r="B204" s="1">
        <v>44212</v>
      </c>
      <c r="C204" t="s">
        <v>14</v>
      </c>
      <c r="D204" t="s">
        <v>113</v>
      </c>
    </row>
    <row r="205" spans="1:4" x14ac:dyDescent="0.35">
      <c r="A205">
        <v>10</v>
      </c>
      <c r="B205" s="1">
        <v>44187</v>
      </c>
      <c r="C205" t="s">
        <v>14</v>
      </c>
      <c r="D205" t="s">
        <v>112</v>
      </c>
    </row>
    <row r="206" spans="1:4" x14ac:dyDescent="0.35">
      <c r="C206" t="s">
        <v>7</v>
      </c>
      <c r="D206" t="s">
        <v>111</v>
      </c>
    </row>
    <row r="207" spans="1:4" x14ac:dyDescent="0.35">
      <c r="C207" t="s">
        <v>1</v>
      </c>
      <c r="D207" t="s">
        <v>110</v>
      </c>
    </row>
    <row r="208" spans="1:4" x14ac:dyDescent="0.35">
      <c r="A208">
        <v>12</v>
      </c>
      <c r="B208" s="1">
        <v>44186</v>
      </c>
      <c r="C208" t="s">
        <v>85</v>
      </c>
      <c r="D208" t="s">
        <v>109</v>
      </c>
    </row>
    <row r="209" spans="1:4" x14ac:dyDescent="0.35">
      <c r="A209">
        <v>10</v>
      </c>
      <c r="B209" s="1">
        <v>44196</v>
      </c>
      <c r="C209" t="s">
        <v>14</v>
      </c>
      <c r="D209" t="s">
        <v>108</v>
      </c>
    </row>
    <row r="210" spans="1:4" x14ac:dyDescent="0.35">
      <c r="A210">
        <v>10</v>
      </c>
      <c r="B210" s="1">
        <v>44193</v>
      </c>
      <c r="C210" t="s">
        <v>1</v>
      </c>
      <c r="D210" t="s">
        <v>107</v>
      </c>
    </row>
    <row r="211" spans="1:4" x14ac:dyDescent="0.35">
      <c r="A211">
        <v>5</v>
      </c>
      <c r="B211" s="1">
        <v>44183</v>
      </c>
      <c r="C211" t="s">
        <v>1</v>
      </c>
      <c r="D211" t="s">
        <v>106</v>
      </c>
    </row>
    <row r="212" spans="1:4" x14ac:dyDescent="0.35">
      <c r="A212">
        <v>10</v>
      </c>
      <c r="B212" s="1">
        <v>44194</v>
      </c>
      <c r="C212" t="s">
        <v>1</v>
      </c>
      <c r="D212" t="s">
        <v>105</v>
      </c>
    </row>
    <row r="213" spans="1:4" x14ac:dyDescent="0.35">
      <c r="A213">
        <v>10</v>
      </c>
      <c r="B213" s="1">
        <v>44203</v>
      </c>
      <c r="C213" t="s">
        <v>1</v>
      </c>
      <c r="D213" t="s">
        <v>104</v>
      </c>
    </row>
    <row r="214" spans="1:4" x14ac:dyDescent="0.35">
      <c r="C214" t="s">
        <v>1</v>
      </c>
      <c r="D214" t="s">
        <v>103</v>
      </c>
    </row>
    <row r="215" spans="1:4" x14ac:dyDescent="0.35">
      <c r="C215" t="s">
        <v>1</v>
      </c>
      <c r="D215" t="s">
        <v>102</v>
      </c>
    </row>
    <row r="216" spans="1:4" x14ac:dyDescent="0.35">
      <c r="A216">
        <v>10</v>
      </c>
      <c r="B216" s="1">
        <v>44207</v>
      </c>
      <c r="C216" t="s">
        <v>1</v>
      </c>
      <c r="D216" t="s">
        <v>101</v>
      </c>
    </row>
    <row r="217" spans="1:4" x14ac:dyDescent="0.35">
      <c r="A217">
        <v>10</v>
      </c>
      <c r="B217" s="1">
        <v>44204</v>
      </c>
      <c r="C217" t="s">
        <v>1</v>
      </c>
      <c r="D217" t="s">
        <v>100</v>
      </c>
    </row>
    <row r="218" spans="1:4" x14ac:dyDescent="0.35">
      <c r="A218">
        <v>10</v>
      </c>
      <c r="B218" s="1">
        <v>44209</v>
      </c>
      <c r="C218" t="s">
        <v>1</v>
      </c>
      <c r="D218" t="s">
        <v>99</v>
      </c>
    </row>
    <row r="219" spans="1:4" x14ac:dyDescent="0.35">
      <c r="A219">
        <v>10</v>
      </c>
      <c r="B219" s="1">
        <v>44213</v>
      </c>
      <c r="C219" t="s">
        <v>1</v>
      </c>
      <c r="D219" t="s">
        <v>98</v>
      </c>
    </row>
    <row r="220" spans="1:4" x14ac:dyDescent="0.35">
      <c r="A220">
        <v>10</v>
      </c>
      <c r="B220" s="1">
        <v>44204</v>
      </c>
      <c r="C220" t="s">
        <v>1</v>
      </c>
      <c r="D220" t="s">
        <v>97</v>
      </c>
    </row>
    <row r="221" spans="1:4" x14ac:dyDescent="0.35">
      <c r="A221">
        <v>10</v>
      </c>
      <c r="B221" s="1">
        <v>44200</v>
      </c>
      <c r="C221" t="s">
        <v>14</v>
      </c>
      <c r="D221" t="s">
        <v>96</v>
      </c>
    </row>
    <row r="222" spans="1:4" x14ac:dyDescent="0.35">
      <c r="A222">
        <v>10</v>
      </c>
      <c r="B222" s="1">
        <v>44203</v>
      </c>
      <c r="C222" t="s">
        <v>1</v>
      </c>
      <c r="D222" t="s">
        <v>95</v>
      </c>
    </row>
    <row r="223" spans="1:4" x14ac:dyDescent="0.35">
      <c r="C223" t="s">
        <v>7</v>
      </c>
      <c r="D223" t="s">
        <v>94</v>
      </c>
    </row>
    <row r="224" spans="1:4" x14ac:dyDescent="0.35">
      <c r="C224" t="s">
        <v>7</v>
      </c>
      <c r="D224" t="s">
        <v>93</v>
      </c>
    </row>
    <row r="225" spans="1:4" x14ac:dyDescent="0.35">
      <c r="A225">
        <v>10</v>
      </c>
      <c r="B225" s="1">
        <v>44207</v>
      </c>
      <c r="C225" t="s">
        <v>1</v>
      </c>
      <c r="D225" t="s">
        <v>92</v>
      </c>
    </row>
    <row r="226" spans="1:4" x14ac:dyDescent="0.35">
      <c r="A226">
        <v>10</v>
      </c>
      <c r="B226" s="1">
        <v>44210</v>
      </c>
      <c r="C226" t="s">
        <v>1</v>
      </c>
      <c r="D226" t="s">
        <v>91</v>
      </c>
    </row>
    <row r="227" spans="1:4" x14ac:dyDescent="0.35">
      <c r="C227" t="s">
        <v>7</v>
      </c>
      <c r="D227" t="s">
        <v>90</v>
      </c>
    </row>
    <row r="228" spans="1:4" x14ac:dyDescent="0.35">
      <c r="A228">
        <v>10</v>
      </c>
      <c r="B228" s="1">
        <v>44193</v>
      </c>
      <c r="C228" t="s">
        <v>14</v>
      </c>
      <c r="D228" t="s">
        <v>89</v>
      </c>
    </row>
    <row r="229" spans="1:4" x14ac:dyDescent="0.35">
      <c r="A229">
        <v>10</v>
      </c>
      <c r="B229" s="1">
        <v>44190</v>
      </c>
      <c r="C229" t="s">
        <v>14</v>
      </c>
      <c r="D229" t="s">
        <v>88</v>
      </c>
    </row>
    <row r="230" spans="1:4" x14ac:dyDescent="0.35">
      <c r="A230">
        <v>15</v>
      </c>
      <c r="B230" s="1">
        <v>44185</v>
      </c>
      <c r="C230" t="s">
        <v>85</v>
      </c>
      <c r="D230" t="s">
        <v>87</v>
      </c>
    </row>
    <row r="231" spans="1:4" x14ac:dyDescent="0.35">
      <c r="A231">
        <v>10</v>
      </c>
      <c r="B231" s="1">
        <v>44201</v>
      </c>
      <c r="C231" t="s">
        <v>14</v>
      </c>
      <c r="D231" t="s">
        <v>86</v>
      </c>
    </row>
    <row r="232" spans="1:4" x14ac:dyDescent="0.35">
      <c r="A232">
        <v>25</v>
      </c>
      <c r="B232" s="1">
        <v>44188</v>
      </c>
      <c r="C232" t="s">
        <v>85</v>
      </c>
      <c r="D232" t="s">
        <v>84</v>
      </c>
    </row>
    <row r="233" spans="1:4" x14ac:dyDescent="0.35">
      <c r="A233">
        <v>10</v>
      </c>
      <c r="B233" s="1">
        <v>44199</v>
      </c>
      <c r="C233" t="s">
        <v>14</v>
      </c>
      <c r="D233" t="s">
        <v>83</v>
      </c>
    </row>
    <row r="234" spans="1:4" x14ac:dyDescent="0.35">
      <c r="A234">
        <v>2</v>
      </c>
      <c r="B234" s="1">
        <v>44183</v>
      </c>
      <c r="C234" t="s">
        <v>14</v>
      </c>
      <c r="D234" t="s">
        <v>82</v>
      </c>
    </row>
    <row r="235" spans="1:4" x14ac:dyDescent="0.35">
      <c r="A235">
        <v>10</v>
      </c>
      <c r="B235" s="1">
        <v>44204</v>
      </c>
      <c r="C235" t="s">
        <v>1</v>
      </c>
      <c r="D235" t="s">
        <v>81</v>
      </c>
    </row>
    <row r="236" spans="1:4" x14ac:dyDescent="0.35">
      <c r="A236">
        <v>10</v>
      </c>
      <c r="B236" s="1">
        <v>44183</v>
      </c>
      <c r="C236" t="s">
        <v>1</v>
      </c>
      <c r="D236" t="s">
        <v>80</v>
      </c>
    </row>
    <row r="237" spans="1:4" x14ac:dyDescent="0.35">
      <c r="A237">
        <v>10</v>
      </c>
      <c r="B237" s="1">
        <v>44185</v>
      </c>
      <c r="C237" t="s">
        <v>1</v>
      </c>
      <c r="D237" t="s">
        <v>79</v>
      </c>
    </row>
    <row r="238" spans="1:4" x14ac:dyDescent="0.35">
      <c r="A238">
        <v>10</v>
      </c>
      <c r="B238" s="1">
        <v>44193</v>
      </c>
      <c r="C238" t="s">
        <v>1</v>
      </c>
      <c r="D238" t="s">
        <v>78</v>
      </c>
    </row>
    <row r="239" spans="1:4" x14ac:dyDescent="0.35">
      <c r="A239">
        <v>3</v>
      </c>
      <c r="B239" s="1">
        <v>44183</v>
      </c>
      <c r="C239" t="s">
        <v>1</v>
      </c>
      <c r="D239" t="s">
        <v>77</v>
      </c>
    </row>
    <row r="240" spans="1:4" x14ac:dyDescent="0.35">
      <c r="A240">
        <v>12</v>
      </c>
      <c r="B240" s="1">
        <v>44188</v>
      </c>
      <c r="C240" t="s">
        <v>76</v>
      </c>
      <c r="D240" t="s">
        <v>75</v>
      </c>
    </row>
    <row r="241" spans="1:4" x14ac:dyDescent="0.35">
      <c r="A241">
        <v>10</v>
      </c>
      <c r="B241" s="1">
        <v>44189</v>
      </c>
      <c r="C241" t="s">
        <v>63</v>
      </c>
      <c r="D241" t="s">
        <v>74</v>
      </c>
    </row>
    <row r="242" spans="1:4" x14ac:dyDescent="0.35">
      <c r="A242">
        <v>10</v>
      </c>
      <c r="B242" s="1">
        <v>44183</v>
      </c>
      <c r="C242" t="s">
        <v>63</v>
      </c>
      <c r="D242" t="s">
        <v>73</v>
      </c>
    </row>
    <row r="243" spans="1:4" x14ac:dyDescent="0.35">
      <c r="A243">
        <v>10</v>
      </c>
      <c r="B243" s="1">
        <v>44196</v>
      </c>
      <c r="C243" t="s">
        <v>1</v>
      </c>
      <c r="D243" t="s">
        <v>72</v>
      </c>
    </row>
    <row r="244" spans="1:4" x14ac:dyDescent="0.35">
      <c r="A244">
        <v>10</v>
      </c>
      <c r="B244" s="1">
        <v>44187</v>
      </c>
      <c r="C244" t="s">
        <v>14</v>
      </c>
      <c r="D244" t="s">
        <v>71</v>
      </c>
    </row>
    <row r="245" spans="1:4" x14ac:dyDescent="0.35">
      <c r="A245">
        <v>2</v>
      </c>
      <c r="B245" s="1">
        <v>44183</v>
      </c>
      <c r="C245" t="s">
        <v>1</v>
      </c>
      <c r="D245" t="s">
        <v>70</v>
      </c>
    </row>
    <row r="246" spans="1:4" x14ac:dyDescent="0.35">
      <c r="A246">
        <v>10</v>
      </c>
      <c r="B246" s="1">
        <v>44212</v>
      </c>
      <c r="C246" t="s">
        <v>1</v>
      </c>
      <c r="D246" t="s">
        <v>69</v>
      </c>
    </row>
    <row r="247" spans="1:4" x14ac:dyDescent="0.35">
      <c r="A247">
        <v>10</v>
      </c>
      <c r="B247" s="1">
        <v>44211</v>
      </c>
      <c r="C247" t="s">
        <v>1</v>
      </c>
      <c r="D247" t="s">
        <v>68</v>
      </c>
    </row>
    <row r="248" spans="1:4" x14ac:dyDescent="0.35">
      <c r="A248">
        <v>10</v>
      </c>
      <c r="B248" s="1">
        <v>44211</v>
      </c>
      <c r="C248" t="s">
        <v>1</v>
      </c>
      <c r="D248" t="s">
        <v>67</v>
      </c>
    </row>
    <row r="249" spans="1:4" x14ac:dyDescent="0.35">
      <c r="A249">
        <v>10</v>
      </c>
      <c r="B249" s="1">
        <v>44189</v>
      </c>
      <c r="C249" t="s">
        <v>1</v>
      </c>
      <c r="D249" t="s">
        <v>66</v>
      </c>
    </row>
    <row r="250" spans="1:4" x14ac:dyDescent="0.35">
      <c r="A250">
        <v>10</v>
      </c>
      <c r="B250" s="1">
        <v>44188</v>
      </c>
      <c r="C250" t="s">
        <v>63</v>
      </c>
      <c r="D250" t="s">
        <v>65</v>
      </c>
    </row>
    <row r="251" spans="1:4" x14ac:dyDescent="0.35">
      <c r="A251">
        <v>10</v>
      </c>
      <c r="B251" s="1">
        <v>44188</v>
      </c>
      <c r="C251" t="s">
        <v>63</v>
      </c>
      <c r="D251" t="s">
        <v>64</v>
      </c>
    </row>
    <row r="252" spans="1:4" x14ac:dyDescent="0.35">
      <c r="A252">
        <v>10</v>
      </c>
      <c r="B252" s="1">
        <v>44188</v>
      </c>
      <c r="C252" t="s">
        <v>63</v>
      </c>
      <c r="D252" t="s">
        <v>62</v>
      </c>
    </row>
    <row r="253" spans="1:4" x14ac:dyDescent="0.35">
      <c r="C253" t="s">
        <v>7</v>
      </c>
      <c r="D253" t="s">
        <v>61</v>
      </c>
    </row>
    <row r="254" spans="1:4" x14ac:dyDescent="0.35">
      <c r="A254">
        <v>10</v>
      </c>
      <c r="B254" s="1">
        <v>44203</v>
      </c>
      <c r="C254" t="s">
        <v>1</v>
      </c>
      <c r="D254" t="s">
        <v>60</v>
      </c>
    </row>
    <row r="255" spans="1:4" x14ac:dyDescent="0.35">
      <c r="A255">
        <v>10</v>
      </c>
      <c r="B255" s="1">
        <v>44201</v>
      </c>
      <c r="C255" t="s">
        <v>14</v>
      </c>
      <c r="D255" t="s">
        <v>59</v>
      </c>
    </row>
    <row r="256" spans="1:4" x14ac:dyDescent="0.35">
      <c r="A256">
        <v>10</v>
      </c>
      <c r="B256" s="1">
        <v>44201</v>
      </c>
      <c r="C256" t="s">
        <v>14</v>
      </c>
      <c r="D256" t="s">
        <v>58</v>
      </c>
    </row>
    <row r="257" spans="1:4" x14ac:dyDescent="0.35">
      <c r="C257" t="s">
        <v>7</v>
      </c>
      <c r="D257" t="s">
        <v>57</v>
      </c>
    </row>
    <row r="258" spans="1:4" x14ac:dyDescent="0.35">
      <c r="C258" t="s">
        <v>7</v>
      </c>
      <c r="D258" t="s">
        <v>56</v>
      </c>
    </row>
    <row r="259" spans="1:4" x14ac:dyDescent="0.35">
      <c r="A259">
        <v>10</v>
      </c>
      <c r="B259" s="1">
        <v>44206</v>
      </c>
      <c r="C259" t="s">
        <v>1</v>
      </c>
      <c r="D259" t="s">
        <v>55</v>
      </c>
    </row>
    <row r="260" spans="1:4" x14ac:dyDescent="0.35">
      <c r="A260">
        <v>2</v>
      </c>
      <c r="B260" s="1">
        <v>44183</v>
      </c>
      <c r="C260" t="s">
        <v>1</v>
      </c>
      <c r="D260" t="s">
        <v>54</v>
      </c>
    </row>
    <row r="261" spans="1:4" x14ac:dyDescent="0.35">
      <c r="A261">
        <v>10</v>
      </c>
      <c r="B261" s="1">
        <v>44206</v>
      </c>
      <c r="C261" t="s">
        <v>1</v>
      </c>
      <c r="D261" t="s">
        <v>53</v>
      </c>
    </row>
    <row r="262" spans="1:4" x14ac:dyDescent="0.35">
      <c r="A262">
        <v>10</v>
      </c>
      <c r="B262" s="1">
        <v>44206</v>
      </c>
      <c r="C262" t="s">
        <v>1</v>
      </c>
      <c r="D262" t="s">
        <v>52</v>
      </c>
    </row>
    <row r="263" spans="1:4" x14ac:dyDescent="0.35">
      <c r="A263">
        <v>7</v>
      </c>
      <c r="B263" s="1">
        <v>44190</v>
      </c>
      <c r="C263" t="s">
        <v>51</v>
      </c>
      <c r="D263" t="s">
        <v>50</v>
      </c>
    </row>
    <row r="264" spans="1:4" x14ac:dyDescent="0.35">
      <c r="A264">
        <v>10</v>
      </c>
      <c r="B264" s="1">
        <v>44199</v>
      </c>
      <c r="C264" t="s">
        <v>14</v>
      </c>
      <c r="D264" t="s">
        <v>49</v>
      </c>
    </row>
    <row r="265" spans="1:4" x14ac:dyDescent="0.35">
      <c r="A265">
        <v>10</v>
      </c>
      <c r="B265" s="1">
        <v>44202</v>
      </c>
      <c r="C265" t="s">
        <v>1</v>
      </c>
      <c r="D265" t="s">
        <v>48</v>
      </c>
    </row>
    <row r="266" spans="1:4" x14ac:dyDescent="0.35">
      <c r="A266">
        <v>10</v>
      </c>
      <c r="B266" s="1">
        <v>44185</v>
      </c>
      <c r="C266" t="s">
        <v>1</v>
      </c>
      <c r="D266" t="s">
        <v>47</v>
      </c>
    </row>
    <row r="267" spans="1:4" x14ac:dyDescent="0.35">
      <c r="C267" t="s">
        <v>7</v>
      </c>
      <c r="D267" t="s">
        <v>46</v>
      </c>
    </row>
    <row r="268" spans="1:4" x14ac:dyDescent="0.35">
      <c r="A268">
        <v>5</v>
      </c>
      <c r="B268" s="1">
        <v>44183</v>
      </c>
      <c r="C268" t="s">
        <v>14</v>
      </c>
      <c r="D268" t="s">
        <v>45</v>
      </c>
    </row>
    <row r="269" spans="1:4" x14ac:dyDescent="0.35">
      <c r="A269">
        <v>10</v>
      </c>
      <c r="B269" s="1">
        <v>44187</v>
      </c>
      <c r="C269" t="s">
        <v>1</v>
      </c>
      <c r="D269" t="s">
        <v>44</v>
      </c>
    </row>
    <row r="270" spans="1:4" x14ac:dyDescent="0.35">
      <c r="A270">
        <v>10</v>
      </c>
      <c r="B270" s="1">
        <v>44191</v>
      </c>
      <c r="C270" t="s">
        <v>1</v>
      </c>
      <c r="D270" t="s">
        <v>43</v>
      </c>
    </row>
    <row r="271" spans="1:4" x14ac:dyDescent="0.35">
      <c r="A271">
        <v>10</v>
      </c>
      <c r="B271" s="1">
        <v>44205</v>
      </c>
      <c r="C271" t="s">
        <v>14</v>
      </c>
      <c r="D271" t="s">
        <v>42</v>
      </c>
    </row>
    <row r="272" spans="1:4" x14ac:dyDescent="0.35">
      <c r="A272">
        <v>3</v>
      </c>
      <c r="B272" s="1">
        <v>44183</v>
      </c>
      <c r="C272" t="s">
        <v>1</v>
      </c>
      <c r="D272" t="s">
        <v>41</v>
      </c>
    </row>
    <row r="273" spans="1:4" x14ac:dyDescent="0.35">
      <c r="A273">
        <v>3</v>
      </c>
      <c r="B273" s="1">
        <v>44183</v>
      </c>
      <c r="C273" t="s">
        <v>1</v>
      </c>
      <c r="D273" t="s">
        <v>40</v>
      </c>
    </row>
    <row r="274" spans="1:4" x14ac:dyDescent="0.35">
      <c r="A274">
        <v>10</v>
      </c>
      <c r="B274" s="1">
        <v>44186</v>
      </c>
      <c r="C274" t="s">
        <v>1</v>
      </c>
      <c r="D274" t="s">
        <v>39</v>
      </c>
    </row>
    <row r="275" spans="1:4" x14ac:dyDescent="0.35">
      <c r="A275">
        <v>10</v>
      </c>
      <c r="B275" s="1">
        <v>44193</v>
      </c>
      <c r="C275" t="s">
        <v>1</v>
      </c>
      <c r="D275" t="s">
        <v>38</v>
      </c>
    </row>
    <row r="276" spans="1:4" x14ac:dyDescent="0.35">
      <c r="A276">
        <v>10</v>
      </c>
      <c r="B276" s="1">
        <v>44194</v>
      </c>
      <c r="C276" t="s">
        <v>14</v>
      </c>
      <c r="D276" t="s">
        <v>37</v>
      </c>
    </row>
    <row r="277" spans="1:4" x14ac:dyDescent="0.35">
      <c r="C277" t="s">
        <v>14</v>
      </c>
      <c r="D277" t="s">
        <v>36</v>
      </c>
    </row>
    <row r="278" spans="1:4" x14ac:dyDescent="0.35">
      <c r="C278" t="s">
        <v>7</v>
      </c>
      <c r="D278" t="s">
        <v>35</v>
      </c>
    </row>
    <row r="279" spans="1:4" x14ac:dyDescent="0.35">
      <c r="A279">
        <v>5</v>
      </c>
      <c r="B279" s="1">
        <v>44183</v>
      </c>
      <c r="C279" t="s">
        <v>14</v>
      </c>
      <c r="D279" t="s">
        <v>34</v>
      </c>
    </row>
    <row r="280" spans="1:4" x14ac:dyDescent="0.35">
      <c r="A280">
        <v>10</v>
      </c>
      <c r="B280" s="1">
        <v>44205</v>
      </c>
      <c r="C280" t="s">
        <v>1</v>
      </c>
      <c r="D280" t="s">
        <v>33</v>
      </c>
    </row>
    <row r="281" spans="1:4" x14ac:dyDescent="0.35">
      <c r="A281">
        <v>10</v>
      </c>
      <c r="B281" s="1">
        <v>44189</v>
      </c>
      <c r="C281" t="s">
        <v>1</v>
      </c>
      <c r="D281" t="s">
        <v>32</v>
      </c>
    </row>
    <row r="282" spans="1:4" x14ac:dyDescent="0.35">
      <c r="A282">
        <v>10</v>
      </c>
      <c r="B282" s="1">
        <v>44198</v>
      </c>
      <c r="C282" t="s">
        <v>1</v>
      </c>
      <c r="D282" t="s">
        <v>31</v>
      </c>
    </row>
    <row r="283" spans="1:4" x14ac:dyDescent="0.35">
      <c r="A283">
        <v>3</v>
      </c>
      <c r="B283" s="1">
        <v>44183</v>
      </c>
      <c r="C283" t="s">
        <v>1</v>
      </c>
      <c r="D283" t="s">
        <v>30</v>
      </c>
    </row>
    <row r="284" spans="1:4" x14ac:dyDescent="0.35">
      <c r="C284" t="s">
        <v>7</v>
      </c>
      <c r="D284" t="s">
        <v>29</v>
      </c>
    </row>
    <row r="285" spans="1:4" x14ac:dyDescent="0.35">
      <c r="A285">
        <v>10</v>
      </c>
      <c r="B285" s="1">
        <v>44190</v>
      </c>
      <c r="C285" t="s">
        <v>1</v>
      </c>
      <c r="D285" t="s">
        <v>28</v>
      </c>
    </row>
    <row r="286" spans="1:4" x14ac:dyDescent="0.35">
      <c r="A286">
        <v>10</v>
      </c>
      <c r="B286" s="1">
        <v>44199</v>
      </c>
      <c r="C286" t="s">
        <v>1</v>
      </c>
      <c r="D286" t="s">
        <v>27</v>
      </c>
    </row>
    <row r="287" spans="1:4" x14ac:dyDescent="0.35">
      <c r="A287">
        <v>10</v>
      </c>
      <c r="B287" s="1">
        <v>44200</v>
      </c>
      <c r="C287" t="s">
        <v>1</v>
      </c>
      <c r="D287" t="s">
        <v>26</v>
      </c>
    </row>
    <row r="288" spans="1:4" x14ac:dyDescent="0.35">
      <c r="A288">
        <v>2</v>
      </c>
      <c r="B288" s="1">
        <v>44183</v>
      </c>
      <c r="C288" t="s">
        <v>14</v>
      </c>
      <c r="D288" t="s">
        <v>25</v>
      </c>
    </row>
    <row r="289" spans="1:4" x14ac:dyDescent="0.35">
      <c r="A289">
        <v>10</v>
      </c>
      <c r="B289" s="1">
        <v>44201</v>
      </c>
      <c r="C289" t="s">
        <v>14</v>
      </c>
      <c r="D289" t="s">
        <v>24</v>
      </c>
    </row>
    <row r="290" spans="1:4" x14ac:dyDescent="0.35">
      <c r="A290">
        <v>10</v>
      </c>
      <c r="B290" s="1">
        <v>44187</v>
      </c>
      <c r="C290" t="s">
        <v>1</v>
      </c>
      <c r="D290" t="s">
        <v>23</v>
      </c>
    </row>
    <row r="291" spans="1:4" x14ac:dyDescent="0.35">
      <c r="A291">
        <v>10</v>
      </c>
      <c r="B291" s="1">
        <v>44199</v>
      </c>
      <c r="C291" t="s">
        <v>14</v>
      </c>
      <c r="D291" t="s">
        <v>22</v>
      </c>
    </row>
    <row r="292" spans="1:4" x14ac:dyDescent="0.35">
      <c r="A292">
        <v>10</v>
      </c>
      <c r="B292" s="1">
        <v>44188</v>
      </c>
      <c r="C292" t="s">
        <v>1</v>
      </c>
      <c r="D292" t="s">
        <v>21</v>
      </c>
    </row>
    <row r="293" spans="1:4" x14ac:dyDescent="0.35">
      <c r="A293">
        <v>10</v>
      </c>
      <c r="B293" s="1">
        <v>44195</v>
      </c>
      <c r="C293" t="s">
        <v>1</v>
      </c>
      <c r="D293" t="s">
        <v>20</v>
      </c>
    </row>
    <row r="294" spans="1:4" x14ac:dyDescent="0.35">
      <c r="A294">
        <v>10</v>
      </c>
      <c r="B294" s="1">
        <v>44204</v>
      </c>
      <c r="C294" t="s">
        <v>14</v>
      </c>
      <c r="D294" t="s">
        <v>19</v>
      </c>
    </row>
    <row r="295" spans="1:4" x14ac:dyDescent="0.35">
      <c r="A295">
        <v>10</v>
      </c>
      <c r="B295" s="1">
        <v>44202</v>
      </c>
      <c r="C295" t="s">
        <v>1</v>
      </c>
      <c r="D295" t="s">
        <v>18</v>
      </c>
    </row>
    <row r="296" spans="1:4" x14ac:dyDescent="0.35">
      <c r="A296">
        <v>10</v>
      </c>
      <c r="B296" s="1">
        <v>44190</v>
      </c>
      <c r="C296" t="s">
        <v>1</v>
      </c>
      <c r="D296" t="s">
        <v>17</v>
      </c>
    </row>
    <row r="297" spans="1:4" x14ac:dyDescent="0.35">
      <c r="A297">
        <v>10</v>
      </c>
      <c r="B297" s="1">
        <v>44199</v>
      </c>
      <c r="C297" t="s">
        <v>1</v>
      </c>
      <c r="D297" t="s">
        <v>16</v>
      </c>
    </row>
    <row r="298" spans="1:4" x14ac:dyDescent="0.35">
      <c r="A298">
        <v>5</v>
      </c>
      <c r="B298" s="1">
        <v>44183</v>
      </c>
      <c r="C298" t="s">
        <v>7</v>
      </c>
      <c r="D298" t="s">
        <v>15</v>
      </c>
    </row>
    <row r="299" spans="1:4" x14ac:dyDescent="0.35">
      <c r="A299">
        <v>10</v>
      </c>
      <c r="B299" s="1">
        <v>44201</v>
      </c>
      <c r="C299" t="s">
        <v>14</v>
      </c>
      <c r="D299" t="s">
        <v>13</v>
      </c>
    </row>
    <row r="300" spans="1:4" x14ac:dyDescent="0.35">
      <c r="C300" t="s">
        <v>1</v>
      </c>
      <c r="D300" t="s">
        <v>12</v>
      </c>
    </row>
    <row r="301" spans="1:4" x14ac:dyDescent="0.35">
      <c r="C301" t="s">
        <v>7</v>
      </c>
      <c r="D301" t="s">
        <v>11</v>
      </c>
    </row>
    <row r="302" spans="1:4" x14ac:dyDescent="0.35">
      <c r="A302">
        <v>2</v>
      </c>
      <c r="B302" s="1">
        <v>44183</v>
      </c>
      <c r="C302" t="s">
        <v>1</v>
      </c>
      <c r="D302" t="s">
        <v>10</v>
      </c>
    </row>
    <row r="303" spans="1:4" x14ac:dyDescent="0.35">
      <c r="C303" t="s">
        <v>7</v>
      </c>
      <c r="D303" t="s">
        <v>9</v>
      </c>
    </row>
    <row r="304" spans="1:4" x14ac:dyDescent="0.35">
      <c r="C304" t="s">
        <v>7</v>
      </c>
      <c r="D304" t="s">
        <v>8</v>
      </c>
    </row>
    <row r="305" spans="1:4" x14ac:dyDescent="0.35">
      <c r="C305" t="s">
        <v>7</v>
      </c>
      <c r="D305" t="s">
        <v>6</v>
      </c>
    </row>
    <row r="306" spans="1:4" x14ac:dyDescent="0.35">
      <c r="A306">
        <v>10</v>
      </c>
      <c r="B306" s="1">
        <v>44205</v>
      </c>
      <c r="C306" t="s">
        <v>1</v>
      </c>
      <c r="D306" t="s">
        <v>5</v>
      </c>
    </row>
    <row r="307" spans="1:4" x14ac:dyDescent="0.35">
      <c r="A307">
        <v>10</v>
      </c>
      <c r="B307" s="1">
        <v>44195</v>
      </c>
      <c r="C307" t="s">
        <v>1</v>
      </c>
      <c r="D307" t="s">
        <v>4</v>
      </c>
    </row>
    <row r="308" spans="1:4" x14ac:dyDescent="0.35">
      <c r="A308">
        <v>10</v>
      </c>
      <c r="B308" s="1">
        <v>44198</v>
      </c>
      <c r="C308" t="s">
        <v>1</v>
      </c>
      <c r="D308" t="s">
        <v>3</v>
      </c>
    </row>
    <row r="309" spans="1:4" x14ac:dyDescent="0.35">
      <c r="A309">
        <v>10</v>
      </c>
      <c r="B309" s="1">
        <v>44190</v>
      </c>
      <c r="C309" t="s">
        <v>1</v>
      </c>
      <c r="D309" t="s">
        <v>2</v>
      </c>
    </row>
    <row r="310" spans="1:4" x14ac:dyDescent="0.35">
      <c r="A310">
        <v>5</v>
      </c>
      <c r="B310" s="1">
        <v>44183</v>
      </c>
      <c r="C310" t="s">
        <v>1</v>
      </c>
      <c r="D310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4BB5-12A8-40CE-854A-09525DCA24D9}">
  <dimension ref="A1:M246"/>
  <sheetViews>
    <sheetView workbookViewId="0">
      <selection activeCell="O3" sqref="O3"/>
    </sheetView>
  </sheetViews>
  <sheetFormatPr defaultRowHeight="14.5" x14ac:dyDescent="0.35"/>
  <cols>
    <col min="7" max="7" width="11.36328125" bestFit="1" customWidth="1"/>
  </cols>
  <sheetData>
    <row r="1" spans="1:13" x14ac:dyDescent="0.35">
      <c r="A1" t="s">
        <v>1260</v>
      </c>
      <c r="B1" t="s">
        <v>1259</v>
      </c>
      <c r="C1" t="s">
        <v>1258</v>
      </c>
      <c r="D1" t="s">
        <v>1257</v>
      </c>
      <c r="E1" t="s">
        <v>1256</v>
      </c>
      <c r="F1" t="s">
        <v>1255</v>
      </c>
      <c r="G1" t="s">
        <v>1254</v>
      </c>
      <c r="H1" t="s">
        <v>1253</v>
      </c>
      <c r="I1" t="s">
        <v>1252</v>
      </c>
      <c r="J1" t="s">
        <v>1251</v>
      </c>
      <c r="K1" t="s">
        <v>1250</v>
      </c>
      <c r="L1" t="s">
        <v>1249</v>
      </c>
      <c r="M1" t="s">
        <v>1248</v>
      </c>
    </row>
    <row r="2" spans="1:13" x14ac:dyDescent="0.35">
      <c r="A2" t="s">
        <v>1247</v>
      </c>
      <c r="B2" t="s">
        <v>219</v>
      </c>
      <c r="C2" t="s">
        <v>532</v>
      </c>
      <c r="D2" t="s">
        <v>1246</v>
      </c>
      <c r="G2" s="1">
        <v>44183</v>
      </c>
      <c r="H2" t="s">
        <v>325</v>
      </c>
      <c r="I2" t="s">
        <v>1245</v>
      </c>
      <c r="J2" t="s">
        <v>325</v>
      </c>
      <c r="L2">
        <v>44168</v>
      </c>
    </row>
    <row r="3" spans="1:13" x14ac:dyDescent="0.35">
      <c r="A3" t="s">
        <v>1244</v>
      </c>
      <c r="B3" t="s">
        <v>109</v>
      </c>
      <c r="C3" t="s">
        <v>631</v>
      </c>
      <c r="D3" t="s">
        <v>1243</v>
      </c>
      <c r="H3" t="s">
        <v>325</v>
      </c>
      <c r="I3" t="s">
        <v>1242</v>
      </c>
      <c r="J3" t="s">
        <v>325</v>
      </c>
      <c r="L3">
        <v>44169</v>
      </c>
    </row>
    <row r="4" spans="1:13" x14ac:dyDescent="0.35">
      <c r="A4" t="s">
        <v>1241</v>
      </c>
      <c r="B4" t="s">
        <v>248</v>
      </c>
      <c r="C4" t="s">
        <v>1240</v>
      </c>
      <c r="D4" t="s">
        <v>1239</v>
      </c>
      <c r="H4" t="s">
        <v>325</v>
      </c>
      <c r="I4" t="s">
        <v>1238</v>
      </c>
      <c r="J4" t="s">
        <v>325</v>
      </c>
      <c r="L4">
        <v>44169</v>
      </c>
    </row>
    <row r="5" spans="1:13" x14ac:dyDescent="0.35">
      <c r="A5" t="s">
        <v>1237</v>
      </c>
      <c r="B5" t="s">
        <v>298</v>
      </c>
      <c r="C5" t="s">
        <v>1236</v>
      </c>
      <c r="D5" t="s">
        <v>1235</v>
      </c>
      <c r="H5" t="s">
        <v>325</v>
      </c>
      <c r="I5" t="s">
        <v>1234</v>
      </c>
      <c r="J5" t="s">
        <v>1220</v>
      </c>
      <c r="L5">
        <v>44172</v>
      </c>
    </row>
    <row r="6" spans="1:13" x14ac:dyDescent="0.35">
      <c r="A6" t="s">
        <v>1233</v>
      </c>
      <c r="B6" t="s">
        <v>173</v>
      </c>
      <c r="C6" t="s">
        <v>383</v>
      </c>
      <c r="D6" t="s">
        <v>1232</v>
      </c>
      <c r="H6" t="s">
        <v>325</v>
      </c>
      <c r="I6" t="s">
        <v>1015</v>
      </c>
      <c r="J6" t="s">
        <v>1220</v>
      </c>
      <c r="L6">
        <v>44170</v>
      </c>
    </row>
    <row r="7" spans="1:13" x14ac:dyDescent="0.35">
      <c r="A7" t="s">
        <v>1231</v>
      </c>
      <c r="B7" t="s">
        <v>292</v>
      </c>
      <c r="C7" t="s">
        <v>563</v>
      </c>
      <c r="D7" t="s">
        <v>1230</v>
      </c>
      <c r="H7" t="s">
        <v>325</v>
      </c>
      <c r="I7" t="s">
        <v>1229</v>
      </c>
      <c r="J7" t="s">
        <v>1220</v>
      </c>
      <c r="L7">
        <v>44171</v>
      </c>
    </row>
    <row r="8" spans="1:13" x14ac:dyDescent="0.35">
      <c r="A8" t="s">
        <v>1228</v>
      </c>
      <c r="B8" t="s">
        <v>168</v>
      </c>
      <c r="C8" t="s">
        <v>1227</v>
      </c>
      <c r="D8" t="s">
        <v>1226</v>
      </c>
      <c r="G8" s="1">
        <v>44207</v>
      </c>
      <c r="H8" t="s">
        <v>325</v>
      </c>
      <c r="I8" t="s">
        <v>1225</v>
      </c>
      <c r="J8" t="s">
        <v>1220</v>
      </c>
      <c r="L8">
        <v>44161</v>
      </c>
      <c r="M8">
        <v>25</v>
      </c>
    </row>
    <row r="9" spans="1:13" x14ac:dyDescent="0.35">
      <c r="A9" t="s">
        <v>1224</v>
      </c>
      <c r="B9" t="s">
        <v>50</v>
      </c>
      <c r="C9" t="s">
        <v>1223</v>
      </c>
      <c r="D9" t="s">
        <v>1222</v>
      </c>
      <c r="G9" s="1">
        <v>44182</v>
      </c>
      <c r="H9" t="s">
        <v>325</v>
      </c>
      <c r="I9" t="s">
        <v>1221</v>
      </c>
      <c r="J9" t="s">
        <v>1220</v>
      </c>
    </row>
    <row r="10" spans="1:13" x14ac:dyDescent="0.35">
      <c r="A10" t="s">
        <v>1219</v>
      </c>
      <c r="B10" t="s">
        <v>278</v>
      </c>
      <c r="C10" t="s">
        <v>1218</v>
      </c>
      <c r="D10" t="s">
        <v>1217</v>
      </c>
      <c r="H10" t="s">
        <v>325</v>
      </c>
      <c r="I10" t="s">
        <v>1216</v>
      </c>
      <c r="J10" t="s">
        <v>823</v>
      </c>
      <c r="L10">
        <v>44161</v>
      </c>
    </row>
    <row r="11" spans="1:13" x14ac:dyDescent="0.35">
      <c r="A11" t="s">
        <v>1215</v>
      </c>
      <c r="B11" t="s">
        <v>243</v>
      </c>
      <c r="C11" t="s">
        <v>1129</v>
      </c>
      <c r="D11" t="s">
        <v>1214</v>
      </c>
      <c r="H11" t="s">
        <v>325</v>
      </c>
      <c r="I11" t="s">
        <v>1213</v>
      </c>
      <c r="J11" t="s">
        <v>823</v>
      </c>
      <c r="L11">
        <v>44166</v>
      </c>
    </row>
    <row r="12" spans="1:13" x14ac:dyDescent="0.35">
      <c r="A12" t="s">
        <v>1212</v>
      </c>
      <c r="B12" t="s">
        <v>10</v>
      </c>
      <c r="C12" t="s">
        <v>794</v>
      </c>
      <c r="D12" t="s">
        <v>1211</v>
      </c>
      <c r="G12" s="1">
        <v>44168</v>
      </c>
      <c r="H12" t="s">
        <v>325</v>
      </c>
      <c r="I12" t="s">
        <v>1210</v>
      </c>
      <c r="J12" t="s">
        <v>823</v>
      </c>
      <c r="L12">
        <v>44176</v>
      </c>
    </row>
    <row r="13" spans="1:13" x14ac:dyDescent="0.35">
      <c r="A13" t="s">
        <v>1209</v>
      </c>
      <c r="B13" t="s">
        <v>171</v>
      </c>
      <c r="C13" t="s">
        <v>963</v>
      </c>
      <c r="D13" t="s">
        <v>1208</v>
      </c>
      <c r="G13" s="1">
        <v>44180</v>
      </c>
      <c r="H13" t="s">
        <v>325</v>
      </c>
      <c r="I13" t="s">
        <v>1207</v>
      </c>
      <c r="J13" t="s">
        <v>823</v>
      </c>
      <c r="L13">
        <v>44179</v>
      </c>
    </row>
    <row r="14" spans="1:13" x14ac:dyDescent="0.35">
      <c r="A14" t="s">
        <v>1206</v>
      </c>
      <c r="B14" t="s">
        <v>192</v>
      </c>
      <c r="C14" t="s">
        <v>794</v>
      </c>
      <c r="D14" t="s">
        <v>1205</v>
      </c>
      <c r="G14" s="1">
        <v>44180</v>
      </c>
      <c r="H14" t="s">
        <v>325</v>
      </c>
      <c r="I14" t="s">
        <v>1204</v>
      </c>
      <c r="J14" t="s">
        <v>823</v>
      </c>
      <c r="L14">
        <v>44179</v>
      </c>
    </row>
    <row r="15" spans="1:13" x14ac:dyDescent="0.35">
      <c r="A15" t="s">
        <v>1203</v>
      </c>
      <c r="B15" t="s">
        <v>191</v>
      </c>
      <c r="C15" t="s">
        <v>735</v>
      </c>
      <c r="D15" t="s">
        <v>1202</v>
      </c>
      <c r="G15" s="1">
        <v>44181</v>
      </c>
      <c r="H15" t="s">
        <v>325</v>
      </c>
      <c r="I15" t="s">
        <v>1201</v>
      </c>
      <c r="J15" t="s">
        <v>823</v>
      </c>
      <c r="L15">
        <v>44180</v>
      </c>
    </row>
    <row r="16" spans="1:13" x14ac:dyDescent="0.35">
      <c r="A16" t="s">
        <v>1200</v>
      </c>
      <c r="B16" t="s">
        <v>189</v>
      </c>
      <c r="C16" t="s">
        <v>1199</v>
      </c>
      <c r="D16" t="s">
        <v>1198</v>
      </c>
      <c r="G16" s="1">
        <v>44181</v>
      </c>
      <c r="H16" t="s">
        <v>325</v>
      </c>
      <c r="I16" t="s">
        <v>848</v>
      </c>
      <c r="J16" t="s">
        <v>823</v>
      </c>
      <c r="L16">
        <v>44180</v>
      </c>
    </row>
    <row r="17" spans="1:12" x14ac:dyDescent="0.35">
      <c r="A17" t="s">
        <v>1197</v>
      </c>
      <c r="B17" t="s">
        <v>1196</v>
      </c>
      <c r="C17" t="s">
        <v>581</v>
      </c>
      <c r="D17" t="s">
        <v>1195</v>
      </c>
      <c r="H17" t="s">
        <v>325</v>
      </c>
      <c r="I17" t="s">
        <v>1194</v>
      </c>
      <c r="J17" t="s">
        <v>823</v>
      </c>
    </row>
    <row r="18" spans="1:12" x14ac:dyDescent="0.35">
      <c r="A18" t="s">
        <v>1193</v>
      </c>
      <c r="B18" t="s">
        <v>238</v>
      </c>
      <c r="C18" t="s">
        <v>1192</v>
      </c>
      <c r="D18" t="s">
        <v>1191</v>
      </c>
      <c r="G18" s="1">
        <v>44183</v>
      </c>
      <c r="H18" t="s">
        <v>325</v>
      </c>
      <c r="I18" t="s">
        <v>1190</v>
      </c>
      <c r="J18" t="s">
        <v>823</v>
      </c>
      <c r="L18">
        <v>44182</v>
      </c>
    </row>
    <row r="19" spans="1:12" x14ac:dyDescent="0.35">
      <c r="A19" t="s">
        <v>1189</v>
      </c>
      <c r="B19" t="s">
        <v>223</v>
      </c>
      <c r="C19" t="s">
        <v>1188</v>
      </c>
      <c r="D19" t="s">
        <v>1187</v>
      </c>
      <c r="G19" s="1">
        <v>44184</v>
      </c>
      <c r="H19" t="s">
        <v>325</v>
      </c>
      <c r="I19" t="s">
        <v>1186</v>
      </c>
      <c r="J19" t="s">
        <v>823</v>
      </c>
      <c r="L19">
        <v>44183</v>
      </c>
    </row>
    <row r="20" spans="1:12" x14ac:dyDescent="0.35">
      <c r="A20" t="s">
        <v>1185</v>
      </c>
      <c r="B20" t="s">
        <v>198</v>
      </c>
      <c r="C20" t="s">
        <v>1184</v>
      </c>
      <c r="D20" t="s">
        <v>1183</v>
      </c>
      <c r="H20" t="s">
        <v>325</v>
      </c>
      <c r="I20" t="s">
        <v>1182</v>
      </c>
      <c r="J20" t="s">
        <v>823</v>
      </c>
    </row>
    <row r="21" spans="1:12" x14ac:dyDescent="0.35">
      <c r="A21" t="s">
        <v>1181</v>
      </c>
      <c r="B21" t="s">
        <v>12</v>
      </c>
      <c r="C21" t="s">
        <v>532</v>
      </c>
      <c r="D21" t="s">
        <v>1180</v>
      </c>
      <c r="H21" t="s">
        <v>325</v>
      </c>
      <c r="I21" t="s">
        <v>1179</v>
      </c>
      <c r="J21" t="s">
        <v>823</v>
      </c>
    </row>
    <row r="22" spans="1:12" x14ac:dyDescent="0.35">
      <c r="A22" t="s">
        <v>1178</v>
      </c>
      <c r="B22" t="s">
        <v>197</v>
      </c>
      <c r="C22" t="s">
        <v>1177</v>
      </c>
      <c r="D22" t="s">
        <v>1176</v>
      </c>
      <c r="H22" t="s">
        <v>325</v>
      </c>
      <c r="I22" t="s">
        <v>1175</v>
      </c>
      <c r="J22" t="s">
        <v>823</v>
      </c>
    </row>
    <row r="23" spans="1:12" x14ac:dyDescent="0.35">
      <c r="A23" t="s">
        <v>1174</v>
      </c>
      <c r="B23" t="s">
        <v>190</v>
      </c>
      <c r="C23" t="s">
        <v>1173</v>
      </c>
      <c r="D23" t="s">
        <v>1172</v>
      </c>
      <c r="H23" t="s">
        <v>325</v>
      </c>
      <c r="I23" t="s">
        <v>1171</v>
      </c>
      <c r="J23" t="s">
        <v>823</v>
      </c>
    </row>
    <row r="24" spans="1:12" x14ac:dyDescent="0.35">
      <c r="A24" t="s">
        <v>1170</v>
      </c>
      <c r="B24" t="s">
        <v>179</v>
      </c>
      <c r="C24" t="s">
        <v>1169</v>
      </c>
      <c r="D24" t="s">
        <v>1168</v>
      </c>
      <c r="H24" t="s">
        <v>325</v>
      </c>
      <c r="I24" t="s">
        <v>1167</v>
      </c>
      <c r="J24" t="s">
        <v>823</v>
      </c>
    </row>
    <row r="25" spans="1:12" x14ac:dyDescent="0.35">
      <c r="A25" t="s">
        <v>1166</v>
      </c>
      <c r="B25" t="s">
        <v>44</v>
      </c>
      <c r="C25" t="s">
        <v>1165</v>
      </c>
      <c r="D25" t="s">
        <v>1164</v>
      </c>
      <c r="H25" t="s">
        <v>325</v>
      </c>
      <c r="I25" t="s">
        <v>1163</v>
      </c>
      <c r="J25" t="s">
        <v>823</v>
      </c>
    </row>
    <row r="26" spans="1:12" x14ac:dyDescent="0.35">
      <c r="A26" t="s">
        <v>1162</v>
      </c>
      <c r="B26" t="s">
        <v>23</v>
      </c>
      <c r="C26" t="s">
        <v>1161</v>
      </c>
      <c r="D26" t="s">
        <v>1160</v>
      </c>
      <c r="H26" t="s">
        <v>325</v>
      </c>
      <c r="I26" t="s">
        <v>1159</v>
      </c>
      <c r="J26" t="s">
        <v>823</v>
      </c>
    </row>
    <row r="27" spans="1:12" x14ac:dyDescent="0.35">
      <c r="A27" t="s">
        <v>1158</v>
      </c>
      <c r="B27" t="s">
        <v>166</v>
      </c>
      <c r="C27" t="s">
        <v>383</v>
      </c>
      <c r="D27" t="s">
        <v>1157</v>
      </c>
      <c r="H27" t="s">
        <v>325</v>
      </c>
      <c r="I27" t="s">
        <v>1156</v>
      </c>
      <c r="J27" t="s">
        <v>823</v>
      </c>
    </row>
    <row r="28" spans="1:12" x14ac:dyDescent="0.35">
      <c r="A28" t="s">
        <v>1155</v>
      </c>
      <c r="B28" t="s">
        <v>184</v>
      </c>
      <c r="C28" t="s">
        <v>880</v>
      </c>
      <c r="D28" t="s">
        <v>1154</v>
      </c>
      <c r="H28" t="s">
        <v>325</v>
      </c>
      <c r="I28" t="s">
        <v>1153</v>
      </c>
      <c r="J28" t="s">
        <v>823</v>
      </c>
      <c r="K28" s="1">
        <v>44186</v>
      </c>
    </row>
    <row r="29" spans="1:12" x14ac:dyDescent="0.35">
      <c r="A29" t="s">
        <v>1152</v>
      </c>
      <c r="B29" t="s">
        <v>21</v>
      </c>
      <c r="C29" t="s">
        <v>1151</v>
      </c>
      <c r="D29" t="s">
        <v>1150</v>
      </c>
      <c r="H29" t="s">
        <v>325</v>
      </c>
      <c r="I29" t="s">
        <v>1149</v>
      </c>
      <c r="J29" t="s">
        <v>823</v>
      </c>
    </row>
    <row r="30" spans="1:12" x14ac:dyDescent="0.35">
      <c r="A30" t="s">
        <v>1148</v>
      </c>
      <c r="B30" t="s">
        <v>145</v>
      </c>
      <c r="C30" t="s">
        <v>1147</v>
      </c>
      <c r="D30" t="s">
        <v>1146</v>
      </c>
      <c r="H30" t="s">
        <v>325</v>
      </c>
      <c r="I30" t="s">
        <v>1145</v>
      </c>
      <c r="J30" t="s">
        <v>823</v>
      </c>
    </row>
    <row r="31" spans="1:12" x14ac:dyDescent="0.35">
      <c r="A31" t="s">
        <v>1144</v>
      </c>
      <c r="B31" t="s">
        <v>167</v>
      </c>
      <c r="C31" t="s">
        <v>439</v>
      </c>
      <c r="D31" t="s">
        <v>1143</v>
      </c>
      <c r="H31" t="s">
        <v>325</v>
      </c>
      <c r="I31" t="s">
        <v>1142</v>
      </c>
      <c r="J31" t="s">
        <v>823</v>
      </c>
      <c r="K31" s="1">
        <v>44188</v>
      </c>
    </row>
    <row r="32" spans="1:12" x14ac:dyDescent="0.35">
      <c r="A32" t="s">
        <v>1141</v>
      </c>
      <c r="B32" t="s">
        <v>188</v>
      </c>
      <c r="C32" t="s">
        <v>1140</v>
      </c>
      <c r="D32" t="s">
        <v>1139</v>
      </c>
      <c r="H32" t="s">
        <v>325</v>
      </c>
      <c r="I32" t="s">
        <v>1138</v>
      </c>
      <c r="J32" t="s">
        <v>823</v>
      </c>
    </row>
    <row r="33" spans="1:13" x14ac:dyDescent="0.35">
      <c r="A33" t="s">
        <v>1137</v>
      </c>
      <c r="B33" t="s">
        <v>170</v>
      </c>
      <c r="C33" t="s">
        <v>1136</v>
      </c>
      <c r="D33" t="s">
        <v>1135</v>
      </c>
      <c r="G33" s="1">
        <v>44165</v>
      </c>
      <c r="H33" t="s">
        <v>325</v>
      </c>
      <c r="I33" t="s">
        <v>1134</v>
      </c>
      <c r="J33" t="s">
        <v>823</v>
      </c>
      <c r="L33">
        <v>44159</v>
      </c>
    </row>
    <row r="34" spans="1:13" x14ac:dyDescent="0.35">
      <c r="A34" t="s">
        <v>1133</v>
      </c>
      <c r="B34" t="s">
        <v>186</v>
      </c>
      <c r="C34" t="s">
        <v>439</v>
      </c>
      <c r="D34" t="s">
        <v>1132</v>
      </c>
      <c r="G34" s="1">
        <v>44165</v>
      </c>
      <c r="H34" t="s">
        <v>325</v>
      </c>
      <c r="I34" t="s">
        <v>1131</v>
      </c>
      <c r="J34" t="s">
        <v>823</v>
      </c>
    </row>
    <row r="35" spans="1:13" x14ac:dyDescent="0.35">
      <c r="A35" t="s">
        <v>1130</v>
      </c>
      <c r="B35" t="s">
        <v>43</v>
      </c>
      <c r="C35" t="s">
        <v>1129</v>
      </c>
      <c r="D35" t="s">
        <v>1128</v>
      </c>
      <c r="G35" s="1">
        <v>44165</v>
      </c>
      <c r="H35" t="s">
        <v>325</v>
      </c>
      <c r="I35" t="s">
        <v>1127</v>
      </c>
      <c r="J35" t="s">
        <v>823</v>
      </c>
      <c r="L35">
        <v>44160</v>
      </c>
    </row>
    <row r="36" spans="1:13" x14ac:dyDescent="0.35">
      <c r="A36" t="s">
        <v>1126</v>
      </c>
      <c r="B36" t="s">
        <v>157</v>
      </c>
      <c r="C36" t="s">
        <v>1125</v>
      </c>
      <c r="D36" t="s">
        <v>1124</v>
      </c>
      <c r="G36" s="1">
        <v>44166</v>
      </c>
      <c r="H36" t="s">
        <v>325</v>
      </c>
      <c r="I36" t="s">
        <v>1123</v>
      </c>
      <c r="J36" t="s">
        <v>823</v>
      </c>
      <c r="L36">
        <v>44160</v>
      </c>
    </row>
    <row r="37" spans="1:13" x14ac:dyDescent="0.35">
      <c r="A37" t="s">
        <v>1122</v>
      </c>
      <c r="B37" t="s">
        <v>163</v>
      </c>
      <c r="C37" t="s">
        <v>1121</v>
      </c>
      <c r="D37" t="s">
        <v>1120</v>
      </c>
      <c r="G37" s="1">
        <v>44164</v>
      </c>
      <c r="H37" t="s">
        <v>325</v>
      </c>
      <c r="I37" t="s">
        <v>1119</v>
      </c>
      <c r="J37" t="s">
        <v>823</v>
      </c>
      <c r="L37">
        <v>44163</v>
      </c>
    </row>
    <row r="38" spans="1:13" x14ac:dyDescent="0.35">
      <c r="A38" t="s">
        <v>1118</v>
      </c>
      <c r="B38" t="s">
        <v>161</v>
      </c>
      <c r="C38" t="s">
        <v>475</v>
      </c>
      <c r="D38" t="s">
        <v>1117</v>
      </c>
      <c r="G38" s="1">
        <v>44164</v>
      </c>
      <c r="H38" t="s">
        <v>325</v>
      </c>
      <c r="I38" t="s">
        <v>1116</v>
      </c>
      <c r="J38" t="s">
        <v>823</v>
      </c>
      <c r="L38">
        <v>44163</v>
      </c>
    </row>
    <row r="39" spans="1:13" x14ac:dyDescent="0.35">
      <c r="A39" t="s">
        <v>1115</v>
      </c>
      <c r="B39" t="s">
        <v>159</v>
      </c>
      <c r="C39" t="s">
        <v>770</v>
      </c>
      <c r="D39" t="s">
        <v>1114</v>
      </c>
      <c r="G39" s="1">
        <v>44164</v>
      </c>
      <c r="H39" t="s">
        <v>325</v>
      </c>
      <c r="I39" t="s">
        <v>1113</v>
      </c>
      <c r="J39" t="s">
        <v>823</v>
      </c>
      <c r="L39">
        <v>44163</v>
      </c>
    </row>
    <row r="40" spans="1:13" x14ac:dyDescent="0.35">
      <c r="A40" t="s">
        <v>1112</v>
      </c>
      <c r="B40" t="s">
        <v>318</v>
      </c>
      <c r="C40" t="s">
        <v>1111</v>
      </c>
      <c r="D40" t="s">
        <v>1110</v>
      </c>
      <c r="G40" s="1">
        <v>44165</v>
      </c>
      <c r="H40" t="s">
        <v>325</v>
      </c>
      <c r="I40" t="s">
        <v>1109</v>
      </c>
      <c r="J40" t="s">
        <v>823</v>
      </c>
      <c r="L40">
        <v>44164</v>
      </c>
    </row>
    <row r="41" spans="1:13" x14ac:dyDescent="0.35">
      <c r="A41" t="s">
        <v>1108</v>
      </c>
      <c r="B41" t="s">
        <v>162</v>
      </c>
      <c r="C41" t="s">
        <v>1107</v>
      </c>
      <c r="D41" t="s">
        <v>1106</v>
      </c>
      <c r="G41" s="1">
        <v>44211</v>
      </c>
      <c r="H41" t="s">
        <v>325</v>
      </c>
      <c r="I41" t="s">
        <v>1105</v>
      </c>
      <c r="J41" t="s">
        <v>823</v>
      </c>
      <c r="L41">
        <v>44164</v>
      </c>
      <c r="M41">
        <v>10</v>
      </c>
    </row>
    <row r="42" spans="1:13" x14ac:dyDescent="0.35">
      <c r="A42" t="s">
        <v>1104</v>
      </c>
      <c r="B42" t="s">
        <v>160</v>
      </c>
      <c r="C42" t="s">
        <v>1103</v>
      </c>
      <c r="D42" t="s">
        <v>1102</v>
      </c>
      <c r="G42" s="1">
        <v>44165</v>
      </c>
      <c r="H42" t="s">
        <v>325</v>
      </c>
      <c r="I42" t="s">
        <v>1101</v>
      </c>
      <c r="J42" t="s">
        <v>823</v>
      </c>
      <c r="L42">
        <v>44164</v>
      </c>
    </row>
    <row r="43" spans="1:13" x14ac:dyDescent="0.35">
      <c r="A43" t="s">
        <v>1100</v>
      </c>
      <c r="B43" t="s">
        <v>20</v>
      </c>
      <c r="C43" t="s">
        <v>698</v>
      </c>
      <c r="D43" t="s">
        <v>1099</v>
      </c>
      <c r="G43" s="1">
        <v>44165</v>
      </c>
      <c r="H43" t="s">
        <v>325</v>
      </c>
      <c r="I43" t="s">
        <v>1098</v>
      </c>
      <c r="J43" t="s">
        <v>823</v>
      </c>
      <c r="L43">
        <v>44164</v>
      </c>
    </row>
    <row r="44" spans="1:13" x14ac:dyDescent="0.35">
      <c r="A44" t="s">
        <v>1097</v>
      </c>
      <c r="B44" t="s">
        <v>156</v>
      </c>
      <c r="C44" t="s">
        <v>735</v>
      </c>
      <c r="D44" t="s">
        <v>1096</v>
      </c>
      <c r="G44" s="1">
        <v>44165</v>
      </c>
      <c r="H44" t="s">
        <v>325</v>
      </c>
      <c r="I44" t="s">
        <v>1095</v>
      </c>
      <c r="J44" t="s">
        <v>823</v>
      </c>
      <c r="L44">
        <v>44164</v>
      </c>
    </row>
    <row r="45" spans="1:13" x14ac:dyDescent="0.35">
      <c r="A45" t="s">
        <v>1094</v>
      </c>
      <c r="B45" t="s">
        <v>155</v>
      </c>
      <c r="C45" t="s">
        <v>1093</v>
      </c>
      <c r="D45" t="s">
        <v>1092</v>
      </c>
      <c r="G45" s="1">
        <v>44165</v>
      </c>
      <c r="H45" t="s">
        <v>325</v>
      </c>
      <c r="I45" t="s">
        <v>1091</v>
      </c>
      <c r="J45" t="s">
        <v>823</v>
      </c>
      <c r="L45">
        <v>44164</v>
      </c>
    </row>
    <row r="46" spans="1:13" x14ac:dyDescent="0.35">
      <c r="A46" t="s">
        <v>1090</v>
      </c>
      <c r="B46" t="s">
        <v>4</v>
      </c>
      <c r="C46" t="s">
        <v>1089</v>
      </c>
      <c r="D46" t="s">
        <v>1088</v>
      </c>
      <c r="G46" s="1">
        <v>44165</v>
      </c>
      <c r="H46" t="s">
        <v>325</v>
      </c>
      <c r="I46" t="s">
        <v>1087</v>
      </c>
      <c r="J46" t="s">
        <v>823</v>
      </c>
      <c r="L46">
        <v>44164</v>
      </c>
    </row>
    <row r="47" spans="1:13" x14ac:dyDescent="0.35">
      <c r="A47" t="s">
        <v>1086</v>
      </c>
      <c r="B47" t="s">
        <v>143</v>
      </c>
      <c r="C47" t="s">
        <v>1085</v>
      </c>
      <c r="D47" t="s">
        <v>1084</v>
      </c>
      <c r="G47" s="1">
        <v>44165</v>
      </c>
      <c r="H47" t="s">
        <v>325</v>
      </c>
      <c r="I47" t="s">
        <v>1083</v>
      </c>
      <c r="J47" t="s">
        <v>823</v>
      </c>
      <c r="L47">
        <v>44164</v>
      </c>
    </row>
    <row r="48" spans="1:13" x14ac:dyDescent="0.35">
      <c r="A48" t="s">
        <v>1082</v>
      </c>
      <c r="B48" t="s">
        <v>154</v>
      </c>
      <c r="C48" t="s">
        <v>1081</v>
      </c>
      <c r="D48" t="s">
        <v>1080</v>
      </c>
      <c r="G48" s="1">
        <v>44204</v>
      </c>
      <c r="H48" t="s">
        <v>325</v>
      </c>
      <c r="I48" t="s">
        <v>1079</v>
      </c>
      <c r="J48" t="s">
        <v>823</v>
      </c>
      <c r="L48">
        <v>44172</v>
      </c>
      <c r="M48">
        <v>10</v>
      </c>
    </row>
    <row r="49" spans="1:12" x14ac:dyDescent="0.35">
      <c r="A49" t="s">
        <v>1078</v>
      </c>
      <c r="B49" t="s">
        <v>164</v>
      </c>
      <c r="C49" t="s">
        <v>1077</v>
      </c>
      <c r="D49" t="s">
        <v>1076</v>
      </c>
      <c r="H49" t="s">
        <v>325</v>
      </c>
      <c r="I49" t="s">
        <v>1075</v>
      </c>
      <c r="J49" t="s">
        <v>823</v>
      </c>
      <c r="L49">
        <v>44172</v>
      </c>
    </row>
    <row r="50" spans="1:12" x14ac:dyDescent="0.35">
      <c r="A50" t="s">
        <v>1074</v>
      </c>
      <c r="B50" t="s">
        <v>33</v>
      </c>
      <c r="C50" t="s">
        <v>1073</v>
      </c>
      <c r="D50" t="s">
        <v>1072</v>
      </c>
      <c r="H50" t="s">
        <v>325</v>
      </c>
      <c r="I50" t="s">
        <v>1071</v>
      </c>
      <c r="J50" t="s">
        <v>823</v>
      </c>
      <c r="L50">
        <v>44172</v>
      </c>
    </row>
    <row r="51" spans="1:12" x14ac:dyDescent="0.35">
      <c r="A51" t="s">
        <v>1070</v>
      </c>
      <c r="B51" t="s">
        <v>153</v>
      </c>
      <c r="C51" t="s">
        <v>435</v>
      </c>
      <c r="D51" t="s">
        <v>1069</v>
      </c>
      <c r="H51" t="s">
        <v>325</v>
      </c>
      <c r="I51" t="s">
        <v>1068</v>
      </c>
      <c r="J51" t="s">
        <v>823</v>
      </c>
      <c r="L51">
        <v>44172</v>
      </c>
    </row>
    <row r="52" spans="1:12" x14ac:dyDescent="0.35">
      <c r="A52" t="s">
        <v>1067</v>
      </c>
      <c r="B52" t="s">
        <v>5</v>
      </c>
      <c r="C52" t="s">
        <v>463</v>
      </c>
      <c r="D52" t="s">
        <v>1066</v>
      </c>
      <c r="H52" t="s">
        <v>325</v>
      </c>
      <c r="I52" t="s">
        <v>1065</v>
      </c>
      <c r="J52" t="s">
        <v>823</v>
      </c>
      <c r="L52">
        <v>44172</v>
      </c>
    </row>
    <row r="53" spans="1:12" x14ac:dyDescent="0.35">
      <c r="A53" t="s">
        <v>1064</v>
      </c>
      <c r="B53" t="s">
        <v>3</v>
      </c>
      <c r="C53" t="s">
        <v>794</v>
      </c>
      <c r="D53" t="s">
        <v>1063</v>
      </c>
      <c r="H53" t="s">
        <v>325</v>
      </c>
      <c r="I53" t="s">
        <v>1062</v>
      </c>
      <c r="J53" t="s">
        <v>823</v>
      </c>
      <c r="L53">
        <v>44166</v>
      </c>
    </row>
    <row r="54" spans="1:12" x14ac:dyDescent="0.35">
      <c r="A54" t="s">
        <v>1061</v>
      </c>
      <c r="B54" t="s">
        <v>148</v>
      </c>
      <c r="C54" t="s">
        <v>1060</v>
      </c>
      <c r="D54" t="s">
        <v>1059</v>
      </c>
      <c r="H54" t="s">
        <v>325</v>
      </c>
      <c r="I54" t="s">
        <v>1058</v>
      </c>
      <c r="J54" t="s">
        <v>823</v>
      </c>
      <c r="L54">
        <v>44166</v>
      </c>
    </row>
    <row r="55" spans="1:12" x14ac:dyDescent="0.35">
      <c r="A55" t="s">
        <v>1057</v>
      </c>
      <c r="B55" t="s">
        <v>147</v>
      </c>
      <c r="C55" t="s">
        <v>1056</v>
      </c>
      <c r="D55" t="s">
        <v>1055</v>
      </c>
      <c r="H55" t="s">
        <v>325</v>
      </c>
      <c r="I55" t="s">
        <v>1054</v>
      </c>
      <c r="J55" t="s">
        <v>823</v>
      </c>
      <c r="L55">
        <v>44166</v>
      </c>
    </row>
    <row r="56" spans="1:12" x14ac:dyDescent="0.35">
      <c r="A56" t="s">
        <v>1053</v>
      </c>
      <c r="B56" t="s">
        <v>146</v>
      </c>
      <c r="C56" t="s">
        <v>1052</v>
      </c>
      <c r="D56" t="s">
        <v>1051</v>
      </c>
      <c r="H56" t="s">
        <v>325</v>
      </c>
      <c r="I56" t="s">
        <v>1050</v>
      </c>
      <c r="J56" t="s">
        <v>823</v>
      </c>
      <c r="L56">
        <v>44167</v>
      </c>
    </row>
    <row r="57" spans="1:12" x14ac:dyDescent="0.35">
      <c r="A57" t="s">
        <v>1049</v>
      </c>
      <c r="B57" t="s">
        <v>18</v>
      </c>
      <c r="C57" t="s">
        <v>411</v>
      </c>
      <c r="D57" t="s">
        <v>1048</v>
      </c>
      <c r="H57" t="s">
        <v>325</v>
      </c>
      <c r="I57" t="s">
        <v>1047</v>
      </c>
      <c r="J57" t="s">
        <v>823</v>
      </c>
      <c r="L57">
        <v>44170</v>
      </c>
    </row>
    <row r="58" spans="1:12" x14ac:dyDescent="0.35">
      <c r="A58" t="s">
        <v>1046</v>
      </c>
      <c r="B58" t="s">
        <v>141</v>
      </c>
      <c r="C58" t="s">
        <v>491</v>
      </c>
      <c r="D58" t="s">
        <v>1045</v>
      </c>
      <c r="H58" t="s">
        <v>325</v>
      </c>
      <c r="I58" t="s">
        <v>1044</v>
      </c>
      <c r="J58" t="s">
        <v>823</v>
      </c>
      <c r="L58">
        <v>44170</v>
      </c>
    </row>
    <row r="59" spans="1:12" x14ac:dyDescent="0.35">
      <c r="A59" t="s">
        <v>1043</v>
      </c>
      <c r="B59" t="s">
        <v>140</v>
      </c>
      <c r="C59" t="s">
        <v>419</v>
      </c>
      <c r="D59" t="s">
        <v>1042</v>
      </c>
      <c r="H59" t="s">
        <v>325</v>
      </c>
      <c r="I59" t="s">
        <v>1041</v>
      </c>
      <c r="J59" t="s">
        <v>823</v>
      </c>
      <c r="L59">
        <v>44170</v>
      </c>
    </row>
    <row r="60" spans="1:12" x14ac:dyDescent="0.35">
      <c r="A60" t="s">
        <v>1040</v>
      </c>
      <c r="B60" t="s">
        <v>120</v>
      </c>
      <c r="C60" t="s">
        <v>1039</v>
      </c>
      <c r="D60" t="s">
        <v>1038</v>
      </c>
      <c r="H60" t="s">
        <v>325</v>
      </c>
      <c r="I60" t="s">
        <v>1037</v>
      </c>
      <c r="J60" t="s">
        <v>823</v>
      </c>
      <c r="L60">
        <v>44170</v>
      </c>
    </row>
    <row r="61" spans="1:12" x14ac:dyDescent="0.35">
      <c r="A61" t="s">
        <v>1036</v>
      </c>
      <c r="B61" t="s">
        <v>48</v>
      </c>
      <c r="C61" t="s">
        <v>1035</v>
      </c>
      <c r="D61" t="s">
        <v>1034</v>
      </c>
      <c r="H61" t="s">
        <v>325</v>
      </c>
      <c r="I61" t="s">
        <v>1033</v>
      </c>
      <c r="J61" t="s">
        <v>823</v>
      </c>
      <c r="L61">
        <v>44170</v>
      </c>
    </row>
    <row r="62" spans="1:12" x14ac:dyDescent="0.35">
      <c r="A62" t="s">
        <v>1032</v>
      </c>
      <c r="B62" t="s">
        <v>104</v>
      </c>
      <c r="C62" t="s">
        <v>1031</v>
      </c>
      <c r="D62" t="s">
        <v>1030</v>
      </c>
      <c r="H62" t="s">
        <v>325</v>
      </c>
      <c r="I62" t="s">
        <v>1029</v>
      </c>
      <c r="J62" t="s">
        <v>823</v>
      </c>
      <c r="L62">
        <v>44171</v>
      </c>
    </row>
    <row r="63" spans="1:12" x14ac:dyDescent="0.35">
      <c r="A63" t="s">
        <v>1028</v>
      </c>
      <c r="B63" t="s">
        <v>95</v>
      </c>
      <c r="C63" t="s">
        <v>1027</v>
      </c>
      <c r="D63" t="s">
        <v>1026</v>
      </c>
      <c r="H63" t="s">
        <v>325</v>
      </c>
      <c r="I63" t="s">
        <v>1025</v>
      </c>
      <c r="J63" t="s">
        <v>823</v>
      </c>
      <c r="L63">
        <v>44171</v>
      </c>
    </row>
    <row r="64" spans="1:12" x14ac:dyDescent="0.35">
      <c r="A64" t="s">
        <v>1024</v>
      </c>
      <c r="B64" t="s">
        <v>81</v>
      </c>
      <c r="C64" t="s">
        <v>411</v>
      </c>
      <c r="D64" t="s">
        <v>1023</v>
      </c>
      <c r="H64" t="s">
        <v>325</v>
      </c>
      <c r="I64" t="s">
        <v>1022</v>
      </c>
      <c r="J64" t="s">
        <v>823</v>
      </c>
      <c r="L64">
        <v>44172</v>
      </c>
    </row>
    <row r="65" spans="1:12" x14ac:dyDescent="0.35">
      <c r="A65" t="s">
        <v>1021</v>
      </c>
      <c r="B65" t="s">
        <v>97</v>
      </c>
      <c r="C65" t="s">
        <v>1020</v>
      </c>
      <c r="D65" t="s">
        <v>1019</v>
      </c>
      <c r="H65" t="s">
        <v>325</v>
      </c>
      <c r="I65" t="s">
        <v>1018</v>
      </c>
      <c r="J65" t="s">
        <v>823</v>
      </c>
      <c r="L65">
        <v>44172</v>
      </c>
    </row>
    <row r="66" spans="1:12" x14ac:dyDescent="0.35">
      <c r="A66" t="s">
        <v>1017</v>
      </c>
      <c r="B66" t="s">
        <v>55</v>
      </c>
      <c r="C66" t="s">
        <v>439</v>
      </c>
      <c r="D66" t="s">
        <v>1016</v>
      </c>
      <c r="H66" t="s">
        <v>325</v>
      </c>
      <c r="I66" t="s">
        <v>1015</v>
      </c>
      <c r="J66" t="s">
        <v>823</v>
      </c>
      <c r="L66">
        <v>44174</v>
      </c>
    </row>
    <row r="67" spans="1:12" x14ac:dyDescent="0.35">
      <c r="A67" t="s">
        <v>1014</v>
      </c>
      <c r="B67" t="s">
        <v>53</v>
      </c>
      <c r="C67" t="s">
        <v>1013</v>
      </c>
      <c r="D67" t="s">
        <v>1012</v>
      </c>
      <c r="G67" s="1">
        <v>44175</v>
      </c>
      <c r="H67" t="s">
        <v>325</v>
      </c>
      <c r="I67" t="s">
        <v>1011</v>
      </c>
      <c r="J67" t="s">
        <v>823</v>
      </c>
      <c r="L67">
        <v>44174</v>
      </c>
    </row>
    <row r="68" spans="1:12" x14ac:dyDescent="0.35">
      <c r="A68" t="s">
        <v>1010</v>
      </c>
      <c r="B68" t="s">
        <v>52</v>
      </c>
      <c r="C68" t="s">
        <v>1009</v>
      </c>
      <c r="D68" t="s">
        <v>1008</v>
      </c>
      <c r="H68" t="s">
        <v>325</v>
      </c>
      <c r="I68" t="s">
        <v>1007</v>
      </c>
      <c r="J68" t="s">
        <v>823</v>
      </c>
      <c r="L68">
        <v>44174</v>
      </c>
    </row>
    <row r="69" spans="1:12" x14ac:dyDescent="0.35">
      <c r="A69" t="s">
        <v>1006</v>
      </c>
      <c r="B69" t="s">
        <v>68</v>
      </c>
      <c r="C69" t="s">
        <v>1005</v>
      </c>
      <c r="D69" t="s">
        <v>1004</v>
      </c>
      <c r="G69" s="1">
        <v>44180</v>
      </c>
      <c r="H69" t="s">
        <v>325</v>
      </c>
      <c r="I69" t="s">
        <v>1003</v>
      </c>
      <c r="J69" t="s">
        <v>823</v>
      </c>
      <c r="L69">
        <v>44179</v>
      </c>
    </row>
    <row r="70" spans="1:12" x14ac:dyDescent="0.35">
      <c r="A70" t="s">
        <v>1002</v>
      </c>
      <c r="B70" t="s">
        <v>67</v>
      </c>
      <c r="C70" t="s">
        <v>1001</v>
      </c>
      <c r="D70" t="s">
        <v>1000</v>
      </c>
      <c r="G70" s="1">
        <v>44180</v>
      </c>
      <c r="H70" t="s">
        <v>325</v>
      </c>
      <c r="I70" t="s">
        <v>999</v>
      </c>
      <c r="J70" t="s">
        <v>823</v>
      </c>
      <c r="L70">
        <v>44179</v>
      </c>
    </row>
    <row r="71" spans="1:12" x14ac:dyDescent="0.35">
      <c r="A71" t="s">
        <v>998</v>
      </c>
      <c r="B71" t="s">
        <v>69</v>
      </c>
      <c r="C71" t="s">
        <v>997</v>
      </c>
      <c r="D71" t="s">
        <v>996</v>
      </c>
      <c r="G71" s="1">
        <v>44181</v>
      </c>
      <c r="H71" t="s">
        <v>325</v>
      </c>
      <c r="I71" t="s">
        <v>995</v>
      </c>
      <c r="J71" t="s">
        <v>823</v>
      </c>
      <c r="L71">
        <v>44180</v>
      </c>
    </row>
    <row r="72" spans="1:12" x14ac:dyDescent="0.35">
      <c r="A72" t="s">
        <v>994</v>
      </c>
      <c r="B72" t="s">
        <v>136</v>
      </c>
      <c r="C72" t="s">
        <v>993</v>
      </c>
      <c r="D72" t="s">
        <v>992</v>
      </c>
      <c r="H72" t="s">
        <v>325</v>
      </c>
      <c r="I72" t="s">
        <v>991</v>
      </c>
      <c r="J72" t="s">
        <v>823</v>
      </c>
      <c r="L72">
        <v>44181</v>
      </c>
    </row>
    <row r="73" spans="1:12" x14ac:dyDescent="0.35">
      <c r="A73" t="s">
        <v>990</v>
      </c>
      <c r="B73" t="s">
        <v>70</v>
      </c>
      <c r="C73" t="s">
        <v>989</v>
      </c>
      <c r="D73" t="s">
        <v>988</v>
      </c>
      <c r="G73" s="1">
        <v>44183</v>
      </c>
      <c r="H73" t="s">
        <v>325</v>
      </c>
      <c r="I73" t="s">
        <v>987</v>
      </c>
      <c r="J73" t="s">
        <v>823</v>
      </c>
      <c r="L73">
        <v>44181</v>
      </c>
    </row>
    <row r="74" spans="1:12" x14ac:dyDescent="0.35">
      <c r="A74" t="s">
        <v>986</v>
      </c>
      <c r="B74" t="s">
        <v>291</v>
      </c>
      <c r="C74" t="s">
        <v>985</v>
      </c>
      <c r="D74" t="s">
        <v>984</v>
      </c>
      <c r="H74" t="s">
        <v>325</v>
      </c>
      <c r="I74" t="s">
        <v>983</v>
      </c>
      <c r="J74" t="s">
        <v>823</v>
      </c>
    </row>
    <row r="75" spans="1:12" x14ac:dyDescent="0.35">
      <c r="A75" t="s">
        <v>982</v>
      </c>
      <c r="B75" t="s">
        <v>251</v>
      </c>
      <c r="C75" t="s">
        <v>981</v>
      </c>
      <c r="D75" t="s">
        <v>980</v>
      </c>
      <c r="H75" t="s">
        <v>325</v>
      </c>
      <c r="I75" t="s">
        <v>979</v>
      </c>
      <c r="J75" t="s">
        <v>823</v>
      </c>
      <c r="L75">
        <v>44166</v>
      </c>
    </row>
    <row r="76" spans="1:12" x14ac:dyDescent="0.35">
      <c r="A76" t="s">
        <v>978</v>
      </c>
      <c r="B76" t="s">
        <v>134</v>
      </c>
      <c r="C76" t="s">
        <v>735</v>
      </c>
      <c r="D76" t="s">
        <v>977</v>
      </c>
      <c r="H76" t="s">
        <v>325</v>
      </c>
      <c r="I76" t="s">
        <v>976</v>
      </c>
      <c r="J76" t="s">
        <v>823</v>
      </c>
      <c r="K76" s="1">
        <v>44184</v>
      </c>
    </row>
    <row r="77" spans="1:12" x14ac:dyDescent="0.35">
      <c r="A77" t="s">
        <v>975</v>
      </c>
      <c r="B77" t="s">
        <v>131</v>
      </c>
      <c r="C77" t="s">
        <v>532</v>
      </c>
      <c r="D77" t="s">
        <v>974</v>
      </c>
      <c r="H77" t="s">
        <v>325</v>
      </c>
      <c r="I77" t="s">
        <v>973</v>
      </c>
      <c r="J77" t="s">
        <v>823</v>
      </c>
    </row>
    <row r="78" spans="1:12" x14ac:dyDescent="0.35">
      <c r="A78" t="s">
        <v>972</v>
      </c>
      <c r="B78" t="s">
        <v>66</v>
      </c>
      <c r="C78" t="s">
        <v>971</v>
      </c>
      <c r="D78" t="s">
        <v>970</v>
      </c>
      <c r="H78" t="s">
        <v>325</v>
      </c>
      <c r="I78" t="s">
        <v>969</v>
      </c>
      <c r="J78" t="s">
        <v>823</v>
      </c>
    </row>
    <row r="79" spans="1:12" x14ac:dyDescent="0.35">
      <c r="A79" t="s">
        <v>968</v>
      </c>
      <c r="B79" t="s">
        <v>130</v>
      </c>
      <c r="C79" t="s">
        <v>967</v>
      </c>
      <c r="D79" t="s">
        <v>966</v>
      </c>
      <c r="G79" s="1">
        <v>44167</v>
      </c>
      <c r="H79" t="s">
        <v>325</v>
      </c>
      <c r="I79" t="s">
        <v>965</v>
      </c>
      <c r="J79" t="s">
        <v>823</v>
      </c>
      <c r="L79">
        <v>44160</v>
      </c>
    </row>
    <row r="80" spans="1:12" x14ac:dyDescent="0.35">
      <c r="A80" t="s">
        <v>964</v>
      </c>
      <c r="B80" t="s">
        <v>107</v>
      </c>
      <c r="C80" t="s">
        <v>963</v>
      </c>
      <c r="D80" t="s">
        <v>962</v>
      </c>
      <c r="G80" s="1">
        <v>44165</v>
      </c>
      <c r="H80" t="s">
        <v>325</v>
      </c>
      <c r="I80" t="s">
        <v>961</v>
      </c>
      <c r="J80" t="s">
        <v>823</v>
      </c>
      <c r="L80">
        <v>44162</v>
      </c>
    </row>
    <row r="81" spans="1:12" x14ac:dyDescent="0.35">
      <c r="A81" t="s">
        <v>960</v>
      </c>
      <c r="B81" t="s">
        <v>129</v>
      </c>
      <c r="C81" t="s">
        <v>483</v>
      </c>
      <c r="D81" t="s">
        <v>959</v>
      </c>
      <c r="G81" s="1">
        <v>44163</v>
      </c>
      <c r="H81" t="s">
        <v>325</v>
      </c>
      <c r="I81" t="s">
        <v>958</v>
      </c>
      <c r="J81" t="s">
        <v>823</v>
      </c>
      <c r="L81">
        <v>44162</v>
      </c>
    </row>
    <row r="82" spans="1:12" x14ac:dyDescent="0.35">
      <c r="A82" t="s">
        <v>957</v>
      </c>
      <c r="B82" t="s">
        <v>105</v>
      </c>
      <c r="C82" t="s">
        <v>956</v>
      </c>
      <c r="D82" t="s">
        <v>955</v>
      </c>
      <c r="G82" s="1">
        <v>44164</v>
      </c>
      <c r="H82" t="s">
        <v>325</v>
      </c>
      <c r="I82" t="s">
        <v>954</v>
      </c>
      <c r="J82" t="s">
        <v>823</v>
      </c>
      <c r="L82">
        <v>44163</v>
      </c>
    </row>
    <row r="83" spans="1:12" x14ac:dyDescent="0.35">
      <c r="A83" t="s">
        <v>953</v>
      </c>
      <c r="B83" t="s">
        <v>72</v>
      </c>
      <c r="C83" t="s">
        <v>952</v>
      </c>
      <c r="D83" t="s">
        <v>951</v>
      </c>
      <c r="H83" t="s">
        <v>325</v>
      </c>
      <c r="I83" t="s">
        <v>950</v>
      </c>
      <c r="J83" t="s">
        <v>823</v>
      </c>
      <c r="L83">
        <v>44165</v>
      </c>
    </row>
    <row r="84" spans="1:12" x14ac:dyDescent="0.35">
      <c r="A84" t="s">
        <v>949</v>
      </c>
      <c r="B84" t="s">
        <v>128</v>
      </c>
      <c r="C84" t="s">
        <v>948</v>
      </c>
      <c r="D84" t="s">
        <v>947</v>
      </c>
      <c r="H84" t="s">
        <v>325</v>
      </c>
      <c r="I84" t="s">
        <v>946</v>
      </c>
      <c r="J84" t="s">
        <v>823</v>
      </c>
      <c r="L84">
        <v>44165</v>
      </c>
    </row>
    <row r="85" spans="1:12" x14ac:dyDescent="0.35">
      <c r="A85" t="s">
        <v>945</v>
      </c>
      <c r="B85" t="s">
        <v>102</v>
      </c>
      <c r="C85" t="s">
        <v>532</v>
      </c>
      <c r="D85" t="s">
        <v>944</v>
      </c>
      <c r="H85" t="s">
        <v>325</v>
      </c>
      <c r="I85" t="s">
        <v>943</v>
      </c>
      <c r="J85" t="s">
        <v>823</v>
      </c>
      <c r="L85">
        <v>44168</v>
      </c>
    </row>
    <row r="86" spans="1:12" x14ac:dyDescent="0.35">
      <c r="A86" t="s">
        <v>942</v>
      </c>
      <c r="B86" t="s">
        <v>60</v>
      </c>
      <c r="C86" t="s">
        <v>941</v>
      </c>
      <c r="D86" t="s">
        <v>940</v>
      </c>
      <c r="H86" t="s">
        <v>325</v>
      </c>
      <c r="I86" t="s">
        <v>939</v>
      </c>
      <c r="J86" t="s">
        <v>823</v>
      </c>
      <c r="L86">
        <v>44171</v>
      </c>
    </row>
    <row r="87" spans="1:12" x14ac:dyDescent="0.35">
      <c r="A87" t="s">
        <v>938</v>
      </c>
      <c r="B87" t="s">
        <v>101</v>
      </c>
      <c r="C87" t="s">
        <v>891</v>
      </c>
      <c r="D87" t="s">
        <v>937</v>
      </c>
      <c r="H87" t="s">
        <v>325</v>
      </c>
      <c r="I87" t="s">
        <v>936</v>
      </c>
      <c r="J87" t="s">
        <v>823</v>
      </c>
      <c r="L87">
        <v>44175</v>
      </c>
    </row>
    <row r="88" spans="1:12" x14ac:dyDescent="0.35">
      <c r="A88" t="s">
        <v>935</v>
      </c>
      <c r="B88" t="s">
        <v>92</v>
      </c>
      <c r="C88" t="s">
        <v>934</v>
      </c>
      <c r="D88" t="s">
        <v>933</v>
      </c>
      <c r="H88" t="s">
        <v>325</v>
      </c>
      <c r="I88" t="s">
        <v>932</v>
      </c>
      <c r="J88" t="s">
        <v>823</v>
      </c>
      <c r="L88">
        <v>44175</v>
      </c>
    </row>
    <row r="89" spans="1:12" x14ac:dyDescent="0.35">
      <c r="A89" t="s">
        <v>931</v>
      </c>
      <c r="B89" t="s">
        <v>127</v>
      </c>
      <c r="C89" t="s">
        <v>930</v>
      </c>
      <c r="D89" t="s">
        <v>929</v>
      </c>
      <c r="G89" s="1">
        <v>44178</v>
      </c>
      <c r="H89" t="s">
        <v>325</v>
      </c>
      <c r="I89" t="s">
        <v>928</v>
      </c>
      <c r="J89" t="s">
        <v>823</v>
      </c>
      <c r="L89">
        <v>44177</v>
      </c>
    </row>
    <row r="90" spans="1:12" x14ac:dyDescent="0.35">
      <c r="A90" t="s">
        <v>927</v>
      </c>
      <c r="B90" t="s">
        <v>99</v>
      </c>
      <c r="C90" t="s">
        <v>639</v>
      </c>
      <c r="D90" t="s">
        <v>926</v>
      </c>
      <c r="G90" s="1">
        <v>44178</v>
      </c>
      <c r="H90" t="s">
        <v>325</v>
      </c>
      <c r="I90" t="s">
        <v>925</v>
      </c>
      <c r="J90" t="s">
        <v>823</v>
      </c>
      <c r="L90">
        <v>44177</v>
      </c>
    </row>
    <row r="91" spans="1:12" x14ac:dyDescent="0.35">
      <c r="A91" t="s">
        <v>924</v>
      </c>
      <c r="B91" t="s">
        <v>91</v>
      </c>
      <c r="C91" t="s">
        <v>923</v>
      </c>
      <c r="D91" t="s">
        <v>922</v>
      </c>
      <c r="G91" s="1">
        <v>44179</v>
      </c>
      <c r="H91" t="s">
        <v>325</v>
      </c>
      <c r="I91" t="s">
        <v>921</v>
      </c>
      <c r="J91" t="s">
        <v>823</v>
      </c>
      <c r="L91">
        <v>44178</v>
      </c>
    </row>
    <row r="92" spans="1:12" x14ac:dyDescent="0.35">
      <c r="A92" t="s">
        <v>920</v>
      </c>
      <c r="B92" t="s">
        <v>98</v>
      </c>
      <c r="C92" t="s">
        <v>919</v>
      </c>
      <c r="D92" t="s">
        <v>918</v>
      </c>
      <c r="H92" t="s">
        <v>325</v>
      </c>
      <c r="I92" t="s">
        <v>917</v>
      </c>
      <c r="J92" t="s">
        <v>823</v>
      </c>
      <c r="L92">
        <v>44181</v>
      </c>
    </row>
    <row r="93" spans="1:12" x14ac:dyDescent="0.35">
      <c r="A93" t="s">
        <v>916</v>
      </c>
      <c r="B93" t="s">
        <v>54</v>
      </c>
      <c r="C93" t="s">
        <v>915</v>
      </c>
      <c r="D93" t="s">
        <v>914</v>
      </c>
      <c r="G93" s="1">
        <v>44183</v>
      </c>
      <c r="H93" t="s">
        <v>325</v>
      </c>
      <c r="I93" t="s">
        <v>913</v>
      </c>
      <c r="J93" t="s">
        <v>823</v>
      </c>
      <c r="L93">
        <v>44182</v>
      </c>
    </row>
    <row r="94" spans="1:12" x14ac:dyDescent="0.35">
      <c r="A94" t="s">
        <v>912</v>
      </c>
      <c r="B94" t="s">
        <v>79</v>
      </c>
      <c r="C94" t="s">
        <v>865</v>
      </c>
      <c r="D94" t="s">
        <v>911</v>
      </c>
      <c r="H94" t="s">
        <v>325</v>
      </c>
      <c r="I94" t="s">
        <v>910</v>
      </c>
      <c r="J94" t="s">
        <v>823</v>
      </c>
    </row>
    <row r="95" spans="1:12" x14ac:dyDescent="0.35">
      <c r="A95" t="s">
        <v>909</v>
      </c>
      <c r="B95" t="s">
        <v>47</v>
      </c>
      <c r="C95" t="s">
        <v>908</v>
      </c>
      <c r="D95" t="s">
        <v>907</v>
      </c>
      <c r="H95" t="s">
        <v>325</v>
      </c>
      <c r="I95" t="s">
        <v>906</v>
      </c>
      <c r="J95" t="s">
        <v>823</v>
      </c>
    </row>
    <row r="96" spans="1:12" x14ac:dyDescent="0.35">
      <c r="A96" t="s">
        <v>905</v>
      </c>
      <c r="B96" t="s">
        <v>39</v>
      </c>
      <c r="C96" t="s">
        <v>532</v>
      </c>
      <c r="D96" t="s">
        <v>904</v>
      </c>
      <c r="H96" t="s">
        <v>325</v>
      </c>
      <c r="I96" t="s">
        <v>903</v>
      </c>
      <c r="J96" t="s">
        <v>823</v>
      </c>
    </row>
    <row r="97" spans="1:13" x14ac:dyDescent="0.35">
      <c r="A97" t="s">
        <v>902</v>
      </c>
      <c r="B97" t="s">
        <v>32</v>
      </c>
      <c r="C97" t="s">
        <v>901</v>
      </c>
      <c r="D97" t="s">
        <v>900</v>
      </c>
      <c r="H97" t="s">
        <v>325</v>
      </c>
      <c r="I97" t="s">
        <v>899</v>
      </c>
      <c r="J97" t="s">
        <v>823</v>
      </c>
    </row>
    <row r="98" spans="1:13" x14ac:dyDescent="0.35">
      <c r="A98" t="s">
        <v>898</v>
      </c>
      <c r="B98" t="s">
        <v>28</v>
      </c>
      <c r="C98" t="s">
        <v>666</v>
      </c>
      <c r="D98" t="s">
        <v>897</v>
      </c>
      <c r="H98" t="s">
        <v>325</v>
      </c>
      <c r="I98" t="s">
        <v>896</v>
      </c>
      <c r="J98" t="s">
        <v>823</v>
      </c>
    </row>
    <row r="99" spans="1:13" x14ac:dyDescent="0.35">
      <c r="A99" t="s">
        <v>895</v>
      </c>
      <c r="B99" t="s">
        <v>17</v>
      </c>
      <c r="C99" t="s">
        <v>411</v>
      </c>
      <c r="D99" t="s">
        <v>894</v>
      </c>
      <c r="H99" t="s">
        <v>325</v>
      </c>
      <c r="I99" t="s">
        <v>893</v>
      </c>
      <c r="J99" t="s">
        <v>823</v>
      </c>
    </row>
    <row r="100" spans="1:13" x14ac:dyDescent="0.35">
      <c r="A100" t="s">
        <v>892</v>
      </c>
      <c r="B100" t="s">
        <v>2</v>
      </c>
      <c r="C100" t="s">
        <v>891</v>
      </c>
      <c r="D100" t="s">
        <v>890</v>
      </c>
      <c r="H100" t="s">
        <v>325</v>
      </c>
      <c r="I100" t="s">
        <v>889</v>
      </c>
      <c r="J100" t="s">
        <v>823</v>
      </c>
    </row>
    <row r="101" spans="1:13" x14ac:dyDescent="0.35">
      <c r="A101" t="s">
        <v>888</v>
      </c>
      <c r="B101" t="s">
        <v>301</v>
      </c>
      <c r="C101" t="s">
        <v>368</v>
      </c>
      <c r="D101" t="s">
        <v>887</v>
      </c>
      <c r="H101" t="s">
        <v>325</v>
      </c>
      <c r="I101" t="s">
        <v>886</v>
      </c>
      <c r="J101" t="s">
        <v>823</v>
      </c>
    </row>
    <row r="102" spans="1:13" x14ac:dyDescent="0.35">
      <c r="A102" t="s">
        <v>885</v>
      </c>
      <c r="B102" t="s">
        <v>208</v>
      </c>
      <c r="C102" t="s">
        <v>884</v>
      </c>
      <c r="D102" t="s">
        <v>883</v>
      </c>
      <c r="G102" s="1">
        <v>44167</v>
      </c>
      <c r="H102" t="s">
        <v>325</v>
      </c>
      <c r="I102" t="s">
        <v>882</v>
      </c>
      <c r="J102" t="s">
        <v>823</v>
      </c>
    </row>
    <row r="103" spans="1:13" x14ac:dyDescent="0.35">
      <c r="A103" t="s">
        <v>881</v>
      </c>
      <c r="B103" t="s">
        <v>185</v>
      </c>
      <c r="C103" t="s">
        <v>880</v>
      </c>
      <c r="D103" t="s">
        <v>879</v>
      </c>
      <c r="H103" t="s">
        <v>325</v>
      </c>
      <c r="I103" t="s">
        <v>878</v>
      </c>
      <c r="J103" t="s">
        <v>823</v>
      </c>
    </row>
    <row r="104" spans="1:13" x14ac:dyDescent="0.35">
      <c r="A104" t="s">
        <v>877</v>
      </c>
      <c r="B104" t="s">
        <v>165</v>
      </c>
      <c r="C104" t="s">
        <v>876</v>
      </c>
      <c r="D104" t="s">
        <v>875</v>
      </c>
      <c r="H104" t="s">
        <v>325</v>
      </c>
      <c r="I104" t="s">
        <v>874</v>
      </c>
      <c r="J104" t="s">
        <v>823</v>
      </c>
    </row>
    <row r="105" spans="1:13" x14ac:dyDescent="0.35">
      <c r="A105" t="s">
        <v>873</v>
      </c>
      <c r="B105" t="s">
        <v>117</v>
      </c>
      <c r="C105" t="s">
        <v>872</v>
      </c>
      <c r="D105" t="s">
        <v>871</v>
      </c>
      <c r="F105">
        <v>5</v>
      </c>
      <c r="G105" s="1">
        <v>44203</v>
      </c>
      <c r="H105" t="s">
        <v>325</v>
      </c>
      <c r="I105" t="s">
        <v>870</v>
      </c>
      <c r="J105" t="s">
        <v>823</v>
      </c>
      <c r="M105">
        <v>10</v>
      </c>
    </row>
    <row r="106" spans="1:13" x14ac:dyDescent="0.35">
      <c r="A106" t="s">
        <v>869</v>
      </c>
      <c r="B106" t="s">
        <v>103</v>
      </c>
      <c r="C106" t="s">
        <v>383</v>
      </c>
      <c r="D106" t="s">
        <v>868</v>
      </c>
      <c r="H106" t="s">
        <v>325</v>
      </c>
      <c r="I106" t="s">
        <v>867</v>
      </c>
      <c r="J106" t="s">
        <v>823</v>
      </c>
    </row>
    <row r="107" spans="1:13" x14ac:dyDescent="0.35">
      <c r="A107" t="s">
        <v>866</v>
      </c>
      <c r="B107" t="s">
        <v>78</v>
      </c>
      <c r="C107" t="s">
        <v>865</v>
      </c>
      <c r="D107" t="s">
        <v>864</v>
      </c>
      <c r="G107" s="1">
        <v>44169</v>
      </c>
      <c r="H107" t="s">
        <v>325</v>
      </c>
      <c r="I107" t="s">
        <v>863</v>
      </c>
      <c r="J107" t="s">
        <v>823</v>
      </c>
    </row>
    <row r="108" spans="1:13" x14ac:dyDescent="0.35">
      <c r="A108" t="s">
        <v>862</v>
      </c>
      <c r="B108" t="s">
        <v>38</v>
      </c>
      <c r="C108" t="s">
        <v>612</v>
      </c>
      <c r="D108" t="s">
        <v>861</v>
      </c>
      <c r="H108" t="s">
        <v>325</v>
      </c>
      <c r="I108" t="s">
        <v>860</v>
      </c>
      <c r="J108" t="s">
        <v>823</v>
      </c>
    </row>
    <row r="109" spans="1:13" x14ac:dyDescent="0.35">
      <c r="A109" t="s">
        <v>859</v>
      </c>
      <c r="B109" t="s">
        <v>31</v>
      </c>
      <c r="C109" t="s">
        <v>858</v>
      </c>
      <c r="D109" t="s">
        <v>857</v>
      </c>
      <c r="H109" t="s">
        <v>325</v>
      </c>
      <c r="I109" t="s">
        <v>856</v>
      </c>
      <c r="J109" t="s">
        <v>823</v>
      </c>
    </row>
    <row r="110" spans="1:13" x14ac:dyDescent="0.35">
      <c r="A110" t="s">
        <v>855</v>
      </c>
      <c r="B110" t="s">
        <v>27</v>
      </c>
      <c r="C110" t="s">
        <v>854</v>
      </c>
      <c r="D110" t="s">
        <v>853</v>
      </c>
      <c r="H110" t="s">
        <v>325</v>
      </c>
      <c r="I110" t="s">
        <v>852</v>
      </c>
      <c r="J110" t="s">
        <v>823</v>
      </c>
    </row>
    <row r="111" spans="1:13" x14ac:dyDescent="0.35">
      <c r="A111" t="s">
        <v>851</v>
      </c>
      <c r="B111" t="s">
        <v>16</v>
      </c>
      <c r="C111" t="s">
        <v>850</v>
      </c>
      <c r="D111" t="s">
        <v>849</v>
      </c>
      <c r="H111" t="s">
        <v>325</v>
      </c>
      <c r="I111" t="s">
        <v>848</v>
      </c>
      <c r="J111" t="s">
        <v>823</v>
      </c>
    </row>
    <row r="112" spans="1:13" x14ac:dyDescent="0.35">
      <c r="A112" t="s">
        <v>847</v>
      </c>
      <c r="B112" t="s">
        <v>0</v>
      </c>
      <c r="C112" t="s">
        <v>475</v>
      </c>
      <c r="D112" t="s">
        <v>846</v>
      </c>
      <c r="F112">
        <v>5</v>
      </c>
      <c r="G112" s="1">
        <v>44200</v>
      </c>
      <c r="H112" t="s">
        <v>325</v>
      </c>
      <c r="I112" t="s">
        <v>845</v>
      </c>
      <c r="J112" t="s">
        <v>823</v>
      </c>
      <c r="M112">
        <v>10</v>
      </c>
    </row>
    <row r="113" spans="1:13" x14ac:dyDescent="0.35">
      <c r="A113" t="s">
        <v>844</v>
      </c>
      <c r="B113" t="s">
        <v>26</v>
      </c>
      <c r="C113" t="s">
        <v>843</v>
      </c>
      <c r="D113" t="s">
        <v>842</v>
      </c>
      <c r="H113" t="s">
        <v>325</v>
      </c>
      <c r="I113" t="s">
        <v>841</v>
      </c>
      <c r="J113" t="s">
        <v>823</v>
      </c>
    </row>
    <row r="114" spans="1:13" x14ac:dyDescent="0.35">
      <c r="A114" t="s">
        <v>840</v>
      </c>
      <c r="B114" t="s">
        <v>271</v>
      </c>
      <c r="C114" t="s">
        <v>839</v>
      </c>
      <c r="D114" t="s">
        <v>838</v>
      </c>
      <c r="F114">
        <v>5</v>
      </c>
      <c r="G114" s="1">
        <v>44201</v>
      </c>
      <c r="H114" t="s">
        <v>325</v>
      </c>
      <c r="I114" t="s">
        <v>837</v>
      </c>
      <c r="J114" t="s">
        <v>823</v>
      </c>
      <c r="M114">
        <v>10</v>
      </c>
    </row>
    <row r="115" spans="1:13" x14ac:dyDescent="0.35">
      <c r="A115" t="s">
        <v>836</v>
      </c>
      <c r="B115" t="s">
        <v>835</v>
      </c>
      <c r="C115" t="s">
        <v>834</v>
      </c>
      <c r="D115" t="s">
        <v>833</v>
      </c>
      <c r="F115">
        <v>5</v>
      </c>
      <c r="G115" s="1">
        <v>44181</v>
      </c>
      <c r="H115" t="s">
        <v>325</v>
      </c>
      <c r="I115" t="s">
        <v>832</v>
      </c>
      <c r="J115" t="s">
        <v>823</v>
      </c>
    </row>
    <row r="116" spans="1:13" x14ac:dyDescent="0.35">
      <c r="A116" t="s">
        <v>831</v>
      </c>
      <c r="B116" t="s">
        <v>100</v>
      </c>
      <c r="C116" t="s">
        <v>830</v>
      </c>
      <c r="D116" t="s">
        <v>829</v>
      </c>
      <c r="F116">
        <v>5</v>
      </c>
      <c r="G116" s="1">
        <v>44179</v>
      </c>
      <c r="H116" t="s">
        <v>325</v>
      </c>
      <c r="I116" t="s">
        <v>828</v>
      </c>
      <c r="J116" t="s">
        <v>823</v>
      </c>
    </row>
    <row r="117" spans="1:13" x14ac:dyDescent="0.35">
      <c r="A117" t="s">
        <v>827</v>
      </c>
      <c r="B117" t="s">
        <v>77</v>
      </c>
      <c r="C117" t="s">
        <v>826</v>
      </c>
      <c r="D117" t="s">
        <v>825</v>
      </c>
      <c r="F117">
        <v>5</v>
      </c>
      <c r="G117" s="1">
        <v>44201</v>
      </c>
      <c r="H117" t="s">
        <v>325</v>
      </c>
      <c r="I117" t="s">
        <v>824</v>
      </c>
      <c r="J117" t="s">
        <v>823</v>
      </c>
      <c r="M117">
        <v>10</v>
      </c>
    </row>
    <row r="118" spans="1:13" x14ac:dyDescent="0.35">
      <c r="A118" t="s">
        <v>822</v>
      </c>
      <c r="B118" t="s">
        <v>118</v>
      </c>
      <c r="C118" t="s">
        <v>510</v>
      </c>
      <c r="D118" t="s">
        <v>821</v>
      </c>
      <c r="H118" t="s">
        <v>325</v>
      </c>
      <c r="I118" t="s">
        <v>820</v>
      </c>
      <c r="J118" t="s">
        <v>819</v>
      </c>
      <c r="L118">
        <v>44173</v>
      </c>
    </row>
    <row r="119" spans="1:13" x14ac:dyDescent="0.35">
      <c r="A119" t="s">
        <v>818</v>
      </c>
      <c r="B119" t="s">
        <v>73</v>
      </c>
      <c r="C119" t="s">
        <v>817</v>
      </c>
      <c r="D119" t="s">
        <v>816</v>
      </c>
      <c r="G119" s="1">
        <v>44200</v>
      </c>
      <c r="H119" t="s">
        <v>325</v>
      </c>
      <c r="I119" t="s">
        <v>815</v>
      </c>
      <c r="J119" t="s">
        <v>784</v>
      </c>
      <c r="M119">
        <v>10</v>
      </c>
    </row>
    <row r="120" spans="1:13" x14ac:dyDescent="0.35">
      <c r="A120" t="s">
        <v>814</v>
      </c>
      <c r="B120" t="s">
        <v>74</v>
      </c>
      <c r="C120" t="s">
        <v>813</v>
      </c>
      <c r="D120" t="s">
        <v>812</v>
      </c>
      <c r="H120" t="s">
        <v>325</v>
      </c>
      <c r="I120" t="s">
        <v>811</v>
      </c>
      <c r="J120" t="s">
        <v>784</v>
      </c>
    </row>
    <row r="121" spans="1:13" x14ac:dyDescent="0.35">
      <c r="A121" t="s">
        <v>810</v>
      </c>
      <c r="B121" t="s">
        <v>62</v>
      </c>
      <c r="C121" t="s">
        <v>809</v>
      </c>
      <c r="D121" t="s">
        <v>808</v>
      </c>
      <c r="H121" t="s">
        <v>325</v>
      </c>
      <c r="I121" t="s">
        <v>807</v>
      </c>
      <c r="J121" t="s">
        <v>784</v>
      </c>
    </row>
    <row r="122" spans="1:13" x14ac:dyDescent="0.35">
      <c r="A122" t="s">
        <v>806</v>
      </c>
      <c r="B122" t="s">
        <v>65</v>
      </c>
      <c r="C122" t="s">
        <v>805</v>
      </c>
      <c r="D122" t="s">
        <v>804</v>
      </c>
      <c r="H122" t="s">
        <v>325</v>
      </c>
      <c r="I122" t="s">
        <v>803</v>
      </c>
      <c r="J122" t="s">
        <v>784</v>
      </c>
    </row>
    <row r="123" spans="1:13" x14ac:dyDescent="0.35">
      <c r="A123" t="s">
        <v>802</v>
      </c>
      <c r="B123" t="s">
        <v>272</v>
      </c>
      <c r="C123" t="s">
        <v>327</v>
      </c>
      <c r="D123" t="s">
        <v>801</v>
      </c>
      <c r="H123" t="s">
        <v>325</v>
      </c>
      <c r="I123" t="s">
        <v>800</v>
      </c>
      <c r="J123" t="s">
        <v>784</v>
      </c>
    </row>
    <row r="124" spans="1:13" x14ac:dyDescent="0.35">
      <c r="A124" t="s">
        <v>799</v>
      </c>
      <c r="B124" t="s">
        <v>64</v>
      </c>
      <c r="C124" t="s">
        <v>798</v>
      </c>
      <c r="D124" t="s">
        <v>797</v>
      </c>
      <c r="H124" t="s">
        <v>325</v>
      </c>
      <c r="I124" t="s">
        <v>796</v>
      </c>
      <c r="J124" t="s">
        <v>784</v>
      </c>
      <c r="L124">
        <v>44170</v>
      </c>
    </row>
    <row r="125" spans="1:13" x14ac:dyDescent="0.35">
      <c r="A125" t="s">
        <v>795</v>
      </c>
      <c r="B125" t="s">
        <v>182</v>
      </c>
      <c r="C125" t="s">
        <v>794</v>
      </c>
      <c r="D125" t="s">
        <v>793</v>
      </c>
      <c r="H125" t="s">
        <v>325</v>
      </c>
      <c r="I125" t="s">
        <v>792</v>
      </c>
      <c r="J125" t="s">
        <v>784</v>
      </c>
      <c r="L125">
        <v>44171</v>
      </c>
    </row>
    <row r="126" spans="1:13" x14ac:dyDescent="0.35">
      <c r="A126" t="s">
        <v>791</v>
      </c>
      <c r="B126" t="s">
        <v>224</v>
      </c>
      <c r="C126" t="s">
        <v>327</v>
      </c>
      <c r="D126" t="s">
        <v>790</v>
      </c>
      <c r="H126" t="s">
        <v>325</v>
      </c>
      <c r="I126" t="s">
        <v>789</v>
      </c>
      <c r="J126" t="s">
        <v>784</v>
      </c>
      <c r="L126">
        <v>44171</v>
      </c>
    </row>
    <row r="127" spans="1:13" x14ac:dyDescent="0.35">
      <c r="A127" t="s">
        <v>788</v>
      </c>
      <c r="B127" t="s">
        <v>268</v>
      </c>
      <c r="C127" t="s">
        <v>787</v>
      </c>
      <c r="D127" t="s">
        <v>786</v>
      </c>
      <c r="H127" t="s">
        <v>325</v>
      </c>
      <c r="I127" t="s">
        <v>785</v>
      </c>
      <c r="J127" t="s">
        <v>784</v>
      </c>
      <c r="L127">
        <v>44171</v>
      </c>
    </row>
    <row r="128" spans="1:13" x14ac:dyDescent="0.35">
      <c r="A128" t="s">
        <v>783</v>
      </c>
      <c r="B128" t="s">
        <v>75</v>
      </c>
      <c r="C128" t="s">
        <v>782</v>
      </c>
      <c r="D128" t="s">
        <v>781</v>
      </c>
      <c r="H128" t="s">
        <v>325</v>
      </c>
      <c r="I128" t="s">
        <v>362</v>
      </c>
      <c r="J128" t="s">
        <v>780</v>
      </c>
    </row>
    <row r="129" spans="1:13" x14ac:dyDescent="0.35">
      <c r="A129" t="s">
        <v>779</v>
      </c>
      <c r="B129" t="s">
        <v>260</v>
      </c>
      <c r="C129" t="s">
        <v>563</v>
      </c>
      <c r="D129" t="s">
        <v>778</v>
      </c>
      <c r="H129" t="s">
        <v>325</v>
      </c>
      <c r="I129" t="s">
        <v>777</v>
      </c>
      <c r="J129" t="s">
        <v>776</v>
      </c>
      <c r="L129">
        <v>44171</v>
      </c>
    </row>
    <row r="130" spans="1:13" x14ac:dyDescent="0.35">
      <c r="A130" t="s">
        <v>775</v>
      </c>
      <c r="B130" t="s">
        <v>41</v>
      </c>
      <c r="C130" t="s">
        <v>774</v>
      </c>
      <c r="D130" t="s">
        <v>773</v>
      </c>
      <c r="F130">
        <v>10</v>
      </c>
      <c r="G130" s="1">
        <v>44208</v>
      </c>
      <c r="H130" t="s">
        <v>325</v>
      </c>
      <c r="I130" t="s">
        <v>772</v>
      </c>
      <c r="J130" t="s">
        <v>754</v>
      </c>
      <c r="M130">
        <v>10</v>
      </c>
    </row>
    <row r="131" spans="1:13" x14ac:dyDescent="0.35">
      <c r="A131" t="s">
        <v>771</v>
      </c>
      <c r="B131" t="s">
        <v>40</v>
      </c>
      <c r="C131" t="s">
        <v>770</v>
      </c>
      <c r="D131" t="s">
        <v>769</v>
      </c>
      <c r="F131">
        <v>5</v>
      </c>
      <c r="G131" s="1">
        <v>44183</v>
      </c>
      <c r="H131" t="s">
        <v>325</v>
      </c>
      <c r="I131" t="s">
        <v>768</v>
      </c>
      <c r="J131" t="s">
        <v>754</v>
      </c>
    </row>
    <row r="132" spans="1:13" x14ac:dyDescent="0.35">
      <c r="A132" t="s">
        <v>767</v>
      </c>
      <c r="B132" t="s">
        <v>30</v>
      </c>
      <c r="C132" t="s">
        <v>766</v>
      </c>
      <c r="D132" t="s">
        <v>765</v>
      </c>
      <c r="F132">
        <v>5</v>
      </c>
      <c r="G132" s="1">
        <v>44183</v>
      </c>
      <c r="H132" t="s">
        <v>325</v>
      </c>
      <c r="I132" t="s">
        <v>764</v>
      </c>
      <c r="J132" t="s">
        <v>754</v>
      </c>
    </row>
    <row r="133" spans="1:13" x14ac:dyDescent="0.35">
      <c r="A133" t="s">
        <v>763</v>
      </c>
      <c r="B133" t="s">
        <v>230</v>
      </c>
      <c r="C133" t="s">
        <v>762</v>
      </c>
      <c r="D133" t="s">
        <v>761</v>
      </c>
      <c r="F133">
        <v>5</v>
      </c>
      <c r="G133" s="1">
        <v>44187</v>
      </c>
      <c r="H133" t="s">
        <v>325</v>
      </c>
      <c r="I133" t="s">
        <v>760</v>
      </c>
      <c r="J133" t="s">
        <v>754</v>
      </c>
    </row>
    <row r="134" spans="1:13" x14ac:dyDescent="0.35">
      <c r="A134" t="s">
        <v>759</v>
      </c>
      <c r="B134" t="s">
        <v>758</v>
      </c>
      <c r="C134" t="s">
        <v>757</v>
      </c>
      <c r="D134" t="s">
        <v>756</v>
      </c>
      <c r="F134">
        <v>5</v>
      </c>
      <c r="G134" s="1">
        <v>44190</v>
      </c>
      <c r="H134" t="s">
        <v>325</v>
      </c>
      <c r="I134" t="s">
        <v>755</v>
      </c>
      <c r="J134" t="s">
        <v>754</v>
      </c>
    </row>
    <row r="135" spans="1:13" x14ac:dyDescent="0.35">
      <c r="A135" t="s">
        <v>753</v>
      </c>
      <c r="B135" t="s">
        <v>244</v>
      </c>
      <c r="C135" t="s">
        <v>752</v>
      </c>
      <c r="D135" t="s">
        <v>751</v>
      </c>
      <c r="H135" t="s">
        <v>325</v>
      </c>
      <c r="I135" t="s">
        <v>750</v>
      </c>
      <c r="J135" t="s">
        <v>725</v>
      </c>
      <c r="L135">
        <v>44169</v>
      </c>
    </row>
    <row r="136" spans="1:13" x14ac:dyDescent="0.35">
      <c r="A136" t="s">
        <v>749</v>
      </c>
      <c r="B136" t="s">
        <v>247</v>
      </c>
      <c r="C136" t="s">
        <v>748</v>
      </c>
      <c r="D136" t="s">
        <v>747</v>
      </c>
      <c r="H136" t="s">
        <v>325</v>
      </c>
      <c r="I136" t="s">
        <v>746</v>
      </c>
      <c r="J136" t="s">
        <v>725</v>
      </c>
      <c r="L136">
        <v>44167</v>
      </c>
    </row>
    <row r="137" spans="1:13" x14ac:dyDescent="0.35">
      <c r="A137" t="s">
        <v>745</v>
      </c>
      <c r="B137" t="s">
        <v>250</v>
      </c>
      <c r="C137" t="s">
        <v>419</v>
      </c>
      <c r="D137" t="s">
        <v>744</v>
      </c>
      <c r="H137" t="s">
        <v>325</v>
      </c>
      <c r="I137" t="s">
        <v>743</v>
      </c>
      <c r="J137" t="s">
        <v>725</v>
      </c>
      <c r="L137">
        <v>44165</v>
      </c>
    </row>
    <row r="138" spans="1:13" x14ac:dyDescent="0.35">
      <c r="A138" t="s">
        <v>742</v>
      </c>
      <c r="B138" t="s">
        <v>313</v>
      </c>
      <c r="C138" t="s">
        <v>532</v>
      </c>
      <c r="D138" t="s">
        <v>741</v>
      </c>
      <c r="G138" s="1">
        <v>44164</v>
      </c>
      <c r="H138" t="s">
        <v>325</v>
      </c>
      <c r="I138" t="s">
        <v>740</v>
      </c>
      <c r="J138" t="s">
        <v>725</v>
      </c>
      <c r="L138">
        <v>44163</v>
      </c>
    </row>
    <row r="139" spans="1:13" x14ac:dyDescent="0.35">
      <c r="A139" t="s">
        <v>739</v>
      </c>
      <c r="B139" t="s">
        <v>312</v>
      </c>
      <c r="C139" t="s">
        <v>411</v>
      </c>
      <c r="D139" t="s">
        <v>738</v>
      </c>
      <c r="H139" t="s">
        <v>325</v>
      </c>
      <c r="I139" t="s">
        <v>737</v>
      </c>
      <c r="J139" t="s">
        <v>725</v>
      </c>
      <c r="L139">
        <v>44163</v>
      </c>
    </row>
    <row r="140" spans="1:13" x14ac:dyDescent="0.35">
      <c r="A140" t="s">
        <v>736</v>
      </c>
      <c r="B140" t="s">
        <v>214</v>
      </c>
      <c r="C140" t="s">
        <v>735</v>
      </c>
      <c r="D140" t="s">
        <v>734</v>
      </c>
      <c r="H140" t="s">
        <v>325</v>
      </c>
      <c r="I140" t="s">
        <v>733</v>
      </c>
      <c r="J140" t="s">
        <v>725</v>
      </c>
      <c r="L140">
        <v>44169</v>
      </c>
    </row>
    <row r="141" spans="1:13" x14ac:dyDescent="0.35">
      <c r="A141" t="s">
        <v>732</v>
      </c>
      <c r="B141" t="s">
        <v>183</v>
      </c>
      <c r="C141" t="s">
        <v>658</v>
      </c>
      <c r="D141" t="s">
        <v>731</v>
      </c>
      <c r="H141" t="s">
        <v>325</v>
      </c>
      <c r="I141" t="s">
        <v>730</v>
      </c>
      <c r="J141" t="s">
        <v>725</v>
      </c>
      <c r="L141">
        <v>44165</v>
      </c>
    </row>
    <row r="142" spans="1:13" x14ac:dyDescent="0.35">
      <c r="A142" t="s">
        <v>729</v>
      </c>
      <c r="B142" t="s">
        <v>174</v>
      </c>
      <c r="C142" t="s">
        <v>728</v>
      </c>
      <c r="D142" t="s">
        <v>727</v>
      </c>
      <c r="H142" t="s">
        <v>325</v>
      </c>
      <c r="I142" t="s">
        <v>726</v>
      </c>
      <c r="J142" t="s">
        <v>725</v>
      </c>
    </row>
    <row r="143" spans="1:13" x14ac:dyDescent="0.35">
      <c r="A143" t="s">
        <v>724</v>
      </c>
      <c r="B143" t="s">
        <v>264</v>
      </c>
      <c r="C143" t="s">
        <v>723</v>
      </c>
      <c r="D143" t="s">
        <v>722</v>
      </c>
      <c r="H143" t="s">
        <v>325</v>
      </c>
      <c r="I143" t="s">
        <v>721</v>
      </c>
      <c r="J143" t="s">
        <v>357</v>
      </c>
    </row>
    <row r="144" spans="1:13" x14ac:dyDescent="0.35">
      <c r="A144" t="s">
        <v>720</v>
      </c>
      <c r="B144" t="s">
        <v>281</v>
      </c>
      <c r="C144" t="s">
        <v>431</v>
      </c>
      <c r="D144" t="s">
        <v>719</v>
      </c>
      <c r="H144" t="s">
        <v>325</v>
      </c>
      <c r="I144" t="s">
        <v>718</v>
      </c>
      <c r="J144" t="s">
        <v>357</v>
      </c>
      <c r="L144">
        <v>44169</v>
      </c>
    </row>
    <row r="145" spans="1:13" x14ac:dyDescent="0.35">
      <c r="A145" t="s">
        <v>717</v>
      </c>
      <c r="B145" t="s">
        <v>86</v>
      </c>
      <c r="C145" t="s">
        <v>399</v>
      </c>
      <c r="D145" t="s">
        <v>716</v>
      </c>
      <c r="H145" t="s">
        <v>325</v>
      </c>
      <c r="I145" t="s">
        <v>715</v>
      </c>
      <c r="J145" t="s">
        <v>357</v>
      </c>
    </row>
    <row r="146" spans="1:13" x14ac:dyDescent="0.35">
      <c r="A146" t="s">
        <v>714</v>
      </c>
      <c r="B146" t="s">
        <v>58</v>
      </c>
      <c r="C146" t="s">
        <v>411</v>
      </c>
      <c r="D146" t="s">
        <v>713</v>
      </c>
      <c r="H146" t="s">
        <v>325</v>
      </c>
      <c r="I146" t="s">
        <v>712</v>
      </c>
      <c r="J146" t="s">
        <v>357</v>
      </c>
      <c r="L146">
        <v>44169</v>
      </c>
    </row>
    <row r="147" spans="1:13" x14ac:dyDescent="0.35">
      <c r="A147" t="s">
        <v>711</v>
      </c>
      <c r="B147" t="s">
        <v>246</v>
      </c>
      <c r="C147" t="s">
        <v>710</v>
      </c>
      <c r="D147" t="s">
        <v>709</v>
      </c>
      <c r="H147" t="s">
        <v>325</v>
      </c>
      <c r="I147" t="s">
        <v>708</v>
      </c>
      <c r="J147" t="s">
        <v>357</v>
      </c>
      <c r="L147">
        <v>44166</v>
      </c>
    </row>
    <row r="148" spans="1:13" x14ac:dyDescent="0.35">
      <c r="A148" t="s">
        <v>707</v>
      </c>
      <c r="B148" t="s">
        <v>259</v>
      </c>
      <c r="C148" t="s">
        <v>706</v>
      </c>
      <c r="D148" t="s">
        <v>705</v>
      </c>
      <c r="H148" t="s">
        <v>325</v>
      </c>
      <c r="I148" t="s">
        <v>704</v>
      </c>
      <c r="J148" t="s">
        <v>357</v>
      </c>
      <c r="L148">
        <v>44169</v>
      </c>
    </row>
    <row r="149" spans="1:13" x14ac:dyDescent="0.35">
      <c r="A149" t="s">
        <v>703</v>
      </c>
      <c r="B149" t="s">
        <v>280</v>
      </c>
      <c r="C149" t="s">
        <v>702</v>
      </c>
      <c r="D149" t="s">
        <v>701</v>
      </c>
      <c r="H149" t="s">
        <v>325</v>
      </c>
      <c r="I149" t="s">
        <v>700</v>
      </c>
      <c r="J149" t="s">
        <v>357</v>
      </c>
      <c r="L149">
        <v>44169</v>
      </c>
    </row>
    <row r="150" spans="1:13" x14ac:dyDescent="0.35">
      <c r="A150" t="s">
        <v>699</v>
      </c>
      <c r="B150" t="s">
        <v>83</v>
      </c>
      <c r="C150" t="s">
        <v>698</v>
      </c>
      <c r="D150" t="s">
        <v>697</v>
      </c>
      <c r="H150" t="s">
        <v>325</v>
      </c>
      <c r="I150" t="s">
        <v>696</v>
      </c>
      <c r="J150" t="s">
        <v>357</v>
      </c>
      <c r="L150">
        <v>44167</v>
      </c>
    </row>
    <row r="151" spans="1:13" x14ac:dyDescent="0.35">
      <c r="A151" t="s">
        <v>695</v>
      </c>
      <c r="B151" t="s">
        <v>262</v>
      </c>
      <c r="C151" t="s">
        <v>694</v>
      </c>
      <c r="D151" t="s">
        <v>693</v>
      </c>
      <c r="H151" t="s">
        <v>325</v>
      </c>
      <c r="I151" t="s">
        <v>692</v>
      </c>
      <c r="J151" t="s">
        <v>357</v>
      </c>
      <c r="L151">
        <v>44169</v>
      </c>
    </row>
    <row r="152" spans="1:13" x14ac:dyDescent="0.35">
      <c r="A152" t="s">
        <v>691</v>
      </c>
      <c r="B152" t="s">
        <v>690</v>
      </c>
      <c r="C152" t="s">
        <v>689</v>
      </c>
      <c r="D152" t="s">
        <v>688</v>
      </c>
      <c r="G152" s="1">
        <v>44184</v>
      </c>
      <c r="H152" t="s">
        <v>325</v>
      </c>
      <c r="I152" t="s">
        <v>687</v>
      </c>
      <c r="J152" t="s">
        <v>357</v>
      </c>
      <c r="L152">
        <v>44183</v>
      </c>
    </row>
    <row r="153" spans="1:13" x14ac:dyDescent="0.35">
      <c r="A153" t="s">
        <v>686</v>
      </c>
      <c r="B153" t="s">
        <v>242</v>
      </c>
      <c r="C153" t="s">
        <v>685</v>
      </c>
      <c r="D153" t="s">
        <v>684</v>
      </c>
      <c r="G153" s="1">
        <v>44181</v>
      </c>
      <c r="H153" t="s">
        <v>325</v>
      </c>
      <c r="I153" t="s">
        <v>683</v>
      </c>
      <c r="J153" t="s">
        <v>357</v>
      </c>
      <c r="L153">
        <v>44180</v>
      </c>
    </row>
    <row r="154" spans="1:13" x14ac:dyDescent="0.35">
      <c r="A154" t="s">
        <v>682</v>
      </c>
      <c r="B154" t="s">
        <v>286</v>
      </c>
      <c r="C154" t="s">
        <v>681</v>
      </c>
      <c r="D154" t="s">
        <v>680</v>
      </c>
      <c r="G154" s="1">
        <v>44214</v>
      </c>
      <c r="H154" t="s">
        <v>325</v>
      </c>
      <c r="I154" t="s">
        <v>679</v>
      </c>
      <c r="J154" t="s">
        <v>357</v>
      </c>
      <c r="L154">
        <v>44180</v>
      </c>
      <c r="M154">
        <v>10</v>
      </c>
    </row>
    <row r="155" spans="1:13" x14ac:dyDescent="0.35">
      <c r="A155" t="s">
        <v>678</v>
      </c>
      <c r="B155" t="s">
        <v>269</v>
      </c>
      <c r="C155" t="s">
        <v>677</v>
      </c>
      <c r="D155" t="s">
        <v>676</v>
      </c>
      <c r="G155" s="1">
        <v>44183</v>
      </c>
      <c r="H155" t="s">
        <v>325</v>
      </c>
      <c r="I155" t="s">
        <v>675</v>
      </c>
      <c r="J155" t="s">
        <v>357</v>
      </c>
      <c r="L155">
        <v>44182</v>
      </c>
    </row>
    <row r="156" spans="1:13" x14ac:dyDescent="0.35">
      <c r="A156" t="s">
        <v>674</v>
      </c>
      <c r="B156" t="s">
        <v>285</v>
      </c>
      <c r="C156" t="s">
        <v>666</v>
      </c>
      <c r="D156" t="s">
        <v>673</v>
      </c>
      <c r="G156" s="1">
        <v>44183</v>
      </c>
      <c r="H156" t="s">
        <v>325</v>
      </c>
      <c r="I156" t="s">
        <v>672</v>
      </c>
      <c r="J156" t="s">
        <v>357</v>
      </c>
      <c r="L156">
        <v>44182</v>
      </c>
    </row>
    <row r="157" spans="1:13" x14ac:dyDescent="0.35">
      <c r="A157" t="s">
        <v>671</v>
      </c>
      <c r="B157" t="s">
        <v>108</v>
      </c>
      <c r="C157" t="s">
        <v>670</v>
      </c>
      <c r="D157" t="s">
        <v>669</v>
      </c>
      <c r="G157" s="1">
        <v>44165</v>
      </c>
      <c r="H157" t="s">
        <v>325</v>
      </c>
      <c r="I157" t="s">
        <v>668</v>
      </c>
      <c r="J157" t="s">
        <v>357</v>
      </c>
      <c r="L157">
        <v>44164</v>
      </c>
    </row>
    <row r="158" spans="1:13" x14ac:dyDescent="0.35">
      <c r="A158" t="s">
        <v>667</v>
      </c>
      <c r="B158" t="s">
        <v>282</v>
      </c>
      <c r="C158" t="s">
        <v>666</v>
      </c>
      <c r="D158" t="s">
        <v>665</v>
      </c>
      <c r="G158" s="1">
        <v>44166</v>
      </c>
      <c r="H158" t="s">
        <v>325</v>
      </c>
      <c r="I158" t="s">
        <v>664</v>
      </c>
      <c r="J158" t="s">
        <v>357</v>
      </c>
      <c r="L158">
        <v>44165</v>
      </c>
    </row>
    <row r="159" spans="1:13" x14ac:dyDescent="0.35">
      <c r="A159" t="s">
        <v>663</v>
      </c>
      <c r="B159" t="s">
        <v>290</v>
      </c>
      <c r="C159" t="s">
        <v>662</v>
      </c>
      <c r="D159" t="s">
        <v>661</v>
      </c>
      <c r="H159" t="s">
        <v>325</v>
      </c>
      <c r="I159" t="s">
        <v>660</v>
      </c>
      <c r="J159" t="s">
        <v>357</v>
      </c>
      <c r="L159">
        <v>44165</v>
      </c>
    </row>
    <row r="160" spans="1:13" x14ac:dyDescent="0.35">
      <c r="A160" t="s">
        <v>659</v>
      </c>
      <c r="B160" t="s">
        <v>245</v>
      </c>
      <c r="C160" t="s">
        <v>658</v>
      </c>
      <c r="D160" t="s">
        <v>657</v>
      </c>
      <c r="H160" t="s">
        <v>325</v>
      </c>
      <c r="I160" t="s">
        <v>656</v>
      </c>
      <c r="J160" t="s">
        <v>357</v>
      </c>
      <c r="L160">
        <v>44181</v>
      </c>
    </row>
    <row r="161" spans="1:12" x14ac:dyDescent="0.35">
      <c r="A161" t="s">
        <v>655</v>
      </c>
      <c r="B161" t="s">
        <v>270</v>
      </c>
      <c r="C161" t="s">
        <v>654</v>
      </c>
      <c r="D161" t="s">
        <v>653</v>
      </c>
      <c r="G161" s="1">
        <v>44183</v>
      </c>
      <c r="H161" t="s">
        <v>325</v>
      </c>
      <c r="I161" t="s">
        <v>652</v>
      </c>
      <c r="J161" t="s">
        <v>357</v>
      </c>
      <c r="L161">
        <v>44182</v>
      </c>
    </row>
    <row r="162" spans="1:12" x14ac:dyDescent="0.35">
      <c r="A162" t="s">
        <v>651</v>
      </c>
      <c r="B162" t="s">
        <v>82</v>
      </c>
      <c r="C162" t="s">
        <v>650</v>
      </c>
      <c r="D162" t="s">
        <v>649</v>
      </c>
      <c r="G162" s="1">
        <v>44183</v>
      </c>
      <c r="H162" t="s">
        <v>325</v>
      </c>
      <c r="I162" t="s">
        <v>648</v>
      </c>
      <c r="J162" t="s">
        <v>357</v>
      </c>
      <c r="L162">
        <v>44182</v>
      </c>
    </row>
    <row r="163" spans="1:12" x14ac:dyDescent="0.35">
      <c r="A163" t="s">
        <v>647</v>
      </c>
      <c r="B163" t="s">
        <v>59</v>
      </c>
      <c r="C163" t="s">
        <v>431</v>
      </c>
      <c r="D163" t="s">
        <v>646</v>
      </c>
      <c r="H163" t="s">
        <v>325</v>
      </c>
      <c r="I163" t="s">
        <v>645</v>
      </c>
      <c r="J163" t="s">
        <v>357</v>
      </c>
      <c r="L163">
        <v>44169</v>
      </c>
    </row>
    <row r="164" spans="1:12" x14ac:dyDescent="0.35">
      <c r="A164" t="s">
        <v>644</v>
      </c>
      <c r="B164" t="s">
        <v>300</v>
      </c>
      <c r="C164" t="s">
        <v>643</v>
      </c>
      <c r="D164" t="s">
        <v>642</v>
      </c>
      <c r="H164" t="s">
        <v>325</v>
      </c>
      <c r="I164" t="s">
        <v>641</v>
      </c>
      <c r="J164" t="s">
        <v>357</v>
      </c>
    </row>
    <row r="165" spans="1:12" x14ac:dyDescent="0.35">
      <c r="A165" t="s">
        <v>640</v>
      </c>
      <c r="B165" t="s">
        <v>71</v>
      </c>
      <c r="C165" t="s">
        <v>639</v>
      </c>
      <c r="D165" t="s">
        <v>638</v>
      </c>
      <c r="H165" t="s">
        <v>325</v>
      </c>
      <c r="I165" t="s">
        <v>637</v>
      </c>
      <c r="J165" t="s">
        <v>357</v>
      </c>
    </row>
    <row r="166" spans="1:12" x14ac:dyDescent="0.35">
      <c r="A166" t="s">
        <v>636</v>
      </c>
      <c r="B166" t="s">
        <v>112</v>
      </c>
      <c r="C166" t="s">
        <v>635</v>
      </c>
      <c r="D166" t="s">
        <v>634</v>
      </c>
      <c r="H166" t="s">
        <v>325</v>
      </c>
      <c r="I166" t="s">
        <v>633</v>
      </c>
      <c r="J166" t="s">
        <v>357</v>
      </c>
    </row>
    <row r="167" spans="1:12" x14ac:dyDescent="0.35">
      <c r="A167" t="s">
        <v>632</v>
      </c>
      <c r="B167" t="s">
        <v>139</v>
      </c>
      <c r="C167" t="s">
        <v>631</v>
      </c>
      <c r="D167" t="s">
        <v>630</v>
      </c>
      <c r="H167" t="s">
        <v>325</v>
      </c>
      <c r="I167" t="s">
        <v>629</v>
      </c>
      <c r="J167" t="s">
        <v>357</v>
      </c>
    </row>
    <row r="168" spans="1:12" x14ac:dyDescent="0.35">
      <c r="A168" t="s">
        <v>628</v>
      </c>
      <c r="B168" t="s">
        <v>304</v>
      </c>
      <c r="C168" t="s">
        <v>364</v>
      </c>
      <c r="D168" t="s">
        <v>627</v>
      </c>
      <c r="H168" t="s">
        <v>325</v>
      </c>
      <c r="I168" t="s">
        <v>626</v>
      </c>
      <c r="J168" t="s">
        <v>357</v>
      </c>
    </row>
    <row r="169" spans="1:12" x14ac:dyDescent="0.35">
      <c r="A169" t="s">
        <v>625</v>
      </c>
      <c r="B169" t="s">
        <v>115</v>
      </c>
      <c r="C169" t="s">
        <v>624</v>
      </c>
      <c r="D169" t="s">
        <v>623</v>
      </c>
      <c r="H169" t="s">
        <v>325</v>
      </c>
      <c r="I169" t="s">
        <v>622</v>
      </c>
      <c r="J169" t="s">
        <v>357</v>
      </c>
    </row>
    <row r="170" spans="1:12" x14ac:dyDescent="0.35">
      <c r="A170" t="s">
        <v>621</v>
      </c>
      <c r="B170" t="s">
        <v>303</v>
      </c>
      <c r="C170" t="s">
        <v>620</v>
      </c>
      <c r="D170" t="s">
        <v>619</v>
      </c>
      <c r="E170">
        <v>1</v>
      </c>
      <c r="H170" t="s">
        <v>325</v>
      </c>
      <c r="I170" t="s">
        <v>618</v>
      </c>
      <c r="J170" t="s">
        <v>357</v>
      </c>
    </row>
    <row r="171" spans="1:12" x14ac:dyDescent="0.35">
      <c r="A171" t="s">
        <v>617</v>
      </c>
      <c r="B171" t="s">
        <v>228</v>
      </c>
      <c r="C171" t="s">
        <v>616</v>
      </c>
      <c r="D171" t="s">
        <v>615</v>
      </c>
      <c r="H171" t="s">
        <v>325</v>
      </c>
      <c r="I171" t="s">
        <v>614</v>
      </c>
      <c r="J171" t="s">
        <v>357</v>
      </c>
    </row>
    <row r="172" spans="1:12" x14ac:dyDescent="0.35">
      <c r="A172" t="s">
        <v>613</v>
      </c>
      <c r="B172" t="s">
        <v>307</v>
      </c>
      <c r="C172" t="s">
        <v>612</v>
      </c>
      <c r="D172" t="s">
        <v>611</v>
      </c>
      <c r="G172" s="1">
        <v>44167</v>
      </c>
      <c r="H172" t="s">
        <v>325</v>
      </c>
      <c r="I172" t="s">
        <v>610</v>
      </c>
      <c r="J172" t="s">
        <v>357</v>
      </c>
      <c r="L172">
        <v>44159</v>
      </c>
    </row>
    <row r="173" spans="1:12" x14ac:dyDescent="0.35">
      <c r="A173" t="s">
        <v>609</v>
      </c>
      <c r="B173" t="s">
        <v>306</v>
      </c>
      <c r="C173" t="s">
        <v>608</v>
      </c>
      <c r="D173" t="s">
        <v>607</v>
      </c>
      <c r="G173" s="1">
        <v>44168</v>
      </c>
      <c r="H173" t="s">
        <v>325</v>
      </c>
      <c r="I173" t="s">
        <v>606</v>
      </c>
      <c r="J173" t="s">
        <v>357</v>
      </c>
      <c r="L173">
        <v>44162</v>
      </c>
    </row>
    <row r="174" spans="1:12" x14ac:dyDescent="0.35">
      <c r="A174" t="s">
        <v>605</v>
      </c>
      <c r="B174" t="s">
        <v>305</v>
      </c>
      <c r="C174" t="s">
        <v>604</v>
      </c>
      <c r="D174" t="s">
        <v>603</v>
      </c>
      <c r="G174" s="1">
        <v>44165</v>
      </c>
      <c r="H174" t="s">
        <v>325</v>
      </c>
      <c r="I174" t="s">
        <v>602</v>
      </c>
      <c r="J174" t="s">
        <v>357</v>
      </c>
      <c r="L174">
        <v>44162</v>
      </c>
    </row>
    <row r="175" spans="1:12" x14ac:dyDescent="0.35">
      <c r="A175" t="s">
        <v>601</v>
      </c>
      <c r="B175" t="s">
        <v>308</v>
      </c>
      <c r="C175" t="s">
        <v>411</v>
      </c>
      <c r="D175" t="s">
        <v>600</v>
      </c>
      <c r="G175" s="1">
        <v>44167</v>
      </c>
      <c r="H175" t="s">
        <v>325</v>
      </c>
      <c r="I175" t="s">
        <v>599</v>
      </c>
      <c r="J175" t="s">
        <v>357</v>
      </c>
      <c r="L175">
        <v>44162</v>
      </c>
    </row>
    <row r="176" spans="1:12" x14ac:dyDescent="0.35">
      <c r="A176" t="s">
        <v>598</v>
      </c>
      <c r="B176" t="s">
        <v>310</v>
      </c>
      <c r="C176" t="s">
        <v>597</v>
      </c>
      <c r="D176" t="s">
        <v>596</v>
      </c>
      <c r="G176" s="1">
        <v>44165</v>
      </c>
      <c r="H176" t="s">
        <v>325</v>
      </c>
      <c r="I176" t="s">
        <v>595</v>
      </c>
      <c r="J176" t="s">
        <v>357</v>
      </c>
      <c r="L176">
        <v>44162</v>
      </c>
    </row>
    <row r="177" spans="1:13" x14ac:dyDescent="0.35">
      <c r="A177" t="s">
        <v>594</v>
      </c>
      <c r="B177" t="s">
        <v>314</v>
      </c>
      <c r="C177" t="s">
        <v>593</v>
      </c>
      <c r="D177" t="s">
        <v>592</v>
      </c>
      <c r="G177" s="1">
        <v>44164</v>
      </c>
      <c r="H177" t="s">
        <v>325</v>
      </c>
      <c r="I177" t="s">
        <v>591</v>
      </c>
      <c r="J177" t="s">
        <v>357</v>
      </c>
      <c r="L177">
        <v>44163</v>
      </c>
    </row>
    <row r="178" spans="1:13" x14ac:dyDescent="0.35">
      <c r="A178" t="s">
        <v>590</v>
      </c>
      <c r="B178" t="s">
        <v>311</v>
      </c>
      <c r="C178" t="s">
        <v>589</v>
      </c>
      <c r="D178" t="s">
        <v>588</v>
      </c>
      <c r="G178" s="1">
        <v>44164</v>
      </c>
      <c r="H178" t="s">
        <v>325</v>
      </c>
      <c r="I178" t="s">
        <v>587</v>
      </c>
      <c r="J178" t="s">
        <v>357</v>
      </c>
      <c r="L178">
        <v>44163</v>
      </c>
    </row>
    <row r="179" spans="1:13" x14ac:dyDescent="0.35">
      <c r="A179" t="s">
        <v>586</v>
      </c>
      <c r="B179" t="s">
        <v>137</v>
      </c>
      <c r="C179" t="s">
        <v>585</v>
      </c>
      <c r="D179" t="s">
        <v>584</v>
      </c>
      <c r="G179" s="1">
        <v>44165</v>
      </c>
      <c r="H179" t="s">
        <v>325</v>
      </c>
      <c r="I179" t="s">
        <v>583</v>
      </c>
      <c r="J179" t="s">
        <v>357</v>
      </c>
      <c r="K179" s="1">
        <v>44194</v>
      </c>
      <c r="L179">
        <v>44164</v>
      </c>
    </row>
    <row r="180" spans="1:13" x14ac:dyDescent="0.35">
      <c r="A180" t="s">
        <v>582</v>
      </c>
      <c r="B180" t="s">
        <v>227</v>
      </c>
      <c r="C180" t="s">
        <v>581</v>
      </c>
      <c r="D180" t="s">
        <v>580</v>
      </c>
      <c r="G180" s="1">
        <v>44174</v>
      </c>
      <c r="H180" t="s">
        <v>325</v>
      </c>
      <c r="I180" t="s">
        <v>579</v>
      </c>
      <c r="J180" t="s">
        <v>357</v>
      </c>
      <c r="L180">
        <v>44169</v>
      </c>
    </row>
    <row r="181" spans="1:13" x14ac:dyDescent="0.35">
      <c r="A181" t="s">
        <v>578</v>
      </c>
      <c r="B181" t="s">
        <v>49</v>
      </c>
      <c r="C181" t="s">
        <v>532</v>
      </c>
      <c r="D181" t="s">
        <v>577</v>
      </c>
      <c r="H181" t="s">
        <v>325</v>
      </c>
      <c r="I181" t="s">
        <v>576</v>
      </c>
      <c r="J181" t="s">
        <v>357</v>
      </c>
      <c r="L181">
        <v>44175</v>
      </c>
    </row>
    <row r="182" spans="1:13" x14ac:dyDescent="0.35">
      <c r="A182" t="s">
        <v>575</v>
      </c>
      <c r="B182" t="s">
        <v>96</v>
      </c>
      <c r="C182" t="s">
        <v>439</v>
      </c>
      <c r="D182" t="s">
        <v>574</v>
      </c>
      <c r="H182" t="s">
        <v>325</v>
      </c>
      <c r="I182" t="s">
        <v>573</v>
      </c>
      <c r="J182" t="s">
        <v>357</v>
      </c>
      <c r="L182">
        <v>44168</v>
      </c>
    </row>
    <row r="183" spans="1:13" x14ac:dyDescent="0.35">
      <c r="A183" t="s">
        <v>572</v>
      </c>
      <c r="B183" t="s">
        <v>315</v>
      </c>
      <c r="C183" t="s">
        <v>571</v>
      </c>
      <c r="D183" t="s">
        <v>570</v>
      </c>
      <c r="H183" t="s">
        <v>325</v>
      </c>
      <c r="I183" t="s">
        <v>569</v>
      </c>
      <c r="J183" t="s">
        <v>357</v>
      </c>
      <c r="L183">
        <v>44168</v>
      </c>
    </row>
    <row r="184" spans="1:13" x14ac:dyDescent="0.35">
      <c r="A184" t="s">
        <v>568</v>
      </c>
      <c r="B184" t="s">
        <v>267</v>
      </c>
      <c r="C184" t="s">
        <v>567</v>
      </c>
      <c r="D184" t="s">
        <v>566</v>
      </c>
      <c r="H184" t="s">
        <v>325</v>
      </c>
      <c r="I184" t="s">
        <v>565</v>
      </c>
      <c r="J184" t="s">
        <v>357</v>
      </c>
      <c r="L184">
        <v>44171</v>
      </c>
    </row>
    <row r="185" spans="1:13" x14ac:dyDescent="0.35">
      <c r="A185" t="s">
        <v>564</v>
      </c>
      <c r="B185" t="s">
        <v>257</v>
      </c>
      <c r="C185" t="s">
        <v>563</v>
      </c>
      <c r="D185" t="s">
        <v>562</v>
      </c>
      <c r="H185" t="s">
        <v>325</v>
      </c>
      <c r="I185" t="s">
        <v>561</v>
      </c>
      <c r="J185" t="s">
        <v>357</v>
      </c>
      <c r="L185">
        <v>44171</v>
      </c>
    </row>
    <row r="186" spans="1:13" x14ac:dyDescent="0.35">
      <c r="A186" t="s">
        <v>560</v>
      </c>
      <c r="B186" t="s">
        <v>240</v>
      </c>
      <c r="C186" t="s">
        <v>439</v>
      </c>
      <c r="D186" t="s">
        <v>559</v>
      </c>
      <c r="H186" t="s">
        <v>325</v>
      </c>
      <c r="I186" t="s">
        <v>558</v>
      </c>
      <c r="J186" t="s">
        <v>357</v>
      </c>
      <c r="L186">
        <v>44170</v>
      </c>
    </row>
    <row r="187" spans="1:13" x14ac:dyDescent="0.35">
      <c r="A187" t="s">
        <v>557</v>
      </c>
      <c r="B187" t="s">
        <v>317</v>
      </c>
      <c r="C187" t="s">
        <v>347</v>
      </c>
      <c r="D187" t="s">
        <v>556</v>
      </c>
      <c r="H187" t="s">
        <v>325</v>
      </c>
      <c r="I187" t="s">
        <v>555</v>
      </c>
      <c r="J187" t="s">
        <v>357</v>
      </c>
      <c r="L187">
        <v>44172</v>
      </c>
    </row>
    <row r="188" spans="1:13" x14ac:dyDescent="0.35">
      <c r="A188" t="s">
        <v>554</v>
      </c>
      <c r="B188" t="s">
        <v>297</v>
      </c>
      <c r="C188" t="s">
        <v>387</v>
      </c>
      <c r="D188" t="s">
        <v>553</v>
      </c>
      <c r="G188" s="1">
        <v>44180</v>
      </c>
      <c r="H188" t="s">
        <v>325</v>
      </c>
      <c r="I188" t="s">
        <v>552</v>
      </c>
      <c r="J188" t="s">
        <v>357</v>
      </c>
      <c r="L188">
        <v>44179</v>
      </c>
    </row>
    <row r="189" spans="1:13" x14ac:dyDescent="0.35">
      <c r="A189" t="s">
        <v>551</v>
      </c>
      <c r="B189" t="s">
        <v>283</v>
      </c>
      <c r="C189" t="s">
        <v>550</v>
      </c>
      <c r="D189" t="s">
        <v>549</v>
      </c>
      <c r="G189" s="1">
        <v>44217</v>
      </c>
      <c r="H189" t="s">
        <v>325</v>
      </c>
      <c r="I189" t="s">
        <v>548</v>
      </c>
      <c r="J189" t="s">
        <v>357</v>
      </c>
      <c r="L189">
        <v>44179</v>
      </c>
      <c r="M189">
        <v>10</v>
      </c>
    </row>
    <row r="190" spans="1:13" x14ac:dyDescent="0.35">
      <c r="A190" t="s">
        <v>547</v>
      </c>
      <c r="B190" t="s">
        <v>25</v>
      </c>
      <c r="C190" t="s">
        <v>439</v>
      </c>
      <c r="D190" t="s">
        <v>546</v>
      </c>
      <c r="G190" s="1">
        <v>44183</v>
      </c>
      <c r="H190" t="s">
        <v>325</v>
      </c>
      <c r="I190" t="s">
        <v>545</v>
      </c>
      <c r="J190" t="s">
        <v>357</v>
      </c>
      <c r="L190">
        <v>44182</v>
      </c>
    </row>
    <row r="191" spans="1:13" x14ac:dyDescent="0.35">
      <c r="A191" t="s">
        <v>544</v>
      </c>
      <c r="B191" t="s">
        <v>126</v>
      </c>
      <c r="C191" t="s">
        <v>543</v>
      </c>
      <c r="D191" t="s">
        <v>542</v>
      </c>
      <c r="G191" s="1">
        <v>44183</v>
      </c>
      <c r="H191" t="s">
        <v>325</v>
      </c>
      <c r="I191" t="s">
        <v>541</v>
      </c>
      <c r="J191" t="s">
        <v>357</v>
      </c>
      <c r="L191">
        <v>44182</v>
      </c>
    </row>
    <row r="192" spans="1:13" x14ac:dyDescent="0.35">
      <c r="A192" t="s">
        <v>540</v>
      </c>
      <c r="B192" t="s">
        <v>255</v>
      </c>
      <c r="C192" t="s">
        <v>355</v>
      </c>
      <c r="D192" t="s">
        <v>539</v>
      </c>
      <c r="H192" t="s">
        <v>325</v>
      </c>
      <c r="I192" t="s">
        <v>538</v>
      </c>
      <c r="J192" t="s">
        <v>357</v>
      </c>
    </row>
    <row r="193" spans="1:13" x14ac:dyDescent="0.35">
      <c r="A193" t="s">
        <v>537</v>
      </c>
      <c r="B193" t="s">
        <v>217</v>
      </c>
      <c r="C193" t="s">
        <v>536</v>
      </c>
      <c r="D193" t="s">
        <v>535</v>
      </c>
      <c r="G193" s="1">
        <v>44216</v>
      </c>
      <c r="H193" t="s">
        <v>325</v>
      </c>
      <c r="I193" t="s">
        <v>534</v>
      </c>
      <c r="J193" t="s">
        <v>357</v>
      </c>
      <c r="M193">
        <v>10</v>
      </c>
    </row>
    <row r="194" spans="1:13" x14ac:dyDescent="0.35">
      <c r="A194" t="s">
        <v>533</v>
      </c>
      <c r="B194" t="s">
        <v>237</v>
      </c>
      <c r="C194" t="s">
        <v>532</v>
      </c>
      <c r="D194" t="s">
        <v>531</v>
      </c>
      <c r="H194" t="s">
        <v>325</v>
      </c>
      <c r="I194" t="s">
        <v>530</v>
      </c>
      <c r="J194" t="s">
        <v>357</v>
      </c>
    </row>
    <row r="195" spans="1:13" x14ac:dyDescent="0.35">
      <c r="A195" t="s">
        <v>529</v>
      </c>
      <c r="B195" t="s">
        <v>216</v>
      </c>
      <c r="C195" t="s">
        <v>528</v>
      </c>
      <c r="D195" t="s">
        <v>527</v>
      </c>
      <c r="G195" s="1">
        <v>44202</v>
      </c>
      <c r="H195" t="s">
        <v>325</v>
      </c>
      <c r="I195" t="s">
        <v>526</v>
      </c>
      <c r="J195" t="s">
        <v>357</v>
      </c>
      <c r="M195">
        <v>10</v>
      </c>
    </row>
    <row r="196" spans="1:13" x14ac:dyDescent="0.35">
      <c r="A196" t="s">
        <v>525</v>
      </c>
      <c r="B196" t="s">
        <v>229</v>
      </c>
      <c r="C196" t="s">
        <v>439</v>
      </c>
      <c r="D196" t="s">
        <v>524</v>
      </c>
      <c r="H196" t="s">
        <v>325</v>
      </c>
      <c r="I196" t="s">
        <v>523</v>
      </c>
      <c r="J196" t="s">
        <v>357</v>
      </c>
    </row>
    <row r="197" spans="1:13" x14ac:dyDescent="0.35">
      <c r="A197" t="s">
        <v>522</v>
      </c>
      <c r="B197" t="s">
        <v>296</v>
      </c>
      <c r="C197" t="s">
        <v>521</v>
      </c>
      <c r="D197" t="s">
        <v>520</v>
      </c>
      <c r="H197" t="s">
        <v>325</v>
      </c>
      <c r="I197" t="s">
        <v>519</v>
      </c>
      <c r="J197" t="s">
        <v>357</v>
      </c>
    </row>
    <row r="198" spans="1:13" x14ac:dyDescent="0.35">
      <c r="A198" t="s">
        <v>518</v>
      </c>
      <c r="B198" t="s">
        <v>218</v>
      </c>
      <c r="C198" t="s">
        <v>517</v>
      </c>
      <c r="D198" t="s">
        <v>516</v>
      </c>
      <c r="H198" t="s">
        <v>325</v>
      </c>
      <c r="I198" t="s">
        <v>515</v>
      </c>
      <c r="J198" t="s">
        <v>357</v>
      </c>
    </row>
    <row r="199" spans="1:13" x14ac:dyDescent="0.35">
      <c r="A199" t="s">
        <v>514</v>
      </c>
      <c r="B199" t="s">
        <v>88</v>
      </c>
      <c r="C199" t="s">
        <v>431</v>
      </c>
      <c r="D199" t="s">
        <v>513</v>
      </c>
      <c r="H199" t="s">
        <v>325</v>
      </c>
      <c r="I199" t="s">
        <v>512</v>
      </c>
      <c r="J199" t="s">
        <v>357</v>
      </c>
    </row>
    <row r="200" spans="1:13" x14ac:dyDescent="0.35">
      <c r="A200" t="s">
        <v>511</v>
      </c>
      <c r="B200" t="s">
        <v>295</v>
      </c>
      <c r="C200" t="s">
        <v>510</v>
      </c>
      <c r="D200" t="s">
        <v>509</v>
      </c>
      <c r="G200" s="1">
        <v>44167</v>
      </c>
      <c r="H200" t="s">
        <v>325</v>
      </c>
      <c r="I200" t="s">
        <v>508</v>
      </c>
      <c r="J200" t="s">
        <v>357</v>
      </c>
      <c r="L200">
        <v>44160</v>
      </c>
    </row>
    <row r="201" spans="1:13" x14ac:dyDescent="0.35">
      <c r="A201" t="s">
        <v>507</v>
      </c>
      <c r="B201" t="s">
        <v>294</v>
      </c>
      <c r="C201" t="s">
        <v>506</v>
      </c>
      <c r="D201" t="s">
        <v>505</v>
      </c>
      <c r="G201" s="1">
        <v>44166</v>
      </c>
      <c r="H201" t="s">
        <v>325</v>
      </c>
      <c r="I201" t="s">
        <v>504</v>
      </c>
      <c r="J201" t="s">
        <v>357</v>
      </c>
      <c r="L201">
        <v>44160</v>
      </c>
    </row>
    <row r="202" spans="1:13" x14ac:dyDescent="0.35">
      <c r="A202" t="s">
        <v>503</v>
      </c>
      <c r="B202" t="s">
        <v>293</v>
      </c>
      <c r="C202" t="s">
        <v>502</v>
      </c>
      <c r="D202" t="s">
        <v>501</v>
      </c>
      <c r="G202" s="1">
        <v>44166</v>
      </c>
      <c r="H202" t="s">
        <v>325</v>
      </c>
      <c r="I202" t="s">
        <v>500</v>
      </c>
      <c r="J202" t="s">
        <v>357</v>
      </c>
      <c r="L202">
        <v>44160</v>
      </c>
    </row>
    <row r="203" spans="1:13" x14ac:dyDescent="0.35">
      <c r="A203" t="s">
        <v>499</v>
      </c>
      <c r="B203" t="s">
        <v>215</v>
      </c>
      <c r="C203" t="s">
        <v>498</v>
      </c>
      <c r="D203" t="s">
        <v>497</v>
      </c>
      <c r="G203" s="1">
        <v>44167</v>
      </c>
      <c r="H203" t="s">
        <v>325</v>
      </c>
      <c r="I203" t="s">
        <v>496</v>
      </c>
      <c r="J203" t="s">
        <v>357</v>
      </c>
      <c r="L203">
        <v>44161</v>
      </c>
    </row>
    <row r="204" spans="1:13" x14ac:dyDescent="0.35">
      <c r="A204" t="s">
        <v>495</v>
      </c>
      <c r="B204" t="s">
        <v>232</v>
      </c>
      <c r="C204" t="s">
        <v>327</v>
      </c>
      <c r="D204" t="s">
        <v>494</v>
      </c>
      <c r="G204" s="1">
        <v>44168</v>
      </c>
      <c r="H204" t="s">
        <v>325</v>
      </c>
      <c r="I204" t="s">
        <v>493</v>
      </c>
      <c r="J204" t="s">
        <v>357</v>
      </c>
      <c r="L204">
        <v>44162</v>
      </c>
    </row>
    <row r="205" spans="1:13" x14ac:dyDescent="0.35">
      <c r="A205" t="s">
        <v>492</v>
      </c>
      <c r="B205" t="s">
        <v>275</v>
      </c>
      <c r="C205" t="s">
        <v>491</v>
      </c>
      <c r="D205" t="s">
        <v>490</v>
      </c>
      <c r="G205" s="1">
        <v>44165</v>
      </c>
      <c r="H205" t="s">
        <v>325</v>
      </c>
      <c r="I205" t="s">
        <v>489</v>
      </c>
      <c r="J205" t="s">
        <v>357</v>
      </c>
      <c r="L205">
        <v>44162</v>
      </c>
    </row>
    <row r="206" spans="1:13" x14ac:dyDescent="0.35">
      <c r="A206" t="s">
        <v>488</v>
      </c>
      <c r="B206" t="s">
        <v>209</v>
      </c>
      <c r="C206" t="s">
        <v>487</v>
      </c>
      <c r="D206" t="s">
        <v>486</v>
      </c>
      <c r="H206" t="s">
        <v>325</v>
      </c>
      <c r="I206" t="s">
        <v>485</v>
      </c>
      <c r="J206" t="s">
        <v>357</v>
      </c>
      <c r="L206">
        <v>44168</v>
      </c>
    </row>
    <row r="207" spans="1:13" x14ac:dyDescent="0.35">
      <c r="A207" t="s">
        <v>484</v>
      </c>
      <c r="B207" t="s">
        <v>89</v>
      </c>
      <c r="C207" t="s">
        <v>483</v>
      </c>
      <c r="D207" t="s">
        <v>482</v>
      </c>
      <c r="G207" s="1">
        <v>44163</v>
      </c>
      <c r="H207" t="s">
        <v>325</v>
      </c>
      <c r="I207" t="s">
        <v>481</v>
      </c>
      <c r="J207" t="s">
        <v>357</v>
      </c>
      <c r="L207">
        <v>44162</v>
      </c>
    </row>
    <row r="208" spans="1:13" x14ac:dyDescent="0.35">
      <c r="A208" t="s">
        <v>480</v>
      </c>
      <c r="B208" t="s">
        <v>277</v>
      </c>
      <c r="C208" t="s">
        <v>479</v>
      </c>
      <c r="D208" t="s">
        <v>478</v>
      </c>
      <c r="G208" s="1">
        <v>44163</v>
      </c>
      <c r="H208" t="s">
        <v>325</v>
      </c>
      <c r="I208" t="s">
        <v>477</v>
      </c>
      <c r="J208" t="s">
        <v>357</v>
      </c>
      <c r="L208">
        <v>44162</v>
      </c>
    </row>
    <row r="209" spans="1:13" x14ac:dyDescent="0.35">
      <c r="A209" t="s">
        <v>476</v>
      </c>
      <c r="B209" t="s">
        <v>37</v>
      </c>
      <c r="C209" t="s">
        <v>475</v>
      </c>
      <c r="D209" t="s">
        <v>474</v>
      </c>
      <c r="G209" s="1">
        <v>44164</v>
      </c>
      <c r="H209" t="s">
        <v>325</v>
      </c>
      <c r="I209" t="s">
        <v>473</v>
      </c>
      <c r="J209" t="s">
        <v>357</v>
      </c>
      <c r="L209">
        <v>44163</v>
      </c>
    </row>
    <row r="210" spans="1:13" x14ac:dyDescent="0.35">
      <c r="A210" t="s">
        <v>472</v>
      </c>
      <c r="B210" t="s">
        <v>123</v>
      </c>
      <c r="C210" t="s">
        <v>471</v>
      </c>
      <c r="D210" t="s">
        <v>470</v>
      </c>
      <c r="G210" s="1">
        <v>44164</v>
      </c>
      <c r="H210" t="s">
        <v>325</v>
      </c>
      <c r="I210" t="s">
        <v>469</v>
      </c>
      <c r="J210" t="s">
        <v>357</v>
      </c>
      <c r="L210">
        <v>44163</v>
      </c>
    </row>
    <row r="211" spans="1:13" x14ac:dyDescent="0.35">
      <c r="A211" t="s">
        <v>468</v>
      </c>
      <c r="B211" t="s">
        <v>236</v>
      </c>
      <c r="C211" t="s">
        <v>467</v>
      </c>
      <c r="D211" t="s">
        <v>466</v>
      </c>
      <c r="G211" s="1">
        <v>44164</v>
      </c>
      <c r="H211" t="s">
        <v>325</v>
      </c>
      <c r="I211" t="s">
        <v>465</v>
      </c>
      <c r="J211" t="s">
        <v>357</v>
      </c>
      <c r="L211">
        <v>44163</v>
      </c>
    </row>
    <row r="212" spans="1:13" x14ac:dyDescent="0.35">
      <c r="A212" t="s">
        <v>464</v>
      </c>
      <c r="B212" t="s">
        <v>235</v>
      </c>
      <c r="C212" t="s">
        <v>463</v>
      </c>
      <c r="D212" t="s">
        <v>462</v>
      </c>
      <c r="G212" s="1">
        <v>44164</v>
      </c>
      <c r="H212" t="s">
        <v>325</v>
      </c>
      <c r="I212" t="s">
        <v>461</v>
      </c>
      <c r="J212" t="s">
        <v>357</v>
      </c>
      <c r="L212">
        <v>44163</v>
      </c>
    </row>
    <row r="213" spans="1:13" x14ac:dyDescent="0.35">
      <c r="A213" t="s">
        <v>460</v>
      </c>
      <c r="B213" t="s">
        <v>276</v>
      </c>
      <c r="C213" t="s">
        <v>459</v>
      </c>
      <c r="D213" t="s">
        <v>458</v>
      </c>
      <c r="H213" t="s">
        <v>325</v>
      </c>
      <c r="I213" t="s">
        <v>457</v>
      </c>
      <c r="J213" t="s">
        <v>357</v>
      </c>
      <c r="L213">
        <v>44168</v>
      </c>
    </row>
    <row r="214" spans="1:13" x14ac:dyDescent="0.35">
      <c r="A214" t="s">
        <v>456</v>
      </c>
      <c r="B214" t="s">
        <v>211</v>
      </c>
      <c r="C214" t="s">
        <v>455</v>
      </c>
      <c r="D214" t="s">
        <v>454</v>
      </c>
      <c r="H214" t="s">
        <v>325</v>
      </c>
      <c r="I214" t="s">
        <v>453</v>
      </c>
      <c r="J214" t="s">
        <v>357</v>
      </c>
      <c r="K214" s="1">
        <v>44196</v>
      </c>
      <c r="L214">
        <v>44165</v>
      </c>
    </row>
    <row r="215" spans="1:13" x14ac:dyDescent="0.35">
      <c r="A215" t="s">
        <v>452</v>
      </c>
      <c r="B215" t="s">
        <v>210</v>
      </c>
      <c r="C215" t="s">
        <v>451</v>
      </c>
      <c r="D215" t="s">
        <v>450</v>
      </c>
      <c r="H215" t="s">
        <v>325</v>
      </c>
      <c r="I215" t="s">
        <v>449</v>
      </c>
      <c r="J215" t="s">
        <v>357</v>
      </c>
      <c r="L215">
        <v>44168</v>
      </c>
    </row>
    <row r="216" spans="1:13" x14ac:dyDescent="0.35">
      <c r="A216" t="s">
        <v>448</v>
      </c>
      <c r="B216" t="s">
        <v>252</v>
      </c>
      <c r="C216" t="s">
        <v>447</v>
      </c>
      <c r="D216" t="s">
        <v>446</v>
      </c>
      <c r="H216" t="s">
        <v>325</v>
      </c>
      <c r="I216" t="s">
        <v>445</v>
      </c>
      <c r="J216" t="s">
        <v>357</v>
      </c>
      <c r="L216">
        <v>44169</v>
      </c>
    </row>
    <row r="217" spans="1:13" x14ac:dyDescent="0.35">
      <c r="A217" t="s">
        <v>444</v>
      </c>
      <c r="B217" t="s">
        <v>24</v>
      </c>
      <c r="C217" t="s">
        <v>443</v>
      </c>
      <c r="D217" t="s">
        <v>442</v>
      </c>
      <c r="H217" t="s">
        <v>325</v>
      </c>
      <c r="I217" t="s">
        <v>441</v>
      </c>
      <c r="J217" t="s">
        <v>357</v>
      </c>
      <c r="L217">
        <v>44169</v>
      </c>
    </row>
    <row r="218" spans="1:13" x14ac:dyDescent="0.35">
      <c r="A218" t="s">
        <v>440</v>
      </c>
      <c r="B218" t="s">
        <v>13</v>
      </c>
      <c r="C218" t="s">
        <v>439</v>
      </c>
      <c r="D218" t="s">
        <v>438</v>
      </c>
      <c r="H218" t="s">
        <v>325</v>
      </c>
      <c r="I218" t="s">
        <v>437</v>
      </c>
      <c r="J218" t="s">
        <v>357</v>
      </c>
      <c r="L218">
        <v>44169</v>
      </c>
    </row>
    <row r="219" spans="1:13" x14ac:dyDescent="0.35">
      <c r="A219" t="s">
        <v>436</v>
      </c>
      <c r="B219" t="s">
        <v>204</v>
      </c>
      <c r="C219" t="s">
        <v>435</v>
      </c>
      <c r="D219" t="s">
        <v>434</v>
      </c>
      <c r="H219" t="s">
        <v>325</v>
      </c>
      <c r="I219" t="s">
        <v>433</v>
      </c>
      <c r="J219" t="s">
        <v>357</v>
      </c>
      <c r="L219">
        <v>44169</v>
      </c>
    </row>
    <row r="220" spans="1:13" x14ac:dyDescent="0.35">
      <c r="A220" t="s">
        <v>432</v>
      </c>
      <c r="B220" t="s">
        <v>199</v>
      </c>
      <c r="C220" t="s">
        <v>431</v>
      </c>
      <c r="D220" t="s">
        <v>430</v>
      </c>
      <c r="H220" t="s">
        <v>325</v>
      </c>
      <c r="I220" t="s">
        <v>429</v>
      </c>
      <c r="J220" t="s">
        <v>357</v>
      </c>
      <c r="L220">
        <v>44169</v>
      </c>
    </row>
    <row r="221" spans="1:13" x14ac:dyDescent="0.35">
      <c r="A221" t="s">
        <v>428</v>
      </c>
      <c r="B221" t="s">
        <v>34</v>
      </c>
      <c r="C221" t="s">
        <v>427</v>
      </c>
      <c r="D221" t="s">
        <v>426</v>
      </c>
      <c r="G221" s="1">
        <v>44216</v>
      </c>
      <c r="H221" t="s">
        <v>325</v>
      </c>
      <c r="I221" t="s">
        <v>425</v>
      </c>
      <c r="J221" t="s">
        <v>357</v>
      </c>
      <c r="L221">
        <v>44165</v>
      </c>
      <c r="M221">
        <v>10</v>
      </c>
    </row>
    <row r="222" spans="1:13" x14ac:dyDescent="0.35">
      <c r="A222" t="s">
        <v>424</v>
      </c>
      <c r="B222" t="s">
        <v>178</v>
      </c>
      <c r="C222" t="s">
        <v>423</v>
      </c>
      <c r="D222" t="s">
        <v>422</v>
      </c>
      <c r="H222" t="s">
        <v>325</v>
      </c>
      <c r="I222" t="s">
        <v>421</v>
      </c>
      <c r="J222" t="s">
        <v>357</v>
      </c>
      <c r="L222">
        <v>44168</v>
      </c>
    </row>
    <row r="223" spans="1:13" x14ac:dyDescent="0.35">
      <c r="A223" t="s">
        <v>420</v>
      </c>
      <c r="B223" t="s">
        <v>206</v>
      </c>
      <c r="C223" t="s">
        <v>419</v>
      </c>
      <c r="D223" t="s">
        <v>418</v>
      </c>
      <c r="G223" s="1">
        <v>44177</v>
      </c>
      <c r="H223" t="s">
        <v>325</v>
      </c>
      <c r="I223" t="s">
        <v>417</v>
      </c>
      <c r="J223" t="s">
        <v>357</v>
      </c>
      <c r="L223">
        <v>44176</v>
      </c>
    </row>
    <row r="224" spans="1:13" x14ac:dyDescent="0.35">
      <c r="A224" t="s">
        <v>416</v>
      </c>
      <c r="B224" t="s">
        <v>181</v>
      </c>
      <c r="C224" t="s">
        <v>415</v>
      </c>
      <c r="D224" t="s">
        <v>414</v>
      </c>
      <c r="H224" t="s">
        <v>325</v>
      </c>
      <c r="I224" t="s">
        <v>413</v>
      </c>
      <c r="J224" t="s">
        <v>357</v>
      </c>
      <c r="L224">
        <v>44165</v>
      </c>
    </row>
    <row r="225" spans="1:13" x14ac:dyDescent="0.35">
      <c r="A225" t="s">
        <v>412</v>
      </c>
      <c r="B225" t="s">
        <v>22</v>
      </c>
      <c r="C225" t="s">
        <v>411</v>
      </c>
      <c r="D225" t="s">
        <v>410</v>
      </c>
      <c r="H225" t="s">
        <v>325</v>
      </c>
      <c r="I225" t="s">
        <v>409</v>
      </c>
      <c r="J225" t="s">
        <v>357</v>
      </c>
      <c r="L225">
        <v>44167</v>
      </c>
    </row>
    <row r="226" spans="1:13" x14ac:dyDescent="0.35">
      <c r="A226" t="s">
        <v>408</v>
      </c>
      <c r="B226" t="s">
        <v>177</v>
      </c>
      <c r="C226" t="s">
        <v>407</v>
      </c>
      <c r="D226" t="s">
        <v>406</v>
      </c>
      <c r="H226" t="s">
        <v>325</v>
      </c>
      <c r="I226" t="s">
        <v>405</v>
      </c>
      <c r="J226" t="s">
        <v>357</v>
      </c>
      <c r="L226">
        <v>44167</v>
      </c>
    </row>
    <row r="227" spans="1:13" x14ac:dyDescent="0.35">
      <c r="A227" t="s">
        <v>404</v>
      </c>
      <c r="B227" t="s">
        <v>203</v>
      </c>
      <c r="C227" t="s">
        <v>403</v>
      </c>
      <c r="D227" t="s">
        <v>402</v>
      </c>
      <c r="H227" t="s">
        <v>325</v>
      </c>
      <c r="I227" t="s">
        <v>401</v>
      </c>
      <c r="J227" t="s">
        <v>357</v>
      </c>
      <c r="L227">
        <v>44167</v>
      </c>
    </row>
    <row r="228" spans="1:13" x14ac:dyDescent="0.35">
      <c r="A228" t="s">
        <v>400</v>
      </c>
      <c r="B228" t="s">
        <v>176</v>
      </c>
      <c r="C228" t="s">
        <v>399</v>
      </c>
      <c r="D228" t="s">
        <v>398</v>
      </c>
      <c r="H228" t="s">
        <v>325</v>
      </c>
      <c r="I228" t="s">
        <v>397</v>
      </c>
      <c r="J228" t="s">
        <v>357</v>
      </c>
      <c r="L228">
        <v>44168</v>
      </c>
    </row>
    <row r="229" spans="1:13" x14ac:dyDescent="0.35">
      <c r="A229" t="s">
        <v>396</v>
      </c>
      <c r="B229" t="s">
        <v>195</v>
      </c>
      <c r="C229" t="s">
        <v>395</v>
      </c>
      <c r="D229" t="s">
        <v>394</v>
      </c>
      <c r="H229" t="s">
        <v>325</v>
      </c>
      <c r="I229" t="s">
        <v>393</v>
      </c>
      <c r="J229" t="s">
        <v>357</v>
      </c>
      <c r="L229">
        <v>44169</v>
      </c>
    </row>
    <row r="230" spans="1:13" x14ac:dyDescent="0.35">
      <c r="A230" t="s">
        <v>392</v>
      </c>
      <c r="B230" t="s">
        <v>196</v>
      </c>
      <c r="C230" t="s">
        <v>391</v>
      </c>
      <c r="D230" t="s">
        <v>390</v>
      </c>
      <c r="H230" t="s">
        <v>325</v>
      </c>
      <c r="I230" t="s">
        <v>389</v>
      </c>
      <c r="J230" t="s">
        <v>357</v>
      </c>
      <c r="L230">
        <v>44169</v>
      </c>
    </row>
    <row r="231" spans="1:13" x14ac:dyDescent="0.35">
      <c r="A231" t="s">
        <v>388</v>
      </c>
      <c r="B231" t="s">
        <v>172</v>
      </c>
      <c r="C231" t="s">
        <v>387</v>
      </c>
      <c r="D231" t="s">
        <v>386</v>
      </c>
      <c r="H231" t="s">
        <v>325</v>
      </c>
      <c r="I231" t="s">
        <v>385</v>
      </c>
      <c r="J231" t="s">
        <v>357</v>
      </c>
      <c r="L231">
        <v>44170</v>
      </c>
    </row>
    <row r="232" spans="1:13" x14ac:dyDescent="0.35">
      <c r="A232" t="s">
        <v>384</v>
      </c>
      <c r="B232" t="s">
        <v>180</v>
      </c>
      <c r="C232" t="s">
        <v>383</v>
      </c>
      <c r="D232" t="s">
        <v>382</v>
      </c>
      <c r="G232" s="1">
        <v>44212</v>
      </c>
      <c r="H232" t="s">
        <v>325</v>
      </c>
      <c r="I232" t="s">
        <v>381</v>
      </c>
      <c r="J232" t="s">
        <v>357</v>
      </c>
      <c r="L232">
        <v>44180</v>
      </c>
      <c r="M232">
        <v>10</v>
      </c>
    </row>
    <row r="233" spans="1:13" x14ac:dyDescent="0.35">
      <c r="A233" t="s">
        <v>380</v>
      </c>
      <c r="B233" t="s">
        <v>158</v>
      </c>
      <c r="C233" t="s">
        <v>379</v>
      </c>
      <c r="D233" t="s">
        <v>378</v>
      </c>
      <c r="G233" s="1">
        <v>44165</v>
      </c>
      <c r="H233" t="s">
        <v>325</v>
      </c>
      <c r="I233" t="s">
        <v>362</v>
      </c>
      <c r="J233" t="s">
        <v>357</v>
      </c>
      <c r="L233">
        <v>44164</v>
      </c>
    </row>
    <row r="234" spans="1:13" x14ac:dyDescent="0.35">
      <c r="A234" t="s">
        <v>377</v>
      </c>
      <c r="B234" t="s">
        <v>42</v>
      </c>
      <c r="C234" t="s">
        <v>376</v>
      </c>
      <c r="D234" t="s">
        <v>375</v>
      </c>
      <c r="H234" t="s">
        <v>325</v>
      </c>
      <c r="I234" t="s">
        <v>374</v>
      </c>
      <c r="J234" t="s">
        <v>357</v>
      </c>
      <c r="L234">
        <v>44172</v>
      </c>
    </row>
    <row r="235" spans="1:13" x14ac:dyDescent="0.35">
      <c r="A235" t="s">
        <v>373</v>
      </c>
      <c r="B235" t="s">
        <v>19</v>
      </c>
      <c r="C235" t="s">
        <v>372</v>
      </c>
      <c r="D235" t="s">
        <v>371</v>
      </c>
      <c r="H235" t="s">
        <v>325</v>
      </c>
      <c r="I235" t="s">
        <v>370</v>
      </c>
      <c r="J235" t="s">
        <v>357</v>
      </c>
      <c r="L235">
        <v>44172</v>
      </c>
    </row>
    <row r="236" spans="1:13" x14ac:dyDescent="0.35">
      <c r="A236" t="s">
        <v>369</v>
      </c>
      <c r="B236" t="s">
        <v>150</v>
      </c>
      <c r="C236" t="s">
        <v>368</v>
      </c>
      <c r="D236" t="s">
        <v>367</v>
      </c>
      <c r="H236" t="s">
        <v>325</v>
      </c>
      <c r="I236" t="s">
        <v>366</v>
      </c>
      <c r="J236" t="s">
        <v>357</v>
      </c>
      <c r="L236">
        <v>44173</v>
      </c>
    </row>
    <row r="237" spans="1:13" x14ac:dyDescent="0.35">
      <c r="A237" t="s">
        <v>365</v>
      </c>
      <c r="B237" t="s">
        <v>144</v>
      </c>
      <c r="C237" t="s">
        <v>364</v>
      </c>
      <c r="D237" t="s">
        <v>363</v>
      </c>
      <c r="H237" t="s">
        <v>325</v>
      </c>
      <c r="I237" t="s">
        <v>362</v>
      </c>
      <c r="J237" t="s">
        <v>357</v>
      </c>
      <c r="L237">
        <v>44166</v>
      </c>
    </row>
    <row r="238" spans="1:13" x14ac:dyDescent="0.35">
      <c r="A238" t="s">
        <v>361</v>
      </c>
      <c r="B238" t="s">
        <v>113</v>
      </c>
      <c r="C238" t="s">
        <v>360</v>
      </c>
      <c r="D238" t="s">
        <v>359</v>
      </c>
      <c r="G238" s="1">
        <v>44181</v>
      </c>
      <c r="H238" t="s">
        <v>325</v>
      </c>
      <c r="I238" t="s">
        <v>358</v>
      </c>
      <c r="J238" t="s">
        <v>357</v>
      </c>
      <c r="L238">
        <v>44180</v>
      </c>
    </row>
    <row r="239" spans="1:13" x14ac:dyDescent="0.35">
      <c r="A239" t="s">
        <v>356</v>
      </c>
      <c r="B239" t="s">
        <v>289</v>
      </c>
      <c r="C239" t="s">
        <v>355</v>
      </c>
      <c r="D239" t="s">
        <v>354</v>
      </c>
      <c r="G239" s="1">
        <v>44183</v>
      </c>
      <c r="H239" t="s">
        <v>325</v>
      </c>
      <c r="I239" t="s">
        <v>353</v>
      </c>
      <c r="J239" t="s">
        <v>323</v>
      </c>
      <c r="L239">
        <v>44182</v>
      </c>
    </row>
    <row r="240" spans="1:13" x14ac:dyDescent="0.35">
      <c r="A240" t="s">
        <v>352</v>
      </c>
      <c r="B240" t="s">
        <v>221</v>
      </c>
      <c r="C240" t="s">
        <v>351</v>
      </c>
      <c r="D240" t="s">
        <v>350</v>
      </c>
      <c r="H240" t="s">
        <v>325</v>
      </c>
      <c r="I240" t="s">
        <v>349</v>
      </c>
      <c r="J240" t="s">
        <v>323</v>
      </c>
      <c r="L240">
        <v>44165</v>
      </c>
    </row>
    <row r="241" spans="1:12" x14ac:dyDescent="0.35">
      <c r="A241" t="s">
        <v>348</v>
      </c>
      <c r="B241" t="s">
        <v>309</v>
      </c>
      <c r="C241" t="s">
        <v>347</v>
      </c>
      <c r="D241" t="s">
        <v>346</v>
      </c>
      <c r="E241">
        <v>1</v>
      </c>
      <c r="H241" t="s">
        <v>325</v>
      </c>
      <c r="I241" t="s">
        <v>345</v>
      </c>
      <c r="J241" t="s">
        <v>323</v>
      </c>
    </row>
    <row r="242" spans="1:12" x14ac:dyDescent="0.35">
      <c r="A242" t="s">
        <v>344</v>
      </c>
      <c r="B242" t="s">
        <v>316</v>
      </c>
      <c r="C242" t="s">
        <v>343</v>
      </c>
      <c r="D242" t="s">
        <v>342</v>
      </c>
      <c r="H242" t="s">
        <v>325</v>
      </c>
      <c r="I242" t="s">
        <v>341</v>
      </c>
      <c r="J242" t="s">
        <v>323</v>
      </c>
      <c r="L242">
        <v>44165</v>
      </c>
    </row>
    <row r="243" spans="1:12" x14ac:dyDescent="0.35">
      <c r="A243" t="s">
        <v>340</v>
      </c>
      <c r="B243" t="s">
        <v>225</v>
      </c>
      <c r="C243" t="s">
        <v>339</v>
      </c>
      <c r="D243" t="s">
        <v>338</v>
      </c>
      <c r="H243" t="s">
        <v>325</v>
      </c>
      <c r="I243" t="s">
        <v>337</v>
      </c>
      <c r="J243" t="s">
        <v>323</v>
      </c>
      <c r="L243">
        <v>44172</v>
      </c>
    </row>
    <row r="244" spans="1:12" x14ac:dyDescent="0.35">
      <c r="A244" t="s">
        <v>336</v>
      </c>
      <c r="B244" t="s">
        <v>84</v>
      </c>
      <c r="C244" t="s">
        <v>335</v>
      </c>
      <c r="D244" t="s">
        <v>334</v>
      </c>
      <c r="H244" t="s">
        <v>325</v>
      </c>
      <c r="I244" t="s">
        <v>333</v>
      </c>
      <c r="J244" t="s">
        <v>323</v>
      </c>
      <c r="L244">
        <v>44167</v>
      </c>
    </row>
    <row r="245" spans="1:12" x14ac:dyDescent="0.35">
      <c r="A245" t="s">
        <v>332</v>
      </c>
      <c r="B245" t="s">
        <v>87</v>
      </c>
      <c r="C245" t="s">
        <v>331</v>
      </c>
      <c r="D245" t="s">
        <v>330</v>
      </c>
      <c r="H245" t="s">
        <v>325</v>
      </c>
      <c r="I245" t="s">
        <v>329</v>
      </c>
      <c r="J245" t="s">
        <v>323</v>
      </c>
      <c r="K245" s="1">
        <v>44193</v>
      </c>
      <c r="L245">
        <v>44163</v>
      </c>
    </row>
    <row r="246" spans="1:12" x14ac:dyDescent="0.35">
      <c r="A246" t="s">
        <v>328</v>
      </c>
      <c r="B246" t="s">
        <v>212</v>
      </c>
      <c r="C246" t="s">
        <v>327</v>
      </c>
      <c r="D246" t="s">
        <v>326</v>
      </c>
      <c r="H246" t="s">
        <v>325</v>
      </c>
      <c r="I246" t="s">
        <v>324</v>
      </c>
      <c r="J246" t="s">
        <v>323</v>
      </c>
      <c r="L246">
        <v>44165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D08D-BF20-4C1B-88F2-1F27E5A6F861}">
  <dimension ref="A1:D556"/>
  <sheetViews>
    <sheetView workbookViewId="0">
      <selection activeCell="H5" sqref="H5"/>
    </sheetView>
  </sheetViews>
  <sheetFormatPr defaultRowHeight="14.5" x14ac:dyDescent="0.35"/>
  <cols>
    <col min="2" max="2" width="10.08984375" bestFit="1" customWidth="1"/>
  </cols>
  <sheetData>
    <row r="1" spans="1:4" x14ac:dyDescent="0.35">
      <c r="A1" t="s">
        <v>1664</v>
      </c>
      <c r="B1" t="s">
        <v>1665</v>
      </c>
      <c r="C1" t="s">
        <v>1666</v>
      </c>
      <c r="D1" t="s">
        <v>1667</v>
      </c>
    </row>
    <row r="2" spans="1:4" x14ac:dyDescent="0.35">
      <c r="A2" t="s">
        <v>233</v>
      </c>
      <c r="B2" s="1">
        <v>44176</v>
      </c>
      <c r="C2">
        <v>25</v>
      </c>
      <c r="D2">
        <v>5</v>
      </c>
    </row>
    <row r="3" spans="1:4" x14ac:dyDescent="0.35">
      <c r="A3" t="s">
        <v>233</v>
      </c>
      <c r="B3" s="1">
        <v>44192</v>
      </c>
      <c r="C3">
        <v>25</v>
      </c>
      <c r="D3">
        <v>10</v>
      </c>
    </row>
    <row r="4" spans="1:4" x14ac:dyDescent="0.35">
      <c r="A4" t="s">
        <v>233</v>
      </c>
      <c r="B4" s="1">
        <v>44199</v>
      </c>
      <c r="C4">
        <v>25</v>
      </c>
      <c r="D4">
        <v>10</v>
      </c>
    </row>
    <row r="5" spans="1:4" x14ac:dyDescent="0.35">
      <c r="A5" t="s">
        <v>233</v>
      </c>
      <c r="B5" s="1">
        <v>44206</v>
      </c>
      <c r="C5">
        <v>25</v>
      </c>
      <c r="D5">
        <v>5</v>
      </c>
    </row>
    <row r="6" spans="1:4" x14ac:dyDescent="0.35">
      <c r="A6" t="s">
        <v>233</v>
      </c>
      <c r="B6" s="1">
        <v>44223</v>
      </c>
      <c r="C6">
        <v>25</v>
      </c>
      <c r="D6">
        <v>10</v>
      </c>
    </row>
    <row r="7" spans="1:4" x14ac:dyDescent="0.35">
      <c r="A7" t="s">
        <v>136</v>
      </c>
      <c r="B7" s="1">
        <v>44182</v>
      </c>
      <c r="C7">
        <v>10</v>
      </c>
      <c r="D7">
        <v>10</v>
      </c>
    </row>
    <row r="8" spans="1:4" x14ac:dyDescent="0.35">
      <c r="A8" t="s">
        <v>136</v>
      </c>
      <c r="B8" s="1">
        <v>44213</v>
      </c>
      <c r="C8">
        <v>10</v>
      </c>
      <c r="D8">
        <v>10</v>
      </c>
    </row>
    <row r="9" spans="1:4" x14ac:dyDescent="0.35">
      <c r="A9" t="s">
        <v>129</v>
      </c>
      <c r="B9" s="1">
        <v>44193</v>
      </c>
      <c r="C9">
        <v>10</v>
      </c>
      <c r="D9">
        <v>10</v>
      </c>
    </row>
    <row r="10" spans="1:4" x14ac:dyDescent="0.35">
      <c r="A10" t="s">
        <v>129</v>
      </c>
      <c r="B10" s="1">
        <v>44224</v>
      </c>
      <c r="C10">
        <v>10</v>
      </c>
      <c r="D10">
        <v>10</v>
      </c>
    </row>
    <row r="11" spans="1:4" x14ac:dyDescent="0.35">
      <c r="A11" t="s">
        <v>318</v>
      </c>
      <c r="B11" s="1">
        <v>44195</v>
      </c>
      <c r="C11">
        <v>10</v>
      </c>
      <c r="D11">
        <v>10</v>
      </c>
    </row>
    <row r="12" spans="1:4" x14ac:dyDescent="0.35">
      <c r="A12" t="s">
        <v>256</v>
      </c>
      <c r="B12" s="1">
        <v>44180</v>
      </c>
      <c r="C12">
        <v>50</v>
      </c>
      <c r="D12">
        <v>15</v>
      </c>
    </row>
    <row r="13" spans="1:4" x14ac:dyDescent="0.35">
      <c r="A13" t="s">
        <v>256</v>
      </c>
      <c r="B13" s="1">
        <v>44189</v>
      </c>
      <c r="C13">
        <v>50</v>
      </c>
      <c r="D13">
        <v>10</v>
      </c>
    </row>
    <row r="14" spans="1:4" x14ac:dyDescent="0.35">
      <c r="A14" t="s">
        <v>256</v>
      </c>
      <c r="B14" s="1">
        <v>44196</v>
      </c>
      <c r="C14">
        <v>50</v>
      </c>
      <c r="D14">
        <v>15</v>
      </c>
    </row>
    <row r="15" spans="1:4" x14ac:dyDescent="0.35">
      <c r="A15" t="s">
        <v>256</v>
      </c>
      <c r="B15" s="1">
        <v>44203</v>
      </c>
      <c r="C15">
        <v>50</v>
      </c>
      <c r="D15">
        <v>10</v>
      </c>
    </row>
    <row r="16" spans="1:4" x14ac:dyDescent="0.35">
      <c r="A16" t="s">
        <v>256</v>
      </c>
      <c r="B16" s="1">
        <v>44210</v>
      </c>
      <c r="C16">
        <v>50</v>
      </c>
      <c r="D16">
        <v>15</v>
      </c>
    </row>
    <row r="17" spans="1:4" x14ac:dyDescent="0.35">
      <c r="A17" t="s">
        <v>256</v>
      </c>
      <c r="B17" s="1">
        <v>44220</v>
      </c>
      <c r="C17">
        <v>50</v>
      </c>
      <c r="D17">
        <v>10</v>
      </c>
    </row>
    <row r="18" spans="1:4" x14ac:dyDescent="0.35">
      <c r="A18" t="s">
        <v>66</v>
      </c>
      <c r="B18" s="1">
        <v>44189</v>
      </c>
      <c r="C18">
        <v>10</v>
      </c>
      <c r="D18">
        <v>10</v>
      </c>
    </row>
    <row r="19" spans="1:4" x14ac:dyDescent="0.35">
      <c r="A19" t="s">
        <v>66</v>
      </c>
      <c r="B19" s="1">
        <v>44220</v>
      </c>
      <c r="C19">
        <v>10</v>
      </c>
      <c r="D19">
        <v>10</v>
      </c>
    </row>
    <row r="20" spans="1:4" x14ac:dyDescent="0.35">
      <c r="A20" t="s">
        <v>97</v>
      </c>
      <c r="B20" s="1">
        <v>44204</v>
      </c>
      <c r="C20">
        <v>10</v>
      </c>
      <c r="D20">
        <v>10</v>
      </c>
    </row>
    <row r="21" spans="1:4" x14ac:dyDescent="0.35">
      <c r="A21" t="s">
        <v>1643</v>
      </c>
      <c r="B21" s="1">
        <v>44195</v>
      </c>
      <c r="C21">
        <v>10</v>
      </c>
      <c r="D21">
        <v>10</v>
      </c>
    </row>
    <row r="22" spans="1:4" x14ac:dyDescent="0.35">
      <c r="A22" t="s">
        <v>188</v>
      </c>
      <c r="B22" s="1">
        <v>44190</v>
      </c>
      <c r="C22">
        <v>10</v>
      </c>
      <c r="D22">
        <v>10</v>
      </c>
    </row>
    <row r="23" spans="1:4" x14ac:dyDescent="0.35">
      <c r="A23" t="s">
        <v>188</v>
      </c>
      <c r="B23" s="1">
        <v>44221</v>
      </c>
      <c r="C23">
        <v>10</v>
      </c>
      <c r="D23">
        <v>10</v>
      </c>
    </row>
    <row r="24" spans="1:4" x14ac:dyDescent="0.35">
      <c r="A24" t="s">
        <v>53</v>
      </c>
      <c r="B24" s="1">
        <v>44206</v>
      </c>
      <c r="C24">
        <v>10</v>
      </c>
      <c r="D24">
        <v>10</v>
      </c>
    </row>
    <row r="25" spans="1:4" x14ac:dyDescent="0.35">
      <c r="A25" t="s">
        <v>65</v>
      </c>
      <c r="B25" s="1">
        <v>44188</v>
      </c>
      <c r="C25">
        <v>10</v>
      </c>
      <c r="D25">
        <v>10</v>
      </c>
    </row>
    <row r="26" spans="1:4" x14ac:dyDescent="0.35">
      <c r="A26" t="s">
        <v>65</v>
      </c>
      <c r="B26" s="1">
        <v>44219</v>
      </c>
      <c r="C26">
        <v>10</v>
      </c>
      <c r="D26">
        <v>10</v>
      </c>
    </row>
    <row r="27" spans="1:4" x14ac:dyDescent="0.35">
      <c r="A27" t="s">
        <v>1637</v>
      </c>
      <c r="B27" s="1">
        <v>44187</v>
      </c>
      <c r="C27">
        <v>10</v>
      </c>
      <c r="D27">
        <v>10</v>
      </c>
    </row>
    <row r="28" spans="1:4" x14ac:dyDescent="0.35">
      <c r="A28" t="s">
        <v>1637</v>
      </c>
      <c r="B28" s="1">
        <v>44218</v>
      </c>
      <c r="C28">
        <v>10</v>
      </c>
      <c r="D28">
        <v>10</v>
      </c>
    </row>
    <row r="29" spans="1:4" x14ac:dyDescent="0.35">
      <c r="A29" t="s">
        <v>260</v>
      </c>
      <c r="B29" s="1">
        <v>44179</v>
      </c>
      <c r="C29">
        <v>30</v>
      </c>
      <c r="D29">
        <v>10</v>
      </c>
    </row>
    <row r="30" spans="1:4" x14ac:dyDescent="0.35">
      <c r="A30" t="s">
        <v>260</v>
      </c>
      <c r="B30" s="1">
        <v>44186</v>
      </c>
      <c r="C30">
        <v>30</v>
      </c>
      <c r="D30">
        <v>10</v>
      </c>
    </row>
    <row r="31" spans="1:4" x14ac:dyDescent="0.35">
      <c r="A31" t="s">
        <v>260</v>
      </c>
      <c r="B31" s="1">
        <v>44203</v>
      </c>
      <c r="C31">
        <v>30</v>
      </c>
      <c r="D31">
        <v>10</v>
      </c>
    </row>
    <row r="32" spans="1:4" x14ac:dyDescent="0.35">
      <c r="A32" t="s">
        <v>260</v>
      </c>
      <c r="B32" s="1">
        <v>44210</v>
      </c>
      <c r="C32">
        <v>30</v>
      </c>
      <c r="D32">
        <v>10</v>
      </c>
    </row>
    <row r="33" spans="1:4" x14ac:dyDescent="0.35">
      <c r="A33" t="s">
        <v>260</v>
      </c>
      <c r="B33" s="1">
        <v>44217</v>
      </c>
      <c r="C33">
        <v>30</v>
      </c>
      <c r="D33">
        <v>10</v>
      </c>
    </row>
    <row r="34" spans="1:4" x14ac:dyDescent="0.35">
      <c r="A34" t="s">
        <v>292</v>
      </c>
      <c r="B34" s="1">
        <v>44179</v>
      </c>
      <c r="C34">
        <v>25</v>
      </c>
      <c r="D34">
        <v>10</v>
      </c>
    </row>
    <row r="35" spans="1:4" x14ac:dyDescent="0.35">
      <c r="A35" t="s">
        <v>292</v>
      </c>
      <c r="B35" s="1">
        <v>44186</v>
      </c>
      <c r="C35">
        <v>25</v>
      </c>
      <c r="D35">
        <v>5</v>
      </c>
    </row>
    <row r="36" spans="1:4" x14ac:dyDescent="0.35">
      <c r="A36" t="s">
        <v>292</v>
      </c>
      <c r="B36" s="1">
        <v>44203</v>
      </c>
      <c r="C36">
        <v>25</v>
      </c>
      <c r="D36">
        <v>10</v>
      </c>
    </row>
    <row r="37" spans="1:4" x14ac:dyDescent="0.35">
      <c r="A37" t="s">
        <v>292</v>
      </c>
      <c r="B37" s="1">
        <v>44210</v>
      </c>
      <c r="C37">
        <v>25</v>
      </c>
      <c r="D37">
        <v>10</v>
      </c>
    </row>
    <row r="38" spans="1:4" x14ac:dyDescent="0.35">
      <c r="A38" t="s">
        <v>292</v>
      </c>
      <c r="B38" s="1">
        <v>44217</v>
      </c>
      <c r="C38">
        <v>25</v>
      </c>
      <c r="D38">
        <v>5</v>
      </c>
    </row>
    <row r="39" spans="1:4" x14ac:dyDescent="0.35">
      <c r="A39" t="s">
        <v>1628</v>
      </c>
      <c r="B39" s="1">
        <v>44190</v>
      </c>
      <c r="C39">
        <v>10</v>
      </c>
      <c r="D39">
        <v>10</v>
      </c>
    </row>
    <row r="40" spans="1:4" x14ac:dyDescent="0.35">
      <c r="A40" t="s">
        <v>1628</v>
      </c>
      <c r="B40" s="1">
        <v>44221</v>
      </c>
      <c r="C40">
        <v>10</v>
      </c>
      <c r="D40">
        <v>10</v>
      </c>
    </row>
    <row r="41" spans="1:4" x14ac:dyDescent="0.35">
      <c r="A41" t="s">
        <v>289</v>
      </c>
      <c r="B41" s="1">
        <v>44183</v>
      </c>
      <c r="C41">
        <v>50</v>
      </c>
      <c r="D41">
        <v>10</v>
      </c>
    </row>
    <row r="42" spans="1:4" x14ac:dyDescent="0.35">
      <c r="A42" t="s">
        <v>289</v>
      </c>
      <c r="B42" s="1">
        <v>44190</v>
      </c>
      <c r="C42">
        <v>50</v>
      </c>
      <c r="D42">
        <v>15</v>
      </c>
    </row>
    <row r="43" spans="1:4" x14ac:dyDescent="0.35">
      <c r="A43" t="s">
        <v>289</v>
      </c>
      <c r="B43" s="1">
        <v>44197</v>
      </c>
      <c r="C43">
        <v>50</v>
      </c>
      <c r="D43">
        <v>10</v>
      </c>
    </row>
    <row r="44" spans="1:4" x14ac:dyDescent="0.35">
      <c r="A44" t="s">
        <v>289</v>
      </c>
      <c r="B44" s="1">
        <v>44204</v>
      </c>
      <c r="C44">
        <v>50</v>
      </c>
      <c r="D44">
        <v>15</v>
      </c>
    </row>
    <row r="45" spans="1:4" x14ac:dyDescent="0.35">
      <c r="A45" t="s">
        <v>289</v>
      </c>
      <c r="B45" s="1">
        <v>44214</v>
      </c>
      <c r="C45">
        <v>50</v>
      </c>
      <c r="D45">
        <v>10</v>
      </c>
    </row>
    <row r="46" spans="1:4" x14ac:dyDescent="0.35">
      <c r="A46" t="s">
        <v>289</v>
      </c>
      <c r="B46" s="1">
        <v>44221</v>
      </c>
      <c r="C46">
        <v>50</v>
      </c>
      <c r="D46">
        <v>15</v>
      </c>
    </row>
    <row r="47" spans="1:4" x14ac:dyDescent="0.35">
      <c r="A47" t="s">
        <v>255</v>
      </c>
      <c r="B47" s="1">
        <v>44184</v>
      </c>
      <c r="C47">
        <v>10</v>
      </c>
      <c r="D47">
        <v>10</v>
      </c>
    </row>
    <row r="48" spans="1:4" x14ac:dyDescent="0.35">
      <c r="A48" t="s">
        <v>255</v>
      </c>
      <c r="B48" s="1">
        <v>44215</v>
      </c>
      <c r="C48">
        <v>10</v>
      </c>
      <c r="D48">
        <v>10</v>
      </c>
    </row>
    <row r="49" spans="1:4" x14ac:dyDescent="0.35">
      <c r="A49" t="s">
        <v>10</v>
      </c>
      <c r="B49" s="1">
        <v>44199</v>
      </c>
      <c r="C49">
        <v>10</v>
      </c>
      <c r="D49">
        <v>10</v>
      </c>
    </row>
    <row r="50" spans="1:4" x14ac:dyDescent="0.35">
      <c r="A50" t="s">
        <v>192</v>
      </c>
      <c r="B50" s="1">
        <v>44180</v>
      </c>
      <c r="C50">
        <v>10</v>
      </c>
      <c r="D50">
        <v>10</v>
      </c>
    </row>
    <row r="51" spans="1:4" x14ac:dyDescent="0.35">
      <c r="A51" t="s">
        <v>192</v>
      </c>
      <c r="B51" s="1">
        <v>44211</v>
      </c>
      <c r="C51">
        <v>10</v>
      </c>
      <c r="D51">
        <v>10</v>
      </c>
    </row>
    <row r="52" spans="1:4" x14ac:dyDescent="0.35">
      <c r="A52" t="s">
        <v>1623</v>
      </c>
      <c r="B52" s="1">
        <v>44186</v>
      </c>
      <c r="C52">
        <v>10</v>
      </c>
      <c r="D52">
        <v>10</v>
      </c>
    </row>
    <row r="53" spans="1:4" x14ac:dyDescent="0.35">
      <c r="A53" t="s">
        <v>1623</v>
      </c>
      <c r="B53" s="1">
        <v>44217</v>
      </c>
      <c r="C53">
        <v>10</v>
      </c>
      <c r="D53">
        <v>10</v>
      </c>
    </row>
    <row r="54" spans="1:4" x14ac:dyDescent="0.35">
      <c r="A54" t="s">
        <v>253</v>
      </c>
      <c r="B54" s="1">
        <v>44183</v>
      </c>
      <c r="C54">
        <v>10</v>
      </c>
      <c r="D54">
        <v>10</v>
      </c>
    </row>
    <row r="55" spans="1:4" x14ac:dyDescent="0.35">
      <c r="A55" t="s">
        <v>253</v>
      </c>
      <c r="B55" s="1">
        <v>44214</v>
      </c>
      <c r="C55">
        <v>10</v>
      </c>
      <c r="D55">
        <v>10</v>
      </c>
    </row>
    <row r="56" spans="1:4" x14ac:dyDescent="0.35">
      <c r="A56" t="s">
        <v>176</v>
      </c>
      <c r="B56" s="1">
        <v>44200</v>
      </c>
      <c r="C56">
        <v>10</v>
      </c>
      <c r="D56">
        <v>10</v>
      </c>
    </row>
    <row r="57" spans="1:4" x14ac:dyDescent="0.35">
      <c r="A57" t="s">
        <v>276</v>
      </c>
      <c r="B57" s="1">
        <v>44199</v>
      </c>
      <c r="C57">
        <v>10</v>
      </c>
      <c r="D57">
        <v>10</v>
      </c>
    </row>
    <row r="58" spans="1:4" x14ac:dyDescent="0.35">
      <c r="A58" t="s">
        <v>247</v>
      </c>
      <c r="B58" s="1">
        <v>44179</v>
      </c>
      <c r="C58">
        <v>25</v>
      </c>
      <c r="D58">
        <v>5</v>
      </c>
    </row>
    <row r="59" spans="1:4" x14ac:dyDescent="0.35">
      <c r="A59" t="s">
        <v>247</v>
      </c>
      <c r="B59" s="1">
        <v>44195</v>
      </c>
      <c r="C59">
        <v>25</v>
      </c>
      <c r="D59">
        <v>10</v>
      </c>
    </row>
    <row r="60" spans="1:4" x14ac:dyDescent="0.35">
      <c r="A60" t="s">
        <v>247</v>
      </c>
      <c r="B60" s="1">
        <v>44202</v>
      </c>
      <c r="C60">
        <v>25</v>
      </c>
      <c r="D60">
        <v>10</v>
      </c>
    </row>
    <row r="61" spans="1:4" x14ac:dyDescent="0.35">
      <c r="A61" t="s">
        <v>247</v>
      </c>
      <c r="B61" s="1">
        <v>44209</v>
      </c>
      <c r="C61">
        <v>25</v>
      </c>
      <c r="D61">
        <v>5</v>
      </c>
    </row>
    <row r="62" spans="1:4" x14ac:dyDescent="0.35">
      <c r="A62" t="s">
        <v>77</v>
      </c>
      <c r="B62" s="1">
        <v>44201</v>
      </c>
      <c r="C62">
        <v>10</v>
      </c>
      <c r="D62">
        <v>10</v>
      </c>
    </row>
    <row r="63" spans="1:4" x14ac:dyDescent="0.35">
      <c r="A63" t="s">
        <v>236</v>
      </c>
      <c r="B63" s="1">
        <v>44194</v>
      </c>
      <c r="C63">
        <v>10</v>
      </c>
      <c r="D63">
        <v>10</v>
      </c>
    </row>
    <row r="64" spans="1:4" x14ac:dyDescent="0.35">
      <c r="A64" t="s">
        <v>115</v>
      </c>
      <c r="B64" s="1">
        <v>44189</v>
      </c>
      <c r="C64">
        <v>10</v>
      </c>
      <c r="D64">
        <v>10</v>
      </c>
    </row>
    <row r="65" spans="1:4" x14ac:dyDescent="0.35">
      <c r="A65" t="s">
        <v>115</v>
      </c>
      <c r="B65" s="1">
        <v>44220</v>
      </c>
      <c r="C65">
        <v>10</v>
      </c>
      <c r="D65">
        <v>10</v>
      </c>
    </row>
    <row r="66" spans="1:4" x14ac:dyDescent="0.35">
      <c r="A66" t="s">
        <v>148</v>
      </c>
      <c r="B66" s="1">
        <v>44198</v>
      </c>
      <c r="C66">
        <v>10</v>
      </c>
      <c r="D66">
        <v>10</v>
      </c>
    </row>
    <row r="67" spans="1:4" x14ac:dyDescent="0.35">
      <c r="A67" t="s">
        <v>86</v>
      </c>
      <c r="B67" s="1">
        <v>44201</v>
      </c>
      <c r="C67">
        <v>10</v>
      </c>
      <c r="D67">
        <v>10</v>
      </c>
    </row>
    <row r="68" spans="1:4" x14ac:dyDescent="0.35">
      <c r="A68" t="s">
        <v>1604</v>
      </c>
      <c r="B68" s="1">
        <v>44189</v>
      </c>
      <c r="C68">
        <v>25</v>
      </c>
      <c r="D68">
        <v>10</v>
      </c>
    </row>
    <row r="69" spans="1:4" x14ac:dyDescent="0.35">
      <c r="A69" t="s">
        <v>1604</v>
      </c>
      <c r="B69" s="1">
        <v>44196</v>
      </c>
      <c r="C69">
        <v>25</v>
      </c>
      <c r="D69">
        <v>10</v>
      </c>
    </row>
    <row r="70" spans="1:4" x14ac:dyDescent="0.35">
      <c r="A70" t="s">
        <v>1604</v>
      </c>
      <c r="B70" s="1">
        <v>44203</v>
      </c>
      <c r="C70">
        <v>25</v>
      </c>
      <c r="D70">
        <v>5</v>
      </c>
    </row>
    <row r="71" spans="1:4" x14ac:dyDescent="0.35">
      <c r="A71" t="s">
        <v>1604</v>
      </c>
      <c r="B71" s="1">
        <v>44220</v>
      </c>
      <c r="C71">
        <v>25</v>
      </c>
      <c r="D71">
        <v>10</v>
      </c>
    </row>
    <row r="72" spans="1:4" x14ac:dyDescent="0.35">
      <c r="A72" t="s">
        <v>157</v>
      </c>
      <c r="B72" s="1">
        <v>44196</v>
      </c>
      <c r="C72">
        <v>10</v>
      </c>
      <c r="D72">
        <v>10</v>
      </c>
    </row>
    <row r="73" spans="1:4" x14ac:dyDescent="0.35">
      <c r="A73" t="s">
        <v>91</v>
      </c>
      <c r="B73" s="1">
        <v>44179</v>
      </c>
      <c r="C73">
        <v>10</v>
      </c>
      <c r="D73">
        <v>10</v>
      </c>
    </row>
    <row r="74" spans="1:4" x14ac:dyDescent="0.35">
      <c r="A74" t="s">
        <v>91</v>
      </c>
      <c r="B74" s="1">
        <v>44210</v>
      </c>
      <c r="C74">
        <v>10</v>
      </c>
      <c r="D74">
        <v>10</v>
      </c>
    </row>
    <row r="75" spans="1:4" x14ac:dyDescent="0.35">
      <c r="A75" t="s">
        <v>32</v>
      </c>
      <c r="B75" s="1">
        <v>44189</v>
      </c>
      <c r="C75">
        <v>10</v>
      </c>
      <c r="D75">
        <v>10</v>
      </c>
    </row>
    <row r="76" spans="1:4" x14ac:dyDescent="0.35">
      <c r="A76" t="s">
        <v>32</v>
      </c>
      <c r="B76" s="1">
        <v>44220</v>
      </c>
      <c r="C76">
        <v>10</v>
      </c>
      <c r="D76">
        <v>10</v>
      </c>
    </row>
    <row r="77" spans="1:4" x14ac:dyDescent="0.35">
      <c r="A77" t="s">
        <v>1598</v>
      </c>
      <c r="B77" s="1">
        <v>44205</v>
      </c>
      <c r="C77">
        <v>10</v>
      </c>
      <c r="D77">
        <v>10</v>
      </c>
    </row>
    <row r="78" spans="1:4" x14ac:dyDescent="0.35">
      <c r="A78" t="s">
        <v>179</v>
      </c>
      <c r="B78" s="1">
        <v>44184</v>
      </c>
      <c r="C78">
        <v>10</v>
      </c>
      <c r="D78">
        <v>10</v>
      </c>
    </row>
    <row r="79" spans="1:4" x14ac:dyDescent="0.35">
      <c r="A79" t="s">
        <v>179</v>
      </c>
      <c r="B79" s="1">
        <v>44215</v>
      </c>
      <c r="C79">
        <v>10</v>
      </c>
      <c r="D79">
        <v>10</v>
      </c>
    </row>
    <row r="80" spans="1:4" x14ac:dyDescent="0.35">
      <c r="A80" t="s">
        <v>235</v>
      </c>
      <c r="B80" s="1">
        <v>44194</v>
      </c>
      <c r="C80">
        <v>10</v>
      </c>
      <c r="D80">
        <v>10</v>
      </c>
    </row>
    <row r="81" spans="1:4" x14ac:dyDescent="0.35">
      <c r="A81" t="s">
        <v>5</v>
      </c>
      <c r="B81" s="1">
        <v>44204</v>
      </c>
      <c r="C81">
        <v>10</v>
      </c>
      <c r="D81">
        <v>10</v>
      </c>
    </row>
    <row r="82" spans="1:4" x14ac:dyDescent="0.35">
      <c r="A82" t="s">
        <v>59</v>
      </c>
      <c r="B82" s="1">
        <v>44201</v>
      </c>
      <c r="C82">
        <v>10</v>
      </c>
      <c r="D82">
        <v>10</v>
      </c>
    </row>
    <row r="83" spans="1:4" x14ac:dyDescent="0.35">
      <c r="A83" t="s">
        <v>281</v>
      </c>
      <c r="B83" s="1">
        <v>44201</v>
      </c>
      <c r="C83">
        <v>10</v>
      </c>
      <c r="D83">
        <v>10</v>
      </c>
    </row>
    <row r="84" spans="1:4" x14ac:dyDescent="0.35">
      <c r="A84" t="s">
        <v>199</v>
      </c>
      <c r="B84" s="1">
        <v>44201</v>
      </c>
      <c r="C84">
        <v>10</v>
      </c>
      <c r="D84">
        <v>10</v>
      </c>
    </row>
    <row r="85" spans="1:4" x14ac:dyDescent="0.35">
      <c r="A85" t="s">
        <v>285</v>
      </c>
      <c r="B85" s="1">
        <v>44183</v>
      </c>
      <c r="C85">
        <v>10</v>
      </c>
      <c r="D85">
        <v>10</v>
      </c>
    </row>
    <row r="86" spans="1:4" x14ac:dyDescent="0.35">
      <c r="A86" t="s">
        <v>285</v>
      </c>
      <c r="B86" s="1">
        <v>44214</v>
      </c>
      <c r="C86">
        <v>10</v>
      </c>
      <c r="D86">
        <v>10</v>
      </c>
    </row>
    <row r="87" spans="1:4" x14ac:dyDescent="0.35">
      <c r="A87" t="s">
        <v>223</v>
      </c>
      <c r="B87" s="1">
        <v>44184</v>
      </c>
      <c r="C87">
        <v>10</v>
      </c>
      <c r="D87">
        <v>10</v>
      </c>
    </row>
    <row r="88" spans="1:4" x14ac:dyDescent="0.35">
      <c r="A88" t="s">
        <v>223</v>
      </c>
      <c r="B88" s="1">
        <v>44215</v>
      </c>
      <c r="C88">
        <v>10</v>
      </c>
      <c r="D88">
        <v>10</v>
      </c>
    </row>
    <row r="89" spans="1:4" x14ac:dyDescent="0.35">
      <c r="A89" t="s">
        <v>1593</v>
      </c>
      <c r="B89" s="1">
        <v>44194</v>
      </c>
      <c r="C89">
        <v>10</v>
      </c>
      <c r="D89">
        <v>10</v>
      </c>
    </row>
    <row r="90" spans="1:4" x14ac:dyDescent="0.35">
      <c r="A90" t="s">
        <v>54</v>
      </c>
      <c r="B90" s="1">
        <v>44183</v>
      </c>
      <c r="C90">
        <v>10</v>
      </c>
      <c r="D90">
        <v>10</v>
      </c>
    </row>
    <row r="91" spans="1:4" x14ac:dyDescent="0.35">
      <c r="A91" t="s">
        <v>54</v>
      </c>
      <c r="B91" s="1">
        <v>44214</v>
      </c>
      <c r="C91">
        <v>10</v>
      </c>
      <c r="D91">
        <v>10</v>
      </c>
    </row>
    <row r="92" spans="1:4" x14ac:dyDescent="0.35">
      <c r="A92" t="s">
        <v>218</v>
      </c>
      <c r="B92" s="1">
        <v>44186</v>
      </c>
      <c r="C92">
        <v>10</v>
      </c>
      <c r="D92">
        <v>10</v>
      </c>
    </row>
    <row r="93" spans="1:4" x14ac:dyDescent="0.35">
      <c r="A93" t="s">
        <v>218</v>
      </c>
      <c r="B93" s="1">
        <v>44217</v>
      </c>
      <c r="C93">
        <v>10</v>
      </c>
      <c r="D93">
        <v>10</v>
      </c>
    </row>
    <row r="94" spans="1:4" x14ac:dyDescent="0.35">
      <c r="A94" t="s">
        <v>246</v>
      </c>
      <c r="B94" s="1">
        <v>44196</v>
      </c>
      <c r="C94">
        <v>10</v>
      </c>
      <c r="D94">
        <v>10</v>
      </c>
    </row>
    <row r="95" spans="1:4" x14ac:dyDescent="0.35">
      <c r="A95" t="s">
        <v>87</v>
      </c>
      <c r="B95" s="1">
        <v>44178</v>
      </c>
      <c r="C95">
        <v>50</v>
      </c>
      <c r="D95">
        <v>10</v>
      </c>
    </row>
    <row r="96" spans="1:4" x14ac:dyDescent="0.35">
      <c r="A96" t="s">
        <v>87</v>
      </c>
      <c r="B96" s="1">
        <v>44185</v>
      </c>
      <c r="C96">
        <v>50</v>
      </c>
      <c r="D96">
        <v>15</v>
      </c>
    </row>
    <row r="97" spans="1:4" x14ac:dyDescent="0.35">
      <c r="A97" t="s">
        <v>87</v>
      </c>
      <c r="B97" s="1">
        <v>44194</v>
      </c>
      <c r="C97">
        <v>50</v>
      </c>
      <c r="D97">
        <v>10</v>
      </c>
    </row>
    <row r="98" spans="1:4" x14ac:dyDescent="0.35">
      <c r="A98" t="s">
        <v>87</v>
      </c>
      <c r="B98" s="1">
        <v>44201</v>
      </c>
      <c r="C98">
        <v>50</v>
      </c>
      <c r="D98">
        <v>15</v>
      </c>
    </row>
    <row r="99" spans="1:4" x14ac:dyDescent="0.35">
      <c r="A99" t="s">
        <v>87</v>
      </c>
      <c r="B99" s="1">
        <v>44208</v>
      </c>
      <c r="C99">
        <v>50</v>
      </c>
      <c r="D99">
        <v>10</v>
      </c>
    </row>
    <row r="100" spans="1:4" x14ac:dyDescent="0.35">
      <c r="A100" t="s">
        <v>87</v>
      </c>
      <c r="B100" s="1">
        <v>44215</v>
      </c>
      <c r="C100">
        <v>50</v>
      </c>
      <c r="D100">
        <v>15</v>
      </c>
    </row>
    <row r="101" spans="1:4" x14ac:dyDescent="0.35">
      <c r="A101" t="s">
        <v>245</v>
      </c>
      <c r="B101" s="1">
        <v>44182</v>
      </c>
      <c r="C101">
        <v>10</v>
      </c>
      <c r="D101">
        <v>10</v>
      </c>
    </row>
    <row r="102" spans="1:4" x14ac:dyDescent="0.35">
      <c r="A102" t="s">
        <v>245</v>
      </c>
      <c r="B102" s="1">
        <v>44213</v>
      </c>
      <c r="C102">
        <v>10</v>
      </c>
      <c r="D102">
        <v>10</v>
      </c>
    </row>
    <row r="103" spans="1:4" x14ac:dyDescent="0.35">
      <c r="A103" t="s">
        <v>183</v>
      </c>
      <c r="B103" s="1">
        <v>44180</v>
      </c>
      <c r="C103">
        <v>25</v>
      </c>
      <c r="D103">
        <v>5</v>
      </c>
    </row>
    <row r="104" spans="1:4" x14ac:dyDescent="0.35">
      <c r="A104" t="s">
        <v>183</v>
      </c>
      <c r="B104" s="1">
        <v>44196</v>
      </c>
      <c r="C104">
        <v>25</v>
      </c>
      <c r="D104">
        <v>10</v>
      </c>
    </row>
    <row r="105" spans="1:4" x14ac:dyDescent="0.35">
      <c r="A105" t="s">
        <v>183</v>
      </c>
      <c r="B105" s="1">
        <v>44203</v>
      </c>
      <c r="C105">
        <v>25</v>
      </c>
      <c r="D105">
        <v>10</v>
      </c>
    </row>
    <row r="106" spans="1:4" x14ac:dyDescent="0.35">
      <c r="A106" t="s">
        <v>183</v>
      </c>
      <c r="B106" s="1">
        <v>44210</v>
      </c>
      <c r="C106">
        <v>25</v>
      </c>
      <c r="D106">
        <v>5</v>
      </c>
    </row>
    <row r="107" spans="1:4" x14ac:dyDescent="0.35">
      <c r="A107" t="s">
        <v>758</v>
      </c>
      <c r="B107" s="1">
        <v>44190</v>
      </c>
      <c r="C107">
        <v>10</v>
      </c>
      <c r="D107">
        <v>10</v>
      </c>
    </row>
    <row r="108" spans="1:4" x14ac:dyDescent="0.35">
      <c r="A108" t="s">
        <v>758</v>
      </c>
      <c r="B108" s="1">
        <v>44221</v>
      </c>
      <c r="C108">
        <v>10</v>
      </c>
      <c r="D108">
        <v>10</v>
      </c>
    </row>
    <row r="109" spans="1:4" x14ac:dyDescent="0.35">
      <c r="A109" t="s">
        <v>221</v>
      </c>
      <c r="B109" s="1">
        <v>44179</v>
      </c>
      <c r="C109">
        <v>50</v>
      </c>
      <c r="D109">
        <v>10</v>
      </c>
    </row>
    <row r="110" spans="1:4" x14ac:dyDescent="0.35">
      <c r="A110" t="s">
        <v>221</v>
      </c>
      <c r="B110" s="1">
        <v>44186</v>
      </c>
      <c r="C110">
        <v>50</v>
      </c>
      <c r="D110">
        <v>15</v>
      </c>
    </row>
    <row r="111" spans="1:4" x14ac:dyDescent="0.35">
      <c r="A111" t="s">
        <v>221</v>
      </c>
      <c r="B111" s="1">
        <v>44195</v>
      </c>
      <c r="C111">
        <v>50</v>
      </c>
      <c r="D111">
        <v>10</v>
      </c>
    </row>
    <row r="112" spans="1:4" x14ac:dyDescent="0.35">
      <c r="A112" t="s">
        <v>221</v>
      </c>
      <c r="B112" s="1">
        <v>44202</v>
      </c>
      <c r="C112">
        <v>50</v>
      </c>
      <c r="D112">
        <v>15</v>
      </c>
    </row>
    <row r="113" spans="1:4" x14ac:dyDescent="0.35">
      <c r="A113" t="s">
        <v>221</v>
      </c>
      <c r="B113" s="1">
        <v>44209</v>
      </c>
      <c r="C113">
        <v>50</v>
      </c>
      <c r="D113">
        <v>10</v>
      </c>
    </row>
    <row r="114" spans="1:4" x14ac:dyDescent="0.35">
      <c r="A114" t="s">
        <v>221</v>
      </c>
      <c r="B114" s="1">
        <v>44216</v>
      </c>
      <c r="C114">
        <v>50</v>
      </c>
      <c r="D114">
        <v>15</v>
      </c>
    </row>
    <row r="115" spans="1:4" x14ac:dyDescent="0.35">
      <c r="A115" t="s">
        <v>264</v>
      </c>
      <c r="B115" s="1">
        <v>44187</v>
      </c>
      <c r="C115">
        <v>10</v>
      </c>
      <c r="D115">
        <v>10</v>
      </c>
    </row>
    <row r="116" spans="1:4" x14ac:dyDescent="0.35">
      <c r="A116" t="s">
        <v>264</v>
      </c>
      <c r="B116" s="1">
        <v>44218</v>
      </c>
      <c r="C116">
        <v>10</v>
      </c>
      <c r="D116">
        <v>10</v>
      </c>
    </row>
    <row r="117" spans="1:4" x14ac:dyDescent="0.35">
      <c r="A117" t="s">
        <v>126</v>
      </c>
      <c r="B117" s="1">
        <v>44183</v>
      </c>
      <c r="C117">
        <v>10</v>
      </c>
      <c r="D117">
        <v>10</v>
      </c>
    </row>
    <row r="118" spans="1:4" x14ac:dyDescent="0.35">
      <c r="A118" t="s">
        <v>126</v>
      </c>
      <c r="B118" s="1">
        <v>44214</v>
      </c>
      <c r="C118">
        <v>10</v>
      </c>
      <c r="D118">
        <v>10</v>
      </c>
    </row>
    <row r="119" spans="1:4" x14ac:dyDescent="0.35">
      <c r="A119" t="s">
        <v>291</v>
      </c>
      <c r="B119" s="1">
        <v>44184</v>
      </c>
      <c r="C119">
        <v>10</v>
      </c>
      <c r="D119">
        <v>10</v>
      </c>
    </row>
    <row r="120" spans="1:4" x14ac:dyDescent="0.35">
      <c r="A120" t="s">
        <v>291</v>
      </c>
      <c r="B120" s="1">
        <v>44215</v>
      </c>
      <c r="C120">
        <v>10</v>
      </c>
      <c r="D120">
        <v>10</v>
      </c>
    </row>
    <row r="121" spans="1:4" x14ac:dyDescent="0.35">
      <c r="A121" t="s">
        <v>228</v>
      </c>
      <c r="B121" s="1">
        <v>44190</v>
      </c>
      <c r="C121">
        <v>10</v>
      </c>
      <c r="D121">
        <v>10</v>
      </c>
    </row>
    <row r="122" spans="1:4" x14ac:dyDescent="0.35">
      <c r="A122" t="s">
        <v>228</v>
      </c>
      <c r="B122" s="1">
        <v>44221</v>
      </c>
      <c r="C122">
        <v>10</v>
      </c>
      <c r="D122">
        <v>10</v>
      </c>
    </row>
    <row r="123" spans="1:4" x14ac:dyDescent="0.35">
      <c r="A123" t="s">
        <v>286</v>
      </c>
      <c r="B123" s="1">
        <v>44183</v>
      </c>
      <c r="C123">
        <v>10</v>
      </c>
      <c r="D123">
        <v>10</v>
      </c>
    </row>
    <row r="124" spans="1:4" x14ac:dyDescent="0.35">
      <c r="A124" t="s">
        <v>286</v>
      </c>
      <c r="B124" s="1">
        <v>44214</v>
      </c>
      <c r="C124">
        <v>10</v>
      </c>
      <c r="D124">
        <v>10</v>
      </c>
    </row>
    <row r="125" spans="1:4" x14ac:dyDescent="0.35">
      <c r="A125" t="s">
        <v>1577</v>
      </c>
      <c r="B125" s="1">
        <v>44192</v>
      </c>
      <c r="C125">
        <v>10</v>
      </c>
      <c r="D125">
        <v>10</v>
      </c>
    </row>
    <row r="126" spans="1:4" x14ac:dyDescent="0.35">
      <c r="A126" t="s">
        <v>1577</v>
      </c>
      <c r="B126" s="1">
        <v>44223</v>
      </c>
      <c r="C126">
        <v>10</v>
      </c>
      <c r="D126">
        <v>10</v>
      </c>
    </row>
    <row r="127" spans="1:4" x14ac:dyDescent="0.35">
      <c r="A127" t="s">
        <v>300</v>
      </c>
      <c r="B127" s="1">
        <v>44186</v>
      </c>
      <c r="C127">
        <v>10</v>
      </c>
      <c r="D127">
        <v>10</v>
      </c>
    </row>
    <row r="128" spans="1:4" x14ac:dyDescent="0.35">
      <c r="A128" t="s">
        <v>300</v>
      </c>
      <c r="B128" s="1">
        <v>44217</v>
      </c>
      <c r="C128">
        <v>10</v>
      </c>
      <c r="D128">
        <v>10</v>
      </c>
    </row>
    <row r="129" spans="1:4" x14ac:dyDescent="0.35">
      <c r="A129" t="s">
        <v>278</v>
      </c>
      <c r="B129" s="1">
        <v>44192</v>
      </c>
      <c r="C129">
        <v>10</v>
      </c>
      <c r="D129">
        <v>10</v>
      </c>
    </row>
    <row r="130" spans="1:4" x14ac:dyDescent="0.35">
      <c r="A130" t="s">
        <v>278</v>
      </c>
      <c r="B130" s="1">
        <v>44223</v>
      </c>
      <c r="C130">
        <v>10</v>
      </c>
      <c r="D130">
        <v>10</v>
      </c>
    </row>
    <row r="131" spans="1:4" x14ac:dyDescent="0.35">
      <c r="A131" t="s">
        <v>20</v>
      </c>
      <c r="B131" s="1">
        <v>44195</v>
      </c>
      <c r="C131">
        <v>10</v>
      </c>
      <c r="D131">
        <v>10</v>
      </c>
    </row>
    <row r="132" spans="1:4" x14ac:dyDescent="0.35">
      <c r="A132" t="s">
        <v>83</v>
      </c>
      <c r="B132" s="1">
        <v>44199</v>
      </c>
      <c r="C132">
        <v>10</v>
      </c>
      <c r="D132">
        <v>10</v>
      </c>
    </row>
    <row r="133" spans="1:4" x14ac:dyDescent="0.35">
      <c r="A133" t="s">
        <v>244</v>
      </c>
      <c r="B133" s="1">
        <v>44177</v>
      </c>
      <c r="C133">
        <v>25</v>
      </c>
      <c r="D133">
        <v>10</v>
      </c>
    </row>
    <row r="134" spans="1:4" x14ac:dyDescent="0.35">
      <c r="A134" t="s">
        <v>244</v>
      </c>
      <c r="B134" s="1">
        <v>44184</v>
      </c>
      <c r="C134">
        <v>25</v>
      </c>
      <c r="D134">
        <v>5</v>
      </c>
    </row>
    <row r="135" spans="1:4" x14ac:dyDescent="0.35">
      <c r="A135" t="s">
        <v>244</v>
      </c>
      <c r="B135" s="1">
        <v>44201</v>
      </c>
      <c r="C135">
        <v>25</v>
      </c>
      <c r="D135">
        <v>10</v>
      </c>
    </row>
    <row r="136" spans="1:4" x14ac:dyDescent="0.35">
      <c r="A136" t="s">
        <v>244</v>
      </c>
      <c r="B136" s="1">
        <v>44208</v>
      </c>
      <c r="C136">
        <v>25</v>
      </c>
      <c r="D136">
        <v>10</v>
      </c>
    </row>
    <row r="137" spans="1:4" x14ac:dyDescent="0.35">
      <c r="A137" t="s">
        <v>244</v>
      </c>
      <c r="B137" s="1">
        <v>44215</v>
      </c>
      <c r="C137">
        <v>25</v>
      </c>
      <c r="D137">
        <v>5</v>
      </c>
    </row>
    <row r="138" spans="1:4" x14ac:dyDescent="0.35">
      <c r="A138" t="s">
        <v>165</v>
      </c>
      <c r="B138" s="1">
        <v>44192</v>
      </c>
      <c r="C138">
        <v>10</v>
      </c>
      <c r="D138">
        <v>10</v>
      </c>
    </row>
    <row r="139" spans="1:4" x14ac:dyDescent="0.35">
      <c r="A139" t="s">
        <v>165</v>
      </c>
      <c r="B139" s="1">
        <v>44223</v>
      </c>
      <c r="C139">
        <v>10</v>
      </c>
      <c r="D139">
        <v>10</v>
      </c>
    </row>
    <row r="140" spans="1:4" x14ac:dyDescent="0.35">
      <c r="A140" t="s">
        <v>178</v>
      </c>
      <c r="B140" s="1">
        <v>44200</v>
      </c>
      <c r="C140">
        <v>10</v>
      </c>
      <c r="D140">
        <v>10</v>
      </c>
    </row>
    <row r="141" spans="1:4" x14ac:dyDescent="0.35">
      <c r="A141" t="s">
        <v>1570</v>
      </c>
      <c r="B141" s="1">
        <v>44196</v>
      </c>
      <c r="C141">
        <v>10</v>
      </c>
      <c r="D141">
        <v>10</v>
      </c>
    </row>
    <row r="142" spans="1:4" x14ac:dyDescent="0.35">
      <c r="A142" t="s">
        <v>186</v>
      </c>
      <c r="B142" s="1">
        <v>44195</v>
      </c>
      <c r="C142">
        <v>10</v>
      </c>
      <c r="D142">
        <v>10</v>
      </c>
    </row>
    <row r="143" spans="1:4" x14ac:dyDescent="0.35">
      <c r="A143" t="s">
        <v>55</v>
      </c>
      <c r="B143" s="1">
        <v>44206</v>
      </c>
      <c r="C143">
        <v>10</v>
      </c>
      <c r="D143">
        <v>10</v>
      </c>
    </row>
    <row r="144" spans="1:4" x14ac:dyDescent="0.35">
      <c r="A144" t="s">
        <v>96</v>
      </c>
      <c r="B144" s="1">
        <v>44199</v>
      </c>
      <c r="C144">
        <v>10</v>
      </c>
      <c r="D144">
        <v>10</v>
      </c>
    </row>
    <row r="145" spans="1:4" x14ac:dyDescent="0.35">
      <c r="A145" t="s">
        <v>240</v>
      </c>
      <c r="B145" s="1">
        <v>44202</v>
      </c>
      <c r="C145">
        <v>10</v>
      </c>
      <c r="D145">
        <v>10</v>
      </c>
    </row>
    <row r="146" spans="1:4" x14ac:dyDescent="0.35">
      <c r="A146" t="s">
        <v>25</v>
      </c>
      <c r="B146" s="1">
        <v>44183</v>
      </c>
      <c r="C146">
        <v>10</v>
      </c>
      <c r="D146">
        <v>10</v>
      </c>
    </row>
    <row r="147" spans="1:4" x14ac:dyDescent="0.35">
      <c r="A147" t="s">
        <v>25</v>
      </c>
      <c r="B147" s="1">
        <v>44214</v>
      </c>
      <c r="C147">
        <v>10</v>
      </c>
      <c r="D147">
        <v>10</v>
      </c>
    </row>
    <row r="148" spans="1:4" x14ac:dyDescent="0.35">
      <c r="A148" t="s">
        <v>229</v>
      </c>
      <c r="B148" s="1">
        <v>44185</v>
      </c>
      <c r="C148">
        <v>10</v>
      </c>
      <c r="D148">
        <v>10</v>
      </c>
    </row>
    <row r="149" spans="1:4" x14ac:dyDescent="0.35">
      <c r="A149" t="s">
        <v>229</v>
      </c>
      <c r="B149" s="1">
        <v>44216</v>
      </c>
      <c r="C149">
        <v>10</v>
      </c>
      <c r="D149">
        <v>10</v>
      </c>
    </row>
    <row r="150" spans="1:4" x14ac:dyDescent="0.35">
      <c r="A150" t="s">
        <v>15</v>
      </c>
      <c r="B150" s="1">
        <v>44201</v>
      </c>
      <c r="C150">
        <v>10</v>
      </c>
      <c r="D150">
        <v>10</v>
      </c>
    </row>
    <row r="151" spans="1:4" x14ac:dyDescent="0.35">
      <c r="A151" t="s">
        <v>13</v>
      </c>
      <c r="B151" s="1">
        <v>44200</v>
      </c>
      <c r="C151">
        <v>10</v>
      </c>
      <c r="D151">
        <v>10</v>
      </c>
    </row>
    <row r="152" spans="1:4" x14ac:dyDescent="0.35">
      <c r="A152" t="s">
        <v>52</v>
      </c>
      <c r="B152" s="1">
        <v>44206</v>
      </c>
      <c r="C152">
        <v>10</v>
      </c>
      <c r="D152">
        <v>10</v>
      </c>
    </row>
    <row r="153" spans="1:4" x14ac:dyDescent="0.35">
      <c r="A153" t="s">
        <v>177</v>
      </c>
      <c r="B153" s="1">
        <v>44199</v>
      </c>
      <c r="C153">
        <v>10</v>
      </c>
      <c r="D153">
        <v>10</v>
      </c>
    </row>
    <row r="154" spans="1:4" x14ac:dyDescent="0.35">
      <c r="A154" t="s">
        <v>305</v>
      </c>
      <c r="B154" s="1">
        <v>44195</v>
      </c>
      <c r="C154">
        <v>10</v>
      </c>
      <c r="D154">
        <v>10</v>
      </c>
    </row>
    <row r="155" spans="1:4" x14ac:dyDescent="0.35">
      <c r="A155" t="s">
        <v>262</v>
      </c>
      <c r="B155" s="1">
        <v>44201</v>
      </c>
      <c r="C155">
        <v>10</v>
      </c>
      <c r="D155">
        <v>10</v>
      </c>
    </row>
    <row r="156" spans="1:4" x14ac:dyDescent="0.35">
      <c r="A156" t="s">
        <v>215</v>
      </c>
      <c r="B156" s="1">
        <v>44198</v>
      </c>
      <c r="C156">
        <v>10</v>
      </c>
      <c r="D156">
        <v>10</v>
      </c>
    </row>
    <row r="157" spans="1:4" x14ac:dyDescent="0.35">
      <c r="A157" t="s">
        <v>1555</v>
      </c>
      <c r="B157" s="1">
        <v>44204</v>
      </c>
      <c r="C157">
        <v>10</v>
      </c>
      <c r="D157">
        <v>10</v>
      </c>
    </row>
    <row r="158" spans="1:4" x14ac:dyDescent="0.35">
      <c r="A158" t="s">
        <v>79</v>
      </c>
      <c r="B158" s="1">
        <v>44185</v>
      </c>
      <c r="C158">
        <v>10</v>
      </c>
      <c r="D158">
        <v>10</v>
      </c>
    </row>
    <row r="159" spans="1:4" x14ac:dyDescent="0.35">
      <c r="A159" t="s">
        <v>79</v>
      </c>
      <c r="B159" s="1">
        <v>44216</v>
      </c>
      <c r="C159">
        <v>10</v>
      </c>
      <c r="D159">
        <v>10</v>
      </c>
    </row>
    <row r="160" spans="1:4" x14ac:dyDescent="0.35">
      <c r="A160" t="s">
        <v>78</v>
      </c>
      <c r="B160" s="1">
        <v>44200</v>
      </c>
      <c r="C160">
        <v>10</v>
      </c>
      <c r="D160">
        <v>10</v>
      </c>
    </row>
    <row r="161" spans="1:4" x14ac:dyDescent="0.35">
      <c r="A161" t="s">
        <v>174</v>
      </c>
      <c r="B161" s="1">
        <v>44189</v>
      </c>
      <c r="C161">
        <v>25</v>
      </c>
      <c r="D161">
        <v>10</v>
      </c>
    </row>
    <row r="162" spans="1:4" x14ac:dyDescent="0.35">
      <c r="A162" t="s">
        <v>174</v>
      </c>
      <c r="B162" s="1">
        <v>44196</v>
      </c>
      <c r="C162">
        <v>25</v>
      </c>
      <c r="D162">
        <v>10</v>
      </c>
    </row>
    <row r="163" spans="1:4" x14ac:dyDescent="0.35">
      <c r="A163" t="s">
        <v>174</v>
      </c>
      <c r="B163" s="1">
        <v>44203</v>
      </c>
      <c r="C163">
        <v>25</v>
      </c>
      <c r="D163">
        <v>5</v>
      </c>
    </row>
    <row r="164" spans="1:4" x14ac:dyDescent="0.35">
      <c r="A164" t="s">
        <v>174</v>
      </c>
      <c r="B164" s="1">
        <v>44220</v>
      </c>
      <c r="C164">
        <v>25</v>
      </c>
      <c r="D164">
        <v>10</v>
      </c>
    </row>
    <row r="165" spans="1:4" x14ac:dyDescent="0.35">
      <c r="A165" t="s">
        <v>270</v>
      </c>
      <c r="B165" s="1">
        <v>44183</v>
      </c>
      <c r="C165">
        <v>10</v>
      </c>
      <c r="D165">
        <v>10</v>
      </c>
    </row>
    <row r="166" spans="1:4" x14ac:dyDescent="0.35">
      <c r="A166" t="s">
        <v>270</v>
      </c>
      <c r="B166" s="1">
        <v>44214</v>
      </c>
      <c r="C166">
        <v>10</v>
      </c>
      <c r="D166">
        <v>10</v>
      </c>
    </row>
    <row r="167" spans="1:4" x14ac:dyDescent="0.35">
      <c r="A167" t="s">
        <v>273</v>
      </c>
      <c r="B167" s="1">
        <v>44190</v>
      </c>
      <c r="C167">
        <v>10</v>
      </c>
      <c r="D167">
        <v>10</v>
      </c>
    </row>
    <row r="168" spans="1:4" x14ac:dyDescent="0.35">
      <c r="A168" t="s">
        <v>273</v>
      </c>
      <c r="B168" s="1">
        <v>44221</v>
      </c>
      <c r="C168">
        <v>10</v>
      </c>
      <c r="D168">
        <v>10</v>
      </c>
    </row>
    <row r="169" spans="1:4" x14ac:dyDescent="0.35">
      <c r="A169" t="s">
        <v>70</v>
      </c>
      <c r="B169" s="1">
        <v>44183</v>
      </c>
      <c r="C169">
        <v>10</v>
      </c>
      <c r="D169">
        <v>10</v>
      </c>
    </row>
    <row r="170" spans="1:4" x14ac:dyDescent="0.35">
      <c r="A170" t="s">
        <v>70</v>
      </c>
      <c r="B170" s="1">
        <v>44214</v>
      </c>
      <c r="C170">
        <v>10</v>
      </c>
      <c r="D170">
        <v>10</v>
      </c>
    </row>
    <row r="171" spans="1:4" x14ac:dyDescent="0.35">
      <c r="A171" t="s">
        <v>133</v>
      </c>
      <c r="B171" s="1">
        <v>44177</v>
      </c>
      <c r="C171">
        <v>50</v>
      </c>
      <c r="D171">
        <v>15</v>
      </c>
    </row>
    <row r="172" spans="1:4" x14ac:dyDescent="0.35">
      <c r="A172" t="s">
        <v>133</v>
      </c>
      <c r="B172" s="1">
        <v>44184</v>
      </c>
      <c r="C172">
        <v>50</v>
      </c>
      <c r="D172">
        <v>10</v>
      </c>
    </row>
    <row r="173" spans="1:4" x14ac:dyDescent="0.35">
      <c r="A173" t="s">
        <v>133</v>
      </c>
      <c r="B173" s="1">
        <v>44191</v>
      </c>
      <c r="C173">
        <v>50</v>
      </c>
      <c r="D173">
        <v>15</v>
      </c>
    </row>
    <row r="174" spans="1:4" x14ac:dyDescent="0.35">
      <c r="A174" t="s">
        <v>133</v>
      </c>
      <c r="B174" s="1">
        <v>44201</v>
      </c>
      <c r="C174">
        <v>50</v>
      </c>
      <c r="D174">
        <v>10</v>
      </c>
    </row>
    <row r="175" spans="1:4" x14ac:dyDescent="0.35">
      <c r="A175" t="s">
        <v>133</v>
      </c>
      <c r="B175" s="1">
        <v>44208</v>
      </c>
      <c r="C175">
        <v>50</v>
      </c>
      <c r="D175">
        <v>15</v>
      </c>
    </row>
    <row r="176" spans="1:4" x14ac:dyDescent="0.35">
      <c r="A176" t="s">
        <v>133</v>
      </c>
      <c r="B176" s="1">
        <v>44215</v>
      </c>
      <c r="C176">
        <v>50</v>
      </c>
      <c r="D176">
        <v>10</v>
      </c>
    </row>
    <row r="177" spans="1:4" x14ac:dyDescent="0.35">
      <c r="A177" t="s">
        <v>133</v>
      </c>
      <c r="B177" s="1">
        <v>44222</v>
      </c>
      <c r="C177">
        <v>50</v>
      </c>
      <c r="D177">
        <v>15</v>
      </c>
    </row>
    <row r="178" spans="1:4" x14ac:dyDescent="0.35">
      <c r="A178" t="s">
        <v>293</v>
      </c>
      <c r="B178" s="1">
        <v>44196</v>
      </c>
      <c r="C178">
        <v>10</v>
      </c>
      <c r="D178">
        <v>10</v>
      </c>
    </row>
    <row r="179" spans="1:4" x14ac:dyDescent="0.35">
      <c r="A179" t="s">
        <v>89</v>
      </c>
      <c r="B179" s="1">
        <v>44193</v>
      </c>
      <c r="C179">
        <v>10</v>
      </c>
      <c r="D179">
        <v>10</v>
      </c>
    </row>
    <row r="180" spans="1:4" x14ac:dyDescent="0.35">
      <c r="A180" t="s">
        <v>89</v>
      </c>
      <c r="B180" s="1">
        <v>44224</v>
      </c>
      <c r="C180">
        <v>10</v>
      </c>
      <c r="D180">
        <v>10</v>
      </c>
    </row>
    <row r="181" spans="1:4" x14ac:dyDescent="0.35">
      <c r="A181" t="s">
        <v>162</v>
      </c>
      <c r="B181" s="1">
        <v>44180</v>
      </c>
      <c r="C181">
        <v>10</v>
      </c>
      <c r="D181">
        <v>10</v>
      </c>
    </row>
    <row r="182" spans="1:4" x14ac:dyDescent="0.35">
      <c r="A182" t="s">
        <v>162</v>
      </c>
      <c r="B182" s="1">
        <v>44211</v>
      </c>
      <c r="C182">
        <v>10</v>
      </c>
      <c r="D182">
        <v>10</v>
      </c>
    </row>
    <row r="183" spans="1:4" x14ac:dyDescent="0.35">
      <c r="A183" t="s">
        <v>45</v>
      </c>
      <c r="B183" s="1">
        <v>44200</v>
      </c>
      <c r="C183">
        <v>10</v>
      </c>
      <c r="D183">
        <v>10</v>
      </c>
    </row>
    <row r="184" spans="1:4" x14ac:dyDescent="0.35">
      <c r="A184" t="s">
        <v>267</v>
      </c>
      <c r="B184" s="1">
        <v>44203</v>
      </c>
      <c r="C184">
        <v>10</v>
      </c>
      <c r="D184">
        <v>10</v>
      </c>
    </row>
    <row r="185" spans="1:4" x14ac:dyDescent="0.35">
      <c r="A185" t="s">
        <v>1530</v>
      </c>
      <c r="B185" s="1">
        <v>44192</v>
      </c>
      <c r="C185">
        <v>10</v>
      </c>
      <c r="D185">
        <v>10</v>
      </c>
    </row>
    <row r="186" spans="1:4" x14ac:dyDescent="0.35">
      <c r="A186" t="s">
        <v>1530</v>
      </c>
      <c r="B186" s="1">
        <v>44223</v>
      </c>
      <c r="C186">
        <v>10</v>
      </c>
      <c r="D186">
        <v>10</v>
      </c>
    </row>
    <row r="187" spans="1:4" x14ac:dyDescent="0.35">
      <c r="A187" t="s">
        <v>296</v>
      </c>
      <c r="B187" s="1">
        <v>44185</v>
      </c>
      <c r="C187">
        <v>10</v>
      </c>
      <c r="D187">
        <v>10</v>
      </c>
    </row>
    <row r="188" spans="1:4" x14ac:dyDescent="0.35">
      <c r="A188" t="s">
        <v>296</v>
      </c>
      <c r="B188" s="1">
        <v>44216</v>
      </c>
      <c r="C188">
        <v>10</v>
      </c>
      <c r="D188">
        <v>10</v>
      </c>
    </row>
    <row r="189" spans="1:4" x14ac:dyDescent="0.35">
      <c r="A189" t="s">
        <v>217</v>
      </c>
      <c r="B189" s="1">
        <v>44185</v>
      </c>
      <c r="C189">
        <v>10</v>
      </c>
      <c r="D189">
        <v>10</v>
      </c>
    </row>
    <row r="190" spans="1:4" x14ac:dyDescent="0.35">
      <c r="A190" t="s">
        <v>217</v>
      </c>
      <c r="B190" s="1">
        <v>44216</v>
      </c>
      <c r="C190">
        <v>10</v>
      </c>
      <c r="D190">
        <v>10</v>
      </c>
    </row>
    <row r="191" spans="1:4" x14ac:dyDescent="0.35">
      <c r="A191" t="s">
        <v>1527</v>
      </c>
      <c r="B191" s="1">
        <v>44180</v>
      </c>
      <c r="C191">
        <v>25</v>
      </c>
      <c r="D191">
        <v>10</v>
      </c>
    </row>
    <row r="192" spans="1:4" x14ac:dyDescent="0.35">
      <c r="A192" t="s">
        <v>1527</v>
      </c>
      <c r="B192" s="1">
        <v>44187</v>
      </c>
      <c r="C192">
        <v>25</v>
      </c>
      <c r="D192">
        <v>5</v>
      </c>
    </row>
    <row r="193" spans="1:4" x14ac:dyDescent="0.35">
      <c r="A193" t="s">
        <v>1527</v>
      </c>
      <c r="B193" s="1">
        <v>44204</v>
      </c>
      <c r="C193">
        <v>25</v>
      </c>
      <c r="D193">
        <v>10</v>
      </c>
    </row>
    <row r="194" spans="1:4" x14ac:dyDescent="0.35">
      <c r="A194" t="s">
        <v>1527</v>
      </c>
      <c r="B194" s="1">
        <v>44211</v>
      </c>
      <c r="C194">
        <v>25</v>
      </c>
      <c r="D194">
        <v>10</v>
      </c>
    </row>
    <row r="195" spans="1:4" x14ac:dyDescent="0.35">
      <c r="A195" t="s">
        <v>1527</v>
      </c>
      <c r="B195" s="1">
        <v>44218</v>
      </c>
      <c r="C195">
        <v>25</v>
      </c>
      <c r="D195">
        <v>5</v>
      </c>
    </row>
    <row r="196" spans="1:4" x14ac:dyDescent="0.35">
      <c r="A196" t="s">
        <v>170</v>
      </c>
      <c r="B196" s="1">
        <v>44195</v>
      </c>
      <c r="C196">
        <v>10</v>
      </c>
      <c r="D196">
        <v>10</v>
      </c>
    </row>
    <row r="197" spans="1:4" x14ac:dyDescent="0.35">
      <c r="A197" t="s">
        <v>167</v>
      </c>
      <c r="B197" s="1">
        <v>44189</v>
      </c>
      <c r="C197">
        <v>10</v>
      </c>
      <c r="D197">
        <v>10</v>
      </c>
    </row>
    <row r="198" spans="1:4" x14ac:dyDescent="0.35">
      <c r="A198" t="s">
        <v>167</v>
      </c>
      <c r="B198" s="1">
        <v>44220</v>
      </c>
      <c r="C198">
        <v>10</v>
      </c>
      <c r="D198">
        <v>10</v>
      </c>
    </row>
    <row r="199" spans="1:4" x14ac:dyDescent="0.35">
      <c r="A199" t="s">
        <v>189</v>
      </c>
      <c r="B199" s="1">
        <v>44181</v>
      </c>
      <c r="C199">
        <v>10</v>
      </c>
      <c r="D199">
        <v>10</v>
      </c>
    </row>
    <row r="200" spans="1:4" x14ac:dyDescent="0.35">
      <c r="A200" t="s">
        <v>189</v>
      </c>
      <c r="B200" s="1">
        <v>44212</v>
      </c>
      <c r="C200">
        <v>10</v>
      </c>
      <c r="D200">
        <v>10</v>
      </c>
    </row>
    <row r="201" spans="1:4" x14ac:dyDescent="0.35">
      <c r="A201" t="s">
        <v>36</v>
      </c>
      <c r="B201" s="1">
        <v>44196</v>
      </c>
      <c r="C201">
        <v>10</v>
      </c>
      <c r="D201">
        <v>10</v>
      </c>
    </row>
    <row r="202" spans="1:4" x14ac:dyDescent="0.35">
      <c r="A202" t="s">
        <v>269</v>
      </c>
      <c r="B202" s="1">
        <v>44183</v>
      </c>
      <c r="C202">
        <v>10</v>
      </c>
      <c r="D202">
        <v>10</v>
      </c>
    </row>
    <row r="203" spans="1:4" x14ac:dyDescent="0.35">
      <c r="A203" t="s">
        <v>269</v>
      </c>
      <c r="B203" s="1">
        <v>44214</v>
      </c>
      <c r="C203">
        <v>10</v>
      </c>
      <c r="D203">
        <v>10</v>
      </c>
    </row>
    <row r="204" spans="1:4" x14ac:dyDescent="0.35">
      <c r="A204" t="s">
        <v>230</v>
      </c>
      <c r="B204" s="1">
        <v>44187</v>
      </c>
      <c r="C204">
        <v>10</v>
      </c>
      <c r="D204">
        <v>10</v>
      </c>
    </row>
    <row r="205" spans="1:4" x14ac:dyDescent="0.35">
      <c r="A205" t="s">
        <v>230</v>
      </c>
      <c r="B205" s="1">
        <v>44218</v>
      </c>
      <c r="C205">
        <v>10</v>
      </c>
      <c r="D205">
        <v>10</v>
      </c>
    </row>
    <row r="206" spans="1:4" x14ac:dyDescent="0.35">
      <c r="A206" t="s">
        <v>138</v>
      </c>
      <c r="B206" s="1">
        <v>44203</v>
      </c>
      <c r="C206">
        <v>10</v>
      </c>
      <c r="D206">
        <v>10</v>
      </c>
    </row>
    <row r="207" spans="1:4" x14ac:dyDescent="0.35">
      <c r="A207" t="s">
        <v>251</v>
      </c>
      <c r="B207" s="1">
        <v>44198</v>
      </c>
      <c r="C207">
        <v>10</v>
      </c>
      <c r="D207">
        <v>10</v>
      </c>
    </row>
    <row r="208" spans="1:4" x14ac:dyDescent="0.35">
      <c r="A208" t="s">
        <v>104</v>
      </c>
      <c r="B208" s="1">
        <v>44203</v>
      </c>
      <c r="C208">
        <v>10</v>
      </c>
      <c r="D208">
        <v>10</v>
      </c>
    </row>
    <row r="209" spans="1:4" x14ac:dyDescent="0.35">
      <c r="A209" t="s">
        <v>84</v>
      </c>
      <c r="B209" s="1">
        <v>44180</v>
      </c>
      <c r="C209">
        <v>50</v>
      </c>
      <c r="D209">
        <v>15</v>
      </c>
    </row>
    <row r="210" spans="1:4" x14ac:dyDescent="0.35">
      <c r="A210" t="s">
        <v>84</v>
      </c>
      <c r="B210" s="1">
        <v>44189</v>
      </c>
      <c r="C210">
        <v>50</v>
      </c>
      <c r="D210">
        <v>10</v>
      </c>
    </row>
    <row r="211" spans="1:4" x14ac:dyDescent="0.35">
      <c r="A211" t="s">
        <v>84</v>
      </c>
      <c r="B211" s="1">
        <v>44196</v>
      </c>
      <c r="C211">
        <v>50</v>
      </c>
      <c r="D211">
        <v>15</v>
      </c>
    </row>
    <row r="212" spans="1:4" x14ac:dyDescent="0.35">
      <c r="A212" t="s">
        <v>84</v>
      </c>
      <c r="B212" s="1">
        <v>44203</v>
      </c>
      <c r="C212">
        <v>50</v>
      </c>
      <c r="D212">
        <v>10</v>
      </c>
    </row>
    <row r="213" spans="1:4" x14ac:dyDescent="0.35">
      <c r="A213" t="s">
        <v>84</v>
      </c>
      <c r="B213" s="1">
        <v>44210</v>
      </c>
      <c r="C213">
        <v>50</v>
      </c>
      <c r="D213">
        <v>15</v>
      </c>
    </row>
    <row r="214" spans="1:4" x14ac:dyDescent="0.35">
      <c r="A214" t="s">
        <v>84</v>
      </c>
      <c r="B214" s="1">
        <v>44220</v>
      </c>
      <c r="C214">
        <v>50</v>
      </c>
      <c r="D214">
        <v>10</v>
      </c>
    </row>
    <row r="215" spans="1:4" x14ac:dyDescent="0.35">
      <c r="A215" t="s">
        <v>208</v>
      </c>
      <c r="B215" s="1">
        <v>44198</v>
      </c>
      <c r="C215">
        <v>10</v>
      </c>
      <c r="D215">
        <v>10</v>
      </c>
    </row>
    <row r="216" spans="1:4" x14ac:dyDescent="0.35">
      <c r="A216" t="s">
        <v>131</v>
      </c>
      <c r="B216" s="1">
        <v>44185</v>
      </c>
      <c r="C216">
        <v>10</v>
      </c>
      <c r="D216">
        <v>10</v>
      </c>
    </row>
    <row r="217" spans="1:4" x14ac:dyDescent="0.35">
      <c r="A217" t="s">
        <v>131</v>
      </c>
      <c r="B217" s="1">
        <v>44216</v>
      </c>
      <c r="C217">
        <v>10</v>
      </c>
      <c r="D217">
        <v>10</v>
      </c>
    </row>
    <row r="218" spans="1:4" x14ac:dyDescent="0.35">
      <c r="A218" t="s">
        <v>306</v>
      </c>
      <c r="B218" s="1">
        <v>44199</v>
      </c>
      <c r="C218">
        <v>10</v>
      </c>
      <c r="D218">
        <v>10</v>
      </c>
    </row>
    <row r="219" spans="1:4" x14ac:dyDescent="0.35">
      <c r="A219" t="s">
        <v>303</v>
      </c>
      <c r="B219" s="1">
        <v>44189</v>
      </c>
      <c r="C219">
        <v>10</v>
      </c>
      <c r="D219">
        <v>10</v>
      </c>
    </row>
    <row r="220" spans="1:4" x14ac:dyDescent="0.35">
      <c r="A220" t="s">
        <v>303</v>
      </c>
      <c r="B220" s="1">
        <v>44220</v>
      </c>
      <c r="C220">
        <v>10</v>
      </c>
      <c r="D220">
        <v>10</v>
      </c>
    </row>
    <row r="221" spans="1:4" x14ac:dyDescent="0.35">
      <c r="A221" t="s">
        <v>315</v>
      </c>
      <c r="B221" s="1">
        <v>44199</v>
      </c>
      <c r="C221">
        <v>10</v>
      </c>
      <c r="D221">
        <v>10</v>
      </c>
    </row>
    <row r="222" spans="1:4" x14ac:dyDescent="0.35">
      <c r="A222" t="s">
        <v>42</v>
      </c>
      <c r="B222" s="1">
        <v>44204</v>
      </c>
      <c r="C222">
        <v>10</v>
      </c>
      <c r="D222">
        <v>10</v>
      </c>
    </row>
    <row r="223" spans="1:4" x14ac:dyDescent="0.35">
      <c r="A223" t="s">
        <v>294</v>
      </c>
      <c r="B223" s="1">
        <v>44196</v>
      </c>
      <c r="C223">
        <v>10</v>
      </c>
      <c r="D223">
        <v>10</v>
      </c>
    </row>
    <row r="224" spans="1:4" x14ac:dyDescent="0.35">
      <c r="A224" t="s">
        <v>21</v>
      </c>
      <c r="B224" s="1">
        <v>44188</v>
      </c>
      <c r="C224">
        <v>10</v>
      </c>
      <c r="D224">
        <v>10</v>
      </c>
    </row>
    <row r="225" spans="1:4" x14ac:dyDescent="0.35">
      <c r="A225" t="s">
        <v>21</v>
      </c>
      <c r="B225" s="1">
        <v>44219</v>
      </c>
      <c r="C225">
        <v>10</v>
      </c>
      <c r="D225">
        <v>10</v>
      </c>
    </row>
    <row r="226" spans="1:4" x14ac:dyDescent="0.35">
      <c r="A226" t="s">
        <v>124</v>
      </c>
      <c r="B226" s="1">
        <v>44205</v>
      </c>
      <c r="C226">
        <v>10</v>
      </c>
      <c r="D226">
        <v>10</v>
      </c>
    </row>
    <row r="227" spans="1:4" x14ac:dyDescent="0.35">
      <c r="A227" t="s">
        <v>3</v>
      </c>
      <c r="B227" s="1">
        <v>44198</v>
      </c>
      <c r="C227">
        <v>10</v>
      </c>
      <c r="D227">
        <v>10</v>
      </c>
    </row>
    <row r="228" spans="1:4" x14ac:dyDescent="0.35">
      <c r="A228" t="s">
        <v>1497</v>
      </c>
      <c r="B228" s="1">
        <v>44203</v>
      </c>
      <c r="C228">
        <v>10</v>
      </c>
      <c r="D228">
        <v>10</v>
      </c>
    </row>
    <row r="229" spans="1:4" x14ac:dyDescent="0.35">
      <c r="A229" t="s">
        <v>152</v>
      </c>
      <c r="B229" s="1">
        <v>44204</v>
      </c>
      <c r="C229">
        <v>10</v>
      </c>
      <c r="D229">
        <v>10</v>
      </c>
    </row>
    <row r="230" spans="1:4" x14ac:dyDescent="0.35">
      <c r="A230" t="s">
        <v>311</v>
      </c>
      <c r="B230" s="1">
        <v>44194</v>
      </c>
      <c r="C230">
        <v>10</v>
      </c>
      <c r="D230">
        <v>10</v>
      </c>
    </row>
    <row r="231" spans="1:4" x14ac:dyDescent="0.35">
      <c r="A231" t="s">
        <v>241</v>
      </c>
      <c r="B231" s="1">
        <v>44177</v>
      </c>
      <c r="C231">
        <v>50</v>
      </c>
      <c r="D231">
        <v>15</v>
      </c>
    </row>
    <row r="232" spans="1:4" x14ac:dyDescent="0.35">
      <c r="A232" t="s">
        <v>241</v>
      </c>
      <c r="B232" s="1">
        <v>44184</v>
      </c>
      <c r="C232">
        <v>50</v>
      </c>
      <c r="D232">
        <v>10</v>
      </c>
    </row>
    <row r="233" spans="1:4" x14ac:dyDescent="0.35">
      <c r="A233" t="s">
        <v>241</v>
      </c>
      <c r="B233" s="1">
        <v>44191</v>
      </c>
      <c r="C233">
        <v>50</v>
      </c>
      <c r="D233">
        <v>15</v>
      </c>
    </row>
    <row r="234" spans="1:4" x14ac:dyDescent="0.35">
      <c r="A234" t="s">
        <v>241</v>
      </c>
      <c r="B234" s="1">
        <v>44201</v>
      </c>
      <c r="C234">
        <v>50</v>
      </c>
      <c r="D234">
        <v>10</v>
      </c>
    </row>
    <row r="235" spans="1:4" x14ac:dyDescent="0.35">
      <c r="A235" t="s">
        <v>241</v>
      </c>
      <c r="B235" s="1">
        <v>44208</v>
      </c>
      <c r="C235">
        <v>50</v>
      </c>
      <c r="D235">
        <v>15</v>
      </c>
    </row>
    <row r="236" spans="1:4" x14ac:dyDescent="0.35">
      <c r="A236" t="s">
        <v>241</v>
      </c>
      <c r="B236" s="1">
        <v>44215</v>
      </c>
      <c r="C236">
        <v>50</v>
      </c>
      <c r="D236">
        <v>10</v>
      </c>
    </row>
    <row r="237" spans="1:4" x14ac:dyDescent="0.35">
      <c r="A237" t="s">
        <v>241</v>
      </c>
      <c r="B237" s="1">
        <v>44222</v>
      </c>
      <c r="C237">
        <v>50</v>
      </c>
      <c r="D237">
        <v>15</v>
      </c>
    </row>
    <row r="238" spans="1:4" x14ac:dyDescent="0.35">
      <c r="A238" t="s">
        <v>16</v>
      </c>
      <c r="B238" s="1">
        <v>44199</v>
      </c>
      <c r="C238">
        <v>10</v>
      </c>
      <c r="D238">
        <v>10</v>
      </c>
    </row>
    <row r="239" spans="1:4" x14ac:dyDescent="0.35">
      <c r="A239" t="s">
        <v>112</v>
      </c>
      <c r="B239" s="1">
        <v>44187</v>
      </c>
      <c r="C239">
        <v>10</v>
      </c>
      <c r="D239">
        <v>10</v>
      </c>
    </row>
    <row r="240" spans="1:4" x14ac:dyDescent="0.35">
      <c r="A240" t="s">
        <v>112</v>
      </c>
      <c r="B240" s="1">
        <v>44218</v>
      </c>
      <c r="C240">
        <v>10</v>
      </c>
      <c r="D240">
        <v>10</v>
      </c>
    </row>
    <row r="241" spans="1:4" x14ac:dyDescent="0.35">
      <c r="A241" t="s">
        <v>238</v>
      </c>
      <c r="B241" s="1">
        <v>44183</v>
      </c>
      <c r="C241">
        <v>10</v>
      </c>
      <c r="D241">
        <v>10</v>
      </c>
    </row>
    <row r="242" spans="1:4" x14ac:dyDescent="0.35">
      <c r="A242" t="s">
        <v>238</v>
      </c>
      <c r="B242" s="1">
        <v>44214</v>
      </c>
      <c r="C242">
        <v>10</v>
      </c>
      <c r="D242">
        <v>10</v>
      </c>
    </row>
    <row r="243" spans="1:4" x14ac:dyDescent="0.35">
      <c r="A243" t="s">
        <v>310</v>
      </c>
      <c r="B243" s="1">
        <v>44195</v>
      </c>
      <c r="C243">
        <v>10</v>
      </c>
      <c r="D243">
        <v>10</v>
      </c>
    </row>
    <row r="244" spans="1:4" x14ac:dyDescent="0.35">
      <c r="A244" t="s">
        <v>1486</v>
      </c>
      <c r="B244" s="1">
        <v>44185</v>
      </c>
      <c r="C244">
        <v>10</v>
      </c>
      <c r="D244">
        <v>10</v>
      </c>
    </row>
    <row r="245" spans="1:4" x14ac:dyDescent="0.35">
      <c r="A245" t="s">
        <v>1486</v>
      </c>
      <c r="B245" s="1">
        <v>44216</v>
      </c>
      <c r="C245">
        <v>10</v>
      </c>
      <c r="D245">
        <v>10</v>
      </c>
    </row>
    <row r="246" spans="1:4" x14ac:dyDescent="0.35">
      <c r="A246" t="s">
        <v>307</v>
      </c>
      <c r="B246" s="1">
        <v>44198</v>
      </c>
      <c r="C246">
        <v>10</v>
      </c>
      <c r="D246">
        <v>10</v>
      </c>
    </row>
    <row r="247" spans="1:4" x14ac:dyDescent="0.35">
      <c r="A247" t="s">
        <v>38</v>
      </c>
      <c r="B247" s="1">
        <v>44193</v>
      </c>
      <c r="C247">
        <v>10</v>
      </c>
      <c r="D247">
        <v>10</v>
      </c>
    </row>
    <row r="248" spans="1:4" x14ac:dyDescent="0.35">
      <c r="A248" t="s">
        <v>38</v>
      </c>
      <c r="B248" s="1">
        <v>44224</v>
      </c>
      <c r="C248">
        <v>10</v>
      </c>
      <c r="D248">
        <v>10</v>
      </c>
    </row>
    <row r="249" spans="1:4" x14ac:dyDescent="0.35">
      <c r="A249" t="s">
        <v>1483</v>
      </c>
      <c r="B249" s="1">
        <v>44200</v>
      </c>
      <c r="C249">
        <v>10</v>
      </c>
      <c r="D249">
        <v>10</v>
      </c>
    </row>
    <row r="250" spans="1:4" x14ac:dyDescent="0.35">
      <c r="A250" t="s">
        <v>1480</v>
      </c>
      <c r="B250" s="1">
        <v>44180</v>
      </c>
      <c r="C250">
        <v>10</v>
      </c>
      <c r="D250">
        <v>10</v>
      </c>
    </row>
    <row r="251" spans="1:4" x14ac:dyDescent="0.35">
      <c r="A251" t="s">
        <v>1480</v>
      </c>
      <c r="B251" s="1">
        <v>44211</v>
      </c>
      <c r="C251">
        <v>10</v>
      </c>
      <c r="D251">
        <v>10</v>
      </c>
    </row>
    <row r="252" spans="1:4" x14ac:dyDescent="0.35">
      <c r="A252" t="s">
        <v>101</v>
      </c>
      <c r="B252" s="1">
        <v>44176</v>
      </c>
      <c r="C252">
        <v>10</v>
      </c>
      <c r="D252">
        <v>10</v>
      </c>
    </row>
    <row r="253" spans="1:4" x14ac:dyDescent="0.35">
      <c r="A253" t="s">
        <v>101</v>
      </c>
      <c r="B253" s="1">
        <v>44207</v>
      </c>
      <c r="C253">
        <v>10</v>
      </c>
      <c r="D253">
        <v>10</v>
      </c>
    </row>
    <row r="254" spans="1:4" x14ac:dyDescent="0.35">
      <c r="A254" t="s">
        <v>27</v>
      </c>
      <c r="B254" s="1">
        <v>44199</v>
      </c>
      <c r="C254">
        <v>10</v>
      </c>
      <c r="D254">
        <v>10</v>
      </c>
    </row>
    <row r="255" spans="1:4" x14ac:dyDescent="0.35">
      <c r="A255" t="s">
        <v>67</v>
      </c>
      <c r="B255" s="1">
        <v>44180</v>
      </c>
      <c r="C255">
        <v>10</v>
      </c>
      <c r="D255">
        <v>10</v>
      </c>
    </row>
    <row r="256" spans="1:4" x14ac:dyDescent="0.35">
      <c r="A256" t="s">
        <v>67</v>
      </c>
      <c r="B256" s="1">
        <v>44211</v>
      </c>
      <c r="C256">
        <v>10</v>
      </c>
      <c r="D256">
        <v>10</v>
      </c>
    </row>
    <row r="257" spans="1:4" x14ac:dyDescent="0.35">
      <c r="A257" t="s">
        <v>181</v>
      </c>
      <c r="B257" s="1">
        <v>44196</v>
      </c>
      <c r="C257">
        <v>10</v>
      </c>
      <c r="D257">
        <v>10</v>
      </c>
    </row>
    <row r="258" spans="1:4" x14ac:dyDescent="0.35">
      <c r="A258" t="s">
        <v>214</v>
      </c>
      <c r="B258" s="1">
        <v>44177</v>
      </c>
      <c r="C258">
        <v>25</v>
      </c>
      <c r="D258">
        <v>10</v>
      </c>
    </row>
    <row r="259" spans="1:4" x14ac:dyDescent="0.35">
      <c r="A259" t="s">
        <v>214</v>
      </c>
      <c r="B259" s="1">
        <v>44184</v>
      </c>
      <c r="C259">
        <v>25</v>
      </c>
      <c r="D259">
        <v>5</v>
      </c>
    </row>
    <row r="260" spans="1:4" x14ac:dyDescent="0.35">
      <c r="A260" t="s">
        <v>214</v>
      </c>
      <c r="B260" s="1">
        <v>44201</v>
      </c>
      <c r="C260">
        <v>25</v>
      </c>
      <c r="D260">
        <v>10</v>
      </c>
    </row>
    <row r="261" spans="1:4" x14ac:dyDescent="0.35">
      <c r="A261" t="s">
        <v>214</v>
      </c>
      <c r="B261" s="1">
        <v>44208</v>
      </c>
      <c r="C261">
        <v>25</v>
      </c>
      <c r="D261">
        <v>10</v>
      </c>
    </row>
    <row r="262" spans="1:4" x14ac:dyDescent="0.35">
      <c r="A262" t="s">
        <v>214</v>
      </c>
      <c r="B262" s="1">
        <v>44215</v>
      </c>
      <c r="C262">
        <v>25</v>
      </c>
      <c r="D262">
        <v>5</v>
      </c>
    </row>
    <row r="263" spans="1:4" x14ac:dyDescent="0.35">
      <c r="A263" t="s">
        <v>156</v>
      </c>
      <c r="B263" s="1">
        <v>44195</v>
      </c>
      <c r="C263">
        <v>10</v>
      </c>
      <c r="D263">
        <v>10</v>
      </c>
    </row>
    <row r="264" spans="1:4" x14ac:dyDescent="0.35">
      <c r="A264" t="s">
        <v>134</v>
      </c>
      <c r="B264" s="1">
        <v>44185</v>
      </c>
      <c r="C264">
        <v>10</v>
      </c>
      <c r="D264">
        <v>10</v>
      </c>
    </row>
    <row r="265" spans="1:4" x14ac:dyDescent="0.35">
      <c r="A265" t="s">
        <v>134</v>
      </c>
      <c r="B265" s="1">
        <v>44216</v>
      </c>
      <c r="C265">
        <v>10</v>
      </c>
      <c r="D265">
        <v>10</v>
      </c>
    </row>
    <row r="266" spans="1:4" x14ac:dyDescent="0.35">
      <c r="A266" t="s">
        <v>1465</v>
      </c>
      <c r="B266" s="1">
        <v>44204</v>
      </c>
      <c r="C266">
        <v>10</v>
      </c>
      <c r="D266">
        <v>10</v>
      </c>
    </row>
    <row r="267" spans="1:4" x14ac:dyDescent="0.35">
      <c r="A267" t="s">
        <v>130</v>
      </c>
      <c r="B267" s="1">
        <v>44198</v>
      </c>
      <c r="C267">
        <v>10</v>
      </c>
      <c r="D267">
        <v>10</v>
      </c>
    </row>
    <row r="268" spans="1:4" x14ac:dyDescent="0.35">
      <c r="A268" t="s">
        <v>171</v>
      </c>
      <c r="B268" s="1">
        <v>44180</v>
      </c>
      <c r="C268">
        <v>10</v>
      </c>
      <c r="D268">
        <v>10</v>
      </c>
    </row>
    <row r="269" spans="1:4" x14ac:dyDescent="0.35">
      <c r="A269" t="s">
        <v>171</v>
      </c>
      <c r="B269" s="1">
        <v>44211</v>
      </c>
      <c r="C269">
        <v>10</v>
      </c>
      <c r="D269">
        <v>10</v>
      </c>
    </row>
    <row r="270" spans="1:4" x14ac:dyDescent="0.35">
      <c r="A270" t="s">
        <v>107</v>
      </c>
      <c r="B270" s="1">
        <v>44195</v>
      </c>
      <c r="C270">
        <v>10</v>
      </c>
      <c r="D270">
        <v>10</v>
      </c>
    </row>
    <row r="271" spans="1:4" x14ac:dyDescent="0.35">
      <c r="A271" t="s">
        <v>182</v>
      </c>
      <c r="B271" s="1">
        <v>44203</v>
      </c>
      <c r="C271">
        <v>10</v>
      </c>
      <c r="D271">
        <v>10</v>
      </c>
    </row>
    <row r="272" spans="1:4" x14ac:dyDescent="0.35">
      <c r="A272" t="s">
        <v>1459</v>
      </c>
      <c r="B272" s="1">
        <v>44193</v>
      </c>
      <c r="C272">
        <v>10</v>
      </c>
      <c r="D272">
        <v>10</v>
      </c>
    </row>
    <row r="273" spans="1:4" x14ac:dyDescent="0.35">
      <c r="A273" t="s">
        <v>1459</v>
      </c>
      <c r="B273" s="1">
        <v>44224</v>
      </c>
      <c r="C273">
        <v>10</v>
      </c>
      <c r="D273">
        <v>10</v>
      </c>
    </row>
    <row r="274" spans="1:4" x14ac:dyDescent="0.35">
      <c r="A274" t="s">
        <v>309</v>
      </c>
      <c r="B274" s="1">
        <v>44178</v>
      </c>
      <c r="C274">
        <v>50</v>
      </c>
      <c r="D274">
        <v>15</v>
      </c>
    </row>
    <row r="275" spans="1:4" x14ac:dyDescent="0.35">
      <c r="A275" t="s">
        <v>309</v>
      </c>
      <c r="B275" s="1">
        <v>44187</v>
      </c>
      <c r="C275">
        <v>50</v>
      </c>
      <c r="D275">
        <v>10</v>
      </c>
    </row>
    <row r="276" spans="1:4" x14ac:dyDescent="0.35">
      <c r="A276" t="s">
        <v>309</v>
      </c>
      <c r="B276" s="1">
        <v>44194</v>
      </c>
      <c r="C276">
        <v>50</v>
      </c>
      <c r="D276">
        <v>15</v>
      </c>
    </row>
    <row r="277" spans="1:4" x14ac:dyDescent="0.35">
      <c r="A277" t="s">
        <v>309</v>
      </c>
      <c r="B277" s="1">
        <v>44201</v>
      </c>
      <c r="C277">
        <v>50</v>
      </c>
      <c r="D277">
        <v>10</v>
      </c>
    </row>
    <row r="278" spans="1:4" x14ac:dyDescent="0.35">
      <c r="A278" t="s">
        <v>309</v>
      </c>
      <c r="B278" s="1">
        <v>44208</v>
      </c>
      <c r="C278">
        <v>50</v>
      </c>
      <c r="D278">
        <v>15</v>
      </c>
    </row>
    <row r="279" spans="1:4" x14ac:dyDescent="0.35">
      <c r="A279" t="s">
        <v>309</v>
      </c>
      <c r="B279" s="1">
        <v>44218</v>
      </c>
      <c r="C279">
        <v>50</v>
      </c>
      <c r="D279">
        <v>10</v>
      </c>
    </row>
    <row r="280" spans="1:4" x14ac:dyDescent="0.35">
      <c r="A280" t="s">
        <v>317</v>
      </c>
      <c r="B280" s="1">
        <v>44204</v>
      </c>
      <c r="C280">
        <v>10</v>
      </c>
      <c r="D280">
        <v>10</v>
      </c>
    </row>
    <row r="281" spans="1:4" x14ac:dyDescent="0.35">
      <c r="A281" t="s">
        <v>139</v>
      </c>
      <c r="B281" s="1">
        <v>44188</v>
      </c>
      <c r="C281">
        <v>10</v>
      </c>
      <c r="D281">
        <v>10</v>
      </c>
    </row>
    <row r="282" spans="1:4" x14ac:dyDescent="0.35">
      <c r="A282" t="s">
        <v>139</v>
      </c>
      <c r="B282" s="1">
        <v>44219</v>
      </c>
      <c r="C282">
        <v>10</v>
      </c>
      <c r="D282">
        <v>10</v>
      </c>
    </row>
    <row r="283" spans="1:4" x14ac:dyDescent="0.35">
      <c r="A283" t="s">
        <v>109</v>
      </c>
      <c r="B283" s="1">
        <v>44177</v>
      </c>
      <c r="C283">
        <v>50</v>
      </c>
      <c r="D283">
        <v>15</v>
      </c>
    </row>
    <row r="284" spans="1:4" x14ac:dyDescent="0.35">
      <c r="A284" t="s">
        <v>109</v>
      </c>
      <c r="B284" s="1">
        <v>44186</v>
      </c>
      <c r="C284">
        <v>50</v>
      </c>
      <c r="D284">
        <v>10</v>
      </c>
    </row>
    <row r="285" spans="1:4" x14ac:dyDescent="0.35">
      <c r="A285" t="s">
        <v>109</v>
      </c>
      <c r="B285" s="1">
        <v>44193</v>
      </c>
      <c r="C285">
        <v>50</v>
      </c>
      <c r="D285">
        <v>15</v>
      </c>
    </row>
    <row r="286" spans="1:4" x14ac:dyDescent="0.35">
      <c r="A286" t="s">
        <v>109</v>
      </c>
      <c r="B286" s="1">
        <v>44200</v>
      </c>
      <c r="C286">
        <v>50</v>
      </c>
      <c r="D286">
        <v>10</v>
      </c>
    </row>
    <row r="287" spans="1:4" x14ac:dyDescent="0.35">
      <c r="A287" t="s">
        <v>109</v>
      </c>
      <c r="B287" s="1">
        <v>44207</v>
      </c>
      <c r="C287">
        <v>50</v>
      </c>
      <c r="D287">
        <v>15</v>
      </c>
    </row>
    <row r="288" spans="1:4" x14ac:dyDescent="0.35">
      <c r="A288" t="s">
        <v>109</v>
      </c>
      <c r="B288" s="1">
        <v>44217</v>
      </c>
      <c r="C288">
        <v>50</v>
      </c>
      <c r="D288">
        <v>10</v>
      </c>
    </row>
    <row r="289" spans="1:4" x14ac:dyDescent="0.35">
      <c r="A289" t="s">
        <v>109</v>
      </c>
      <c r="B289" s="1">
        <v>44224</v>
      </c>
      <c r="C289">
        <v>50</v>
      </c>
      <c r="D289">
        <v>15</v>
      </c>
    </row>
    <row r="290" spans="1:4" x14ac:dyDescent="0.35">
      <c r="A290" t="s">
        <v>150</v>
      </c>
      <c r="B290" s="1">
        <v>44205</v>
      </c>
      <c r="C290">
        <v>10</v>
      </c>
      <c r="D290">
        <v>10</v>
      </c>
    </row>
    <row r="291" spans="1:4" x14ac:dyDescent="0.35">
      <c r="A291" t="s">
        <v>301</v>
      </c>
      <c r="B291" s="1">
        <v>44190</v>
      </c>
      <c r="C291">
        <v>10</v>
      </c>
      <c r="D291">
        <v>10</v>
      </c>
    </row>
    <row r="292" spans="1:4" x14ac:dyDescent="0.35">
      <c r="A292" t="s">
        <v>301</v>
      </c>
      <c r="B292" s="1">
        <v>44221</v>
      </c>
      <c r="C292">
        <v>10</v>
      </c>
      <c r="D292">
        <v>10</v>
      </c>
    </row>
    <row r="293" spans="1:4" x14ac:dyDescent="0.35">
      <c r="A293" t="s">
        <v>225</v>
      </c>
      <c r="B293" s="1">
        <v>44179</v>
      </c>
      <c r="C293">
        <v>50</v>
      </c>
      <c r="D293">
        <v>15</v>
      </c>
    </row>
    <row r="294" spans="1:4" x14ac:dyDescent="0.35">
      <c r="A294" t="s">
        <v>225</v>
      </c>
      <c r="B294" s="1">
        <v>44186</v>
      </c>
      <c r="C294">
        <v>50</v>
      </c>
      <c r="D294">
        <v>10</v>
      </c>
    </row>
    <row r="295" spans="1:4" x14ac:dyDescent="0.35">
      <c r="A295" t="s">
        <v>225</v>
      </c>
      <c r="B295" s="1">
        <v>44193</v>
      </c>
      <c r="C295">
        <v>50</v>
      </c>
      <c r="D295">
        <v>15</v>
      </c>
    </row>
    <row r="296" spans="1:4" x14ac:dyDescent="0.35">
      <c r="A296" t="s">
        <v>225</v>
      </c>
      <c r="B296" s="1">
        <v>44203</v>
      </c>
      <c r="C296">
        <v>50</v>
      </c>
      <c r="D296">
        <v>10</v>
      </c>
    </row>
    <row r="297" spans="1:4" x14ac:dyDescent="0.35">
      <c r="A297" t="s">
        <v>225</v>
      </c>
      <c r="B297" s="1">
        <v>44210</v>
      </c>
      <c r="C297">
        <v>50</v>
      </c>
      <c r="D297">
        <v>15</v>
      </c>
    </row>
    <row r="298" spans="1:4" x14ac:dyDescent="0.35">
      <c r="A298" t="s">
        <v>225</v>
      </c>
      <c r="B298" s="1">
        <v>44217</v>
      </c>
      <c r="C298">
        <v>50</v>
      </c>
      <c r="D298">
        <v>10</v>
      </c>
    </row>
    <row r="299" spans="1:4" x14ac:dyDescent="0.35">
      <c r="A299" t="s">
        <v>225</v>
      </c>
      <c r="B299" s="1">
        <v>44224</v>
      </c>
      <c r="C299">
        <v>50</v>
      </c>
      <c r="D299">
        <v>15</v>
      </c>
    </row>
    <row r="300" spans="1:4" x14ac:dyDescent="0.35">
      <c r="A300" t="s">
        <v>1451</v>
      </c>
      <c r="B300" s="1">
        <v>44181</v>
      </c>
      <c r="C300">
        <v>10</v>
      </c>
      <c r="D300">
        <v>10</v>
      </c>
    </row>
    <row r="301" spans="1:4" x14ac:dyDescent="0.35">
      <c r="A301" t="s">
        <v>1451</v>
      </c>
      <c r="B301" s="1">
        <v>44212</v>
      </c>
      <c r="C301">
        <v>10</v>
      </c>
      <c r="D301">
        <v>10</v>
      </c>
    </row>
    <row r="302" spans="1:4" x14ac:dyDescent="0.35">
      <c r="A302" t="s">
        <v>195</v>
      </c>
      <c r="B302" s="1">
        <v>44201</v>
      </c>
      <c r="C302">
        <v>10</v>
      </c>
      <c r="D302">
        <v>10</v>
      </c>
    </row>
    <row r="303" spans="1:4" x14ac:dyDescent="0.35">
      <c r="A303" t="s">
        <v>128</v>
      </c>
      <c r="B303" s="1">
        <v>44196</v>
      </c>
      <c r="C303">
        <v>10</v>
      </c>
      <c r="D303">
        <v>10</v>
      </c>
    </row>
    <row r="304" spans="1:4" x14ac:dyDescent="0.35">
      <c r="A304" t="s">
        <v>30</v>
      </c>
      <c r="B304" s="1">
        <v>44183</v>
      </c>
      <c r="C304">
        <v>10</v>
      </c>
      <c r="D304">
        <v>10</v>
      </c>
    </row>
    <row r="305" spans="1:4" x14ac:dyDescent="0.35">
      <c r="A305" t="s">
        <v>30</v>
      </c>
      <c r="B305" s="1">
        <v>44214</v>
      </c>
      <c r="C305">
        <v>10</v>
      </c>
      <c r="D305">
        <v>10</v>
      </c>
    </row>
    <row r="306" spans="1:4" x14ac:dyDescent="0.35">
      <c r="A306" t="s">
        <v>47</v>
      </c>
      <c r="B306" s="1">
        <v>44185</v>
      </c>
      <c r="C306">
        <v>10</v>
      </c>
      <c r="D306">
        <v>10</v>
      </c>
    </row>
    <row r="307" spans="1:4" x14ac:dyDescent="0.35">
      <c r="A307" t="s">
        <v>47</v>
      </c>
      <c r="B307" s="1">
        <v>44216</v>
      </c>
      <c r="C307">
        <v>10</v>
      </c>
      <c r="D307">
        <v>10</v>
      </c>
    </row>
    <row r="308" spans="1:4" x14ac:dyDescent="0.35">
      <c r="A308" t="s">
        <v>95</v>
      </c>
      <c r="B308" s="1">
        <v>44203</v>
      </c>
      <c r="C308">
        <v>10</v>
      </c>
      <c r="D308">
        <v>10</v>
      </c>
    </row>
    <row r="309" spans="1:4" x14ac:dyDescent="0.35">
      <c r="A309" t="s">
        <v>283</v>
      </c>
      <c r="B309" s="1">
        <v>44186</v>
      </c>
      <c r="C309">
        <v>10</v>
      </c>
      <c r="D309">
        <v>10</v>
      </c>
    </row>
    <row r="310" spans="1:4" x14ac:dyDescent="0.35">
      <c r="A310" t="s">
        <v>283</v>
      </c>
      <c r="B310" s="1">
        <v>44217</v>
      </c>
      <c r="C310">
        <v>10</v>
      </c>
      <c r="D310">
        <v>10</v>
      </c>
    </row>
    <row r="311" spans="1:4" x14ac:dyDescent="0.35">
      <c r="A311" t="s">
        <v>50</v>
      </c>
      <c r="B311" s="1">
        <v>44182</v>
      </c>
      <c r="C311">
        <v>25</v>
      </c>
      <c r="D311">
        <v>10</v>
      </c>
    </row>
    <row r="312" spans="1:4" x14ac:dyDescent="0.35">
      <c r="A312" t="s">
        <v>50</v>
      </c>
      <c r="B312" s="1">
        <v>44189</v>
      </c>
      <c r="C312">
        <v>25</v>
      </c>
      <c r="D312">
        <v>10</v>
      </c>
    </row>
    <row r="313" spans="1:4" x14ac:dyDescent="0.35">
      <c r="A313" t="s">
        <v>50</v>
      </c>
      <c r="B313" s="1">
        <v>44196</v>
      </c>
      <c r="C313">
        <v>25</v>
      </c>
      <c r="D313">
        <v>5</v>
      </c>
    </row>
    <row r="314" spans="1:4" x14ac:dyDescent="0.35">
      <c r="A314" t="s">
        <v>50</v>
      </c>
      <c r="B314" s="1">
        <v>44213</v>
      </c>
      <c r="C314">
        <v>25</v>
      </c>
      <c r="D314">
        <v>10</v>
      </c>
    </row>
    <row r="315" spans="1:4" x14ac:dyDescent="0.35">
      <c r="A315" t="s">
        <v>50</v>
      </c>
      <c r="B315" s="1">
        <v>44220</v>
      </c>
      <c r="C315">
        <v>25</v>
      </c>
      <c r="D315">
        <v>10</v>
      </c>
    </row>
    <row r="316" spans="1:4" x14ac:dyDescent="0.35">
      <c r="A316" t="s">
        <v>74</v>
      </c>
      <c r="B316" s="1">
        <v>44188</v>
      </c>
      <c r="C316">
        <v>10</v>
      </c>
      <c r="D316">
        <v>10</v>
      </c>
    </row>
    <row r="317" spans="1:4" x14ac:dyDescent="0.35">
      <c r="A317" t="s">
        <v>74</v>
      </c>
      <c r="B317" s="1">
        <v>44219</v>
      </c>
      <c r="C317">
        <v>10</v>
      </c>
      <c r="D317">
        <v>10</v>
      </c>
    </row>
    <row r="318" spans="1:4" x14ac:dyDescent="0.35">
      <c r="A318" t="s">
        <v>92</v>
      </c>
      <c r="B318" s="1">
        <v>44176</v>
      </c>
      <c r="C318">
        <v>10</v>
      </c>
      <c r="D318">
        <v>10</v>
      </c>
    </row>
    <row r="319" spans="1:4" x14ac:dyDescent="0.35">
      <c r="A319" t="s">
        <v>92</v>
      </c>
      <c r="B319" s="1">
        <v>44207</v>
      </c>
      <c r="C319">
        <v>10</v>
      </c>
      <c r="D319">
        <v>10</v>
      </c>
    </row>
    <row r="320" spans="1:4" x14ac:dyDescent="0.35">
      <c r="A320" t="s">
        <v>164</v>
      </c>
      <c r="B320" s="1">
        <v>44204</v>
      </c>
      <c r="C320">
        <v>10</v>
      </c>
      <c r="D320">
        <v>10</v>
      </c>
    </row>
    <row r="321" spans="1:4" x14ac:dyDescent="0.35">
      <c r="A321" t="s">
        <v>113</v>
      </c>
      <c r="B321" s="1">
        <v>44181</v>
      </c>
      <c r="C321">
        <v>10</v>
      </c>
      <c r="D321">
        <v>10</v>
      </c>
    </row>
    <row r="322" spans="1:4" x14ac:dyDescent="0.35">
      <c r="A322" t="s">
        <v>113</v>
      </c>
      <c r="B322" s="1">
        <v>44212</v>
      </c>
      <c r="C322">
        <v>10</v>
      </c>
      <c r="D322">
        <v>10</v>
      </c>
    </row>
    <row r="323" spans="1:4" x14ac:dyDescent="0.35">
      <c r="A323" t="s">
        <v>146</v>
      </c>
      <c r="B323" s="1">
        <v>44199</v>
      </c>
      <c r="C323">
        <v>10</v>
      </c>
      <c r="D323">
        <v>10</v>
      </c>
    </row>
    <row r="324" spans="1:4" x14ac:dyDescent="0.35">
      <c r="A324" t="s">
        <v>159</v>
      </c>
      <c r="B324" s="1">
        <v>44194</v>
      </c>
      <c r="C324">
        <v>10</v>
      </c>
      <c r="D324">
        <v>10</v>
      </c>
    </row>
    <row r="325" spans="1:4" x14ac:dyDescent="0.35">
      <c r="A325" t="s">
        <v>40</v>
      </c>
      <c r="B325" s="1">
        <v>44183</v>
      </c>
      <c r="C325">
        <v>10</v>
      </c>
      <c r="D325">
        <v>10</v>
      </c>
    </row>
    <row r="326" spans="1:4" x14ac:dyDescent="0.35">
      <c r="A326" t="s">
        <v>40</v>
      </c>
      <c r="B326" s="1">
        <v>44214</v>
      </c>
      <c r="C326">
        <v>10</v>
      </c>
      <c r="D326">
        <v>10</v>
      </c>
    </row>
    <row r="327" spans="1:4" x14ac:dyDescent="0.35">
      <c r="A327" t="s">
        <v>257</v>
      </c>
      <c r="B327" s="1">
        <v>44203</v>
      </c>
      <c r="C327">
        <v>10</v>
      </c>
      <c r="D327">
        <v>10</v>
      </c>
    </row>
    <row r="328" spans="1:4" x14ac:dyDescent="0.35">
      <c r="A328" t="s">
        <v>80</v>
      </c>
      <c r="B328" s="1">
        <v>44189</v>
      </c>
      <c r="C328">
        <v>10</v>
      </c>
      <c r="D328">
        <v>10</v>
      </c>
    </row>
    <row r="329" spans="1:4" x14ac:dyDescent="0.35">
      <c r="A329" t="s">
        <v>80</v>
      </c>
      <c r="B329" s="1">
        <v>44220</v>
      </c>
      <c r="C329">
        <v>10</v>
      </c>
      <c r="D329">
        <v>10</v>
      </c>
    </row>
    <row r="330" spans="1:4" x14ac:dyDescent="0.35">
      <c r="A330" t="s">
        <v>137</v>
      </c>
      <c r="B330" s="1">
        <v>44195</v>
      </c>
      <c r="C330">
        <v>10</v>
      </c>
      <c r="D330">
        <v>10</v>
      </c>
    </row>
    <row r="331" spans="1:4" x14ac:dyDescent="0.35">
      <c r="A331" t="s">
        <v>211</v>
      </c>
      <c r="B331" s="1">
        <v>44196</v>
      </c>
      <c r="C331">
        <v>10</v>
      </c>
      <c r="D331">
        <v>10</v>
      </c>
    </row>
    <row r="332" spans="1:4" x14ac:dyDescent="0.35">
      <c r="A332" t="s">
        <v>31</v>
      </c>
      <c r="B332" s="1">
        <v>44198</v>
      </c>
      <c r="C332">
        <v>10</v>
      </c>
      <c r="D332">
        <v>10</v>
      </c>
    </row>
    <row r="333" spans="1:4" x14ac:dyDescent="0.35">
      <c r="A333" t="s">
        <v>98</v>
      </c>
      <c r="B333" s="1">
        <v>44182</v>
      </c>
      <c r="C333">
        <v>10</v>
      </c>
      <c r="D333">
        <v>10</v>
      </c>
    </row>
    <row r="334" spans="1:4" x14ac:dyDescent="0.35">
      <c r="A334" t="s">
        <v>98</v>
      </c>
      <c r="B334" s="1">
        <v>44213</v>
      </c>
      <c r="C334">
        <v>10</v>
      </c>
      <c r="D334">
        <v>10</v>
      </c>
    </row>
    <row r="335" spans="1:4" x14ac:dyDescent="0.35">
      <c r="A335" t="s">
        <v>117</v>
      </c>
      <c r="B335" s="1">
        <v>44203</v>
      </c>
      <c r="C335">
        <v>10</v>
      </c>
      <c r="D335">
        <v>10</v>
      </c>
    </row>
    <row r="336" spans="1:4" x14ac:dyDescent="0.35">
      <c r="A336" t="s">
        <v>155</v>
      </c>
      <c r="B336" s="1">
        <v>44195</v>
      </c>
      <c r="C336">
        <v>10</v>
      </c>
      <c r="D336">
        <v>10</v>
      </c>
    </row>
    <row r="337" spans="1:4" x14ac:dyDescent="0.35">
      <c r="A337" t="s">
        <v>123</v>
      </c>
      <c r="B337" s="1">
        <v>44194</v>
      </c>
      <c r="C337">
        <v>10</v>
      </c>
      <c r="D337">
        <v>10</v>
      </c>
    </row>
    <row r="338" spans="1:4" x14ac:dyDescent="0.35">
      <c r="A338" t="s">
        <v>1425</v>
      </c>
      <c r="B338" s="1">
        <v>44184</v>
      </c>
      <c r="C338">
        <v>10</v>
      </c>
      <c r="D338">
        <v>10</v>
      </c>
    </row>
    <row r="339" spans="1:4" x14ac:dyDescent="0.35">
      <c r="A339" t="s">
        <v>1425</v>
      </c>
      <c r="B339" s="1">
        <v>44215</v>
      </c>
      <c r="C339">
        <v>10</v>
      </c>
      <c r="D339">
        <v>10</v>
      </c>
    </row>
    <row r="340" spans="1:4" x14ac:dyDescent="0.35">
      <c r="A340" t="s">
        <v>12</v>
      </c>
      <c r="B340" s="1">
        <v>44184</v>
      </c>
      <c r="C340">
        <v>10</v>
      </c>
      <c r="D340">
        <v>10</v>
      </c>
    </row>
    <row r="341" spans="1:4" x14ac:dyDescent="0.35">
      <c r="A341" t="s">
        <v>12</v>
      </c>
      <c r="B341" s="1">
        <v>44215</v>
      </c>
      <c r="C341">
        <v>10</v>
      </c>
      <c r="D341">
        <v>10</v>
      </c>
    </row>
    <row r="342" spans="1:4" x14ac:dyDescent="0.35">
      <c r="A342" t="s">
        <v>313</v>
      </c>
      <c r="B342" s="1">
        <v>44178</v>
      </c>
      <c r="C342">
        <v>25</v>
      </c>
      <c r="D342">
        <v>5</v>
      </c>
    </row>
    <row r="343" spans="1:4" x14ac:dyDescent="0.35">
      <c r="A343" t="s">
        <v>313</v>
      </c>
      <c r="B343" s="1">
        <v>44194</v>
      </c>
      <c r="C343">
        <v>25</v>
      </c>
      <c r="D343">
        <v>10</v>
      </c>
    </row>
    <row r="344" spans="1:4" x14ac:dyDescent="0.35">
      <c r="A344" t="s">
        <v>313</v>
      </c>
      <c r="B344" s="1">
        <v>44201</v>
      </c>
      <c r="C344">
        <v>25</v>
      </c>
      <c r="D344">
        <v>10</v>
      </c>
    </row>
    <row r="345" spans="1:4" x14ac:dyDescent="0.35">
      <c r="A345" t="s">
        <v>313</v>
      </c>
      <c r="B345" s="1">
        <v>44208</v>
      </c>
      <c r="C345">
        <v>25</v>
      </c>
      <c r="D345">
        <v>5</v>
      </c>
    </row>
    <row r="346" spans="1:4" x14ac:dyDescent="0.35">
      <c r="A346" t="s">
        <v>49</v>
      </c>
      <c r="B346" s="1">
        <v>44199</v>
      </c>
      <c r="C346">
        <v>10</v>
      </c>
      <c r="D346">
        <v>10</v>
      </c>
    </row>
    <row r="347" spans="1:4" x14ac:dyDescent="0.35">
      <c r="A347" t="s">
        <v>237</v>
      </c>
      <c r="B347" s="1">
        <v>44184</v>
      </c>
      <c r="C347">
        <v>10</v>
      </c>
      <c r="D347">
        <v>10</v>
      </c>
    </row>
    <row r="348" spans="1:4" x14ac:dyDescent="0.35">
      <c r="A348" t="s">
        <v>237</v>
      </c>
      <c r="B348" s="1">
        <v>44215</v>
      </c>
      <c r="C348">
        <v>10</v>
      </c>
      <c r="D348">
        <v>10</v>
      </c>
    </row>
    <row r="349" spans="1:4" x14ac:dyDescent="0.35">
      <c r="A349" t="s">
        <v>102</v>
      </c>
      <c r="B349" s="1">
        <v>44200</v>
      </c>
      <c r="C349">
        <v>10</v>
      </c>
      <c r="D349">
        <v>10</v>
      </c>
    </row>
    <row r="350" spans="1:4" x14ac:dyDescent="0.35">
      <c r="A350" t="s">
        <v>39</v>
      </c>
      <c r="B350" s="1">
        <v>44186</v>
      </c>
      <c r="C350">
        <v>10</v>
      </c>
      <c r="D350">
        <v>10</v>
      </c>
    </row>
    <row r="351" spans="1:4" x14ac:dyDescent="0.35">
      <c r="A351" t="s">
        <v>39</v>
      </c>
      <c r="B351" s="1">
        <v>44217</v>
      </c>
      <c r="C351">
        <v>10</v>
      </c>
      <c r="D351">
        <v>10</v>
      </c>
    </row>
    <row r="352" spans="1:4" x14ac:dyDescent="0.35">
      <c r="A352" t="s">
        <v>197</v>
      </c>
      <c r="B352" s="1">
        <v>44184</v>
      </c>
      <c r="C352">
        <v>10</v>
      </c>
      <c r="D352">
        <v>10</v>
      </c>
    </row>
    <row r="353" spans="1:4" x14ac:dyDescent="0.35">
      <c r="A353" t="s">
        <v>197</v>
      </c>
      <c r="B353" s="1">
        <v>44215</v>
      </c>
      <c r="C353">
        <v>10</v>
      </c>
      <c r="D353">
        <v>10</v>
      </c>
    </row>
    <row r="354" spans="1:4" x14ac:dyDescent="0.35">
      <c r="A354" t="s">
        <v>234</v>
      </c>
      <c r="B354" s="1">
        <v>44192</v>
      </c>
      <c r="C354">
        <v>10</v>
      </c>
      <c r="D354">
        <v>10</v>
      </c>
    </row>
    <row r="355" spans="1:4" x14ac:dyDescent="0.35">
      <c r="A355" t="s">
        <v>234</v>
      </c>
      <c r="B355" s="1">
        <v>44223</v>
      </c>
      <c r="C355">
        <v>10</v>
      </c>
      <c r="D355">
        <v>10</v>
      </c>
    </row>
    <row r="356" spans="1:4" x14ac:dyDescent="0.35">
      <c r="A356" t="s">
        <v>33</v>
      </c>
      <c r="B356" s="1">
        <v>44204</v>
      </c>
      <c r="C356">
        <v>10</v>
      </c>
      <c r="D356">
        <v>10</v>
      </c>
    </row>
    <row r="357" spans="1:4" x14ac:dyDescent="0.35">
      <c r="A357" t="s">
        <v>308</v>
      </c>
      <c r="B357" s="1">
        <v>44198</v>
      </c>
      <c r="C357">
        <v>10</v>
      </c>
      <c r="D357">
        <v>10</v>
      </c>
    </row>
    <row r="358" spans="1:4" x14ac:dyDescent="0.35">
      <c r="A358" t="s">
        <v>312</v>
      </c>
      <c r="B358" s="1">
        <v>44178</v>
      </c>
      <c r="C358">
        <v>25</v>
      </c>
      <c r="D358">
        <v>5</v>
      </c>
    </row>
    <row r="359" spans="1:4" x14ac:dyDescent="0.35">
      <c r="A359" t="s">
        <v>312</v>
      </c>
      <c r="B359" s="1">
        <v>44194</v>
      </c>
      <c r="C359">
        <v>25</v>
      </c>
      <c r="D359">
        <v>10</v>
      </c>
    </row>
    <row r="360" spans="1:4" x14ac:dyDescent="0.35">
      <c r="A360" t="s">
        <v>312</v>
      </c>
      <c r="B360" s="1">
        <v>44201</v>
      </c>
      <c r="C360">
        <v>25</v>
      </c>
      <c r="D360">
        <v>10</v>
      </c>
    </row>
    <row r="361" spans="1:4" x14ac:dyDescent="0.35">
      <c r="A361" t="s">
        <v>312</v>
      </c>
      <c r="B361" s="1">
        <v>44208</v>
      </c>
      <c r="C361">
        <v>25</v>
      </c>
      <c r="D361">
        <v>5</v>
      </c>
    </row>
    <row r="362" spans="1:4" x14ac:dyDescent="0.35">
      <c r="A362" t="s">
        <v>18</v>
      </c>
      <c r="B362" s="1">
        <v>44202</v>
      </c>
      <c r="C362">
        <v>10</v>
      </c>
      <c r="D362">
        <v>10</v>
      </c>
    </row>
    <row r="363" spans="1:4" x14ac:dyDescent="0.35">
      <c r="A363" t="s">
        <v>81</v>
      </c>
      <c r="B363" s="1">
        <v>44204</v>
      </c>
      <c r="C363">
        <v>10</v>
      </c>
      <c r="D363">
        <v>10</v>
      </c>
    </row>
    <row r="364" spans="1:4" x14ac:dyDescent="0.35">
      <c r="A364" t="s">
        <v>17</v>
      </c>
      <c r="B364" s="1">
        <v>44190</v>
      </c>
      <c r="C364">
        <v>10</v>
      </c>
      <c r="D364">
        <v>10</v>
      </c>
    </row>
    <row r="365" spans="1:4" x14ac:dyDescent="0.35">
      <c r="A365" t="s">
        <v>17</v>
      </c>
      <c r="B365" s="1">
        <v>44221</v>
      </c>
      <c r="C365">
        <v>10</v>
      </c>
      <c r="D365">
        <v>10</v>
      </c>
    </row>
    <row r="366" spans="1:4" x14ac:dyDescent="0.35">
      <c r="A366" t="s">
        <v>58</v>
      </c>
      <c r="B366" s="1">
        <v>44201</v>
      </c>
      <c r="C366">
        <v>10</v>
      </c>
      <c r="D366">
        <v>10</v>
      </c>
    </row>
    <row r="367" spans="1:4" x14ac:dyDescent="0.35">
      <c r="A367" t="s">
        <v>203</v>
      </c>
      <c r="B367" s="1">
        <v>44199</v>
      </c>
      <c r="C367">
        <v>10</v>
      </c>
      <c r="D367">
        <v>10</v>
      </c>
    </row>
    <row r="368" spans="1:4" x14ac:dyDescent="0.35">
      <c r="A368" t="s">
        <v>22</v>
      </c>
      <c r="B368" s="1">
        <v>44199</v>
      </c>
      <c r="C368">
        <v>10</v>
      </c>
      <c r="D368">
        <v>10</v>
      </c>
    </row>
    <row r="369" spans="1:4" x14ac:dyDescent="0.35">
      <c r="A369" t="s">
        <v>213</v>
      </c>
      <c r="B369" s="1">
        <v>44182</v>
      </c>
      <c r="C369">
        <v>25</v>
      </c>
      <c r="D369">
        <v>5</v>
      </c>
    </row>
    <row r="370" spans="1:4" x14ac:dyDescent="0.35">
      <c r="A370" t="s">
        <v>213</v>
      </c>
      <c r="B370" s="1">
        <v>44199</v>
      </c>
      <c r="C370">
        <v>25</v>
      </c>
      <c r="D370">
        <v>10</v>
      </c>
    </row>
    <row r="371" spans="1:4" x14ac:dyDescent="0.35">
      <c r="A371" t="s">
        <v>213</v>
      </c>
      <c r="B371" s="1">
        <v>44206</v>
      </c>
      <c r="C371">
        <v>25</v>
      </c>
      <c r="D371">
        <v>10</v>
      </c>
    </row>
    <row r="372" spans="1:4" x14ac:dyDescent="0.35">
      <c r="A372" t="s">
        <v>213</v>
      </c>
      <c r="B372" s="1">
        <v>44213</v>
      </c>
      <c r="C372">
        <v>25</v>
      </c>
      <c r="D372">
        <v>5</v>
      </c>
    </row>
    <row r="373" spans="1:4" x14ac:dyDescent="0.35">
      <c r="A373" t="s">
        <v>242</v>
      </c>
      <c r="B373" s="1">
        <v>44181</v>
      </c>
      <c r="C373">
        <v>10</v>
      </c>
      <c r="D373">
        <v>10</v>
      </c>
    </row>
    <row r="374" spans="1:4" x14ac:dyDescent="0.35">
      <c r="A374" t="s">
        <v>242</v>
      </c>
      <c r="B374" s="1">
        <v>44212</v>
      </c>
      <c r="C374">
        <v>10</v>
      </c>
      <c r="D374">
        <v>10</v>
      </c>
    </row>
    <row r="375" spans="1:4" x14ac:dyDescent="0.35">
      <c r="A375" t="s">
        <v>184</v>
      </c>
      <c r="B375" s="1">
        <v>44187</v>
      </c>
      <c r="C375">
        <v>10</v>
      </c>
      <c r="D375">
        <v>10</v>
      </c>
    </row>
    <row r="376" spans="1:4" x14ac:dyDescent="0.35">
      <c r="A376" t="s">
        <v>184</v>
      </c>
      <c r="B376" s="1">
        <v>44218</v>
      </c>
      <c r="C376">
        <v>10</v>
      </c>
      <c r="D376">
        <v>10</v>
      </c>
    </row>
    <row r="377" spans="1:4" x14ac:dyDescent="0.35">
      <c r="A377" t="s">
        <v>185</v>
      </c>
      <c r="B377" s="1">
        <v>44192</v>
      </c>
      <c r="C377">
        <v>10</v>
      </c>
      <c r="D377">
        <v>10</v>
      </c>
    </row>
    <row r="378" spans="1:4" x14ac:dyDescent="0.35">
      <c r="A378" t="s">
        <v>185</v>
      </c>
      <c r="B378" s="1">
        <v>44223</v>
      </c>
      <c r="C378">
        <v>10</v>
      </c>
      <c r="D378">
        <v>10</v>
      </c>
    </row>
    <row r="379" spans="1:4" x14ac:dyDescent="0.35">
      <c r="A379" t="s">
        <v>23</v>
      </c>
      <c r="B379" s="1">
        <v>44187</v>
      </c>
      <c r="C379">
        <v>10</v>
      </c>
      <c r="D379">
        <v>10</v>
      </c>
    </row>
    <row r="380" spans="1:4" x14ac:dyDescent="0.35">
      <c r="A380" t="s">
        <v>23</v>
      </c>
      <c r="B380" s="1">
        <v>44218</v>
      </c>
      <c r="C380">
        <v>10</v>
      </c>
      <c r="D380">
        <v>10</v>
      </c>
    </row>
    <row r="381" spans="1:4" x14ac:dyDescent="0.35">
      <c r="A381" t="s">
        <v>108</v>
      </c>
      <c r="B381" s="1">
        <v>44195</v>
      </c>
      <c r="C381">
        <v>10</v>
      </c>
      <c r="D381">
        <v>10</v>
      </c>
    </row>
    <row r="382" spans="1:4" x14ac:dyDescent="0.35">
      <c r="A382" t="s">
        <v>298</v>
      </c>
      <c r="B382" s="1">
        <v>44180</v>
      </c>
      <c r="C382">
        <v>25</v>
      </c>
      <c r="D382">
        <v>10</v>
      </c>
    </row>
    <row r="383" spans="1:4" x14ac:dyDescent="0.35">
      <c r="A383" t="s">
        <v>298</v>
      </c>
      <c r="B383" s="1">
        <v>44187</v>
      </c>
      <c r="C383">
        <v>25</v>
      </c>
      <c r="D383">
        <v>5</v>
      </c>
    </row>
    <row r="384" spans="1:4" x14ac:dyDescent="0.35">
      <c r="A384" t="s">
        <v>298</v>
      </c>
      <c r="B384" s="1">
        <v>44204</v>
      </c>
      <c r="C384">
        <v>25</v>
      </c>
      <c r="D384">
        <v>10</v>
      </c>
    </row>
    <row r="385" spans="1:4" x14ac:dyDescent="0.35">
      <c r="A385" t="s">
        <v>298</v>
      </c>
      <c r="B385" s="1">
        <v>44211</v>
      </c>
      <c r="C385">
        <v>25</v>
      </c>
      <c r="D385">
        <v>10</v>
      </c>
    </row>
    <row r="386" spans="1:4" x14ac:dyDescent="0.35">
      <c r="A386" t="s">
        <v>298</v>
      </c>
      <c r="B386" s="1">
        <v>44218</v>
      </c>
      <c r="C386">
        <v>25</v>
      </c>
      <c r="D386">
        <v>5</v>
      </c>
    </row>
    <row r="387" spans="1:4" x14ac:dyDescent="0.35">
      <c r="A387" t="s">
        <v>1396</v>
      </c>
      <c r="B387" s="1">
        <v>44183</v>
      </c>
      <c r="C387">
        <v>50</v>
      </c>
      <c r="D387">
        <v>10</v>
      </c>
    </row>
    <row r="388" spans="1:4" x14ac:dyDescent="0.35">
      <c r="A388" t="s">
        <v>1396</v>
      </c>
      <c r="B388" s="1">
        <v>44190</v>
      </c>
      <c r="C388">
        <v>50</v>
      </c>
      <c r="D388">
        <v>15</v>
      </c>
    </row>
    <row r="389" spans="1:4" x14ac:dyDescent="0.35">
      <c r="A389" t="s">
        <v>1396</v>
      </c>
      <c r="B389" s="1">
        <v>44197</v>
      </c>
      <c r="C389">
        <v>50</v>
      </c>
      <c r="D389">
        <v>10</v>
      </c>
    </row>
    <row r="390" spans="1:4" x14ac:dyDescent="0.35">
      <c r="A390" t="s">
        <v>1396</v>
      </c>
      <c r="B390" s="1">
        <v>44204</v>
      </c>
      <c r="C390">
        <v>50</v>
      </c>
      <c r="D390">
        <v>15</v>
      </c>
    </row>
    <row r="391" spans="1:4" x14ac:dyDescent="0.35">
      <c r="A391" t="s">
        <v>1396</v>
      </c>
      <c r="B391" s="1">
        <v>44214</v>
      </c>
      <c r="C391">
        <v>50</v>
      </c>
      <c r="D391">
        <v>10</v>
      </c>
    </row>
    <row r="392" spans="1:4" x14ac:dyDescent="0.35">
      <c r="A392" t="s">
        <v>1396</v>
      </c>
      <c r="B392" s="1">
        <v>44221</v>
      </c>
      <c r="C392">
        <v>50</v>
      </c>
      <c r="D392">
        <v>15</v>
      </c>
    </row>
    <row r="393" spans="1:4" x14ac:dyDescent="0.35">
      <c r="A393" t="s">
        <v>316</v>
      </c>
      <c r="B393" s="1">
        <v>44179</v>
      </c>
      <c r="C393">
        <v>50</v>
      </c>
      <c r="D393">
        <v>10</v>
      </c>
    </row>
    <row r="394" spans="1:4" x14ac:dyDescent="0.35">
      <c r="A394" t="s">
        <v>316</v>
      </c>
      <c r="B394" s="1">
        <v>44186</v>
      </c>
      <c r="C394">
        <v>50</v>
      </c>
      <c r="D394">
        <v>15</v>
      </c>
    </row>
    <row r="395" spans="1:4" x14ac:dyDescent="0.35">
      <c r="A395" t="s">
        <v>316</v>
      </c>
      <c r="B395" s="1">
        <v>44195</v>
      </c>
      <c r="C395">
        <v>50</v>
      </c>
      <c r="D395">
        <v>10</v>
      </c>
    </row>
    <row r="396" spans="1:4" x14ac:dyDescent="0.35">
      <c r="A396" t="s">
        <v>316</v>
      </c>
      <c r="B396" s="1">
        <v>44202</v>
      </c>
      <c r="C396">
        <v>50</v>
      </c>
      <c r="D396">
        <v>15</v>
      </c>
    </row>
    <row r="397" spans="1:4" x14ac:dyDescent="0.35">
      <c r="A397" t="s">
        <v>316</v>
      </c>
      <c r="B397" s="1">
        <v>44209</v>
      </c>
      <c r="C397">
        <v>50</v>
      </c>
      <c r="D397">
        <v>10</v>
      </c>
    </row>
    <row r="398" spans="1:4" x14ac:dyDescent="0.35">
      <c r="A398" t="s">
        <v>316</v>
      </c>
      <c r="B398" s="1">
        <v>44216</v>
      </c>
      <c r="C398">
        <v>50</v>
      </c>
      <c r="D398">
        <v>15</v>
      </c>
    </row>
    <row r="399" spans="1:4" x14ac:dyDescent="0.35">
      <c r="A399" t="s">
        <v>75</v>
      </c>
      <c r="B399" s="1">
        <v>44179</v>
      </c>
      <c r="C399">
        <v>50</v>
      </c>
      <c r="D399">
        <v>15</v>
      </c>
    </row>
    <row r="400" spans="1:4" x14ac:dyDescent="0.35">
      <c r="A400" t="s">
        <v>75</v>
      </c>
      <c r="B400" s="1">
        <v>44188</v>
      </c>
      <c r="C400">
        <v>50</v>
      </c>
      <c r="D400">
        <v>10</v>
      </c>
    </row>
    <row r="401" spans="1:4" x14ac:dyDescent="0.35">
      <c r="A401" t="s">
        <v>75</v>
      </c>
      <c r="B401" s="1">
        <v>44195</v>
      </c>
      <c r="C401">
        <v>50</v>
      </c>
      <c r="D401">
        <v>15</v>
      </c>
    </row>
    <row r="402" spans="1:4" x14ac:dyDescent="0.35">
      <c r="A402" t="s">
        <v>75</v>
      </c>
      <c r="B402" s="1">
        <v>44202</v>
      </c>
      <c r="C402">
        <v>50</v>
      </c>
      <c r="D402">
        <v>10</v>
      </c>
    </row>
    <row r="403" spans="1:4" x14ac:dyDescent="0.35">
      <c r="A403" t="s">
        <v>75</v>
      </c>
      <c r="B403" s="1">
        <v>44209</v>
      </c>
      <c r="C403">
        <v>50</v>
      </c>
      <c r="D403">
        <v>15</v>
      </c>
    </row>
    <row r="404" spans="1:4" x14ac:dyDescent="0.35">
      <c r="A404" t="s">
        <v>75</v>
      </c>
      <c r="B404" s="1">
        <v>44219</v>
      </c>
      <c r="C404">
        <v>50</v>
      </c>
      <c r="D404">
        <v>10</v>
      </c>
    </row>
    <row r="405" spans="1:4" x14ac:dyDescent="0.35">
      <c r="A405" t="s">
        <v>158</v>
      </c>
      <c r="B405" s="1">
        <v>44195</v>
      </c>
      <c r="C405">
        <v>10</v>
      </c>
      <c r="D405">
        <v>10</v>
      </c>
    </row>
    <row r="406" spans="1:4" x14ac:dyDescent="0.35">
      <c r="A406" t="s">
        <v>198</v>
      </c>
      <c r="B406" s="1">
        <v>44184</v>
      </c>
      <c r="C406">
        <v>10</v>
      </c>
      <c r="D406">
        <v>10</v>
      </c>
    </row>
    <row r="407" spans="1:4" x14ac:dyDescent="0.35">
      <c r="A407" t="s">
        <v>198</v>
      </c>
      <c r="B407" s="1">
        <v>44215</v>
      </c>
      <c r="C407">
        <v>10</v>
      </c>
      <c r="D407">
        <v>10</v>
      </c>
    </row>
    <row r="408" spans="1:4" x14ac:dyDescent="0.35">
      <c r="A408" t="s">
        <v>26</v>
      </c>
      <c r="B408" s="1">
        <v>44200</v>
      </c>
      <c r="C408">
        <v>10</v>
      </c>
      <c r="D408">
        <v>10</v>
      </c>
    </row>
    <row r="409" spans="1:4" x14ac:dyDescent="0.35">
      <c r="A409" t="s">
        <v>44</v>
      </c>
      <c r="B409" s="1">
        <v>44187</v>
      </c>
      <c r="C409">
        <v>10</v>
      </c>
      <c r="D409">
        <v>10</v>
      </c>
    </row>
    <row r="410" spans="1:4" x14ac:dyDescent="0.35">
      <c r="A410" t="s">
        <v>44</v>
      </c>
      <c r="B410" s="1">
        <v>44218</v>
      </c>
      <c r="C410">
        <v>10</v>
      </c>
      <c r="D410">
        <v>10</v>
      </c>
    </row>
    <row r="411" spans="1:4" x14ac:dyDescent="0.35">
      <c r="A411" t="s">
        <v>295</v>
      </c>
      <c r="B411" s="1">
        <v>44198</v>
      </c>
      <c r="C411">
        <v>10</v>
      </c>
      <c r="D411">
        <v>10</v>
      </c>
    </row>
    <row r="412" spans="1:4" x14ac:dyDescent="0.35">
      <c r="A412" t="s">
        <v>118</v>
      </c>
      <c r="B412" s="1">
        <v>44181</v>
      </c>
      <c r="C412">
        <v>50</v>
      </c>
      <c r="D412">
        <v>15</v>
      </c>
    </row>
    <row r="413" spans="1:4" x14ac:dyDescent="0.35">
      <c r="A413" t="s">
        <v>118</v>
      </c>
      <c r="B413" s="1">
        <v>44188</v>
      </c>
      <c r="C413">
        <v>50</v>
      </c>
      <c r="D413">
        <v>10</v>
      </c>
    </row>
    <row r="414" spans="1:4" x14ac:dyDescent="0.35">
      <c r="A414" t="s">
        <v>118</v>
      </c>
      <c r="B414" s="1">
        <v>44195</v>
      </c>
      <c r="C414">
        <v>50</v>
      </c>
      <c r="D414">
        <v>15</v>
      </c>
    </row>
    <row r="415" spans="1:4" x14ac:dyDescent="0.35">
      <c r="A415" t="s">
        <v>118</v>
      </c>
      <c r="B415" s="1">
        <v>44205</v>
      </c>
      <c r="C415">
        <v>50</v>
      </c>
      <c r="D415">
        <v>10</v>
      </c>
    </row>
    <row r="416" spans="1:4" x14ac:dyDescent="0.35">
      <c r="A416" t="s">
        <v>118</v>
      </c>
      <c r="B416" s="1">
        <v>44212</v>
      </c>
      <c r="C416">
        <v>50</v>
      </c>
      <c r="D416">
        <v>15</v>
      </c>
    </row>
    <row r="417" spans="1:4" x14ac:dyDescent="0.35">
      <c r="A417" t="s">
        <v>118</v>
      </c>
      <c r="B417" s="1">
        <v>44219</v>
      </c>
      <c r="C417">
        <v>50</v>
      </c>
      <c r="D417">
        <v>10</v>
      </c>
    </row>
    <row r="418" spans="1:4" x14ac:dyDescent="0.35">
      <c r="A418" t="s">
        <v>147</v>
      </c>
      <c r="B418" s="1">
        <v>44198</v>
      </c>
      <c r="C418">
        <v>10</v>
      </c>
      <c r="D418">
        <v>10</v>
      </c>
    </row>
    <row r="419" spans="1:4" x14ac:dyDescent="0.35">
      <c r="A419" t="s">
        <v>290</v>
      </c>
      <c r="B419" s="1">
        <v>44196</v>
      </c>
      <c r="C419">
        <v>10</v>
      </c>
      <c r="D419">
        <v>10</v>
      </c>
    </row>
    <row r="420" spans="1:4" x14ac:dyDescent="0.35">
      <c r="A420" t="s">
        <v>204</v>
      </c>
      <c r="B420" s="1">
        <v>44200</v>
      </c>
      <c r="C420">
        <v>10</v>
      </c>
      <c r="D420">
        <v>10</v>
      </c>
    </row>
    <row r="421" spans="1:4" x14ac:dyDescent="0.35">
      <c r="A421" t="s">
        <v>153</v>
      </c>
      <c r="B421" s="1">
        <v>44204</v>
      </c>
      <c r="C421">
        <v>10</v>
      </c>
      <c r="D421">
        <v>10</v>
      </c>
    </row>
    <row r="422" spans="1:4" x14ac:dyDescent="0.35">
      <c r="A422" t="s">
        <v>71</v>
      </c>
      <c r="B422" s="1">
        <v>44187</v>
      </c>
      <c r="C422">
        <v>10</v>
      </c>
      <c r="D422">
        <v>10</v>
      </c>
    </row>
    <row r="423" spans="1:4" x14ac:dyDescent="0.35">
      <c r="A423" t="s">
        <v>71</v>
      </c>
      <c r="B423" s="1">
        <v>44218</v>
      </c>
      <c r="C423">
        <v>10</v>
      </c>
      <c r="D423">
        <v>10</v>
      </c>
    </row>
    <row r="424" spans="1:4" x14ac:dyDescent="0.35">
      <c r="A424" t="s">
        <v>99</v>
      </c>
      <c r="B424" s="1">
        <v>44178</v>
      </c>
      <c r="C424">
        <v>10</v>
      </c>
      <c r="D424">
        <v>10</v>
      </c>
    </row>
    <row r="425" spans="1:4" x14ac:dyDescent="0.35">
      <c r="A425" t="s">
        <v>99</v>
      </c>
      <c r="B425" s="1">
        <v>44209</v>
      </c>
      <c r="C425">
        <v>10</v>
      </c>
      <c r="D425">
        <v>10</v>
      </c>
    </row>
    <row r="426" spans="1:4" x14ac:dyDescent="0.35">
      <c r="A426" t="s">
        <v>69</v>
      </c>
      <c r="B426" s="1">
        <v>44181</v>
      </c>
      <c r="C426">
        <v>10</v>
      </c>
      <c r="D426">
        <v>10</v>
      </c>
    </row>
    <row r="427" spans="1:4" x14ac:dyDescent="0.35">
      <c r="A427" t="s">
        <v>69</v>
      </c>
      <c r="B427" s="1">
        <v>44212</v>
      </c>
      <c r="C427">
        <v>10</v>
      </c>
      <c r="D427">
        <v>10</v>
      </c>
    </row>
    <row r="428" spans="1:4" x14ac:dyDescent="0.35">
      <c r="A428" t="s">
        <v>145</v>
      </c>
      <c r="B428" s="1">
        <v>44189</v>
      </c>
      <c r="C428">
        <v>10</v>
      </c>
      <c r="D428">
        <v>10</v>
      </c>
    </row>
    <row r="429" spans="1:4" x14ac:dyDescent="0.35">
      <c r="A429" t="s">
        <v>145</v>
      </c>
      <c r="B429" s="1">
        <v>44220</v>
      </c>
      <c r="C429">
        <v>10</v>
      </c>
      <c r="D429">
        <v>10</v>
      </c>
    </row>
    <row r="430" spans="1:4" x14ac:dyDescent="0.35">
      <c r="A430" t="s">
        <v>154</v>
      </c>
      <c r="B430" s="1">
        <v>44204</v>
      </c>
      <c r="C430">
        <v>10</v>
      </c>
      <c r="D430">
        <v>10</v>
      </c>
    </row>
    <row r="431" spans="1:4" x14ac:dyDescent="0.35">
      <c r="A431" t="s">
        <v>88</v>
      </c>
      <c r="B431" s="1">
        <v>44190</v>
      </c>
      <c r="C431">
        <v>10</v>
      </c>
      <c r="D431">
        <v>10</v>
      </c>
    </row>
    <row r="432" spans="1:4" x14ac:dyDescent="0.35">
      <c r="A432" t="s">
        <v>88</v>
      </c>
      <c r="B432" s="1">
        <v>44221</v>
      </c>
      <c r="C432">
        <v>10</v>
      </c>
      <c r="D432">
        <v>10</v>
      </c>
    </row>
    <row r="433" spans="1:4" x14ac:dyDescent="0.35">
      <c r="A433" t="s">
        <v>216</v>
      </c>
      <c r="B433" s="1">
        <v>44202</v>
      </c>
      <c r="C433">
        <v>10</v>
      </c>
      <c r="D433">
        <v>10</v>
      </c>
    </row>
    <row r="434" spans="1:4" x14ac:dyDescent="0.35">
      <c r="A434" t="s">
        <v>187</v>
      </c>
      <c r="B434" s="1">
        <v>44190</v>
      </c>
      <c r="C434">
        <v>10</v>
      </c>
      <c r="D434">
        <v>10</v>
      </c>
    </row>
    <row r="435" spans="1:4" x14ac:dyDescent="0.35">
      <c r="A435" t="s">
        <v>187</v>
      </c>
      <c r="B435" s="1">
        <v>44221</v>
      </c>
      <c r="C435">
        <v>10</v>
      </c>
      <c r="D435">
        <v>10</v>
      </c>
    </row>
    <row r="436" spans="1:4" x14ac:dyDescent="0.35">
      <c r="A436" t="s">
        <v>210</v>
      </c>
      <c r="B436" s="1">
        <v>44199</v>
      </c>
      <c r="C436">
        <v>10</v>
      </c>
      <c r="D436">
        <v>10</v>
      </c>
    </row>
    <row r="437" spans="1:4" x14ac:dyDescent="0.35">
      <c r="A437" t="s">
        <v>48</v>
      </c>
      <c r="B437" s="1">
        <v>44202</v>
      </c>
      <c r="C437">
        <v>10</v>
      </c>
      <c r="D437">
        <v>10</v>
      </c>
    </row>
    <row r="438" spans="1:4" x14ac:dyDescent="0.35">
      <c r="A438" t="s">
        <v>160</v>
      </c>
      <c r="B438" s="1">
        <v>44195</v>
      </c>
      <c r="C438">
        <v>10</v>
      </c>
      <c r="D438">
        <v>10</v>
      </c>
    </row>
    <row r="439" spans="1:4" x14ac:dyDescent="0.35">
      <c r="A439" t="s">
        <v>277</v>
      </c>
      <c r="B439" s="1">
        <v>44193</v>
      </c>
      <c r="C439">
        <v>10</v>
      </c>
      <c r="D439">
        <v>10</v>
      </c>
    </row>
    <row r="440" spans="1:4" x14ac:dyDescent="0.35">
      <c r="A440" t="s">
        <v>277</v>
      </c>
      <c r="B440" s="1">
        <v>44224</v>
      </c>
      <c r="C440">
        <v>10</v>
      </c>
      <c r="D440">
        <v>10</v>
      </c>
    </row>
    <row r="441" spans="1:4" x14ac:dyDescent="0.35">
      <c r="A441" t="s">
        <v>279</v>
      </c>
      <c r="B441" s="1">
        <v>44184</v>
      </c>
      <c r="C441">
        <v>10</v>
      </c>
      <c r="D441">
        <v>10</v>
      </c>
    </row>
    <row r="442" spans="1:4" x14ac:dyDescent="0.35">
      <c r="A442" t="s">
        <v>279</v>
      </c>
      <c r="B442" s="1">
        <v>44215</v>
      </c>
      <c r="C442">
        <v>10</v>
      </c>
      <c r="D442">
        <v>10</v>
      </c>
    </row>
    <row r="443" spans="1:4" x14ac:dyDescent="0.35">
      <c r="A443" t="s">
        <v>0</v>
      </c>
      <c r="B443" s="1">
        <v>44200</v>
      </c>
      <c r="C443">
        <v>10</v>
      </c>
      <c r="D443">
        <v>10</v>
      </c>
    </row>
    <row r="444" spans="1:4" x14ac:dyDescent="0.35">
      <c r="A444" t="s">
        <v>206</v>
      </c>
      <c r="B444" s="1">
        <v>44177</v>
      </c>
      <c r="C444">
        <v>10</v>
      </c>
      <c r="D444">
        <v>10</v>
      </c>
    </row>
    <row r="445" spans="1:4" x14ac:dyDescent="0.35">
      <c r="A445" t="s">
        <v>206</v>
      </c>
      <c r="B445" s="1">
        <v>44208</v>
      </c>
      <c r="C445">
        <v>10</v>
      </c>
      <c r="D445">
        <v>10</v>
      </c>
    </row>
    <row r="446" spans="1:4" x14ac:dyDescent="0.35">
      <c r="A446" t="s">
        <v>140</v>
      </c>
      <c r="B446" s="1">
        <v>44202</v>
      </c>
      <c r="C446">
        <v>10</v>
      </c>
      <c r="D446">
        <v>10</v>
      </c>
    </row>
    <row r="447" spans="1:4" x14ac:dyDescent="0.35">
      <c r="A447" t="s">
        <v>103</v>
      </c>
      <c r="B447" s="1">
        <v>44193</v>
      </c>
      <c r="C447">
        <v>10</v>
      </c>
      <c r="D447">
        <v>10</v>
      </c>
    </row>
    <row r="448" spans="1:4" x14ac:dyDescent="0.35">
      <c r="A448" t="s">
        <v>103</v>
      </c>
      <c r="B448" s="1">
        <v>44224</v>
      </c>
      <c r="C448">
        <v>10</v>
      </c>
      <c r="D448">
        <v>10</v>
      </c>
    </row>
    <row r="449" spans="1:4" x14ac:dyDescent="0.35">
      <c r="A449" t="s">
        <v>161</v>
      </c>
      <c r="B449" s="1">
        <v>44194</v>
      </c>
      <c r="C449">
        <v>10</v>
      </c>
      <c r="D449">
        <v>10</v>
      </c>
    </row>
    <row r="450" spans="1:4" x14ac:dyDescent="0.35">
      <c r="A450" t="s">
        <v>37</v>
      </c>
      <c r="B450" s="1">
        <v>44194</v>
      </c>
      <c r="C450">
        <v>10</v>
      </c>
      <c r="D450">
        <v>10</v>
      </c>
    </row>
    <row r="451" spans="1:4" x14ac:dyDescent="0.35">
      <c r="A451" t="s">
        <v>252</v>
      </c>
      <c r="B451" s="1">
        <v>44200</v>
      </c>
      <c r="C451">
        <v>10</v>
      </c>
      <c r="D451">
        <v>10</v>
      </c>
    </row>
    <row r="452" spans="1:4" x14ac:dyDescent="0.35">
      <c r="A452" t="s">
        <v>19</v>
      </c>
      <c r="B452" s="1">
        <v>44204</v>
      </c>
      <c r="C452">
        <v>10</v>
      </c>
      <c r="D452">
        <v>10</v>
      </c>
    </row>
    <row r="453" spans="1:4" x14ac:dyDescent="0.35">
      <c r="A453" t="s">
        <v>275</v>
      </c>
      <c r="B453" s="1">
        <v>44195</v>
      </c>
      <c r="C453">
        <v>10</v>
      </c>
      <c r="D453">
        <v>10</v>
      </c>
    </row>
    <row r="454" spans="1:4" x14ac:dyDescent="0.35">
      <c r="A454" t="s">
        <v>141</v>
      </c>
      <c r="B454" s="1">
        <v>44202</v>
      </c>
      <c r="C454">
        <v>10</v>
      </c>
      <c r="D454">
        <v>10</v>
      </c>
    </row>
    <row r="455" spans="1:4" x14ac:dyDescent="0.35">
      <c r="A455" t="s">
        <v>314</v>
      </c>
      <c r="B455" s="1">
        <v>44194</v>
      </c>
      <c r="C455">
        <v>10</v>
      </c>
      <c r="D455">
        <v>10</v>
      </c>
    </row>
    <row r="456" spans="1:4" x14ac:dyDescent="0.35">
      <c r="A456" t="s">
        <v>196</v>
      </c>
      <c r="B456" s="1">
        <v>44201</v>
      </c>
      <c r="C456">
        <v>10</v>
      </c>
      <c r="D456">
        <v>10</v>
      </c>
    </row>
    <row r="457" spans="1:4" x14ac:dyDescent="0.35">
      <c r="A457" t="s">
        <v>282</v>
      </c>
      <c r="B457" s="1">
        <v>44196</v>
      </c>
      <c r="C457">
        <v>10</v>
      </c>
      <c r="D457">
        <v>10</v>
      </c>
    </row>
    <row r="458" spans="1:4" x14ac:dyDescent="0.35">
      <c r="A458" t="s">
        <v>28</v>
      </c>
      <c r="B458" s="1">
        <v>44189</v>
      </c>
      <c r="C458">
        <v>10</v>
      </c>
      <c r="D458">
        <v>10</v>
      </c>
    </row>
    <row r="459" spans="1:4" x14ac:dyDescent="0.35">
      <c r="A459" t="s">
        <v>28</v>
      </c>
      <c r="B459" s="1">
        <v>44220</v>
      </c>
      <c r="C459">
        <v>10</v>
      </c>
      <c r="D459">
        <v>10</v>
      </c>
    </row>
    <row r="460" spans="1:4" x14ac:dyDescent="0.35">
      <c r="A460" t="s">
        <v>1355</v>
      </c>
      <c r="B460" s="1">
        <v>44184</v>
      </c>
      <c r="C460">
        <v>10</v>
      </c>
      <c r="D460">
        <v>10</v>
      </c>
    </row>
    <row r="461" spans="1:4" x14ac:dyDescent="0.35">
      <c r="A461" t="s">
        <v>1355</v>
      </c>
      <c r="B461" s="1">
        <v>44215</v>
      </c>
      <c r="C461">
        <v>10</v>
      </c>
      <c r="D461">
        <v>10</v>
      </c>
    </row>
    <row r="462" spans="1:4" x14ac:dyDescent="0.35">
      <c r="A462" t="s">
        <v>1352</v>
      </c>
      <c r="B462" s="1">
        <v>44201</v>
      </c>
      <c r="C462">
        <v>10</v>
      </c>
      <c r="D462">
        <v>10</v>
      </c>
    </row>
    <row r="463" spans="1:4" x14ac:dyDescent="0.35">
      <c r="A463" t="s">
        <v>259</v>
      </c>
      <c r="B463" s="1">
        <v>44201</v>
      </c>
      <c r="C463">
        <v>10</v>
      </c>
      <c r="D463">
        <v>10</v>
      </c>
    </row>
    <row r="464" spans="1:4" x14ac:dyDescent="0.35">
      <c r="A464" t="s">
        <v>106</v>
      </c>
      <c r="B464" s="1">
        <v>44195</v>
      </c>
      <c r="C464">
        <v>10</v>
      </c>
      <c r="D464">
        <v>10</v>
      </c>
    </row>
    <row r="465" spans="1:4" x14ac:dyDescent="0.35">
      <c r="A465" t="s">
        <v>64</v>
      </c>
      <c r="B465" s="1">
        <v>44188</v>
      </c>
      <c r="C465">
        <v>10</v>
      </c>
      <c r="D465">
        <v>10</v>
      </c>
    </row>
    <row r="466" spans="1:4" x14ac:dyDescent="0.35">
      <c r="A466" t="s">
        <v>64</v>
      </c>
      <c r="B466" s="1">
        <v>44219</v>
      </c>
      <c r="C466">
        <v>10</v>
      </c>
      <c r="D466">
        <v>10</v>
      </c>
    </row>
    <row r="467" spans="1:4" x14ac:dyDescent="0.35">
      <c r="A467" t="s">
        <v>243</v>
      </c>
      <c r="B467" s="1">
        <v>44198</v>
      </c>
      <c r="C467">
        <v>10</v>
      </c>
      <c r="D467">
        <v>10</v>
      </c>
    </row>
    <row r="468" spans="1:4" x14ac:dyDescent="0.35">
      <c r="A468" t="s">
        <v>43</v>
      </c>
      <c r="B468" s="1">
        <v>44195</v>
      </c>
      <c r="C468">
        <v>10</v>
      </c>
      <c r="D468">
        <v>10</v>
      </c>
    </row>
    <row r="469" spans="1:4" x14ac:dyDescent="0.35">
      <c r="A469" t="s">
        <v>209</v>
      </c>
      <c r="B469" s="1">
        <v>44193</v>
      </c>
      <c r="C469">
        <v>10</v>
      </c>
      <c r="D469">
        <v>10</v>
      </c>
    </row>
    <row r="470" spans="1:4" x14ac:dyDescent="0.35">
      <c r="A470" t="s">
        <v>209</v>
      </c>
      <c r="B470" s="1">
        <v>44224</v>
      </c>
      <c r="C470">
        <v>10</v>
      </c>
      <c r="D470">
        <v>10</v>
      </c>
    </row>
    <row r="471" spans="1:4" x14ac:dyDescent="0.35">
      <c r="A471" t="s">
        <v>1339</v>
      </c>
      <c r="B471" s="1">
        <v>44201</v>
      </c>
      <c r="C471">
        <v>10</v>
      </c>
      <c r="D471">
        <v>10</v>
      </c>
    </row>
    <row r="472" spans="1:4" x14ac:dyDescent="0.35">
      <c r="A472" t="s">
        <v>120</v>
      </c>
      <c r="B472" s="1">
        <v>44202</v>
      </c>
      <c r="C472">
        <v>10</v>
      </c>
      <c r="D472">
        <v>10</v>
      </c>
    </row>
    <row r="473" spans="1:4" x14ac:dyDescent="0.35">
      <c r="A473" t="s">
        <v>1335</v>
      </c>
      <c r="B473" s="1">
        <v>44178</v>
      </c>
      <c r="C473">
        <v>10</v>
      </c>
      <c r="D473">
        <v>10</v>
      </c>
    </row>
    <row r="474" spans="1:4" x14ac:dyDescent="0.35">
      <c r="A474" t="s">
        <v>1335</v>
      </c>
      <c r="B474" s="1">
        <v>44209</v>
      </c>
      <c r="C474">
        <v>10</v>
      </c>
      <c r="D474">
        <v>10</v>
      </c>
    </row>
    <row r="475" spans="1:4" x14ac:dyDescent="0.35">
      <c r="A475" t="s">
        <v>41</v>
      </c>
      <c r="B475" s="1">
        <v>44177</v>
      </c>
      <c r="C475">
        <v>10</v>
      </c>
      <c r="D475">
        <v>10</v>
      </c>
    </row>
    <row r="476" spans="1:4" x14ac:dyDescent="0.35">
      <c r="A476" t="s">
        <v>41</v>
      </c>
      <c r="B476" s="1">
        <v>44208</v>
      </c>
      <c r="C476">
        <v>10</v>
      </c>
      <c r="D476">
        <v>10</v>
      </c>
    </row>
    <row r="477" spans="1:4" x14ac:dyDescent="0.35">
      <c r="A477" t="s">
        <v>34</v>
      </c>
      <c r="B477" s="1">
        <v>44185</v>
      </c>
      <c r="C477">
        <v>10</v>
      </c>
      <c r="D477">
        <v>10</v>
      </c>
    </row>
    <row r="478" spans="1:4" x14ac:dyDescent="0.35">
      <c r="A478" t="s">
        <v>34</v>
      </c>
      <c r="B478" s="1">
        <v>44216</v>
      </c>
      <c r="C478">
        <v>10</v>
      </c>
      <c r="D478">
        <v>10</v>
      </c>
    </row>
    <row r="479" spans="1:4" x14ac:dyDescent="0.35">
      <c r="A479" t="s">
        <v>100</v>
      </c>
      <c r="B479" s="1">
        <v>44179</v>
      </c>
      <c r="C479">
        <v>10</v>
      </c>
      <c r="D479">
        <v>10</v>
      </c>
    </row>
    <row r="480" spans="1:4" x14ac:dyDescent="0.35">
      <c r="A480" t="s">
        <v>100</v>
      </c>
      <c r="B480" s="1">
        <v>44210</v>
      </c>
      <c r="C480">
        <v>10</v>
      </c>
      <c r="D480">
        <v>10</v>
      </c>
    </row>
    <row r="481" spans="1:4" x14ac:dyDescent="0.35">
      <c r="A481" t="s">
        <v>1328</v>
      </c>
      <c r="B481" s="1">
        <v>44196</v>
      </c>
      <c r="C481">
        <v>10</v>
      </c>
      <c r="D481">
        <v>10</v>
      </c>
    </row>
    <row r="482" spans="1:4" x14ac:dyDescent="0.35">
      <c r="A482" t="s">
        <v>72</v>
      </c>
      <c r="B482" s="1">
        <v>44196</v>
      </c>
      <c r="C482">
        <v>10</v>
      </c>
      <c r="D482">
        <v>10</v>
      </c>
    </row>
    <row r="483" spans="1:4" x14ac:dyDescent="0.35">
      <c r="A483" t="s">
        <v>284</v>
      </c>
      <c r="B483" s="1">
        <v>44183</v>
      </c>
      <c r="C483">
        <v>10</v>
      </c>
      <c r="D483">
        <v>10</v>
      </c>
    </row>
    <row r="484" spans="1:4" x14ac:dyDescent="0.35">
      <c r="A484" t="s">
        <v>284</v>
      </c>
      <c r="B484" s="1">
        <v>44214</v>
      </c>
      <c r="C484">
        <v>10</v>
      </c>
      <c r="D484">
        <v>10</v>
      </c>
    </row>
    <row r="485" spans="1:4" x14ac:dyDescent="0.35">
      <c r="A485" t="s">
        <v>2</v>
      </c>
      <c r="B485" s="1">
        <v>44190</v>
      </c>
      <c r="C485">
        <v>10</v>
      </c>
      <c r="D485">
        <v>10</v>
      </c>
    </row>
    <row r="486" spans="1:4" x14ac:dyDescent="0.35">
      <c r="A486" t="s">
        <v>2</v>
      </c>
      <c r="B486" s="1">
        <v>44221</v>
      </c>
      <c r="C486">
        <v>10</v>
      </c>
      <c r="D486">
        <v>10</v>
      </c>
    </row>
    <row r="487" spans="1:4" x14ac:dyDescent="0.35">
      <c r="A487" t="s">
        <v>24</v>
      </c>
      <c r="B487" s="1">
        <v>44200</v>
      </c>
      <c r="C487">
        <v>10</v>
      </c>
      <c r="D487">
        <v>10</v>
      </c>
    </row>
    <row r="488" spans="1:4" x14ac:dyDescent="0.35">
      <c r="A488" t="s">
        <v>227</v>
      </c>
      <c r="B488" s="1">
        <v>44205</v>
      </c>
      <c r="C488">
        <v>10</v>
      </c>
      <c r="D488">
        <v>10</v>
      </c>
    </row>
    <row r="489" spans="1:4" x14ac:dyDescent="0.35">
      <c r="A489" t="s">
        <v>110</v>
      </c>
      <c r="B489" s="1">
        <v>44187</v>
      </c>
      <c r="C489">
        <v>10</v>
      </c>
      <c r="D489">
        <v>10</v>
      </c>
    </row>
    <row r="490" spans="1:4" x14ac:dyDescent="0.35">
      <c r="A490" t="s">
        <v>110</v>
      </c>
      <c r="B490" s="1">
        <v>44218</v>
      </c>
      <c r="C490">
        <v>10</v>
      </c>
      <c r="D490">
        <v>10</v>
      </c>
    </row>
    <row r="491" spans="1:4" x14ac:dyDescent="0.35">
      <c r="A491" t="s">
        <v>144</v>
      </c>
      <c r="B491" s="1">
        <v>44198</v>
      </c>
      <c r="C491">
        <v>10</v>
      </c>
      <c r="D491">
        <v>10</v>
      </c>
    </row>
    <row r="492" spans="1:4" x14ac:dyDescent="0.35">
      <c r="A492" t="s">
        <v>304</v>
      </c>
      <c r="B492" s="1">
        <v>44189</v>
      </c>
      <c r="C492">
        <v>10</v>
      </c>
      <c r="D492">
        <v>10</v>
      </c>
    </row>
    <row r="493" spans="1:4" x14ac:dyDescent="0.35">
      <c r="A493" t="s">
        <v>304</v>
      </c>
      <c r="B493" s="1">
        <v>44220</v>
      </c>
      <c r="C493">
        <v>10</v>
      </c>
      <c r="D493">
        <v>10</v>
      </c>
    </row>
    <row r="494" spans="1:4" x14ac:dyDescent="0.35">
      <c r="A494" t="s">
        <v>202</v>
      </c>
      <c r="B494" s="1">
        <v>44184</v>
      </c>
      <c r="C494">
        <v>10</v>
      </c>
      <c r="D494">
        <v>10</v>
      </c>
    </row>
    <row r="495" spans="1:4" x14ac:dyDescent="0.35">
      <c r="A495" t="s">
        <v>202</v>
      </c>
      <c r="B495" s="1">
        <v>44215</v>
      </c>
      <c r="C495">
        <v>10</v>
      </c>
      <c r="D495">
        <v>10</v>
      </c>
    </row>
    <row r="496" spans="1:4" x14ac:dyDescent="0.35">
      <c r="A496" t="s">
        <v>690</v>
      </c>
      <c r="B496" s="1">
        <v>44184</v>
      </c>
      <c r="C496">
        <v>10</v>
      </c>
      <c r="D496">
        <v>10</v>
      </c>
    </row>
    <row r="497" spans="1:4" x14ac:dyDescent="0.35">
      <c r="A497" t="s">
        <v>690</v>
      </c>
      <c r="B497" s="1">
        <v>44215</v>
      </c>
      <c r="C497">
        <v>10</v>
      </c>
      <c r="D497">
        <v>10</v>
      </c>
    </row>
    <row r="498" spans="1:4" x14ac:dyDescent="0.35">
      <c r="A498" t="s">
        <v>121</v>
      </c>
      <c r="B498" s="1">
        <v>44195</v>
      </c>
      <c r="C498">
        <v>10</v>
      </c>
      <c r="D498">
        <v>10</v>
      </c>
    </row>
    <row r="499" spans="1:4" x14ac:dyDescent="0.35">
      <c r="A499" t="s">
        <v>268</v>
      </c>
      <c r="B499" s="1">
        <v>44203</v>
      </c>
      <c r="C499">
        <v>10</v>
      </c>
      <c r="D499">
        <v>10</v>
      </c>
    </row>
    <row r="500" spans="1:4" x14ac:dyDescent="0.35">
      <c r="A500" t="s">
        <v>73</v>
      </c>
      <c r="B500" s="1">
        <v>44200</v>
      </c>
      <c r="C500">
        <v>10</v>
      </c>
      <c r="D500">
        <v>10</v>
      </c>
    </row>
    <row r="501" spans="1:4" x14ac:dyDescent="0.35">
      <c r="A501" t="s">
        <v>68</v>
      </c>
      <c r="B501" s="1">
        <v>44180</v>
      </c>
      <c r="C501">
        <v>10</v>
      </c>
      <c r="D501">
        <v>10</v>
      </c>
    </row>
    <row r="502" spans="1:4" x14ac:dyDescent="0.35">
      <c r="A502" t="s">
        <v>68</v>
      </c>
      <c r="B502" s="1">
        <v>44211</v>
      </c>
      <c r="C502">
        <v>10</v>
      </c>
      <c r="D502">
        <v>10</v>
      </c>
    </row>
    <row r="503" spans="1:4" x14ac:dyDescent="0.35">
      <c r="A503" t="s">
        <v>163</v>
      </c>
      <c r="B503" s="1">
        <v>44194</v>
      </c>
      <c r="C503">
        <v>10</v>
      </c>
      <c r="D503">
        <v>10</v>
      </c>
    </row>
    <row r="504" spans="1:4" x14ac:dyDescent="0.35">
      <c r="A504" t="s">
        <v>271</v>
      </c>
      <c r="B504" s="1">
        <v>44201</v>
      </c>
      <c r="C504">
        <v>10</v>
      </c>
      <c r="D504">
        <v>10</v>
      </c>
    </row>
    <row r="505" spans="1:4" x14ac:dyDescent="0.35">
      <c r="A505" t="s">
        <v>1298</v>
      </c>
      <c r="B505" s="1">
        <v>44201</v>
      </c>
      <c r="C505">
        <v>10</v>
      </c>
      <c r="D505">
        <v>10</v>
      </c>
    </row>
    <row r="506" spans="1:4" x14ac:dyDescent="0.35">
      <c r="A506" t="s">
        <v>191</v>
      </c>
      <c r="B506" s="1">
        <v>44181</v>
      </c>
      <c r="C506">
        <v>10</v>
      </c>
      <c r="D506">
        <v>10</v>
      </c>
    </row>
    <row r="507" spans="1:4" x14ac:dyDescent="0.35">
      <c r="A507" t="s">
        <v>191</v>
      </c>
      <c r="B507" s="1">
        <v>44212</v>
      </c>
      <c r="C507">
        <v>10</v>
      </c>
      <c r="D507">
        <v>10</v>
      </c>
    </row>
    <row r="508" spans="1:4" x14ac:dyDescent="0.35">
      <c r="A508" t="s">
        <v>60</v>
      </c>
      <c r="B508" s="1">
        <v>44203</v>
      </c>
      <c r="C508">
        <v>10</v>
      </c>
      <c r="D508">
        <v>10</v>
      </c>
    </row>
    <row r="509" spans="1:4" x14ac:dyDescent="0.35">
      <c r="A509" t="s">
        <v>168</v>
      </c>
      <c r="B509" s="1">
        <v>44176</v>
      </c>
      <c r="C509">
        <v>25</v>
      </c>
      <c r="D509">
        <v>10</v>
      </c>
    </row>
    <row r="510" spans="1:4" x14ac:dyDescent="0.35">
      <c r="A510" t="s">
        <v>168</v>
      </c>
      <c r="B510" s="1">
        <v>44183</v>
      </c>
      <c r="C510">
        <v>25</v>
      </c>
      <c r="D510">
        <v>10</v>
      </c>
    </row>
    <row r="511" spans="1:4" x14ac:dyDescent="0.35">
      <c r="A511" t="s">
        <v>168</v>
      </c>
      <c r="B511" s="1">
        <v>44190</v>
      </c>
      <c r="C511">
        <v>25</v>
      </c>
      <c r="D511">
        <v>5</v>
      </c>
    </row>
    <row r="512" spans="1:4" x14ac:dyDescent="0.35">
      <c r="A512" t="s">
        <v>168</v>
      </c>
      <c r="B512" s="1">
        <v>44207</v>
      </c>
      <c r="C512">
        <v>25</v>
      </c>
      <c r="D512">
        <v>10</v>
      </c>
    </row>
    <row r="513" spans="1:4" x14ac:dyDescent="0.35">
      <c r="A513" t="s">
        <v>168</v>
      </c>
      <c r="B513" s="1">
        <v>44214</v>
      </c>
      <c r="C513">
        <v>25</v>
      </c>
      <c r="D513">
        <v>10</v>
      </c>
    </row>
    <row r="514" spans="1:4" x14ac:dyDescent="0.35">
      <c r="A514" t="s">
        <v>168</v>
      </c>
      <c r="B514" s="1">
        <v>44221</v>
      </c>
      <c r="C514">
        <v>25</v>
      </c>
      <c r="D514">
        <v>5</v>
      </c>
    </row>
    <row r="515" spans="1:4" x14ac:dyDescent="0.35">
      <c r="A515" t="s">
        <v>105</v>
      </c>
      <c r="B515" s="1">
        <v>44194</v>
      </c>
      <c r="C515">
        <v>10</v>
      </c>
      <c r="D515">
        <v>10</v>
      </c>
    </row>
    <row r="516" spans="1:4" x14ac:dyDescent="0.35">
      <c r="A516" t="s">
        <v>180</v>
      </c>
      <c r="B516" s="1">
        <v>44181</v>
      </c>
      <c r="C516">
        <v>10</v>
      </c>
      <c r="D516">
        <v>10</v>
      </c>
    </row>
    <row r="517" spans="1:4" x14ac:dyDescent="0.35">
      <c r="A517" t="s">
        <v>180</v>
      </c>
      <c r="B517" s="1">
        <v>44212</v>
      </c>
      <c r="C517">
        <v>10</v>
      </c>
      <c r="D517">
        <v>10</v>
      </c>
    </row>
    <row r="518" spans="1:4" x14ac:dyDescent="0.35">
      <c r="A518" t="s">
        <v>835</v>
      </c>
      <c r="B518" s="1">
        <v>44181</v>
      </c>
      <c r="C518">
        <v>10</v>
      </c>
      <c r="D518">
        <v>10</v>
      </c>
    </row>
    <row r="519" spans="1:4" x14ac:dyDescent="0.35">
      <c r="A519" t="s">
        <v>835</v>
      </c>
      <c r="B519" s="1">
        <v>44212</v>
      </c>
      <c r="C519">
        <v>10</v>
      </c>
      <c r="D519">
        <v>10</v>
      </c>
    </row>
    <row r="520" spans="1:4" x14ac:dyDescent="0.35">
      <c r="A520" t="s">
        <v>4</v>
      </c>
      <c r="B520" s="1">
        <v>44195</v>
      </c>
      <c r="C520">
        <v>10</v>
      </c>
      <c r="D520">
        <v>10</v>
      </c>
    </row>
    <row r="521" spans="1:4" x14ac:dyDescent="0.35">
      <c r="A521" t="s">
        <v>82</v>
      </c>
      <c r="B521" s="1">
        <v>44183</v>
      </c>
      <c r="C521">
        <v>10</v>
      </c>
      <c r="D521">
        <v>10</v>
      </c>
    </row>
    <row r="522" spans="1:4" x14ac:dyDescent="0.35">
      <c r="A522" t="s">
        <v>82</v>
      </c>
      <c r="B522" s="1">
        <v>44214</v>
      </c>
      <c r="C522">
        <v>10</v>
      </c>
      <c r="D522">
        <v>10</v>
      </c>
    </row>
    <row r="523" spans="1:4" x14ac:dyDescent="0.35">
      <c r="A523" t="s">
        <v>173</v>
      </c>
      <c r="B523" s="1">
        <v>44178</v>
      </c>
      <c r="C523">
        <v>25</v>
      </c>
      <c r="D523">
        <v>10</v>
      </c>
    </row>
    <row r="524" spans="1:4" x14ac:dyDescent="0.35">
      <c r="A524" t="s">
        <v>173</v>
      </c>
      <c r="B524" s="1">
        <v>44185</v>
      </c>
      <c r="C524">
        <v>25</v>
      </c>
      <c r="D524">
        <v>5</v>
      </c>
    </row>
    <row r="525" spans="1:4" x14ac:dyDescent="0.35">
      <c r="A525" t="s">
        <v>173</v>
      </c>
      <c r="B525" s="1">
        <v>44202</v>
      </c>
      <c r="C525">
        <v>25</v>
      </c>
      <c r="D525">
        <v>10</v>
      </c>
    </row>
    <row r="526" spans="1:4" x14ac:dyDescent="0.35">
      <c r="A526" t="s">
        <v>173</v>
      </c>
      <c r="B526" s="1">
        <v>44209</v>
      </c>
      <c r="C526">
        <v>25</v>
      </c>
      <c r="D526">
        <v>10</v>
      </c>
    </row>
    <row r="527" spans="1:4" x14ac:dyDescent="0.35">
      <c r="A527" t="s">
        <v>173</v>
      </c>
      <c r="B527" s="1">
        <v>44216</v>
      </c>
      <c r="C527">
        <v>25</v>
      </c>
      <c r="D527">
        <v>5</v>
      </c>
    </row>
    <row r="528" spans="1:4" x14ac:dyDescent="0.35">
      <c r="A528" t="s">
        <v>166</v>
      </c>
      <c r="B528" s="1">
        <v>44187</v>
      </c>
      <c r="C528">
        <v>10</v>
      </c>
      <c r="D528">
        <v>10</v>
      </c>
    </row>
    <row r="529" spans="1:4" x14ac:dyDescent="0.35">
      <c r="A529" t="s">
        <v>166</v>
      </c>
      <c r="B529" s="1">
        <v>44218</v>
      </c>
      <c r="C529">
        <v>10</v>
      </c>
      <c r="D529">
        <v>10</v>
      </c>
    </row>
    <row r="530" spans="1:4" x14ac:dyDescent="0.35">
      <c r="A530" t="s">
        <v>1283</v>
      </c>
      <c r="B530" s="1">
        <v>44206</v>
      </c>
      <c r="C530">
        <v>10</v>
      </c>
      <c r="D530">
        <v>10</v>
      </c>
    </row>
    <row r="531" spans="1:4" x14ac:dyDescent="0.35">
      <c r="A531" t="s">
        <v>280</v>
      </c>
      <c r="B531" s="1">
        <v>44201</v>
      </c>
      <c r="C531">
        <v>10</v>
      </c>
      <c r="D531">
        <v>10</v>
      </c>
    </row>
    <row r="532" spans="1:4" x14ac:dyDescent="0.35">
      <c r="A532" t="s">
        <v>272</v>
      </c>
      <c r="B532" s="1">
        <v>44188</v>
      </c>
      <c r="C532">
        <v>10</v>
      </c>
      <c r="D532">
        <v>10</v>
      </c>
    </row>
    <row r="533" spans="1:4" x14ac:dyDescent="0.35">
      <c r="A533" t="s">
        <v>272</v>
      </c>
      <c r="B533" s="1">
        <v>44219</v>
      </c>
      <c r="C533">
        <v>10</v>
      </c>
      <c r="D533">
        <v>10</v>
      </c>
    </row>
    <row r="534" spans="1:4" x14ac:dyDescent="0.35">
      <c r="A534" t="s">
        <v>232</v>
      </c>
      <c r="B534" s="1">
        <v>44199</v>
      </c>
      <c r="C534">
        <v>10</v>
      </c>
      <c r="D534">
        <v>10</v>
      </c>
    </row>
    <row r="535" spans="1:4" x14ac:dyDescent="0.35">
      <c r="A535" t="s">
        <v>212</v>
      </c>
      <c r="B535" s="1">
        <v>44180</v>
      </c>
      <c r="C535">
        <v>50</v>
      </c>
      <c r="D535">
        <v>10</v>
      </c>
    </row>
    <row r="536" spans="1:4" x14ac:dyDescent="0.35">
      <c r="A536" t="s">
        <v>212</v>
      </c>
      <c r="B536" s="1">
        <v>44187</v>
      </c>
      <c r="C536">
        <v>50</v>
      </c>
      <c r="D536">
        <v>15</v>
      </c>
    </row>
    <row r="537" spans="1:4" x14ac:dyDescent="0.35">
      <c r="A537" t="s">
        <v>212</v>
      </c>
      <c r="B537" s="1">
        <v>44196</v>
      </c>
      <c r="C537">
        <v>50</v>
      </c>
      <c r="D537">
        <v>10</v>
      </c>
    </row>
    <row r="538" spans="1:4" x14ac:dyDescent="0.35">
      <c r="A538" t="s">
        <v>212</v>
      </c>
      <c r="B538" s="1">
        <v>44203</v>
      </c>
      <c r="C538">
        <v>50</v>
      </c>
      <c r="D538">
        <v>15</v>
      </c>
    </row>
    <row r="539" spans="1:4" x14ac:dyDescent="0.35">
      <c r="A539" t="s">
        <v>212</v>
      </c>
      <c r="B539" s="1">
        <v>44210</v>
      </c>
      <c r="C539">
        <v>50</v>
      </c>
      <c r="D539">
        <v>10</v>
      </c>
    </row>
    <row r="540" spans="1:4" x14ac:dyDescent="0.35">
      <c r="A540" t="s">
        <v>212</v>
      </c>
      <c r="B540" s="1">
        <v>44217</v>
      </c>
      <c r="C540">
        <v>50</v>
      </c>
      <c r="D540">
        <v>15</v>
      </c>
    </row>
    <row r="541" spans="1:4" x14ac:dyDescent="0.35">
      <c r="A541" t="s">
        <v>224</v>
      </c>
      <c r="B541" s="1">
        <v>44203</v>
      </c>
      <c r="C541">
        <v>10</v>
      </c>
      <c r="D541">
        <v>10</v>
      </c>
    </row>
    <row r="542" spans="1:4" x14ac:dyDescent="0.35">
      <c r="A542" t="s">
        <v>127</v>
      </c>
      <c r="B542" s="1">
        <v>44178</v>
      </c>
      <c r="C542">
        <v>10</v>
      </c>
      <c r="D542">
        <v>10</v>
      </c>
    </row>
    <row r="543" spans="1:4" x14ac:dyDescent="0.35">
      <c r="A543" t="s">
        <v>127</v>
      </c>
      <c r="B543" s="1">
        <v>44209</v>
      </c>
      <c r="C543">
        <v>10</v>
      </c>
      <c r="D543">
        <v>10</v>
      </c>
    </row>
    <row r="544" spans="1:4" x14ac:dyDescent="0.35">
      <c r="A544" t="s">
        <v>62</v>
      </c>
      <c r="B544" s="1">
        <v>44188</v>
      </c>
      <c r="C544">
        <v>10</v>
      </c>
      <c r="D544">
        <v>10</v>
      </c>
    </row>
    <row r="545" spans="1:4" x14ac:dyDescent="0.35">
      <c r="A545" t="s">
        <v>62</v>
      </c>
      <c r="B545" s="1">
        <v>44219</v>
      </c>
      <c r="C545">
        <v>10</v>
      </c>
      <c r="D545">
        <v>10</v>
      </c>
    </row>
    <row r="546" spans="1:4" x14ac:dyDescent="0.35">
      <c r="A546" t="s">
        <v>250</v>
      </c>
      <c r="B546" s="1">
        <v>44179</v>
      </c>
      <c r="C546">
        <v>25</v>
      </c>
      <c r="D546">
        <v>5</v>
      </c>
    </row>
    <row r="547" spans="1:4" x14ac:dyDescent="0.35">
      <c r="A547" t="s">
        <v>250</v>
      </c>
      <c r="B547" s="1">
        <v>44195</v>
      </c>
      <c r="C547">
        <v>25</v>
      </c>
      <c r="D547">
        <v>10</v>
      </c>
    </row>
    <row r="548" spans="1:4" x14ac:dyDescent="0.35">
      <c r="A548" t="s">
        <v>250</v>
      </c>
      <c r="B548" s="1">
        <v>44202</v>
      </c>
      <c r="C548">
        <v>25</v>
      </c>
      <c r="D548">
        <v>10</v>
      </c>
    </row>
    <row r="549" spans="1:4" x14ac:dyDescent="0.35">
      <c r="A549" t="s">
        <v>250</v>
      </c>
      <c r="B549" s="1">
        <v>44209</v>
      </c>
      <c r="C549">
        <v>25</v>
      </c>
      <c r="D549">
        <v>5</v>
      </c>
    </row>
    <row r="550" spans="1:4" x14ac:dyDescent="0.35">
      <c r="A550" t="s">
        <v>1272</v>
      </c>
      <c r="B550" s="1">
        <v>44204</v>
      </c>
      <c r="C550">
        <v>10</v>
      </c>
      <c r="D550">
        <v>10</v>
      </c>
    </row>
    <row r="551" spans="1:4" x14ac:dyDescent="0.35">
      <c r="A551" t="s">
        <v>297</v>
      </c>
      <c r="B551" s="1">
        <v>44180</v>
      </c>
      <c r="C551">
        <v>10</v>
      </c>
      <c r="D551">
        <v>10</v>
      </c>
    </row>
    <row r="552" spans="1:4" x14ac:dyDescent="0.35">
      <c r="A552" t="s">
        <v>297</v>
      </c>
      <c r="B552" s="1">
        <v>44211</v>
      </c>
      <c r="C552">
        <v>10</v>
      </c>
      <c r="D552">
        <v>10</v>
      </c>
    </row>
    <row r="553" spans="1:4" x14ac:dyDescent="0.35">
      <c r="A553" t="s">
        <v>172</v>
      </c>
      <c r="B553" s="1">
        <v>44202</v>
      </c>
      <c r="C553">
        <v>10</v>
      </c>
      <c r="D553">
        <v>10</v>
      </c>
    </row>
    <row r="554" spans="1:4" x14ac:dyDescent="0.35">
      <c r="A554" t="s">
        <v>190</v>
      </c>
      <c r="B554" s="1">
        <v>44184</v>
      </c>
      <c r="C554">
        <v>10</v>
      </c>
      <c r="D554">
        <v>10</v>
      </c>
    </row>
    <row r="555" spans="1:4" x14ac:dyDescent="0.35">
      <c r="A555" t="s">
        <v>190</v>
      </c>
      <c r="B555" s="1">
        <v>44215</v>
      </c>
      <c r="C555">
        <v>10</v>
      </c>
      <c r="D555">
        <v>10</v>
      </c>
    </row>
    <row r="556" spans="1:4" x14ac:dyDescent="0.35">
      <c r="A556" t="s">
        <v>143</v>
      </c>
      <c r="B556" s="1">
        <v>44195</v>
      </c>
      <c r="C556">
        <v>10</v>
      </c>
      <c r="D55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7AC8-67AC-42A0-B080-09A8444F4779}">
  <dimension ref="A1:M345"/>
  <sheetViews>
    <sheetView workbookViewId="0">
      <selection activeCell="E2" sqref="E2"/>
    </sheetView>
  </sheetViews>
  <sheetFormatPr defaultRowHeight="14.5" x14ac:dyDescent="0.35"/>
  <cols>
    <col min="5" max="5" width="16.7265625" bestFit="1" customWidth="1"/>
  </cols>
  <sheetData>
    <row r="1" spans="1:13" x14ac:dyDescent="0.35">
      <c r="A1" t="s">
        <v>1663</v>
      </c>
      <c r="B1" t="s">
        <v>1260</v>
      </c>
      <c r="C1" t="s">
        <v>1662</v>
      </c>
      <c r="D1" t="s">
        <v>1661</v>
      </c>
      <c r="E1" t="s">
        <v>1660</v>
      </c>
      <c r="F1" t="s">
        <v>1659</v>
      </c>
      <c r="G1" t="s">
        <v>1658</v>
      </c>
      <c r="H1" t="s">
        <v>1657</v>
      </c>
      <c r="I1" t="s">
        <v>1656</v>
      </c>
      <c r="J1" t="s">
        <v>1655</v>
      </c>
      <c r="K1" t="s">
        <v>1654</v>
      </c>
      <c r="L1" t="s">
        <v>1653</v>
      </c>
      <c r="M1" t="s">
        <v>1652</v>
      </c>
    </row>
    <row r="2" spans="1:13" x14ac:dyDescent="0.35">
      <c r="A2" t="s">
        <v>233</v>
      </c>
      <c r="B2" t="s">
        <v>1651</v>
      </c>
      <c r="C2" s="2">
        <v>44069.891840277778</v>
      </c>
      <c r="D2" t="s">
        <v>1420</v>
      </c>
      <c r="E2" s="2">
        <v>44161.891840277778</v>
      </c>
      <c r="F2">
        <v>25</v>
      </c>
      <c r="G2" t="s">
        <v>1261</v>
      </c>
      <c r="H2">
        <v>25</v>
      </c>
      <c r="I2">
        <v>25</v>
      </c>
      <c r="J2">
        <v>0</v>
      </c>
      <c r="K2">
        <v>106</v>
      </c>
      <c r="L2">
        <v>100</v>
      </c>
      <c r="M2">
        <v>5</v>
      </c>
    </row>
    <row r="3" spans="1:13" x14ac:dyDescent="0.35">
      <c r="A3" t="s">
        <v>136</v>
      </c>
      <c r="B3" t="s">
        <v>994</v>
      </c>
      <c r="C3" s="2">
        <v>44120.624131944445</v>
      </c>
      <c r="D3" t="s">
        <v>1650</v>
      </c>
      <c r="E3" s="2">
        <v>44181.624143518522</v>
      </c>
      <c r="F3">
        <v>10</v>
      </c>
      <c r="G3" t="s">
        <v>1261</v>
      </c>
      <c r="H3">
        <v>10</v>
      </c>
      <c r="I3">
        <v>10</v>
      </c>
      <c r="J3">
        <v>0</v>
      </c>
      <c r="K3">
        <v>36</v>
      </c>
      <c r="L3">
        <v>30</v>
      </c>
      <c r="M3">
        <v>5</v>
      </c>
    </row>
    <row r="4" spans="1:13" x14ac:dyDescent="0.35">
      <c r="A4" t="s">
        <v>129</v>
      </c>
      <c r="B4" t="s">
        <v>960</v>
      </c>
      <c r="C4" s="2">
        <v>44131.915891203702</v>
      </c>
      <c r="D4" t="s">
        <v>1649</v>
      </c>
      <c r="E4" s="2">
        <v>44162.915891203702</v>
      </c>
      <c r="F4">
        <v>10</v>
      </c>
      <c r="G4" t="s">
        <v>1261</v>
      </c>
      <c r="H4">
        <v>10</v>
      </c>
      <c r="I4">
        <v>10</v>
      </c>
      <c r="J4">
        <v>0</v>
      </c>
      <c r="K4">
        <v>26</v>
      </c>
      <c r="L4">
        <v>20</v>
      </c>
      <c r="M4">
        <v>5</v>
      </c>
    </row>
    <row r="5" spans="1:13" x14ac:dyDescent="0.35">
      <c r="A5" t="s">
        <v>318</v>
      </c>
      <c r="B5" t="s">
        <v>1112</v>
      </c>
      <c r="C5" s="2">
        <v>44103.758055555554</v>
      </c>
      <c r="D5" t="s">
        <v>1648</v>
      </c>
      <c r="E5" s="2">
        <v>44164.758055555554</v>
      </c>
      <c r="F5">
        <v>10</v>
      </c>
      <c r="G5" t="s">
        <v>1261</v>
      </c>
      <c r="H5">
        <v>10</v>
      </c>
      <c r="I5">
        <v>10</v>
      </c>
      <c r="J5">
        <v>0</v>
      </c>
      <c r="K5">
        <v>36</v>
      </c>
      <c r="L5">
        <v>30</v>
      </c>
      <c r="M5">
        <v>5</v>
      </c>
    </row>
    <row r="6" spans="1:13" x14ac:dyDescent="0.35">
      <c r="A6" t="s">
        <v>151</v>
      </c>
      <c r="B6" t="s">
        <v>1647</v>
      </c>
      <c r="C6" s="2">
        <v>44104.720069444447</v>
      </c>
      <c r="D6" t="s">
        <v>1449</v>
      </c>
      <c r="E6" s="2">
        <v>44173.208333333336</v>
      </c>
      <c r="F6">
        <v>0</v>
      </c>
      <c r="G6" t="s">
        <v>1261</v>
      </c>
      <c r="H6">
        <v>0</v>
      </c>
      <c r="I6">
        <v>0</v>
      </c>
      <c r="J6">
        <v>0</v>
      </c>
      <c r="K6">
        <v>34</v>
      </c>
      <c r="L6">
        <v>20</v>
      </c>
      <c r="M6">
        <v>13</v>
      </c>
    </row>
    <row r="7" spans="1:13" x14ac:dyDescent="0.35">
      <c r="A7" t="s">
        <v>256</v>
      </c>
      <c r="B7" t="s">
        <v>1646</v>
      </c>
      <c r="C7" s="2">
        <v>44067.743414351855</v>
      </c>
      <c r="D7" t="s">
        <v>1645</v>
      </c>
      <c r="E7" s="2">
        <v>44159.166666666664</v>
      </c>
      <c r="F7">
        <v>50</v>
      </c>
      <c r="G7" t="s">
        <v>1261</v>
      </c>
      <c r="H7">
        <v>0</v>
      </c>
      <c r="I7">
        <v>0</v>
      </c>
      <c r="J7">
        <v>0</v>
      </c>
      <c r="K7">
        <v>121</v>
      </c>
      <c r="L7">
        <v>110</v>
      </c>
      <c r="M7">
        <v>10</v>
      </c>
    </row>
    <row r="8" spans="1:13" x14ac:dyDescent="0.35">
      <c r="A8" t="s">
        <v>66</v>
      </c>
      <c r="B8" t="s">
        <v>972</v>
      </c>
      <c r="C8" s="2">
        <v>44127.898541666669</v>
      </c>
      <c r="D8" t="s">
        <v>1644</v>
      </c>
      <c r="E8" s="2">
        <v>44158.898541666669</v>
      </c>
      <c r="F8">
        <v>10</v>
      </c>
      <c r="G8" t="s">
        <v>1261</v>
      </c>
      <c r="H8">
        <v>10</v>
      </c>
      <c r="I8">
        <v>10</v>
      </c>
      <c r="J8">
        <v>0</v>
      </c>
      <c r="K8">
        <v>36</v>
      </c>
      <c r="L8">
        <v>20</v>
      </c>
      <c r="M8">
        <v>16</v>
      </c>
    </row>
    <row r="9" spans="1:13" x14ac:dyDescent="0.35">
      <c r="A9" t="s">
        <v>97</v>
      </c>
      <c r="B9" t="s">
        <v>1021</v>
      </c>
      <c r="C9" s="2">
        <v>44111.726504629631</v>
      </c>
      <c r="D9" t="s">
        <v>1305</v>
      </c>
      <c r="E9" s="2">
        <v>44172.7265162037</v>
      </c>
      <c r="F9">
        <v>10</v>
      </c>
      <c r="G9" t="s">
        <v>1261</v>
      </c>
      <c r="H9">
        <v>12</v>
      </c>
      <c r="I9">
        <v>10</v>
      </c>
      <c r="J9">
        <v>2</v>
      </c>
      <c r="K9">
        <v>46</v>
      </c>
      <c r="L9">
        <v>30</v>
      </c>
      <c r="M9">
        <v>15</v>
      </c>
    </row>
    <row r="10" spans="1:13" x14ac:dyDescent="0.35">
      <c r="A10" t="s">
        <v>1643</v>
      </c>
      <c r="B10" t="s">
        <v>1642</v>
      </c>
      <c r="C10" s="2">
        <v>44133.541712962964</v>
      </c>
      <c r="D10" t="s">
        <v>1641</v>
      </c>
      <c r="E10" s="2">
        <v>44164.541712962964</v>
      </c>
      <c r="F10">
        <v>10</v>
      </c>
      <c r="G10" t="s">
        <v>1280</v>
      </c>
      <c r="H10">
        <v>0</v>
      </c>
      <c r="I10">
        <v>0</v>
      </c>
      <c r="J10">
        <v>0</v>
      </c>
      <c r="K10">
        <v>16</v>
      </c>
      <c r="L10">
        <v>10</v>
      </c>
      <c r="M10">
        <v>5</v>
      </c>
    </row>
    <row r="11" spans="1:13" x14ac:dyDescent="0.35">
      <c r="A11" t="s">
        <v>188</v>
      </c>
      <c r="B11" t="s">
        <v>1141</v>
      </c>
      <c r="C11" s="2">
        <v>44098.687476851854</v>
      </c>
      <c r="D11" t="s">
        <v>1640</v>
      </c>
      <c r="E11" s="2">
        <v>44159.687476851854</v>
      </c>
      <c r="F11">
        <v>10</v>
      </c>
      <c r="G11" t="s">
        <v>1261</v>
      </c>
      <c r="H11">
        <v>10</v>
      </c>
      <c r="I11">
        <v>10</v>
      </c>
      <c r="J11">
        <v>0</v>
      </c>
      <c r="K11">
        <v>41</v>
      </c>
      <c r="L11">
        <v>30</v>
      </c>
      <c r="M11">
        <v>10</v>
      </c>
    </row>
    <row r="12" spans="1:13" x14ac:dyDescent="0.35">
      <c r="A12" t="s">
        <v>53</v>
      </c>
      <c r="B12" t="s">
        <v>1014</v>
      </c>
      <c r="C12" s="2">
        <v>44113.809837962966</v>
      </c>
      <c r="D12" t="s">
        <v>1639</v>
      </c>
      <c r="E12" s="2">
        <v>44174.809837962966</v>
      </c>
      <c r="F12">
        <v>10</v>
      </c>
      <c r="G12" t="s">
        <v>1261</v>
      </c>
      <c r="H12">
        <v>10</v>
      </c>
      <c r="I12">
        <v>10</v>
      </c>
      <c r="J12">
        <v>0</v>
      </c>
      <c r="K12">
        <v>37</v>
      </c>
      <c r="L12">
        <v>31</v>
      </c>
      <c r="M12">
        <v>5</v>
      </c>
    </row>
    <row r="13" spans="1:13" x14ac:dyDescent="0.35">
      <c r="A13" t="s">
        <v>65</v>
      </c>
      <c r="B13" t="s">
        <v>806</v>
      </c>
      <c r="C13" s="2">
        <v>43941.90902777778</v>
      </c>
      <c r="D13" t="s">
        <v>1638</v>
      </c>
      <c r="E13" s="2">
        <v>44157.5</v>
      </c>
      <c r="F13">
        <v>10</v>
      </c>
      <c r="G13" t="s">
        <v>1261</v>
      </c>
      <c r="H13">
        <v>10</v>
      </c>
      <c r="I13">
        <v>10</v>
      </c>
      <c r="J13">
        <v>0</v>
      </c>
      <c r="K13">
        <v>95</v>
      </c>
      <c r="L13">
        <v>92</v>
      </c>
      <c r="M13">
        <v>2</v>
      </c>
    </row>
    <row r="14" spans="1:13" x14ac:dyDescent="0.35">
      <c r="A14" t="s">
        <v>1637</v>
      </c>
      <c r="B14" t="s">
        <v>1636</v>
      </c>
      <c r="C14" s="2">
        <v>44095.729618055557</v>
      </c>
      <c r="D14" t="s">
        <v>1635</v>
      </c>
      <c r="E14" s="2">
        <v>44156.729618055557</v>
      </c>
      <c r="F14">
        <v>10</v>
      </c>
      <c r="G14" t="s">
        <v>1269</v>
      </c>
      <c r="H14">
        <v>10</v>
      </c>
      <c r="I14">
        <v>10</v>
      </c>
      <c r="J14">
        <v>0</v>
      </c>
      <c r="K14">
        <v>37</v>
      </c>
      <c r="L14">
        <v>30</v>
      </c>
      <c r="M14">
        <v>6</v>
      </c>
    </row>
    <row r="15" spans="1:13" x14ac:dyDescent="0.35">
      <c r="A15" t="s">
        <v>260</v>
      </c>
      <c r="B15" t="s">
        <v>779</v>
      </c>
      <c r="C15" s="2">
        <v>43955.072222222225</v>
      </c>
      <c r="D15" t="s">
        <v>1634</v>
      </c>
      <c r="E15" s="2">
        <v>44171.774756944447</v>
      </c>
      <c r="F15">
        <v>30</v>
      </c>
      <c r="G15" t="s">
        <v>1261</v>
      </c>
      <c r="H15">
        <v>20</v>
      </c>
      <c r="I15">
        <v>20</v>
      </c>
      <c r="J15">
        <v>0</v>
      </c>
      <c r="K15">
        <v>298</v>
      </c>
      <c r="L15">
        <v>255</v>
      </c>
      <c r="M15">
        <v>41</v>
      </c>
    </row>
    <row r="16" spans="1:13" x14ac:dyDescent="0.35">
      <c r="A16" t="s">
        <v>287</v>
      </c>
      <c r="B16" t="s">
        <v>1633</v>
      </c>
      <c r="C16" s="2">
        <v>44092.687222222223</v>
      </c>
      <c r="D16" t="s">
        <v>1632</v>
      </c>
      <c r="E16" s="2">
        <v>44154.166666666664</v>
      </c>
      <c r="F16">
        <v>0</v>
      </c>
      <c r="G16" t="s">
        <v>1261</v>
      </c>
      <c r="H16">
        <v>0</v>
      </c>
      <c r="I16">
        <v>0</v>
      </c>
      <c r="J16">
        <v>0</v>
      </c>
      <c r="K16">
        <v>16</v>
      </c>
      <c r="L16">
        <v>10</v>
      </c>
      <c r="M16">
        <v>5</v>
      </c>
    </row>
    <row r="17" spans="1:13" x14ac:dyDescent="0.35">
      <c r="A17" t="s">
        <v>292</v>
      </c>
      <c r="B17" t="s">
        <v>1231</v>
      </c>
      <c r="C17" s="2">
        <v>44098.819236111114</v>
      </c>
      <c r="D17" t="s">
        <v>1631</v>
      </c>
      <c r="E17" s="2">
        <v>44171.815775462965</v>
      </c>
      <c r="F17">
        <v>25</v>
      </c>
      <c r="G17" t="s">
        <v>1261</v>
      </c>
      <c r="H17">
        <v>20</v>
      </c>
      <c r="I17">
        <v>20</v>
      </c>
      <c r="J17">
        <v>0</v>
      </c>
      <c r="K17">
        <v>76</v>
      </c>
      <c r="L17">
        <v>70</v>
      </c>
      <c r="M17">
        <v>5</v>
      </c>
    </row>
    <row r="18" spans="1:13" x14ac:dyDescent="0.35">
      <c r="A18" t="s">
        <v>1630</v>
      </c>
      <c r="B18" t="s">
        <v>1629</v>
      </c>
      <c r="C18" s="2">
        <v>44063.58798611111</v>
      </c>
      <c r="D18" t="s">
        <v>1340</v>
      </c>
      <c r="E18" s="2">
        <v>44156.166666666664</v>
      </c>
      <c r="F18">
        <v>0</v>
      </c>
      <c r="G18" t="s">
        <v>1269</v>
      </c>
      <c r="H18">
        <v>0</v>
      </c>
      <c r="I18">
        <v>0</v>
      </c>
      <c r="J18">
        <v>0</v>
      </c>
      <c r="K18">
        <v>16</v>
      </c>
      <c r="L18">
        <v>10</v>
      </c>
      <c r="M18">
        <v>5</v>
      </c>
    </row>
    <row r="19" spans="1:13" x14ac:dyDescent="0.35">
      <c r="A19" t="s">
        <v>1628</v>
      </c>
      <c r="B19" t="s">
        <v>1627</v>
      </c>
      <c r="C19" s="2">
        <v>44159.888715277775</v>
      </c>
      <c r="D19" t="s">
        <v>1626</v>
      </c>
      <c r="E19" s="2">
        <v>44159.888715277775</v>
      </c>
      <c r="F19">
        <v>10</v>
      </c>
      <c r="G19" t="s">
        <v>1269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t="s">
        <v>289</v>
      </c>
      <c r="B20" t="s">
        <v>356</v>
      </c>
      <c r="C20" s="2">
        <v>43955.084722222222</v>
      </c>
      <c r="D20" t="s">
        <v>1386</v>
      </c>
      <c r="E20" s="2">
        <v>44182.292175925926</v>
      </c>
      <c r="F20">
        <v>50</v>
      </c>
      <c r="G20" t="s">
        <v>1261</v>
      </c>
      <c r="H20">
        <v>0</v>
      </c>
      <c r="I20">
        <v>0</v>
      </c>
      <c r="J20">
        <v>0</v>
      </c>
      <c r="K20">
        <v>242</v>
      </c>
      <c r="L20">
        <v>225</v>
      </c>
      <c r="M20">
        <v>11</v>
      </c>
    </row>
    <row r="21" spans="1:13" x14ac:dyDescent="0.35">
      <c r="A21" t="s">
        <v>255</v>
      </c>
      <c r="B21" t="s">
        <v>540</v>
      </c>
      <c r="C21" s="2">
        <v>44061.898634259262</v>
      </c>
      <c r="D21" t="s">
        <v>1406</v>
      </c>
      <c r="E21" s="2">
        <v>44153.898634259262</v>
      </c>
      <c r="F21">
        <v>10</v>
      </c>
      <c r="G21" t="s">
        <v>1261</v>
      </c>
      <c r="H21">
        <v>10</v>
      </c>
      <c r="I21">
        <v>10</v>
      </c>
      <c r="J21">
        <v>0</v>
      </c>
      <c r="K21">
        <v>51</v>
      </c>
      <c r="L21">
        <v>40</v>
      </c>
      <c r="M21">
        <v>10</v>
      </c>
    </row>
    <row r="22" spans="1:13" x14ac:dyDescent="0.35">
      <c r="A22" t="s">
        <v>10</v>
      </c>
      <c r="B22" t="s">
        <v>1212</v>
      </c>
      <c r="C22" s="2">
        <v>44085.849016203705</v>
      </c>
      <c r="D22" t="s">
        <v>1625</v>
      </c>
      <c r="E22" s="2">
        <v>44176.849027777775</v>
      </c>
      <c r="F22">
        <v>10</v>
      </c>
      <c r="G22" t="s">
        <v>1261</v>
      </c>
      <c r="H22">
        <v>0</v>
      </c>
      <c r="I22">
        <v>0</v>
      </c>
      <c r="J22">
        <v>0</v>
      </c>
      <c r="K22">
        <v>36</v>
      </c>
      <c r="L22">
        <v>30</v>
      </c>
      <c r="M22">
        <v>5</v>
      </c>
    </row>
    <row r="23" spans="1:13" x14ac:dyDescent="0.35">
      <c r="A23" t="s">
        <v>192</v>
      </c>
      <c r="B23" t="s">
        <v>1206</v>
      </c>
      <c r="C23" s="2">
        <v>44088.958171296297</v>
      </c>
      <c r="D23" t="s">
        <v>1624</v>
      </c>
      <c r="E23" s="2">
        <v>44179.958182870374</v>
      </c>
      <c r="F23">
        <v>10</v>
      </c>
      <c r="G23" t="s">
        <v>1261</v>
      </c>
      <c r="H23">
        <v>10</v>
      </c>
      <c r="I23">
        <v>10</v>
      </c>
      <c r="J23">
        <v>0</v>
      </c>
      <c r="K23">
        <v>46</v>
      </c>
      <c r="L23">
        <v>40</v>
      </c>
      <c r="M23">
        <v>5</v>
      </c>
    </row>
    <row r="24" spans="1:13" x14ac:dyDescent="0.35">
      <c r="A24" t="s">
        <v>1623</v>
      </c>
      <c r="B24" t="s">
        <v>1622</v>
      </c>
      <c r="C24" s="2">
        <v>44155.869490740741</v>
      </c>
      <c r="D24" t="s">
        <v>1621</v>
      </c>
      <c r="E24" s="2">
        <v>44155.869502314818</v>
      </c>
      <c r="F24">
        <v>10</v>
      </c>
      <c r="G24" t="s">
        <v>1269</v>
      </c>
      <c r="H24">
        <v>15</v>
      </c>
      <c r="I24">
        <v>10</v>
      </c>
      <c r="J24">
        <v>5</v>
      </c>
      <c r="K24">
        <v>16</v>
      </c>
      <c r="L24">
        <v>10</v>
      </c>
      <c r="M24">
        <v>5</v>
      </c>
    </row>
    <row r="25" spans="1:13" x14ac:dyDescent="0.35">
      <c r="A25" t="s">
        <v>253</v>
      </c>
      <c r="B25" t="s">
        <v>1620</v>
      </c>
      <c r="C25" s="2">
        <v>44060.673483796294</v>
      </c>
      <c r="D25" t="s">
        <v>1619</v>
      </c>
      <c r="E25" s="2">
        <v>44182.673483796294</v>
      </c>
      <c r="F25">
        <v>10</v>
      </c>
      <c r="G25" t="s">
        <v>1269</v>
      </c>
      <c r="H25">
        <v>0</v>
      </c>
      <c r="I25">
        <v>0</v>
      </c>
      <c r="J25">
        <v>0</v>
      </c>
      <c r="K25">
        <v>46</v>
      </c>
      <c r="L25">
        <v>40</v>
      </c>
      <c r="M25">
        <v>5</v>
      </c>
    </row>
    <row r="26" spans="1:13" x14ac:dyDescent="0.35">
      <c r="A26" t="s">
        <v>1618</v>
      </c>
      <c r="B26" t="s">
        <v>1617</v>
      </c>
      <c r="C26" s="2">
        <v>44083.02884259259</v>
      </c>
      <c r="D26" t="s">
        <v>1419</v>
      </c>
      <c r="E26" s="2">
        <v>44178.625011574077</v>
      </c>
      <c r="F26">
        <v>0</v>
      </c>
      <c r="G26" t="s">
        <v>1280</v>
      </c>
      <c r="H26">
        <v>0</v>
      </c>
      <c r="I26">
        <v>0</v>
      </c>
      <c r="J26">
        <v>0</v>
      </c>
      <c r="K26">
        <v>21</v>
      </c>
      <c r="L26">
        <v>10</v>
      </c>
      <c r="M26">
        <v>10</v>
      </c>
    </row>
    <row r="27" spans="1:13" x14ac:dyDescent="0.35">
      <c r="A27" t="s">
        <v>254</v>
      </c>
      <c r="B27" t="s">
        <v>1616</v>
      </c>
      <c r="C27" s="2">
        <v>44057.741585648146</v>
      </c>
      <c r="D27" t="s">
        <v>1615</v>
      </c>
      <c r="E27" s="2">
        <v>44180.208333333336</v>
      </c>
      <c r="F27">
        <v>0</v>
      </c>
      <c r="G27" t="s">
        <v>1261</v>
      </c>
      <c r="H27">
        <v>0</v>
      </c>
      <c r="I27">
        <v>0</v>
      </c>
      <c r="J27">
        <v>0</v>
      </c>
      <c r="K27">
        <v>37</v>
      </c>
      <c r="L27">
        <v>31</v>
      </c>
      <c r="M27">
        <v>5</v>
      </c>
    </row>
    <row r="28" spans="1:13" x14ac:dyDescent="0.35">
      <c r="A28" t="s">
        <v>176</v>
      </c>
      <c r="B28" t="s">
        <v>400</v>
      </c>
      <c r="C28" s="2">
        <v>44077.750613425924</v>
      </c>
      <c r="D28" t="s">
        <v>1614</v>
      </c>
      <c r="E28" s="2">
        <v>44168.750625000001</v>
      </c>
      <c r="F28">
        <v>10</v>
      </c>
      <c r="G28" t="s">
        <v>1261</v>
      </c>
      <c r="H28">
        <v>10</v>
      </c>
      <c r="I28">
        <v>10</v>
      </c>
      <c r="J28">
        <v>0</v>
      </c>
      <c r="K28">
        <v>48</v>
      </c>
      <c r="L28">
        <v>40</v>
      </c>
      <c r="M28">
        <v>7</v>
      </c>
    </row>
    <row r="29" spans="1:13" x14ac:dyDescent="0.35">
      <c r="A29" t="s">
        <v>1613</v>
      </c>
      <c r="B29" t="s">
        <v>1612</v>
      </c>
      <c r="C29" s="2">
        <v>44088.671053240738</v>
      </c>
      <c r="D29" t="s">
        <v>1611</v>
      </c>
      <c r="E29" s="2">
        <v>44180.208333333336</v>
      </c>
      <c r="F29">
        <v>0</v>
      </c>
      <c r="G29" t="s">
        <v>1280</v>
      </c>
      <c r="H29">
        <v>0</v>
      </c>
      <c r="I29">
        <v>0</v>
      </c>
      <c r="J29">
        <v>0</v>
      </c>
      <c r="K29">
        <v>38</v>
      </c>
      <c r="L29">
        <v>30</v>
      </c>
      <c r="M29">
        <v>7</v>
      </c>
    </row>
    <row r="30" spans="1:13" x14ac:dyDescent="0.35">
      <c r="A30" t="s">
        <v>276</v>
      </c>
      <c r="B30" t="s">
        <v>460</v>
      </c>
      <c r="C30" s="2">
        <v>44074.60050925926</v>
      </c>
      <c r="D30" t="s">
        <v>1610</v>
      </c>
      <c r="E30" s="2">
        <v>44168.199479166666</v>
      </c>
      <c r="F30">
        <v>10</v>
      </c>
      <c r="G30" t="s">
        <v>1261</v>
      </c>
      <c r="H30">
        <v>0</v>
      </c>
      <c r="I30">
        <v>0</v>
      </c>
      <c r="J30">
        <v>0</v>
      </c>
      <c r="K30">
        <v>46</v>
      </c>
      <c r="L30">
        <v>40</v>
      </c>
      <c r="M30">
        <v>5</v>
      </c>
    </row>
    <row r="31" spans="1:13" x14ac:dyDescent="0.35">
      <c r="A31" t="s">
        <v>247</v>
      </c>
      <c r="B31" t="s">
        <v>749</v>
      </c>
      <c r="C31" s="2">
        <v>44011.822222222225</v>
      </c>
      <c r="D31" t="s">
        <v>1444</v>
      </c>
      <c r="E31" s="2">
        <v>44164.822476851848</v>
      </c>
      <c r="F31">
        <v>25</v>
      </c>
      <c r="G31" t="s">
        <v>1261</v>
      </c>
      <c r="H31">
        <v>15</v>
      </c>
      <c r="I31">
        <v>15</v>
      </c>
      <c r="J31">
        <v>0</v>
      </c>
      <c r="K31">
        <v>123</v>
      </c>
      <c r="L31">
        <v>112</v>
      </c>
      <c r="M31">
        <v>10</v>
      </c>
    </row>
    <row r="32" spans="1:13" x14ac:dyDescent="0.35">
      <c r="A32" t="s">
        <v>77</v>
      </c>
      <c r="B32" t="s">
        <v>827</v>
      </c>
      <c r="C32" s="2">
        <v>44174.068298611113</v>
      </c>
      <c r="D32" t="s">
        <v>1609</v>
      </c>
      <c r="E32" s="2">
        <v>44174.068298611113</v>
      </c>
      <c r="F32">
        <v>10</v>
      </c>
      <c r="G32" t="s">
        <v>1261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</row>
    <row r="33" spans="1:13" x14ac:dyDescent="0.35">
      <c r="A33" t="s">
        <v>236</v>
      </c>
      <c r="B33" t="s">
        <v>468</v>
      </c>
      <c r="C33" s="2">
        <v>44071.66611111111</v>
      </c>
      <c r="D33" t="s">
        <v>1608</v>
      </c>
      <c r="E33" s="2">
        <v>44163.66611111111</v>
      </c>
      <c r="F33">
        <v>10</v>
      </c>
      <c r="G33" t="s">
        <v>1261</v>
      </c>
      <c r="H33">
        <v>10</v>
      </c>
      <c r="I33">
        <v>10</v>
      </c>
      <c r="J33">
        <v>0</v>
      </c>
      <c r="K33">
        <v>46</v>
      </c>
      <c r="L33">
        <v>40</v>
      </c>
      <c r="M33">
        <v>5</v>
      </c>
    </row>
    <row r="34" spans="1:13" x14ac:dyDescent="0.35">
      <c r="A34" t="s">
        <v>115</v>
      </c>
      <c r="B34" t="s">
        <v>625</v>
      </c>
      <c r="C34" s="2">
        <v>44035.713194444441</v>
      </c>
      <c r="D34" t="s">
        <v>1607</v>
      </c>
      <c r="E34" s="2">
        <v>44158.713564814818</v>
      </c>
      <c r="F34">
        <v>10</v>
      </c>
      <c r="G34" t="s">
        <v>1261</v>
      </c>
      <c r="H34">
        <v>10</v>
      </c>
      <c r="I34">
        <v>10</v>
      </c>
      <c r="J34">
        <v>0</v>
      </c>
      <c r="K34">
        <v>57</v>
      </c>
      <c r="L34">
        <v>50</v>
      </c>
      <c r="M34">
        <v>6</v>
      </c>
    </row>
    <row r="35" spans="1:13" x14ac:dyDescent="0.35">
      <c r="A35" t="s">
        <v>148</v>
      </c>
      <c r="B35" t="s">
        <v>1061</v>
      </c>
      <c r="C35" s="2">
        <v>44105.756215277775</v>
      </c>
      <c r="D35" t="s">
        <v>1606</v>
      </c>
      <c r="E35" s="2">
        <v>44166.756215277775</v>
      </c>
      <c r="F35">
        <v>10</v>
      </c>
      <c r="G35" t="s">
        <v>1261</v>
      </c>
      <c r="H35">
        <v>10</v>
      </c>
      <c r="I35">
        <v>10</v>
      </c>
      <c r="J35">
        <v>0</v>
      </c>
      <c r="K35">
        <v>36</v>
      </c>
      <c r="L35">
        <v>30</v>
      </c>
      <c r="M35">
        <v>5</v>
      </c>
    </row>
    <row r="36" spans="1:13" x14ac:dyDescent="0.35">
      <c r="A36" t="s">
        <v>86</v>
      </c>
      <c r="B36" t="s">
        <v>717</v>
      </c>
      <c r="C36" s="2">
        <v>43980.022916666669</v>
      </c>
      <c r="D36" t="s">
        <v>1605</v>
      </c>
      <c r="E36" s="2">
        <v>44169.463958333334</v>
      </c>
      <c r="F36">
        <v>10</v>
      </c>
      <c r="G36" t="s">
        <v>1261</v>
      </c>
      <c r="H36">
        <v>10</v>
      </c>
      <c r="I36">
        <v>10</v>
      </c>
      <c r="J36">
        <v>0</v>
      </c>
      <c r="K36">
        <v>70</v>
      </c>
      <c r="L36">
        <v>61</v>
      </c>
      <c r="M36">
        <v>8</v>
      </c>
    </row>
    <row r="37" spans="1:13" x14ac:dyDescent="0.35">
      <c r="A37" t="s">
        <v>1604</v>
      </c>
      <c r="B37" t="s">
        <v>1603</v>
      </c>
      <c r="C37" s="2">
        <v>44067.655324074076</v>
      </c>
      <c r="D37" t="s">
        <v>1552</v>
      </c>
      <c r="E37" s="2">
        <v>44159.166666666664</v>
      </c>
      <c r="F37">
        <v>25</v>
      </c>
      <c r="G37" t="s">
        <v>1269</v>
      </c>
      <c r="H37">
        <v>0</v>
      </c>
      <c r="I37">
        <v>0</v>
      </c>
      <c r="J37">
        <v>0</v>
      </c>
      <c r="K37">
        <v>81</v>
      </c>
      <c r="L37">
        <v>60</v>
      </c>
      <c r="M37">
        <v>20</v>
      </c>
    </row>
    <row r="38" spans="1:13" x14ac:dyDescent="0.35">
      <c r="A38" t="s">
        <v>157</v>
      </c>
      <c r="B38" t="s">
        <v>1126</v>
      </c>
      <c r="C38" s="2">
        <v>44099.898738425924</v>
      </c>
      <c r="D38" t="s">
        <v>1602</v>
      </c>
      <c r="E38" s="2">
        <v>44160.89875</v>
      </c>
      <c r="F38">
        <v>10</v>
      </c>
      <c r="G38" t="s">
        <v>1261</v>
      </c>
      <c r="H38">
        <v>10</v>
      </c>
      <c r="I38">
        <v>10</v>
      </c>
      <c r="J38">
        <v>0</v>
      </c>
      <c r="K38">
        <v>36</v>
      </c>
      <c r="L38">
        <v>30</v>
      </c>
      <c r="M38">
        <v>5</v>
      </c>
    </row>
    <row r="39" spans="1:13" x14ac:dyDescent="0.35">
      <c r="A39" t="s">
        <v>220</v>
      </c>
      <c r="B39" t="s">
        <v>1601</v>
      </c>
      <c r="C39" s="2">
        <v>44012.780555555553</v>
      </c>
      <c r="D39" t="s">
        <v>1600</v>
      </c>
      <c r="E39" s="2">
        <v>44165.780925925923</v>
      </c>
      <c r="F39">
        <v>0</v>
      </c>
      <c r="G39" t="s">
        <v>1261</v>
      </c>
      <c r="H39">
        <v>1</v>
      </c>
      <c r="I39">
        <v>1</v>
      </c>
      <c r="J39">
        <v>0</v>
      </c>
      <c r="K39">
        <v>29</v>
      </c>
      <c r="L39">
        <v>23</v>
      </c>
      <c r="M39">
        <v>5</v>
      </c>
    </row>
    <row r="40" spans="1:13" x14ac:dyDescent="0.35">
      <c r="A40" t="s">
        <v>91</v>
      </c>
      <c r="B40" t="s">
        <v>924</v>
      </c>
      <c r="C40" s="2">
        <v>44148.774282407408</v>
      </c>
      <c r="D40" t="s">
        <v>1568</v>
      </c>
      <c r="E40" s="2">
        <v>44178.774293981478</v>
      </c>
      <c r="F40">
        <v>10</v>
      </c>
      <c r="G40" t="s">
        <v>1261</v>
      </c>
      <c r="H40">
        <v>10</v>
      </c>
      <c r="I40">
        <v>10</v>
      </c>
      <c r="J40">
        <v>0</v>
      </c>
      <c r="K40">
        <v>26</v>
      </c>
      <c r="L40">
        <v>20</v>
      </c>
      <c r="M40">
        <v>5</v>
      </c>
    </row>
    <row r="41" spans="1:13" x14ac:dyDescent="0.35">
      <c r="A41" t="s">
        <v>32</v>
      </c>
      <c r="B41" t="s">
        <v>902</v>
      </c>
      <c r="C41" s="2">
        <v>44158.924675925926</v>
      </c>
      <c r="D41" t="s">
        <v>1599</v>
      </c>
      <c r="E41" s="2">
        <v>44158.924675925926</v>
      </c>
      <c r="F41">
        <v>10</v>
      </c>
      <c r="G41" t="s">
        <v>1261</v>
      </c>
      <c r="H41">
        <v>20</v>
      </c>
      <c r="I41">
        <v>10</v>
      </c>
      <c r="J41">
        <v>10</v>
      </c>
      <c r="K41">
        <v>21</v>
      </c>
      <c r="L41">
        <v>10</v>
      </c>
      <c r="M41">
        <v>10</v>
      </c>
    </row>
    <row r="42" spans="1:13" x14ac:dyDescent="0.35">
      <c r="A42" t="s">
        <v>1598</v>
      </c>
      <c r="B42" t="s">
        <v>1597</v>
      </c>
      <c r="C42" s="2">
        <v>44078.818888888891</v>
      </c>
      <c r="D42" t="s">
        <v>1596</v>
      </c>
      <c r="E42" s="2">
        <v>44173.662974537037</v>
      </c>
      <c r="F42">
        <v>10</v>
      </c>
      <c r="G42" t="s">
        <v>1269</v>
      </c>
      <c r="H42">
        <v>10</v>
      </c>
      <c r="I42">
        <v>10</v>
      </c>
      <c r="J42">
        <v>0</v>
      </c>
      <c r="K42">
        <v>51</v>
      </c>
      <c r="L42">
        <v>40</v>
      </c>
      <c r="M42">
        <v>10</v>
      </c>
    </row>
    <row r="43" spans="1:13" x14ac:dyDescent="0.35">
      <c r="A43" t="s">
        <v>179</v>
      </c>
      <c r="B43" t="s">
        <v>1170</v>
      </c>
      <c r="C43" s="2">
        <v>44093.105555555558</v>
      </c>
      <c r="D43" t="s">
        <v>1167</v>
      </c>
      <c r="E43" s="2">
        <v>44154.105555555558</v>
      </c>
      <c r="F43">
        <v>10</v>
      </c>
      <c r="G43" t="s">
        <v>1261</v>
      </c>
      <c r="H43">
        <v>0</v>
      </c>
      <c r="I43">
        <v>0</v>
      </c>
      <c r="J43">
        <v>0</v>
      </c>
      <c r="K43">
        <v>37</v>
      </c>
      <c r="L43">
        <v>30</v>
      </c>
      <c r="M43">
        <v>6</v>
      </c>
    </row>
    <row r="44" spans="1:13" x14ac:dyDescent="0.35">
      <c r="A44" t="s">
        <v>235</v>
      </c>
      <c r="B44" t="s">
        <v>464</v>
      </c>
      <c r="C44" s="2">
        <v>44071.776423611111</v>
      </c>
      <c r="D44" t="s">
        <v>1270</v>
      </c>
      <c r="E44" s="2">
        <v>44163.776423611111</v>
      </c>
      <c r="F44">
        <v>10</v>
      </c>
      <c r="G44" t="s">
        <v>1261</v>
      </c>
      <c r="H44">
        <v>11</v>
      </c>
      <c r="I44">
        <v>11</v>
      </c>
      <c r="J44">
        <v>0</v>
      </c>
      <c r="K44">
        <v>51</v>
      </c>
      <c r="L44">
        <v>41</v>
      </c>
      <c r="M44">
        <v>9</v>
      </c>
    </row>
    <row r="45" spans="1:13" x14ac:dyDescent="0.35">
      <c r="A45" t="s">
        <v>5</v>
      </c>
      <c r="B45" t="s">
        <v>1067</v>
      </c>
      <c r="C45" s="2">
        <v>44104.933287037034</v>
      </c>
      <c r="D45" t="s">
        <v>1359</v>
      </c>
      <c r="E45" s="2">
        <v>44173.119050925925</v>
      </c>
      <c r="F45">
        <v>10</v>
      </c>
      <c r="G45" t="s">
        <v>1261</v>
      </c>
      <c r="H45">
        <v>0</v>
      </c>
      <c r="I45">
        <v>0</v>
      </c>
      <c r="J45">
        <v>0</v>
      </c>
      <c r="K45">
        <v>40</v>
      </c>
      <c r="L45">
        <v>30</v>
      </c>
      <c r="M45">
        <v>9</v>
      </c>
    </row>
    <row r="46" spans="1:13" x14ac:dyDescent="0.35">
      <c r="A46" t="s">
        <v>59</v>
      </c>
      <c r="B46" t="s">
        <v>647</v>
      </c>
      <c r="C46" s="2">
        <v>44032.765972222223</v>
      </c>
      <c r="D46" t="s">
        <v>1556</v>
      </c>
      <c r="E46" s="2">
        <v>44169.571736111109</v>
      </c>
      <c r="F46">
        <v>10</v>
      </c>
      <c r="G46" t="s">
        <v>1261</v>
      </c>
      <c r="H46">
        <v>10</v>
      </c>
      <c r="I46">
        <v>10</v>
      </c>
      <c r="J46">
        <v>0</v>
      </c>
      <c r="K46">
        <v>58</v>
      </c>
      <c r="L46">
        <v>50</v>
      </c>
      <c r="M46">
        <v>7</v>
      </c>
    </row>
    <row r="47" spans="1:13" x14ac:dyDescent="0.35">
      <c r="A47" t="s">
        <v>281</v>
      </c>
      <c r="B47" t="s">
        <v>720</v>
      </c>
      <c r="C47" s="2">
        <v>43978.652083333334</v>
      </c>
      <c r="D47" t="s">
        <v>1595</v>
      </c>
      <c r="E47" s="2">
        <v>44169.462453703702</v>
      </c>
      <c r="F47">
        <v>10</v>
      </c>
      <c r="G47" t="s">
        <v>1261</v>
      </c>
      <c r="H47">
        <v>10</v>
      </c>
      <c r="I47">
        <v>10</v>
      </c>
      <c r="J47">
        <v>0</v>
      </c>
      <c r="K47">
        <v>61</v>
      </c>
      <c r="L47">
        <v>60</v>
      </c>
      <c r="M47">
        <v>0</v>
      </c>
    </row>
    <row r="48" spans="1:13" x14ac:dyDescent="0.35">
      <c r="A48" t="s">
        <v>199</v>
      </c>
      <c r="B48" t="s">
        <v>432</v>
      </c>
      <c r="C48" s="2">
        <v>44074.858981481484</v>
      </c>
      <c r="D48" t="s">
        <v>1427</v>
      </c>
      <c r="E48" s="2">
        <v>44169.208460648151</v>
      </c>
      <c r="F48">
        <v>10</v>
      </c>
      <c r="G48" t="s">
        <v>1261</v>
      </c>
      <c r="H48">
        <v>10</v>
      </c>
      <c r="I48">
        <v>10</v>
      </c>
      <c r="J48">
        <v>0</v>
      </c>
      <c r="K48">
        <v>46</v>
      </c>
      <c r="L48">
        <v>40</v>
      </c>
      <c r="M48">
        <v>5</v>
      </c>
    </row>
    <row r="49" spans="1:13" x14ac:dyDescent="0.35">
      <c r="A49" t="s">
        <v>285</v>
      </c>
      <c r="B49" t="s">
        <v>674</v>
      </c>
      <c r="C49" s="2">
        <v>43999.978472222225</v>
      </c>
      <c r="D49" t="s">
        <v>1594</v>
      </c>
      <c r="E49" s="2">
        <v>44182.978784722225</v>
      </c>
      <c r="F49">
        <v>10</v>
      </c>
      <c r="G49" t="s">
        <v>1261</v>
      </c>
      <c r="H49">
        <v>0</v>
      </c>
      <c r="I49">
        <v>0</v>
      </c>
      <c r="J49">
        <v>0</v>
      </c>
      <c r="K49">
        <v>62</v>
      </c>
      <c r="L49">
        <v>60</v>
      </c>
      <c r="M49">
        <v>1</v>
      </c>
    </row>
    <row r="50" spans="1:13" x14ac:dyDescent="0.35">
      <c r="A50" t="s">
        <v>223</v>
      </c>
      <c r="B50" t="s">
        <v>1189</v>
      </c>
      <c r="C50" s="2">
        <v>44092.611527777779</v>
      </c>
      <c r="D50" t="s">
        <v>1186</v>
      </c>
      <c r="E50" s="2">
        <v>44183.611527777779</v>
      </c>
      <c r="F50">
        <v>10</v>
      </c>
      <c r="G50" t="s">
        <v>1261</v>
      </c>
      <c r="H50">
        <v>0</v>
      </c>
      <c r="I50">
        <v>0</v>
      </c>
      <c r="J50">
        <v>0</v>
      </c>
      <c r="K50">
        <v>36</v>
      </c>
      <c r="L50">
        <v>30</v>
      </c>
      <c r="M50">
        <v>5</v>
      </c>
    </row>
    <row r="51" spans="1:13" x14ac:dyDescent="0.35">
      <c r="A51" t="s">
        <v>1593</v>
      </c>
      <c r="B51" t="s">
        <v>1592</v>
      </c>
      <c r="C51" s="2">
        <v>44102.874965277777</v>
      </c>
      <c r="D51" t="s">
        <v>1591</v>
      </c>
      <c r="E51" s="2">
        <v>44163.874965277777</v>
      </c>
      <c r="F51">
        <v>10</v>
      </c>
      <c r="G51" t="s">
        <v>1280</v>
      </c>
      <c r="H51">
        <v>0</v>
      </c>
      <c r="I51">
        <v>0</v>
      </c>
      <c r="J51">
        <v>0</v>
      </c>
      <c r="K51">
        <v>31</v>
      </c>
      <c r="L51">
        <v>20</v>
      </c>
      <c r="M51">
        <v>10</v>
      </c>
    </row>
    <row r="52" spans="1:13" x14ac:dyDescent="0.35">
      <c r="A52" t="s">
        <v>54</v>
      </c>
      <c r="B52" t="s">
        <v>916</v>
      </c>
      <c r="C52" s="2">
        <v>44152.821261574078</v>
      </c>
      <c r="D52" t="s">
        <v>1590</v>
      </c>
      <c r="E52" s="2">
        <v>44182.821261574078</v>
      </c>
      <c r="F52">
        <v>10</v>
      </c>
      <c r="G52" t="s">
        <v>1261</v>
      </c>
      <c r="H52">
        <v>0</v>
      </c>
      <c r="I52">
        <v>0</v>
      </c>
      <c r="J52">
        <v>0</v>
      </c>
      <c r="K52">
        <v>21</v>
      </c>
      <c r="L52">
        <v>10</v>
      </c>
      <c r="M52">
        <v>10</v>
      </c>
    </row>
    <row r="53" spans="1:13" x14ac:dyDescent="0.35">
      <c r="A53" t="s">
        <v>218</v>
      </c>
      <c r="B53" t="s">
        <v>518</v>
      </c>
      <c r="C53" s="2">
        <v>44063.476435185185</v>
      </c>
      <c r="D53" t="s">
        <v>1589</v>
      </c>
      <c r="E53" s="2">
        <v>44155.476435185185</v>
      </c>
      <c r="F53">
        <v>10</v>
      </c>
      <c r="G53" t="s">
        <v>1261</v>
      </c>
      <c r="H53">
        <v>10</v>
      </c>
      <c r="I53">
        <v>10</v>
      </c>
      <c r="J53">
        <v>0</v>
      </c>
      <c r="K53">
        <v>46</v>
      </c>
      <c r="L53">
        <v>40</v>
      </c>
      <c r="M53">
        <v>5</v>
      </c>
    </row>
    <row r="54" spans="1:13" x14ac:dyDescent="0.35">
      <c r="A54" t="s">
        <v>246</v>
      </c>
      <c r="B54" t="s">
        <v>711</v>
      </c>
      <c r="C54" s="2">
        <v>43983.79583333333</v>
      </c>
      <c r="D54" t="s">
        <v>1370</v>
      </c>
      <c r="E54" s="2">
        <v>44166.166666666664</v>
      </c>
      <c r="F54">
        <v>10</v>
      </c>
      <c r="G54" t="s">
        <v>1261</v>
      </c>
      <c r="H54">
        <v>0</v>
      </c>
      <c r="I54">
        <v>0</v>
      </c>
      <c r="J54">
        <v>0</v>
      </c>
      <c r="K54">
        <v>44</v>
      </c>
      <c r="L54">
        <v>40</v>
      </c>
      <c r="M54">
        <v>3</v>
      </c>
    </row>
    <row r="55" spans="1:13" x14ac:dyDescent="0.35">
      <c r="A55" t="s">
        <v>87</v>
      </c>
      <c r="B55" t="s">
        <v>332</v>
      </c>
      <c r="C55" s="2">
        <v>44071.662175925929</v>
      </c>
      <c r="D55" t="s">
        <v>1588</v>
      </c>
      <c r="E55" s="2">
        <v>44163.662175925929</v>
      </c>
      <c r="F55">
        <v>50</v>
      </c>
      <c r="G55" t="s">
        <v>1261</v>
      </c>
      <c r="H55">
        <v>35</v>
      </c>
      <c r="I55">
        <v>35</v>
      </c>
      <c r="J55">
        <v>0</v>
      </c>
      <c r="K55">
        <v>178</v>
      </c>
      <c r="L55">
        <v>170</v>
      </c>
      <c r="M55">
        <v>7</v>
      </c>
    </row>
    <row r="56" spans="1:13" x14ac:dyDescent="0.35">
      <c r="A56" t="s">
        <v>263</v>
      </c>
      <c r="B56" t="s">
        <v>1587</v>
      </c>
      <c r="C56" s="2">
        <v>43972.881249999999</v>
      </c>
      <c r="D56" t="s">
        <v>1586</v>
      </c>
      <c r="E56" s="2">
        <v>44169.166666666664</v>
      </c>
      <c r="F56">
        <v>0</v>
      </c>
      <c r="G56" t="s">
        <v>1261</v>
      </c>
      <c r="H56">
        <v>0</v>
      </c>
      <c r="I56">
        <v>0</v>
      </c>
      <c r="J56">
        <v>0</v>
      </c>
      <c r="K56">
        <v>56</v>
      </c>
      <c r="L56">
        <v>55</v>
      </c>
      <c r="M56">
        <v>0</v>
      </c>
    </row>
    <row r="57" spans="1:13" x14ac:dyDescent="0.35">
      <c r="A57" t="s">
        <v>245</v>
      </c>
      <c r="B57" t="s">
        <v>659</v>
      </c>
      <c r="C57" s="2">
        <v>44028.84097222222</v>
      </c>
      <c r="D57" t="s">
        <v>1585</v>
      </c>
      <c r="E57" s="2">
        <v>44181.84165509259</v>
      </c>
      <c r="F57">
        <v>10</v>
      </c>
      <c r="G57" t="s">
        <v>1261</v>
      </c>
      <c r="H57">
        <v>10</v>
      </c>
      <c r="I57">
        <v>10</v>
      </c>
      <c r="J57">
        <v>0</v>
      </c>
      <c r="K57">
        <v>77</v>
      </c>
      <c r="L57">
        <v>60</v>
      </c>
      <c r="M57">
        <v>16</v>
      </c>
    </row>
    <row r="58" spans="1:13" x14ac:dyDescent="0.35">
      <c r="A58" t="s">
        <v>183</v>
      </c>
      <c r="B58" t="s">
        <v>732</v>
      </c>
      <c r="C58" s="2">
        <v>44074.763553240744</v>
      </c>
      <c r="D58" t="s">
        <v>1584</v>
      </c>
      <c r="E58" s="2">
        <v>44165.763553240744</v>
      </c>
      <c r="F58">
        <v>25</v>
      </c>
      <c r="G58" t="s">
        <v>1261</v>
      </c>
      <c r="H58">
        <v>25</v>
      </c>
      <c r="I58">
        <v>25</v>
      </c>
      <c r="J58">
        <v>0</v>
      </c>
      <c r="K58">
        <v>109</v>
      </c>
      <c r="L58">
        <v>100</v>
      </c>
      <c r="M58">
        <v>8</v>
      </c>
    </row>
    <row r="59" spans="1:13" x14ac:dyDescent="0.35">
      <c r="A59" t="s">
        <v>758</v>
      </c>
      <c r="B59" t="s">
        <v>759</v>
      </c>
      <c r="C59" s="2">
        <v>44183.647291666668</v>
      </c>
      <c r="D59" t="s">
        <v>755</v>
      </c>
      <c r="E59" s="2">
        <v>44183.647291666668</v>
      </c>
      <c r="F59">
        <v>10</v>
      </c>
      <c r="G59" t="s">
        <v>1261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</row>
    <row r="60" spans="1:13" x14ac:dyDescent="0.35">
      <c r="A60" t="s">
        <v>221</v>
      </c>
      <c r="B60" t="s">
        <v>352</v>
      </c>
      <c r="C60" s="2">
        <v>44012.526388888888</v>
      </c>
      <c r="D60" t="s">
        <v>1583</v>
      </c>
      <c r="E60" s="2">
        <v>44165.166666666664</v>
      </c>
      <c r="F60">
        <v>50</v>
      </c>
      <c r="G60" t="s">
        <v>1261</v>
      </c>
      <c r="H60">
        <v>36</v>
      </c>
      <c r="I60">
        <v>36</v>
      </c>
      <c r="J60">
        <v>0</v>
      </c>
      <c r="K60">
        <v>177</v>
      </c>
      <c r="L60">
        <v>166</v>
      </c>
      <c r="M60">
        <v>8</v>
      </c>
    </row>
    <row r="61" spans="1:13" x14ac:dyDescent="0.35">
      <c r="A61" t="s">
        <v>264</v>
      </c>
      <c r="B61" t="s">
        <v>724</v>
      </c>
      <c r="C61" s="2">
        <v>43971.942361111112</v>
      </c>
      <c r="D61" t="s">
        <v>1365</v>
      </c>
      <c r="E61" s="2">
        <v>44156.789155092592</v>
      </c>
      <c r="F61">
        <v>10</v>
      </c>
      <c r="G61" t="s">
        <v>1261</v>
      </c>
      <c r="H61">
        <v>10</v>
      </c>
      <c r="I61">
        <v>10</v>
      </c>
      <c r="J61">
        <v>0</v>
      </c>
      <c r="K61">
        <v>64</v>
      </c>
      <c r="L61">
        <v>63</v>
      </c>
      <c r="M61">
        <v>0</v>
      </c>
    </row>
    <row r="62" spans="1:13" x14ac:dyDescent="0.35">
      <c r="A62" t="s">
        <v>299</v>
      </c>
      <c r="B62" t="s">
        <v>1582</v>
      </c>
      <c r="C62" s="2">
        <v>43984.707638888889</v>
      </c>
      <c r="D62" t="s">
        <v>1581</v>
      </c>
      <c r="E62" s="2">
        <v>44169.166666666664</v>
      </c>
      <c r="F62">
        <v>0</v>
      </c>
      <c r="G62" t="s">
        <v>1261</v>
      </c>
      <c r="H62">
        <v>0</v>
      </c>
      <c r="I62">
        <v>0</v>
      </c>
      <c r="J62">
        <v>0</v>
      </c>
      <c r="K62">
        <v>145</v>
      </c>
      <c r="L62">
        <v>137</v>
      </c>
      <c r="M62">
        <v>7</v>
      </c>
    </row>
    <row r="63" spans="1:13" x14ac:dyDescent="0.35">
      <c r="A63" t="s">
        <v>126</v>
      </c>
      <c r="B63" t="s">
        <v>544</v>
      </c>
      <c r="C63" s="2">
        <v>44060.796770833331</v>
      </c>
      <c r="D63" t="s">
        <v>1521</v>
      </c>
      <c r="E63" s="2">
        <v>44182.796770833331</v>
      </c>
      <c r="F63">
        <v>10</v>
      </c>
      <c r="G63" t="s">
        <v>1261</v>
      </c>
      <c r="H63">
        <v>0</v>
      </c>
      <c r="I63">
        <v>0</v>
      </c>
      <c r="J63">
        <v>0</v>
      </c>
      <c r="K63">
        <v>46</v>
      </c>
      <c r="L63">
        <v>40</v>
      </c>
      <c r="M63">
        <v>5</v>
      </c>
    </row>
    <row r="64" spans="1:13" x14ac:dyDescent="0.35">
      <c r="A64" t="s">
        <v>291</v>
      </c>
      <c r="B64" t="s">
        <v>986</v>
      </c>
      <c r="C64" s="2">
        <v>44122.930949074071</v>
      </c>
      <c r="D64" t="s">
        <v>1580</v>
      </c>
      <c r="E64" s="2">
        <v>44153.930949074071</v>
      </c>
      <c r="F64">
        <v>10</v>
      </c>
      <c r="G64" t="s">
        <v>1261</v>
      </c>
      <c r="H64">
        <v>10</v>
      </c>
      <c r="I64">
        <v>10</v>
      </c>
      <c r="J64">
        <v>0</v>
      </c>
      <c r="K64">
        <v>27</v>
      </c>
      <c r="L64">
        <v>21</v>
      </c>
      <c r="M64">
        <v>5</v>
      </c>
    </row>
    <row r="65" spans="1:13" x14ac:dyDescent="0.35">
      <c r="A65" t="s">
        <v>228</v>
      </c>
      <c r="B65" t="s">
        <v>617</v>
      </c>
      <c r="C65" s="2">
        <v>44036.74722222222</v>
      </c>
      <c r="D65" t="s">
        <v>1579</v>
      </c>
      <c r="E65" s="2">
        <v>44159.747812499998</v>
      </c>
      <c r="F65">
        <v>10</v>
      </c>
      <c r="G65" t="s">
        <v>1261</v>
      </c>
      <c r="H65">
        <v>10</v>
      </c>
      <c r="I65">
        <v>10</v>
      </c>
      <c r="J65">
        <v>0</v>
      </c>
      <c r="K65">
        <v>58</v>
      </c>
      <c r="L65">
        <v>51</v>
      </c>
      <c r="M65">
        <v>6</v>
      </c>
    </row>
    <row r="66" spans="1:13" x14ac:dyDescent="0.35">
      <c r="A66" t="s">
        <v>286</v>
      </c>
      <c r="B66" t="s">
        <v>682</v>
      </c>
      <c r="C66" s="2">
        <v>43997.961805555555</v>
      </c>
      <c r="D66" t="s">
        <v>1578</v>
      </c>
      <c r="E66" s="2">
        <v>44180.5</v>
      </c>
      <c r="F66">
        <v>10</v>
      </c>
      <c r="G66" t="s">
        <v>1261</v>
      </c>
      <c r="H66">
        <v>10</v>
      </c>
      <c r="I66">
        <v>10</v>
      </c>
      <c r="J66">
        <v>0</v>
      </c>
      <c r="K66">
        <v>63</v>
      </c>
      <c r="L66">
        <v>60</v>
      </c>
      <c r="M66">
        <v>2</v>
      </c>
    </row>
    <row r="67" spans="1:13" x14ac:dyDescent="0.35">
      <c r="A67" t="s">
        <v>1577</v>
      </c>
      <c r="B67" t="s">
        <v>1576</v>
      </c>
      <c r="C67" s="2">
        <v>44130.70621527778</v>
      </c>
      <c r="D67" t="s">
        <v>1575</v>
      </c>
      <c r="E67" s="2">
        <v>44161.70621527778</v>
      </c>
      <c r="F67">
        <v>10</v>
      </c>
      <c r="G67" t="s">
        <v>1269</v>
      </c>
      <c r="H67">
        <v>0</v>
      </c>
      <c r="I67">
        <v>0</v>
      </c>
      <c r="J67">
        <v>0</v>
      </c>
      <c r="K67">
        <v>16</v>
      </c>
      <c r="L67">
        <v>10</v>
      </c>
      <c r="M67">
        <v>5</v>
      </c>
    </row>
    <row r="68" spans="1:13" x14ac:dyDescent="0.35">
      <c r="A68" t="s">
        <v>300</v>
      </c>
      <c r="B68" t="s">
        <v>644</v>
      </c>
      <c r="C68" s="2">
        <v>44032.799305555556</v>
      </c>
      <c r="D68" t="s">
        <v>1388</v>
      </c>
      <c r="E68" s="2">
        <v>44155.799745370372</v>
      </c>
      <c r="F68">
        <v>10</v>
      </c>
      <c r="G68" t="s">
        <v>1261</v>
      </c>
      <c r="H68">
        <v>10</v>
      </c>
      <c r="I68">
        <v>10</v>
      </c>
      <c r="J68">
        <v>0</v>
      </c>
      <c r="K68">
        <v>57</v>
      </c>
      <c r="L68">
        <v>50</v>
      </c>
      <c r="M68">
        <v>6</v>
      </c>
    </row>
    <row r="69" spans="1:13" x14ac:dyDescent="0.35">
      <c r="A69" t="s">
        <v>278</v>
      </c>
      <c r="B69" t="s">
        <v>1219</v>
      </c>
      <c r="C69" s="2">
        <v>44070.640763888892</v>
      </c>
      <c r="D69" t="s">
        <v>1336</v>
      </c>
      <c r="E69" s="2">
        <v>44161.609618055554</v>
      </c>
      <c r="F69">
        <v>10</v>
      </c>
      <c r="G69" t="s">
        <v>1261</v>
      </c>
      <c r="H69">
        <v>15</v>
      </c>
      <c r="I69">
        <v>10</v>
      </c>
      <c r="J69">
        <v>5</v>
      </c>
      <c r="K69">
        <v>16</v>
      </c>
      <c r="L69">
        <v>10</v>
      </c>
      <c r="M69">
        <v>5</v>
      </c>
    </row>
    <row r="70" spans="1:13" x14ac:dyDescent="0.35">
      <c r="A70" t="s">
        <v>20</v>
      </c>
      <c r="B70" t="s">
        <v>1100</v>
      </c>
      <c r="C70" s="2">
        <v>44103.846261574072</v>
      </c>
      <c r="D70" t="s">
        <v>1574</v>
      </c>
      <c r="E70" s="2">
        <v>44164.846273148149</v>
      </c>
      <c r="F70">
        <v>10</v>
      </c>
      <c r="G70" t="s">
        <v>1261</v>
      </c>
      <c r="H70">
        <v>10</v>
      </c>
      <c r="I70">
        <v>10</v>
      </c>
      <c r="J70">
        <v>0</v>
      </c>
      <c r="K70">
        <v>36</v>
      </c>
      <c r="L70">
        <v>30</v>
      </c>
      <c r="M70">
        <v>5</v>
      </c>
    </row>
    <row r="71" spans="1:13" x14ac:dyDescent="0.35">
      <c r="A71" t="s">
        <v>83</v>
      </c>
      <c r="B71" t="s">
        <v>699</v>
      </c>
      <c r="C71" s="2">
        <v>43984.81527777778</v>
      </c>
      <c r="D71" t="s">
        <v>1274</v>
      </c>
      <c r="E71" s="2">
        <v>44167.815694444442</v>
      </c>
      <c r="F71">
        <v>10</v>
      </c>
      <c r="G71" t="s">
        <v>1261</v>
      </c>
      <c r="H71">
        <v>10</v>
      </c>
      <c r="I71">
        <v>10</v>
      </c>
      <c r="J71">
        <v>0</v>
      </c>
      <c r="K71">
        <v>71</v>
      </c>
      <c r="L71">
        <v>70</v>
      </c>
      <c r="M71">
        <v>0</v>
      </c>
    </row>
    <row r="72" spans="1:13" x14ac:dyDescent="0.35">
      <c r="A72" t="s">
        <v>244</v>
      </c>
      <c r="B72" t="s">
        <v>753</v>
      </c>
      <c r="C72" s="2">
        <v>43979.859027777777</v>
      </c>
      <c r="D72" t="s">
        <v>1573</v>
      </c>
      <c r="E72" s="2">
        <v>44169.463692129626</v>
      </c>
      <c r="F72">
        <v>25</v>
      </c>
      <c r="G72" t="s">
        <v>1261</v>
      </c>
      <c r="H72">
        <v>20</v>
      </c>
      <c r="I72">
        <v>20</v>
      </c>
      <c r="J72">
        <v>0</v>
      </c>
      <c r="K72">
        <v>145</v>
      </c>
      <c r="L72">
        <v>136</v>
      </c>
      <c r="M72">
        <v>8</v>
      </c>
    </row>
    <row r="73" spans="1:13" x14ac:dyDescent="0.35">
      <c r="A73" t="s">
        <v>165</v>
      </c>
      <c r="B73" t="s">
        <v>877</v>
      </c>
      <c r="C73" s="2">
        <v>44161.8049537037</v>
      </c>
      <c r="D73" t="s">
        <v>1572</v>
      </c>
      <c r="E73" s="2">
        <v>44161.8049537037</v>
      </c>
      <c r="F73">
        <v>10</v>
      </c>
      <c r="G73" t="s">
        <v>1261</v>
      </c>
      <c r="H73">
        <v>15</v>
      </c>
      <c r="I73">
        <v>10</v>
      </c>
      <c r="J73">
        <v>5</v>
      </c>
      <c r="K73">
        <v>16</v>
      </c>
      <c r="L73">
        <v>11</v>
      </c>
      <c r="M73">
        <v>5</v>
      </c>
    </row>
    <row r="74" spans="1:13" x14ac:dyDescent="0.35">
      <c r="A74" t="s">
        <v>178</v>
      </c>
      <c r="B74" t="s">
        <v>424</v>
      </c>
      <c r="C74" s="2">
        <v>44074.91128472222</v>
      </c>
      <c r="D74" t="s">
        <v>1571</v>
      </c>
      <c r="E74" s="2">
        <v>44168.5</v>
      </c>
      <c r="F74">
        <v>10</v>
      </c>
      <c r="G74" t="s">
        <v>1261</v>
      </c>
      <c r="H74">
        <v>10</v>
      </c>
      <c r="I74">
        <v>10</v>
      </c>
      <c r="J74">
        <v>0</v>
      </c>
      <c r="K74">
        <v>48</v>
      </c>
      <c r="L74">
        <v>40</v>
      </c>
      <c r="M74">
        <v>7</v>
      </c>
    </row>
    <row r="75" spans="1:13" x14ac:dyDescent="0.35">
      <c r="A75" t="s">
        <v>1570</v>
      </c>
      <c r="B75" t="s">
        <v>1569</v>
      </c>
      <c r="C75" s="2">
        <v>44075.038460648146</v>
      </c>
      <c r="D75" t="s">
        <v>1329</v>
      </c>
      <c r="E75" s="2">
        <v>44166.038460648146</v>
      </c>
      <c r="F75">
        <v>10</v>
      </c>
      <c r="G75" t="s">
        <v>1295</v>
      </c>
      <c r="H75">
        <v>0</v>
      </c>
      <c r="I75">
        <v>0</v>
      </c>
      <c r="J75">
        <v>0</v>
      </c>
      <c r="K75">
        <v>16</v>
      </c>
      <c r="L75">
        <v>10</v>
      </c>
      <c r="M75">
        <v>5</v>
      </c>
    </row>
    <row r="76" spans="1:13" x14ac:dyDescent="0.35">
      <c r="A76" t="s">
        <v>186</v>
      </c>
      <c r="B76" t="s">
        <v>1133</v>
      </c>
      <c r="C76" s="2">
        <v>44099.698182870372</v>
      </c>
      <c r="D76" t="s">
        <v>1568</v>
      </c>
      <c r="E76" s="2">
        <v>44160.698182870372</v>
      </c>
      <c r="F76">
        <v>10</v>
      </c>
      <c r="G76" t="s">
        <v>1261</v>
      </c>
      <c r="H76">
        <v>10</v>
      </c>
      <c r="I76">
        <v>10</v>
      </c>
      <c r="J76">
        <v>0</v>
      </c>
      <c r="K76">
        <v>36</v>
      </c>
      <c r="L76">
        <v>30</v>
      </c>
      <c r="M76">
        <v>5</v>
      </c>
    </row>
    <row r="77" spans="1:13" x14ac:dyDescent="0.35">
      <c r="A77" t="s">
        <v>55</v>
      </c>
      <c r="B77" t="s">
        <v>1017</v>
      </c>
      <c r="C77" s="2">
        <v>44113.645821759259</v>
      </c>
      <c r="D77" t="s">
        <v>1284</v>
      </c>
      <c r="E77" s="2">
        <v>44174.645833333336</v>
      </c>
      <c r="F77">
        <v>10</v>
      </c>
      <c r="G77" t="s">
        <v>1261</v>
      </c>
      <c r="H77">
        <v>10</v>
      </c>
      <c r="I77">
        <v>10</v>
      </c>
      <c r="J77">
        <v>0</v>
      </c>
      <c r="K77">
        <v>36</v>
      </c>
      <c r="L77">
        <v>30</v>
      </c>
      <c r="M77">
        <v>5</v>
      </c>
    </row>
    <row r="78" spans="1:13" x14ac:dyDescent="0.35">
      <c r="A78" t="s">
        <v>288</v>
      </c>
      <c r="B78" t="s">
        <v>1567</v>
      </c>
      <c r="C78" s="2">
        <v>44020.868055555555</v>
      </c>
      <c r="D78" t="s">
        <v>1566</v>
      </c>
      <c r="E78" s="2">
        <v>44173.166666666664</v>
      </c>
      <c r="F78">
        <v>0</v>
      </c>
      <c r="G78" t="s">
        <v>1261</v>
      </c>
      <c r="H78">
        <v>0</v>
      </c>
      <c r="I78">
        <v>0</v>
      </c>
      <c r="J78">
        <v>0</v>
      </c>
      <c r="K78">
        <v>107</v>
      </c>
      <c r="L78">
        <v>100</v>
      </c>
      <c r="M78">
        <v>6</v>
      </c>
    </row>
    <row r="79" spans="1:13" x14ac:dyDescent="0.35">
      <c r="A79" t="s">
        <v>96</v>
      </c>
      <c r="B79" t="s">
        <v>575</v>
      </c>
      <c r="C79" s="2">
        <v>44043.634027777778</v>
      </c>
      <c r="D79" t="s">
        <v>1478</v>
      </c>
      <c r="E79" s="2">
        <v>44168.198229166665</v>
      </c>
      <c r="F79">
        <v>10</v>
      </c>
      <c r="G79" t="s">
        <v>1261</v>
      </c>
      <c r="H79">
        <v>0</v>
      </c>
      <c r="I79">
        <v>0</v>
      </c>
      <c r="J79">
        <v>0</v>
      </c>
      <c r="K79">
        <v>56</v>
      </c>
      <c r="L79">
        <v>50</v>
      </c>
      <c r="M79">
        <v>5</v>
      </c>
    </row>
    <row r="80" spans="1:13" x14ac:dyDescent="0.35">
      <c r="A80" t="s">
        <v>240</v>
      </c>
      <c r="B80" t="s">
        <v>560</v>
      </c>
      <c r="C80" s="2">
        <v>44049.044652777775</v>
      </c>
      <c r="D80" t="s">
        <v>1565</v>
      </c>
      <c r="E80" s="2">
        <v>44171.044664351852</v>
      </c>
      <c r="F80">
        <v>10</v>
      </c>
      <c r="G80" t="s">
        <v>1261</v>
      </c>
      <c r="H80">
        <v>10</v>
      </c>
      <c r="I80">
        <v>10</v>
      </c>
      <c r="J80">
        <v>0</v>
      </c>
      <c r="K80">
        <v>57</v>
      </c>
      <c r="L80">
        <v>51</v>
      </c>
      <c r="M80">
        <v>5</v>
      </c>
    </row>
    <row r="81" spans="1:13" x14ac:dyDescent="0.35">
      <c r="A81" t="s">
        <v>25</v>
      </c>
      <c r="B81" t="s">
        <v>547</v>
      </c>
      <c r="C81" s="2">
        <v>44060.700937499998</v>
      </c>
      <c r="D81" t="s">
        <v>1326</v>
      </c>
      <c r="E81" s="2">
        <v>44182.700937499998</v>
      </c>
      <c r="F81">
        <v>10</v>
      </c>
      <c r="G81" t="s">
        <v>1261</v>
      </c>
      <c r="H81">
        <v>0</v>
      </c>
      <c r="I81">
        <v>0</v>
      </c>
      <c r="J81">
        <v>0</v>
      </c>
      <c r="K81">
        <v>53</v>
      </c>
      <c r="L81">
        <v>40</v>
      </c>
      <c r="M81">
        <v>12</v>
      </c>
    </row>
    <row r="82" spans="1:13" x14ac:dyDescent="0.35">
      <c r="A82" t="s">
        <v>229</v>
      </c>
      <c r="B82" t="s">
        <v>525</v>
      </c>
      <c r="C82" s="2">
        <v>44062.816307870373</v>
      </c>
      <c r="D82" t="s">
        <v>1564</v>
      </c>
      <c r="E82" s="2">
        <v>44154.816319444442</v>
      </c>
      <c r="F82">
        <v>10</v>
      </c>
      <c r="G82" t="s">
        <v>1261</v>
      </c>
      <c r="H82">
        <v>10</v>
      </c>
      <c r="I82">
        <v>10</v>
      </c>
      <c r="J82">
        <v>0</v>
      </c>
      <c r="K82">
        <v>52</v>
      </c>
      <c r="L82">
        <v>40</v>
      </c>
      <c r="M82">
        <v>11</v>
      </c>
    </row>
    <row r="83" spans="1:13" x14ac:dyDescent="0.35">
      <c r="A83" t="s">
        <v>15</v>
      </c>
      <c r="B83" t="s">
        <v>1563</v>
      </c>
      <c r="C83" s="2">
        <v>44070.553437499999</v>
      </c>
      <c r="D83" t="s">
        <v>1411</v>
      </c>
      <c r="E83" s="2">
        <v>44169.826504629629</v>
      </c>
      <c r="F83">
        <v>10</v>
      </c>
      <c r="G83" t="s">
        <v>1309</v>
      </c>
      <c r="H83">
        <v>0</v>
      </c>
      <c r="I83">
        <v>0</v>
      </c>
      <c r="J83">
        <v>0</v>
      </c>
      <c r="K83">
        <v>41</v>
      </c>
      <c r="L83">
        <v>30</v>
      </c>
      <c r="M83">
        <v>10</v>
      </c>
    </row>
    <row r="84" spans="1:13" x14ac:dyDescent="0.35">
      <c r="A84" t="s">
        <v>13</v>
      </c>
      <c r="B84" t="s">
        <v>440</v>
      </c>
      <c r="C84" s="2">
        <v>44074.811898148146</v>
      </c>
      <c r="D84" t="s">
        <v>1562</v>
      </c>
      <c r="E84" s="2">
        <v>44169.205127314817</v>
      </c>
      <c r="F84">
        <v>10</v>
      </c>
      <c r="G84" t="s">
        <v>1261</v>
      </c>
      <c r="H84">
        <v>0</v>
      </c>
      <c r="I84">
        <v>0</v>
      </c>
      <c r="J84">
        <v>0</v>
      </c>
      <c r="K84">
        <v>46</v>
      </c>
      <c r="L84">
        <v>40</v>
      </c>
      <c r="M84">
        <v>5</v>
      </c>
    </row>
    <row r="85" spans="1:13" x14ac:dyDescent="0.35">
      <c r="A85" t="s">
        <v>52</v>
      </c>
      <c r="B85" t="s">
        <v>1010</v>
      </c>
      <c r="C85" s="2">
        <v>44113.884016203701</v>
      </c>
      <c r="D85" t="s">
        <v>1561</v>
      </c>
      <c r="E85" s="2">
        <v>44174.884016203701</v>
      </c>
      <c r="F85">
        <v>10</v>
      </c>
      <c r="G85" t="s">
        <v>1261</v>
      </c>
      <c r="H85">
        <v>10</v>
      </c>
      <c r="I85">
        <v>10</v>
      </c>
      <c r="J85">
        <v>0</v>
      </c>
      <c r="K85">
        <v>36</v>
      </c>
      <c r="L85">
        <v>30</v>
      </c>
      <c r="M85">
        <v>5</v>
      </c>
    </row>
    <row r="86" spans="1:13" x14ac:dyDescent="0.35">
      <c r="A86" t="s">
        <v>248</v>
      </c>
      <c r="B86" t="s">
        <v>1241</v>
      </c>
      <c r="C86" s="2">
        <v>44021.882638888892</v>
      </c>
      <c r="D86" t="s">
        <v>1560</v>
      </c>
      <c r="E86" s="2">
        <v>44165.807881944442</v>
      </c>
      <c r="F86">
        <v>0</v>
      </c>
      <c r="G86" t="s">
        <v>1261</v>
      </c>
      <c r="H86">
        <v>0</v>
      </c>
      <c r="I86">
        <v>0</v>
      </c>
      <c r="J86">
        <v>0</v>
      </c>
      <c r="K86">
        <v>43</v>
      </c>
      <c r="L86">
        <v>29</v>
      </c>
      <c r="M86">
        <v>13</v>
      </c>
    </row>
    <row r="87" spans="1:13" x14ac:dyDescent="0.35">
      <c r="A87" t="s">
        <v>177</v>
      </c>
      <c r="B87" t="s">
        <v>408</v>
      </c>
      <c r="C87" s="2">
        <v>44076.803657407407</v>
      </c>
      <c r="D87" t="s">
        <v>1559</v>
      </c>
      <c r="E87" s="2">
        <v>44167.803668981483</v>
      </c>
      <c r="F87">
        <v>10</v>
      </c>
      <c r="G87" t="s">
        <v>1261</v>
      </c>
      <c r="H87">
        <v>10</v>
      </c>
      <c r="I87">
        <v>10</v>
      </c>
      <c r="J87">
        <v>0</v>
      </c>
      <c r="K87">
        <v>46</v>
      </c>
      <c r="L87">
        <v>40</v>
      </c>
      <c r="M87">
        <v>5</v>
      </c>
    </row>
    <row r="88" spans="1:13" x14ac:dyDescent="0.35">
      <c r="A88" t="s">
        <v>305</v>
      </c>
      <c r="B88" t="s">
        <v>605</v>
      </c>
      <c r="C88" s="2">
        <v>44039.749305555553</v>
      </c>
      <c r="D88" t="s">
        <v>1558</v>
      </c>
      <c r="E88" s="2">
        <v>44162.749884259261</v>
      </c>
      <c r="F88">
        <v>10</v>
      </c>
      <c r="G88" t="s">
        <v>1261</v>
      </c>
      <c r="H88">
        <v>10</v>
      </c>
      <c r="I88">
        <v>10</v>
      </c>
      <c r="J88">
        <v>0</v>
      </c>
      <c r="K88">
        <v>56</v>
      </c>
      <c r="L88">
        <v>50</v>
      </c>
      <c r="M88">
        <v>5</v>
      </c>
    </row>
    <row r="89" spans="1:13" x14ac:dyDescent="0.35">
      <c r="A89" t="s">
        <v>262</v>
      </c>
      <c r="B89" t="s">
        <v>695</v>
      </c>
      <c r="C89" s="2">
        <v>43985.605555555558</v>
      </c>
      <c r="D89" t="s">
        <v>1557</v>
      </c>
      <c r="E89" s="2">
        <v>44169.5</v>
      </c>
      <c r="F89">
        <v>10</v>
      </c>
      <c r="G89" t="s">
        <v>1261</v>
      </c>
      <c r="H89">
        <v>10</v>
      </c>
      <c r="I89">
        <v>10</v>
      </c>
      <c r="J89">
        <v>0</v>
      </c>
      <c r="K89">
        <v>61</v>
      </c>
      <c r="L89">
        <v>60</v>
      </c>
      <c r="M89">
        <v>0</v>
      </c>
    </row>
    <row r="90" spans="1:13" x14ac:dyDescent="0.35">
      <c r="A90" t="s">
        <v>215</v>
      </c>
      <c r="B90" t="s">
        <v>499</v>
      </c>
      <c r="C90" s="2">
        <v>44069.93273148148</v>
      </c>
      <c r="D90" t="s">
        <v>1556</v>
      </c>
      <c r="E90" s="2">
        <v>44161.93273148148</v>
      </c>
      <c r="F90">
        <v>10</v>
      </c>
      <c r="G90" t="s">
        <v>1261</v>
      </c>
      <c r="H90">
        <v>10</v>
      </c>
      <c r="I90">
        <v>10</v>
      </c>
      <c r="J90">
        <v>0</v>
      </c>
      <c r="K90">
        <v>46</v>
      </c>
      <c r="L90">
        <v>43</v>
      </c>
      <c r="M90">
        <v>2</v>
      </c>
    </row>
    <row r="91" spans="1:13" x14ac:dyDescent="0.35">
      <c r="A91" t="s">
        <v>1555</v>
      </c>
      <c r="B91" t="s">
        <v>1554</v>
      </c>
      <c r="C91" s="2">
        <v>44111.869050925925</v>
      </c>
      <c r="D91" t="s">
        <v>1553</v>
      </c>
      <c r="E91" s="2">
        <v>44172.869062500002</v>
      </c>
      <c r="F91">
        <v>10</v>
      </c>
      <c r="G91" t="s">
        <v>1269</v>
      </c>
      <c r="H91">
        <v>0</v>
      </c>
      <c r="I91">
        <v>0</v>
      </c>
      <c r="J91">
        <v>0</v>
      </c>
      <c r="K91">
        <v>28</v>
      </c>
      <c r="L91">
        <v>20</v>
      </c>
      <c r="M91">
        <v>7</v>
      </c>
    </row>
    <row r="92" spans="1:13" x14ac:dyDescent="0.35">
      <c r="A92" t="s">
        <v>79</v>
      </c>
      <c r="B92" t="s">
        <v>912</v>
      </c>
      <c r="C92" s="2">
        <v>44154.830069444448</v>
      </c>
      <c r="D92" t="s">
        <v>1326</v>
      </c>
      <c r="E92" s="2">
        <v>44154.830069444448</v>
      </c>
      <c r="F92">
        <v>10</v>
      </c>
      <c r="G92" t="s">
        <v>1261</v>
      </c>
      <c r="H92">
        <v>15</v>
      </c>
      <c r="I92">
        <v>10</v>
      </c>
      <c r="J92">
        <v>5</v>
      </c>
      <c r="K92">
        <v>16</v>
      </c>
      <c r="L92">
        <v>10</v>
      </c>
      <c r="M92">
        <v>5</v>
      </c>
    </row>
    <row r="93" spans="1:13" x14ac:dyDescent="0.35">
      <c r="A93" t="s">
        <v>78</v>
      </c>
      <c r="B93" t="s">
        <v>866</v>
      </c>
      <c r="C93" s="2">
        <v>44162.74145833333</v>
      </c>
      <c r="D93" t="s">
        <v>1487</v>
      </c>
      <c r="E93" s="2">
        <v>44162.74145833333</v>
      </c>
      <c r="F93">
        <v>10</v>
      </c>
      <c r="G93" t="s">
        <v>1261</v>
      </c>
      <c r="H93">
        <v>10</v>
      </c>
      <c r="I93">
        <v>10</v>
      </c>
      <c r="J93">
        <v>0</v>
      </c>
      <c r="K93">
        <v>11</v>
      </c>
      <c r="L93">
        <v>10</v>
      </c>
      <c r="M93">
        <v>0</v>
      </c>
    </row>
    <row r="94" spans="1:13" x14ac:dyDescent="0.35">
      <c r="A94" t="s">
        <v>174</v>
      </c>
      <c r="B94" t="s">
        <v>729</v>
      </c>
      <c r="C94" s="2">
        <v>44097.681875000002</v>
      </c>
      <c r="D94" t="s">
        <v>1552</v>
      </c>
      <c r="E94" s="2">
        <v>44158.681886574072</v>
      </c>
      <c r="F94">
        <v>25</v>
      </c>
      <c r="G94" t="s">
        <v>1261</v>
      </c>
      <c r="H94">
        <v>25</v>
      </c>
      <c r="I94">
        <v>25</v>
      </c>
      <c r="J94">
        <v>0</v>
      </c>
      <c r="K94">
        <v>86</v>
      </c>
      <c r="L94">
        <v>75</v>
      </c>
      <c r="M94">
        <v>10</v>
      </c>
    </row>
    <row r="95" spans="1:13" x14ac:dyDescent="0.35">
      <c r="A95" t="s">
        <v>270</v>
      </c>
      <c r="B95" t="s">
        <v>655</v>
      </c>
      <c r="C95" s="2">
        <v>44029.775000000001</v>
      </c>
      <c r="D95" t="s">
        <v>1551</v>
      </c>
      <c r="E95" s="2">
        <v>44182.77547453704</v>
      </c>
      <c r="F95">
        <v>10</v>
      </c>
      <c r="G95" t="s">
        <v>1261</v>
      </c>
      <c r="H95">
        <v>0</v>
      </c>
      <c r="I95">
        <v>0</v>
      </c>
      <c r="J95">
        <v>0</v>
      </c>
      <c r="K95">
        <v>58</v>
      </c>
      <c r="L95">
        <v>50</v>
      </c>
      <c r="M95">
        <v>7</v>
      </c>
    </row>
    <row r="96" spans="1:13" x14ac:dyDescent="0.35">
      <c r="A96" t="s">
        <v>273</v>
      </c>
      <c r="B96" t="s">
        <v>1550</v>
      </c>
      <c r="C96" s="2">
        <v>44159.759791666664</v>
      </c>
      <c r="D96" t="s">
        <v>1549</v>
      </c>
      <c r="E96" s="2">
        <v>44159.759791666664</v>
      </c>
      <c r="F96">
        <v>10</v>
      </c>
      <c r="G96" t="s">
        <v>1261</v>
      </c>
      <c r="H96">
        <v>10</v>
      </c>
      <c r="I96">
        <v>10</v>
      </c>
      <c r="J96">
        <v>0</v>
      </c>
      <c r="K96">
        <v>11</v>
      </c>
      <c r="L96">
        <v>10</v>
      </c>
      <c r="M96">
        <v>0</v>
      </c>
    </row>
    <row r="97" spans="1:13" x14ac:dyDescent="0.35">
      <c r="A97" t="s">
        <v>70</v>
      </c>
      <c r="B97" t="s">
        <v>990</v>
      </c>
      <c r="C97" s="2">
        <v>44120.77815972222</v>
      </c>
      <c r="D97" t="s">
        <v>1548</v>
      </c>
      <c r="E97" s="2">
        <v>44181.77815972222</v>
      </c>
      <c r="F97">
        <v>10</v>
      </c>
      <c r="G97" t="s">
        <v>1261</v>
      </c>
      <c r="H97">
        <v>0</v>
      </c>
      <c r="I97">
        <v>0</v>
      </c>
      <c r="J97">
        <v>0</v>
      </c>
      <c r="K97">
        <v>26</v>
      </c>
      <c r="L97">
        <v>20</v>
      </c>
      <c r="M97">
        <v>5</v>
      </c>
    </row>
    <row r="98" spans="1:13" x14ac:dyDescent="0.35">
      <c r="A98" t="s">
        <v>133</v>
      </c>
      <c r="B98" t="s">
        <v>1547</v>
      </c>
      <c r="C98" s="2">
        <v>43984.785416666666</v>
      </c>
      <c r="D98" t="s">
        <v>1546</v>
      </c>
      <c r="E98" s="2">
        <v>44169.5</v>
      </c>
      <c r="F98">
        <v>50</v>
      </c>
      <c r="G98" t="s">
        <v>1261</v>
      </c>
      <c r="H98">
        <v>0</v>
      </c>
      <c r="I98">
        <v>0</v>
      </c>
      <c r="J98">
        <v>0</v>
      </c>
      <c r="K98">
        <v>70</v>
      </c>
      <c r="L98">
        <v>66</v>
      </c>
      <c r="M98">
        <v>2</v>
      </c>
    </row>
    <row r="99" spans="1:13" x14ac:dyDescent="0.35">
      <c r="A99" t="s">
        <v>293</v>
      </c>
      <c r="B99" t="s">
        <v>503</v>
      </c>
      <c r="C99" s="2">
        <v>44068.812847222223</v>
      </c>
      <c r="D99" t="s">
        <v>1545</v>
      </c>
      <c r="E99" s="2">
        <v>44160.812847222223</v>
      </c>
      <c r="F99">
        <v>10</v>
      </c>
      <c r="G99" t="s">
        <v>1261</v>
      </c>
      <c r="H99">
        <v>10</v>
      </c>
      <c r="I99">
        <v>10</v>
      </c>
      <c r="J99">
        <v>0</v>
      </c>
      <c r="K99">
        <v>46</v>
      </c>
      <c r="L99">
        <v>40</v>
      </c>
      <c r="M99">
        <v>5</v>
      </c>
    </row>
    <row r="100" spans="1:13" x14ac:dyDescent="0.35">
      <c r="A100" t="s">
        <v>89</v>
      </c>
      <c r="B100" t="s">
        <v>484</v>
      </c>
      <c r="C100" s="2">
        <v>44070.839988425927</v>
      </c>
      <c r="D100" t="s">
        <v>1544</v>
      </c>
      <c r="E100" s="2">
        <v>44162.839988425927</v>
      </c>
      <c r="F100">
        <v>10</v>
      </c>
      <c r="G100" t="s">
        <v>1261</v>
      </c>
      <c r="H100">
        <v>10</v>
      </c>
      <c r="I100">
        <v>10</v>
      </c>
      <c r="J100">
        <v>0</v>
      </c>
      <c r="K100">
        <v>46</v>
      </c>
      <c r="L100">
        <v>40</v>
      </c>
      <c r="M100">
        <v>5</v>
      </c>
    </row>
    <row r="101" spans="1:13" x14ac:dyDescent="0.35">
      <c r="A101" t="s">
        <v>162</v>
      </c>
      <c r="B101" t="s">
        <v>1108</v>
      </c>
      <c r="C101" s="2">
        <v>44103.812777777777</v>
      </c>
      <c r="D101" t="s">
        <v>1543</v>
      </c>
      <c r="E101" s="2">
        <v>44164.812789351854</v>
      </c>
      <c r="F101">
        <v>10</v>
      </c>
      <c r="G101" t="s">
        <v>1261</v>
      </c>
      <c r="H101">
        <v>10</v>
      </c>
      <c r="I101">
        <v>10</v>
      </c>
      <c r="J101">
        <v>0</v>
      </c>
      <c r="K101">
        <v>41</v>
      </c>
      <c r="L101">
        <v>30</v>
      </c>
      <c r="M101">
        <v>10</v>
      </c>
    </row>
    <row r="102" spans="1:13" x14ac:dyDescent="0.35">
      <c r="A102" t="s">
        <v>9</v>
      </c>
      <c r="B102" t="s">
        <v>1542</v>
      </c>
      <c r="C102" s="2">
        <v>44070.648449074077</v>
      </c>
      <c r="D102" t="s">
        <v>1541</v>
      </c>
      <c r="E102" s="2">
        <v>44163.166666666664</v>
      </c>
      <c r="F102">
        <v>0</v>
      </c>
      <c r="G102" t="s">
        <v>1261</v>
      </c>
      <c r="H102">
        <v>0</v>
      </c>
      <c r="I102">
        <v>0</v>
      </c>
      <c r="J102">
        <v>0</v>
      </c>
      <c r="K102">
        <v>33</v>
      </c>
      <c r="L102">
        <v>20</v>
      </c>
      <c r="M102">
        <v>12</v>
      </c>
    </row>
    <row r="103" spans="1:13" x14ac:dyDescent="0.35">
      <c r="A103" t="s">
        <v>122</v>
      </c>
      <c r="B103" t="s">
        <v>1540</v>
      </c>
      <c r="C103" s="2">
        <v>44076.774895833332</v>
      </c>
      <c r="D103" t="s">
        <v>1539</v>
      </c>
      <c r="E103" s="2">
        <v>44168.208333333336</v>
      </c>
      <c r="F103">
        <v>0</v>
      </c>
      <c r="G103" t="s">
        <v>1261</v>
      </c>
      <c r="H103">
        <v>0</v>
      </c>
      <c r="I103">
        <v>0</v>
      </c>
      <c r="J103">
        <v>0</v>
      </c>
      <c r="K103">
        <v>36</v>
      </c>
      <c r="L103">
        <v>30</v>
      </c>
      <c r="M103">
        <v>5</v>
      </c>
    </row>
    <row r="104" spans="1:13" x14ac:dyDescent="0.35">
      <c r="A104" t="s">
        <v>45</v>
      </c>
      <c r="B104" t="s">
        <v>1538</v>
      </c>
      <c r="C104" s="2">
        <v>44077.772499999999</v>
      </c>
      <c r="D104" t="s">
        <v>1537</v>
      </c>
      <c r="E104" s="2">
        <v>44168.772499999999</v>
      </c>
      <c r="F104">
        <v>10</v>
      </c>
      <c r="G104" t="s">
        <v>1261</v>
      </c>
      <c r="H104">
        <v>0</v>
      </c>
      <c r="I104">
        <v>0</v>
      </c>
      <c r="J104">
        <v>0</v>
      </c>
      <c r="K104">
        <v>36</v>
      </c>
      <c r="L104">
        <v>30</v>
      </c>
      <c r="M104">
        <v>5</v>
      </c>
    </row>
    <row r="105" spans="1:13" x14ac:dyDescent="0.35">
      <c r="A105" t="s">
        <v>11</v>
      </c>
      <c r="B105" t="s">
        <v>1536</v>
      </c>
      <c r="C105" s="2">
        <v>44033.907638888886</v>
      </c>
      <c r="D105" t="s">
        <v>1535</v>
      </c>
      <c r="E105" s="2">
        <v>44157.166666666664</v>
      </c>
      <c r="F105">
        <v>0</v>
      </c>
      <c r="G105" t="s">
        <v>1261</v>
      </c>
      <c r="H105">
        <v>0</v>
      </c>
      <c r="I105">
        <v>0</v>
      </c>
      <c r="J105">
        <v>0</v>
      </c>
      <c r="K105">
        <v>36</v>
      </c>
      <c r="L105">
        <v>30</v>
      </c>
      <c r="M105">
        <v>5</v>
      </c>
    </row>
    <row r="106" spans="1:13" x14ac:dyDescent="0.35">
      <c r="A106" t="s">
        <v>274</v>
      </c>
      <c r="B106" t="s">
        <v>1534</v>
      </c>
      <c r="C106" s="2">
        <v>44069.791886574072</v>
      </c>
      <c r="D106" t="s">
        <v>1533</v>
      </c>
      <c r="E106" s="2">
        <v>44161.656782407408</v>
      </c>
      <c r="F106">
        <v>0</v>
      </c>
      <c r="G106" t="s">
        <v>1261</v>
      </c>
      <c r="H106">
        <v>0</v>
      </c>
      <c r="I106">
        <v>0</v>
      </c>
      <c r="J106">
        <v>0</v>
      </c>
      <c r="K106">
        <v>36</v>
      </c>
      <c r="L106">
        <v>30</v>
      </c>
      <c r="M106">
        <v>5</v>
      </c>
    </row>
    <row r="107" spans="1:13" x14ac:dyDescent="0.35">
      <c r="A107" t="s">
        <v>267</v>
      </c>
      <c r="B107" t="s">
        <v>568</v>
      </c>
      <c r="C107" s="2">
        <v>44049.788344907407</v>
      </c>
      <c r="D107" t="s">
        <v>1532</v>
      </c>
      <c r="E107" s="2">
        <v>44171.788356481484</v>
      </c>
      <c r="F107">
        <v>10</v>
      </c>
      <c r="G107" t="s">
        <v>1261</v>
      </c>
      <c r="H107">
        <v>10</v>
      </c>
      <c r="I107">
        <v>10</v>
      </c>
      <c r="J107">
        <v>0</v>
      </c>
      <c r="K107">
        <v>41</v>
      </c>
      <c r="L107">
        <v>40</v>
      </c>
      <c r="M107">
        <v>0</v>
      </c>
    </row>
    <row r="108" spans="1:13" x14ac:dyDescent="0.35">
      <c r="A108" t="s">
        <v>265</v>
      </c>
      <c r="B108" t="s">
        <v>1531</v>
      </c>
      <c r="C108" s="2">
        <v>44015.684027777781</v>
      </c>
      <c r="D108" t="s">
        <v>1528</v>
      </c>
      <c r="E108" s="2">
        <v>44169.208333333336</v>
      </c>
      <c r="F108">
        <v>0</v>
      </c>
      <c r="G108" t="s">
        <v>1261</v>
      </c>
      <c r="H108">
        <v>0</v>
      </c>
      <c r="I108">
        <v>0</v>
      </c>
      <c r="J108">
        <v>0</v>
      </c>
      <c r="K108">
        <v>66</v>
      </c>
      <c r="L108">
        <v>50</v>
      </c>
      <c r="M108">
        <v>15</v>
      </c>
    </row>
    <row r="109" spans="1:13" x14ac:dyDescent="0.35">
      <c r="A109" t="s">
        <v>1530</v>
      </c>
      <c r="B109" t="s">
        <v>1529</v>
      </c>
      <c r="C109" s="2">
        <v>44008.878472222219</v>
      </c>
      <c r="D109" t="s">
        <v>1388</v>
      </c>
      <c r="E109" s="2">
        <v>44161.879143518519</v>
      </c>
      <c r="F109">
        <v>10</v>
      </c>
      <c r="G109" t="s">
        <v>1280</v>
      </c>
      <c r="H109">
        <v>0</v>
      </c>
      <c r="I109">
        <v>0</v>
      </c>
      <c r="J109">
        <v>0</v>
      </c>
      <c r="K109">
        <v>34</v>
      </c>
      <c r="L109">
        <v>30</v>
      </c>
      <c r="M109">
        <v>3</v>
      </c>
    </row>
    <row r="110" spans="1:13" x14ac:dyDescent="0.35">
      <c r="A110" t="s">
        <v>296</v>
      </c>
      <c r="B110" t="s">
        <v>522</v>
      </c>
      <c r="C110" s="2">
        <v>44062.860381944447</v>
      </c>
      <c r="D110" t="s">
        <v>1528</v>
      </c>
      <c r="E110" s="2">
        <v>44154.860381944447</v>
      </c>
      <c r="F110">
        <v>10</v>
      </c>
      <c r="G110" t="s">
        <v>1261</v>
      </c>
      <c r="H110">
        <v>10</v>
      </c>
      <c r="I110">
        <v>10</v>
      </c>
      <c r="J110">
        <v>0</v>
      </c>
      <c r="K110">
        <v>46</v>
      </c>
      <c r="L110">
        <v>40</v>
      </c>
      <c r="M110">
        <v>5</v>
      </c>
    </row>
    <row r="111" spans="1:13" x14ac:dyDescent="0.35">
      <c r="A111" t="s">
        <v>217</v>
      </c>
      <c r="B111" t="s">
        <v>537</v>
      </c>
      <c r="C111" s="2">
        <v>44061.778055555558</v>
      </c>
      <c r="D111" t="s">
        <v>1303</v>
      </c>
      <c r="E111" s="2">
        <v>44153.778055555558</v>
      </c>
      <c r="F111">
        <v>10</v>
      </c>
      <c r="G111" t="s">
        <v>1261</v>
      </c>
      <c r="H111">
        <v>10</v>
      </c>
      <c r="I111">
        <v>10</v>
      </c>
      <c r="J111">
        <v>0</v>
      </c>
      <c r="K111">
        <v>47</v>
      </c>
      <c r="L111">
        <v>40</v>
      </c>
      <c r="M111">
        <v>6</v>
      </c>
    </row>
    <row r="112" spans="1:13" x14ac:dyDescent="0.35">
      <c r="A112" t="s">
        <v>1527</v>
      </c>
      <c r="B112" t="s">
        <v>1526</v>
      </c>
      <c r="C112" s="2">
        <v>44082.62871527778</v>
      </c>
      <c r="D112" t="s">
        <v>1525</v>
      </c>
      <c r="E112" s="2">
        <v>44173.166666666664</v>
      </c>
      <c r="F112">
        <v>25</v>
      </c>
      <c r="G112" t="s">
        <v>1269</v>
      </c>
      <c r="H112">
        <v>0</v>
      </c>
      <c r="I112">
        <v>0</v>
      </c>
      <c r="J112">
        <v>0</v>
      </c>
      <c r="K112">
        <v>71</v>
      </c>
      <c r="L112">
        <v>60</v>
      </c>
      <c r="M112">
        <v>10</v>
      </c>
    </row>
    <row r="113" spans="1:13" x14ac:dyDescent="0.35">
      <c r="A113" t="s">
        <v>170</v>
      </c>
      <c r="B113" t="s">
        <v>1137</v>
      </c>
      <c r="C113" s="2">
        <v>44098.790543981479</v>
      </c>
      <c r="D113" t="s">
        <v>1503</v>
      </c>
      <c r="E113" s="2">
        <v>44159.790543981479</v>
      </c>
      <c r="F113">
        <v>10</v>
      </c>
      <c r="G113" t="s">
        <v>1261</v>
      </c>
      <c r="H113">
        <v>10</v>
      </c>
      <c r="I113">
        <v>10</v>
      </c>
      <c r="J113">
        <v>0</v>
      </c>
      <c r="K113">
        <v>36</v>
      </c>
      <c r="L113">
        <v>30</v>
      </c>
      <c r="M113">
        <v>5</v>
      </c>
    </row>
    <row r="114" spans="1:13" x14ac:dyDescent="0.35">
      <c r="A114" t="s">
        <v>94</v>
      </c>
      <c r="B114" t="s">
        <v>1524</v>
      </c>
      <c r="C114" s="2">
        <v>44131.844363425924</v>
      </c>
      <c r="D114" t="s">
        <v>1523</v>
      </c>
      <c r="E114" s="2">
        <v>44163.208333333336</v>
      </c>
      <c r="F114">
        <v>0</v>
      </c>
      <c r="G114" t="s">
        <v>1261</v>
      </c>
      <c r="H114">
        <v>0</v>
      </c>
      <c r="I114">
        <v>0</v>
      </c>
      <c r="J114">
        <v>0</v>
      </c>
      <c r="K114">
        <v>16</v>
      </c>
      <c r="L114">
        <v>10</v>
      </c>
      <c r="M114">
        <v>5</v>
      </c>
    </row>
    <row r="115" spans="1:13" x14ac:dyDescent="0.35">
      <c r="A115" t="s">
        <v>231</v>
      </c>
      <c r="B115" t="s">
        <v>1522</v>
      </c>
      <c r="C115" s="2">
        <v>44068.674328703702</v>
      </c>
      <c r="D115" t="s">
        <v>1521</v>
      </c>
      <c r="E115" s="2">
        <v>44161.208333333336</v>
      </c>
      <c r="F115">
        <v>0</v>
      </c>
      <c r="G115" t="s">
        <v>1261</v>
      </c>
      <c r="H115">
        <v>0</v>
      </c>
      <c r="I115">
        <v>0</v>
      </c>
      <c r="J115">
        <v>0</v>
      </c>
      <c r="K115">
        <v>36</v>
      </c>
      <c r="L115">
        <v>30</v>
      </c>
      <c r="M115">
        <v>5</v>
      </c>
    </row>
    <row r="116" spans="1:13" x14ac:dyDescent="0.35">
      <c r="A116" t="s">
        <v>167</v>
      </c>
      <c r="B116" t="s">
        <v>1144</v>
      </c>
      <c r="C116" s="2">
        <v>44097.950023148151</v>
      </c>
      <c r="D116" t="s">
        <v>1520</v>
      </c>
      <c r="E116" s="2">
        <v>44158.950023148151</v>
      </c>
      <c r="F116">
        <v>10</v>
      </c>
      <c r="G116" t="s">
        <v>1261</v>
      </c>
      <c r="H116">
        <v>10</v>
      </c>
      <c r="I116">
        <v>10</v>
      </c>
      <c r="J116">
        <v>0</v>
      </c>
      <c r="K116">
        <v>41</v>
      </c>
      <c r="L116">
        <v>30</v>
      </c>
      <c r="M116">
        <v>10</v>
      </c>
    </row>
    <row r="117" spans="1:13" x14ac:dyDescent="0.35">
      <c r="A117" t="s">
        <v>189</v>
      </c>
      <c r="B117" t="s">
        <v>1200</v>
      </c>
      <c r="C117" s="2">
        <v>44089.884664351855</v>
      </c>
      <c r="D117" t="s">
        <v>848</v>
      </c>
      <c r="E117" s="2">
        <v>44180.884675925925</v>
      </c>
      <c r="F117">
        <v>10</v>
      </c>
      <c r="G117" t="s">
        <v>1261</v>
      </c>
      <c r="H117">
        <v>10</v>
      </c>
      <c r="I117">
        <v>10</v>
      </c>
      <c r="J117">
        <v>0</v>
      </c>
      <c r="K117">
        <v>53</v>
      </c>
      <c r="L117">
        <v>47</v>
      </c>
      <c r="M117">
        <v>5</v>
      </c>
    </row>
    <row r="118" spans="1:13" x14ac:dyDescent="0.35">
      <c r="A118" t="s">
        <v>266</v>
      </c>
      <c r="B118" t="s">
        <v>1519</v>
      </c>
      <c r="C118" s="2">
        <v>44012.719444444447</v>
      </c>
      <c r="D118" t="s">
        <v>1393</v>
      </c>
      <c r="E118" s="2">
        <v>44165.166666666664</v>
      </c>
      <c r="F118">
        <v>0</v>
      </c>
      <c r="G118" t="s">
        <v>1261</v>
      </c>
      <c r="H118">
        <v>0</v>
      </c>
      <c r="I118">
        <v>0</v>
      </c>
      <c r="J118">
        <v>0</v>
      </c>
      <c r="K118">
        <v>47</v>
      </c>
      <c r="L118">
        <v>40</v>
      </c>
      <c r="M118">
        <v>6</v>
      </c>
    </row>
    <row r="119" spans="1:13" x14ac:dyDescent="0.35">
      <c r="A119" t="s">
        <v>36</v>
      </c>
      <c r="B119" t="s">
        <v>1518</v>
      </c>
      <c r="C119" s="2">
        <v>44074.690243055556</v>
      </c>
      <c r="D119" t="s">
        <v>1517</v>
      </c>
      <c r="E119" s="2">
        <v>44165.690254629626</v>
      </c>
      <c r="F119">
        <v>10</v>
      </c>
      <c r="G119" t="s">
        <v>1261</v>
      </c>
      <c r="H119">
        <v>10</v>
      </c>
      <c r="I119">
        <v>10</v>
      </c>
      <c r="J119">
        <v>0</v>
      </c>
      <c r="K119">
        <v>47</v>
      </c>
      <c r="L119">
        <v>41</v>
      </c>
      <c r="M119">
        <v>6</v>
      </c>
    </row>
    <row r="120" spans="1:13" x14ac:dyDescent="0.35">
      <c r="A120" t="s">
        <v>269</v>
      </c>
      <c r="B120" t="s">
        <v>678</v>
      </c>
      <c r="C120" s="2">
        <v>43999.962500000001</v>
      </c>
      <c r="D120" t="s">
        <v>1329</v>
      </c>
      <c r="E120" s="2">
        <v>44182.962858796294</v>
      </c>
      <c r="F120">
        <v>10</v>
      </c>
      <c r="G120" t="s">
        <v>1261</v>
      </c>
      <c r="H120">
        <v>0</v>
      </c>
      <c r="I120">
        <v>0</v>
      </c>
      <c r="J120">
        <v>0</v>
      </c>
      <c r="K120">
        <v>67</v>
      </c>
      <c r="L120">
        <v>61</v>
      </c>
      <c r="M120">
        <v>5</v>
      </c>
    </row>
    <row r="121" spans="1:13" x14ac:dyDescent="0.35">
      <c r="A121" t="s">
        <v>230</v>
      </c>
      <c r="B121" t="s">
        <v>763</v>
      </c>
      <c r="C121" s="2">
        <v>44180.85533564815</v>
      </c>
      <c r="D121" t="s">
        <v>760</v>
      </c>
      <c r="E121" s="2">
        <v>44180.85533564815</v>
      </c>
      <c r="F121">
        <v>10</v>
      </c>
      <c r="G121" t="s">
        <v>1261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</row>
    <row r="122" spans="1:13" x14ac:dyDescent="0.35">
      <c r="A122" t="s">
        <v>200</v>
      </c>
      <c r="B122" t="s">
        <v>1516</v>
      </c>
      <c r="C122" s="2">
        <v>44075.958310185182</v>
      </c>
      <c r="D122" t="s">
        <v>1515</v>
      </c>
      <c r="E122" s="2">
        <v>44167.208333333336</v>
      </c>
      <c r="F122">
        <v>0</v>
      </c>
      <c r="G122" t="s">
        <v>1261</v>
      </c>
      <c r="H122">
        <v>0</v>
      </c>
      <c r="I122">
        <v>0</v>
      </c>
      <c r="J122">
        <v>0</v>
      </c>
      <c r="K122">
        <v>40</v>
      </c>
      <c r="L122">
        <v>30</v>
      </c>
      <c r="M122">
        <v>9</v>
      </c>
    </row>
    <row r="123" spans="1:13" x14ac:dyDescent="0.35">
      <c r="A123" t="s">
        <v>138</v>
      </c>
      <c r="B123" t="s">
        <v>1514</v>
      </c>
      <c r="C123" s="2">
        <v>43951.118750000001</v>
      </c>
      <c r="D123" t="s">
        <v>1513</v>
      </c>
      <c r="E123" s="2">
        <v>44171.5</v>
      </c>
      <c r="F123">
        <v>10</v>
      </c>
      <c r="G123" t="s">
        <v>1261</v>
      </c>
      <c r="H123">
        <v>0</v>
      </c>
      <c r="I123">
        <v>0</v>
      </c>
      <c r="J123">
        <v>0</v>
      </c>
      <c r="K123">
        <v>52</v>
      </c>
      <c r="L123">
        <v>51</v>
      </c>
      <c r="M123">
        <v>0</v>
      </c>
    </row>
    <row r="124" spans="1:13" x14ac:dyDescent="0.35">
      <c r="A124" t="s">
        <v>251</v>
      </c>
      <c r="B124" t="s">
        <v>982</v>
      </c>
      <c r="C124" s="2">
        <v>44123.637523148151</v>
      </c>
      <c r="D124" t="s">
        <v>1512</v>
      </c>
      <c r="E124" s="2">
        <v>44166.5</v>
      </c>
      <c r="F124">
        <v>10</v>
      </c>
      <c r="G124" t="s">
        <v>1261</v>
      </c>
      <c r="H124">
        <v>10</v>
      </c>
      <c r="I124">
        <v>10</v>
      </c>
      <c r="J124">
        <v>0</v>
      </c>
      <c r="K124">
        <v>36</v>
      </c>
      <c r="L124">
        <v>30</v>
      </c>
      <c r="M124">
        <v>5</v>
      </c>
    </row>
    <row r="125" spans="1:13" x14ac:dyDescent="0.35">
      <c r="A125" t="s">
        <v>104</v>
      </c>
      <c r="B125" t="s">
        <v>1032</v>
      </c>
      <c r="C125" s="2">
        <v>44110.867951388886</v>
      </c>
      <c r="D125" t="s">
        <v>1484</v>
      </c>
      <c r="E125" s="2">
        <v>44171.867951388886</v>
      </c>
      <c r="F125">
        <v>10</v>
      </c>
      <c r="G125" t="s">
        <v>1261</v>
      </c>
      <c r="H125">
        <v>10</v>
      </c>
      <c r="I125">
        <v>10</v>
      </c>
      <c r="J125">
        <v>0</v>
      </c>
      <c r="K125">
        <v>36</v>
      </c>
      <c r="L125">
        <v>30</v>
      </c>
      <c r="M125">
        <v>5</v>
      </c>
    </row>
    <row r="126" spans="1:13" x14ac:dyDescent="0.35">
      <c r="A126" t="s">
        <v>194</v>
      </c>
      <c r="B126" t="s">
        <v>1511</v>
      </c>
      <c r="C126" s="2">
        <v>44088.671458333331</v>
      </c>
      <c r="D126" t="s">
        <v>1510</v>
      </c>
      <c r="E126" s="2">
        <v>44180.208333333336</v>
      </c>
      <c r="F126">
        <v>0</v>
      </c>
      <c r="G126" t="s">
        <v>1261</v>
      </c>
      <c r="H126">
        <v>0</v>
      </c>
      <c r="I126">
        <v>0</v>
      </c>
      <c r="J126">
        <v>0</v>
      </c>
      <c r="K126">
        <v>46</v>
      </c>
      <c r="L126">
        <v>30</v>
      </c>
      <c r="M126">
        <v>15</v>
      </c>
    </row>
    <row r="127" spans="1:13" x14ac:dyDescent="0.35">
      <c r="A127" t="s">
        <v>84</v>
      </c>
      <c r="B127" t="s">
        <v>336</v>
      </c>
      <c r="C127" s="2">
        <v>44067.713449074072</v>
      </c>
      <c r="D127" t="s">
        <v>1509</v>
      </c>
      <c r="E127" s="2">
        <v>44159.166666666664</v>
      </c>
      <c r="F127">
        <v>50</v>
      </c>
      <c r="G127" t="s">
        <v>1261</v>
      </c>
      <c r="H127">
        <v>25</v>
      </c>
      <c r="I127">
        <v>25</v>
      </c>
      <c r="J127">
        <v>0</v>
      </c>
      <c r="K127">
        <v>193</v>
      </c>
      <c r="L127">
        <v>176</v>
      </c>
      <c r="M127">
        <v>16</v>
      </c>
    </row>
    <row r="128" spans="1:13" x14ac:dyDescent="0.35">
      <c r="A128" t="s">
        <v>56</v>
      </c>
      <c r="B128" t="s">
        <v>1508</v>
      </c>
      <c r="C128" s="2">
        <v>44057.753645833334</v>
      </c>
      <c r="D128" t="s">
        <v>1507</v>
      </c>
      <c r="E128" s="2">
        <v>44169.208333333336</v>
      </c>
      <c r="F128">
        <v>0</v>
      </c>
      <c r="G128" t="s">
        <v>1261</v>
      </c>
      <c r="H128">
        <v>0</v>
      </c>
      <c r="I128">
        <v>0</v>
      </c>
      <c r="J128">
        <v>0</v>
      </c>
      <c r="K128">
        <v>48</v>
      </c>
      <c r="L128">
        <v>40</v>
      </c>
      <c r="M128">
        <v>7</v>
      </c>
    </row>
    <row r="129" spans="1:13" x14ac:dyDescent="0.35">
      <c r="A129" t="s">
        <v>149</v>
      </c>
      <c r="B129" t="s">
        <v>1506</v>
      </c>
      <c r="C129" s="2">
        <v>44105.628842592596</v>
      </c>
      <c r="D129" t="s">
        <v>1505</v>
      </c>
      <c r="E129" s="2">
        <v>44167.208333333336</v>
      </c>
      <c r="F129">
        <v>0</v>
      </c>
      <c r="G129" t="s">
        <v>1261</v>
      </c>
      <c r="H129">
        <v>0</v>
      </c>
      <c r="I129">
        <v>0</v>
      </c>
      <c r="J129">
        <v>0</v>
      </c>
      <c r="K129">
        <v>28</v>
      </c>
      <c r="L129">
        <v>20</v>
      </c>
      <c r="M129">
        <v>7</v>
      </c>
    </row>
    <row r="130" spans="1:13" x14ac:dyDescent="0.35">
      <c r="A130" t="s">
        <v>208</v>
      </c>
      <c r="B130" t="s">
        <v>885</v>
      </c>
      <c r="C130" s="2">
        <v>44160.873935185184</v>
      </c>
      <c r="D130" t="s">
        <v>1415</v>
      </c>
      <c r="E130" s="2">
        <v>44160.873935185184</v>
      </c>
      <c r="F130">
        <v>10</v>
      </c>
      <c r="G130" t="s">
        <v>1261</v>
      </c>
      <c r="H130">
        <v>10</v>
      </c>
      <c r="I130">
        <v>10</v>
      </c>
      <c r="J130">
        <v>0</v>
      </c>
      <c r="K130">
        <v>11</v>
      </c>
      <c r="L130">
        <v>10</v>
      </c>
      <c r="M130">
        <v>0</v>
      </c>
    </row>
    <row r="131" spans="1:13" x14ac:dyDescent="0.35">
      <c r="A131" t="s">
        <v>114</v>
      </c>
      <c r="B131" t="s">
        <v>1504</v>
      </c>
      <c r="C131" s="2">
        <v>44033.563194444447</v>
      </c>
      <c r="D131" t="s">
        <v>1401</v>
      </c>
      <c r="E131" s="2">
        <v>44156.563483796293</v>
      </c>
      <c r="F131">
        <v>0</v>
      </c>
      <c r="G131" t="s">
        <v>1261</v>
      </c>
      <c r="H131">
        <v>0</v>
      </c>
      <c r="I131">
        <v>0</v>
      </c>
      <c r="J131">
        <v>0</v>
      </c>
      <c r="K131">
        <v>56</v>
      </c>
      <c r="L131">
        <v>50</v>
      </c>
      <c r="M131">
        <v>5</v>
      </c>
    </row>
    <row r="132" spans="1:13" x14ac:dyDescent="0.35">
      <c r="A132" t="s">
        <v>131</v>
      </c>
      <c r="B132" t="s">
        <v>975</v>
      </c>
      <c r="C132" s="2">
        <v>44123.804803240739</v>
      </c>
      <c r="D132" t="s">
        <v>1503</v>
      </c>
      <c r="E132" s="2">
        <v>44154.804803240739</v>
      </c>
      <c r="F132">
        <v>10</v>
      </c>
      <c r="G132" t="s">
        <v>1261</v>
      </c>
      <c r="H132">
        <v>10</v>
      </c>
      <c r="I132">
        <v>10</v>
      </c>
      <c r="J132">
        <v>0</v>
      </c>
      <c r="K132">
        <v>26</v>
      </c>
      <c r="L132">
        <v>20</v>
      </c>
      <c r="M132">
        <v>5</v>
      </c>
    </row>
    <row r="133" spans="1:13" x14ac:dyDescent="0.35">
      <c r="A133" t="s">
        <v>306</v>
      </c>
      <c r="B133" t="s">
        <v>609</v>
      </c>
      <c r="C133" s="2">
        <v>44039.652083333334</v>
      </c>
      <c r="D133" t="s">
        <v>1456</v>
      </c>
      <c r="E133" s="2">
        <v>44162.652569444443</v>
      </c>
      <c r="F133">
        <v>10</v>
      </c>
      <c r="G133" t="s">
        <v>1261</v>
      </c>
      <c r="H133">
        <v>10</v>
      </c>
      <c r="I133">
        <v>10</v>
      </c>
      <c r="J133">
        <v>0</v>
      </c>
      <c r="K133">
        <v>66</v>
      </c>
      <c r="L133">
        <v>60</v>
      </c>
      <c r="M133">
        <v>5</v>
      </c>
    </row>
    <row r="134" spans="1:13" x14ac:dyDescent="0.35">
      <c r="A134" t="s">
        <v>8</v>
      </c>
      <c r="B134" t="s">
        <v>1502</v>
      </c>
      <c r="C134" s="2">
        <v>44102.54583333333</v>
      </c>
      <c r="D134" t="s">
        <v>1501</v>
      </c>
      <c r="E134" s="2">
        <v>44164.581643518519</v>
      </c>
      <c r="F134">
        <v>0</v>
      </c>
      <c r="G134" t="s">
        <v>1261</v>
      </c>
      <c r="H134">
        <v>0</v>
      </c>
      <c r="I134">
        <v>0</v>
      </c>
      <c r="J134">
        <v>0</v>
      </c>
      <c r="K134">
        <v>21</v>
      </c>
      <c r="L134">
        <v>10</v>
      </c>
      <c r="M134">
        <v>10</v>
      </c>
    </row>
    <row r="135" spans="1:13" x14ac:dyDescent="0.35">
      <c r="A135" t="s">
        <v>303</v>
      </c>
      <c r="B135" t="s">
        <v>621</v>
      </c>
      <c r="C135" s="2">
        <v>44035.772916666669</v>
      </c>
      <c r="D135" t="s">
        <v>1399</v>
      </c>
      <c r="E135" s="2">
        <v>44158.773379629631</v>
      </c>
      <c r="F135">
        <v>10</v>
      </c>
      <c r="G135" t="s">
        <v>1261</v>
      </c>
      <c r="H135">
        <v>9</v>
      </c>
      <c r="I135">
        <v>9</v>
      </c>
      <c r="J135">
        <v>0</v>
      </c>
      <c r="K135">
        <v>45</v>
      </c>
      <c r="L135">
        <v>39</v>
      </c>
      <c r="M135">
        <v>5</v>
      </c>
    </row>
    <row r="136" spans="1:13" x14ac:dyDescent="0.35">
      <c r="A136" t="s">
        <v>315</v>
      </c>
      <c r="B136" t="s">
        <v>572</v>
      </c>
      <c r="C136" s="2">
        <v>44043.822222222225</v>
      </c>
      <c r="D136" t="s">
        <v>1409</v>
      </c>
      <c r="E136" s="2">
        <v>44168.198819444442</v>
      </c>
      <c r="F136">
        <v>10</v>
      </c>
      <c r="G136" t="s">
        <v>1261</v>
      </c>
      <c r="H136">
        <v>0</v>
      </c>
      <c r="I136">
        <v>0</v>
      </c>
      <c r="J136">
        <v>0</v>
      </c>
      <c r="K136">
        <v>58</v>
      </c>
      <c r="L136">
        <v>52</v>
      </c>
      <c r="M136">
        <v>5</v>
      </c>
    </row>
    <row r="137" spans="1:13" x14ac:dyDescent="0.35">
      <c r="A137" t="s">
        <v>42</v>
      </c>
      <c r="B137" t="s">
        <v>377</v>
      </c>
      <c r="C137" s="2">
        <v>44104.73704861111</v>
      </c>
      <c r="D137" t="s">
        <v>1500</v>
      </c>
      <c r="E137" s="2">
        <v>44173.117442129631</v>
      </c>
      <c r="F137">
        <v>10</v>
      </c>
      <c r="G137" t="s">
        <v>1261</v>
      </c>
      <c r="H137">
        <v>0</v>
      </c>
      <c r="I137">
        <v>0</v>
      </c>
      <c r="J137">
        <v>0</v>
      </c>
      <c r="K137">
        <v>36</v>
      </c>
      <c r="L137">
        <v>30</v>
      </c>
      <c r="M137">
        <v>5</v>
      </c>
    </row>
    <row r="138" spans="1:13" x14ac:dyDescent="0.35">
      <c r="A138" t="s">
        <v>294</v>
      </c>
      <c r="B138" t="s">
        <v>507</v>
      </c>
      <c r="C138" s="2">
        <v>44068.711956018517</v>
      </c>
      <c r="D138" t="s">
        <v>1499</v>
      </c>
      <c r="E138" s="2">
        <v>44160.711956018517</v>
      </c>
      <c r="F138">
        <v>10</v>
      </c>
      <c r="G138" t="s">
        <v>1261</v>
      </c>
      <c r="H138">
        <v>10</v>
      </c>
      <c r="I138">
        <v>10</v>
      </c>
      <c r="J138">
        <v>0</v>
      </c>
      <c r="K138">
        <v>46</v>
      </c>
      <c r="L138">
        <v>40</v>
      </c>
      <c r="M138">
        <v>5</v>
      </c>
    </row>
    <row r="139" spans="1:13" x14ac:dyDescent="0.35">
      <c r="A139" t="s">
        <v>21</v>
      </c>
      <c r="B139" t="s">
        <v>1152</v>
      </c>
      <c r="C139" s="2">
        <v>44096.868530092594</v>
      </c>
      <c r="D139" t="s">
        <v>1149</v>
      </c>
      <c r="E139" s="2">
        <v>44157.868530092594</v>
      </c>
      <c r="F139">
        <v>10</v>
      </c>
      <c r="G139" t="s">
        <v>1261</v>
      </c>
      <c r="H139">
        <v>10</v>
      </c>
      <c r="I139">
        <v>10</v>
      </c>
      <c r="J139">
        <v>0</v>
      </c>
      <c r="K139">
        <v>48</v>
      </c>
      <c r="L139">
        <v>40</v>
      </c>
      <c r="M139">
        <v>7</v>
      </c>
    </row>
    <row r="140" spans="1:13" x14ac:dyDescent="0.35">
      <c r="A140" t="s">
        <v>124</v>
      </c>
      <c r="B140" t="s">
        <v>1498</v>
      </c>
      <c r="C140" s="2">
        <v>44012.620138888888</v>
      </c>
      <c r="D140" t="s">
        <v>1420</v>
      </c>
      <c r="E140" s="2">
        <v>44173.5</v>
      </c>
      <c r="F140">
        <v>10</v>
      </c>
      <c r="G140" t="s">
        <v>1261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5">
      <c r="A141" t="s">
        <v>3</v>
      </c>
      <c r="B141" t="s">
        <v>1064</v>
      </c>
      <c r="C141" s="2">
        <v>44105.684560185182</v>
      </c>
      <c r="D141" t="s">
        <v>1326</v>
      </c>
      <c r="E141" s="2">
        <v>44166.684560185182</v>
      </c>
      <c r="F141">
        <v>10</v>
      </c>
      <c r="G141" t="s">
        <v>1261</v>
      </c>
      <c r="H141">
        <v>10</v>
      </c>
      <c r="I141">
        <v>10</v>
      </c>
      <c r="J141">
        <v>0</v>
      </c>
      <c r="K141">
        <v>36</v>
      </c>
      <c r="L141">
        <v>30</v>
      </c>
      <c r="M141">
        <v>5</v>
      </c>
    </row>
    <row r="142" spans="1:13" x14ac:dyDescent="0.35">
      <c r="A142" t="s">
        <v>1497</v>
      </c>
      <c r="B142" t="s">
        <v>1496</v>
      </c>
      <c r="C142" s="2">
        <v>43955.707638888889</v>
      </c>
      <c r="D142" t="s">
        <v>1495</v>
      </c>
      <c r="E142" s="2">
        <v>44171.77621527778</v>
      </c>
      <c r="F142">
        <v>10</v>
      </c>
      <c r="G142" t="s">
        <v>1280</v>
      </c>
      <c r="H142">
        <v>0</v>
      </c>
      <c r="I142">
        <v>0</v>
      </c>
      <c r="J142">
        <v>0</v>
      </c>
      <c r="K142">
        <v>11</v>
      </c>
      <c r="L142">
        <v>10</v>
      </c>
      <c r="M142">
        <v>0</v>
      </c>
    </row>
    <row r="143" spans="1:13" x14ac:dyDescent="0.35">
      <c r="A143" t="s">
        <v>152</v>
      </c>
      <c r="B143" t="s">
        <v>1494</v>
      </c>
      <c r="C143" s="2">
        <v>44104.784907407404</v>
      </c>
      <c r="D143" t="s">
        <v>1493</v>
      </c>
      <c r="E143" s="2">
        <v>44173.118263888886</v>
      </c>
      <c r="F143">
        <v>10</v>
      </c>
      <c r="G143" t="s">
        <v>1261</v>
      </c>
      <c r="H143">
        <v>0</v>
      </c>
      <c r="I143">
        <v>0</v>
      </c>
      <c r="J143">
        <v>0</v>
      </c>
      <c r="K143">
        <v>38</v>
      </c>
      <c r="L143">
        <v>30</v>
      </c>
      <c r="M143">
        <v>7</v>
      </c>
    </row>
    <row r="144" spans="1:13" x14ac:dyDescent="0.35">
      <c r="A144" t="s">
        <v>311</v>
      </c>
      <c r="B144" t="s">
        <v>590</v>
      </c>
      <c r="C144" s="2">
        <v>44040.57916666667</v>
      </c>
      <c r="D144" t="s">
        <v>1492</v>
      </c>
      <c r="E144" s="2">
        <v>44163.579375000001</v>
      </c>
      <c r="F144">
        <v>10</v>
      </c>
      <c r="G144" t="s">
        <v>1261</v>
      </c>
      <c r="H144">
        <v>10</v>
      </c>
      <c r="I144">
        <v>10</v>
      </c>
      <c r="J144">
        <v>0</v>
      </c>
      <c r="K144">
        <v>56</v>
      </c>
      <c r="L144">
        <v>50</v>
      </c>
      <c r="M144">
        <v>5</v>
      </c>
    </row>
    <row r="145" spans="1:13" x14ac:dyDescent="0.35">
      <c r="A145" t="s">
        <v>241</v>
      </c>
      <c r="B145" t="s">
        <v>1491</v>
      </c>
      <c r="C145" s="2">
        <v>44047.614583333336</v>
      </c>
      <c r="D145" t="s">
        <v>1370</v>
      </c>
      <c r="E145" s="2">
        <v>44169.614733796298</v>
      </c>
      <c r="F145">
        <v>50</v>
      </c>
      <c r="G145" t="s">
        <v>1261</v>
      </c>
      <c r="H145">
        <v>0</v>
      </c>
      <c r="I145">
        <v>0</v>
      </c>
      <c r="J145">
        <v>0</v>
      </c>
      <c r="K145">
        <v>107</v>
      </c>
      <c r="L145">
        <v>100</v>
      </c>
      <c r="M145">
        <v>6</v>
      </c>
    </row>
    <row r="146" spans="1:13" x14ac:dyDescent="0.35">
      <c r="A146" t="s">
        <v>132</v>
      </c>
      <c r="B146" t="s">
        <v>1490</v>
      </c>
      <c r="C146" s="2">
        <v>43970.535416666666</v>
      </c>
      <c r="D146" t="s">
        <v>1313</v>
      </c>
      <c r="E146" s="2">
        <v>44156.782557870371</v>
      </c>
      <c r="F146">
        <v>0</v>
      </c>
      <c r="G146" t="s">
        <v>1261</v>
      </c>
      <c r="H146">
        <v>0</v>
      </c>
      <c r="I146">
        <v>0</v>
      </c>
      <c r="J146">
        <v>0</v>
      </c>
      <c r="K146">
        <v>21</v>
      </c>
      <c r="L146">
        <v>20</v>
      </c>
      <c r="M146">
        <v>0</v>
      </c>
    </row>
    <row r="147" spans="1:13" x14ac:dyDescent="0.35">
      <c r="A147" t="s">
        <v>142</v>
      </c>
      <c r="B147" t="s">
        <v>1489</v>
      </c>
      <c r="C147" s="2">
        <v>44106.774918981479</v>
      </c>
      <c r="D147" t="s">
        <v>1488</v>
      </c>
      <c r="E147" s="2">
        <v>44168.208333333336</v>
      </c>
      <c r="F147">
        <v>0</v>
      </c>
      <c r="G147" t="s">
        <v>1261</v>
      </c>
      <c r="H147">
        <v>0</v>
      </c>
      <c r="I147">
        <v>0</v>
      </c>
      <c r="J147">
        <v>0</v>
      </c>
      <c r="K147">
        <v>28</v>
      </c>
      <c r="L147">
        <v>20</v>
      </c>
      <c r="M147">
        <v>7</v>
      </c>
    </row>
    <row r="148" spans="1:13" x14ac:dyDescent="0.35">
      <c r="A148" t="s">
        <v>16</v>
      </c>
      <c r="B148" t="s">
        <v>851</v>
      </c>
      <c r="C148" s="2">
        <v>44167.820509259262</v>
      </c>
      <c r="D148" t="s">
        <v>1466</v>
      </c>
      <c r="E148" s="2">
        <v>44167.820509259262</v>
      </c>
      <c r="F148">
        <v>10</v>
      </c>
      <c r="G148" t="s">
        <v>1261</v>
      </c>
      <c r="H148">
        <v>21</v>
      </c>
      <c r="I148">
        <v>10</v>
      </c>
      <c r="J148">
        <v>10</v>
      </c>
      <c r="K148">
        <v>21</v>
      </c>
      <c r="L148">
        <v>10</v>
      </c>
      <c r="M148">
        <v>10</v>
      </c>
    </row>
    <row r="149" spans="1:13" x14ac:dyDescent="0.35">
      <c r="A149" t="s">
        <v>112</v>
      </c>
      <c r="B149" t="s">
        <v>636</v>
      </c>
      <c r="C149" s="2">
        <v>44033.788888888892</v>
      </c>
      <c r="D149" t="s">
        <v>1427</v>
      </c>
      <c r="E149" s="2">
        <v>44156.789050925923</v>
      </c>
      <c r="F149">
        <v>10</v>
      </c>
      <c r="G149" t="s">
        <v>1261</v>
      </c>
      <c r="H149">
        <v>10</v>
      </c>
      <c r="I149">
        <v>10</v>
      </c>
      <c r="J149">
        <v>0</v>
      </c>
      <c r="K149">
        <v>56</v>
      </c>
      <c r="L149">
        <v>50</v>
      </c>
      <c r="M149">
        <v>5</v>
      </c>
    </row>
    <row r="150" spans="1:13" x14ac:dyDescent="0.35">
      <c r="A150" t="s">
        <v>238</v>
      </c>
      <c r="B150" t="s">
        <v>1193</v>
      </c>
      <c r="C150" s="2">
        <v>44091.873680555553</v>
      </c>
      <c r="D150" t="s">
        <v>1190</v>
      </c>
      <c r="E150" s="2">
        <v>44182.873680555553</v>
      </c>
      <c r="F150">
        <v>10</v>
      </c>
      <c r="G150" t="s">
        <v>1261</v>
      </c>
      <c r="H150">
        <v>0</v>
      </c>
      <c r="I150">
        <v>0</v>
      </c>
      <c r="J150">
        <v>0</v>
      </c>
      <c r="K150">
        <v>41</v>
      </c>
      <c r="L150">
        <v>33</v>
      </c>
      <c r="M150">
        <v>7</v>
      </c>
    </row>
    <row r="151" spans="1:13" x14ac:dyDescent="0.35">
      <c r="A151" t="s">
        <v>310</v>
      </c>
      <c r="B151" t="s">
        <v>598</v>
      </c>
      <c r="C151" s="2">
        <v>44039.739583333336</v>
      </c>
      <c r="D151" t="s">
        <v>1487</v>
      </c>
      <c r="E151" s="2">
        <v>44162.740046296298</v>
      </c>
      <c r="F151">
        <v>10</v>
      </c>
      <c r="G151" t="s">
        <v>1261</v>
      </c>
      <c r="H151">
        <v>10</v>
      </c>
      <c r="I151">
        <v>10</v>
      </c>
      <c r="J151">
        <v>0</v>
      </c>
      <c r="K151">
        <v>66</v>
      </c>
      <c r="L151">
        <v>60</v>
      </c>
      <c r="M151">
        <v>5</v>
      </c>
    </row>
    <row r="152" spans="1:13" x14ac:dyDescent="0.35">
      <c r="A152" t="s">
        <v>1486</v>
      </c>
      <c r="B152" t="s">
        <v>1485</v>
      </c>
      <c r="C152" s="2">
        <v>44123.705451388887</v>
      </c>
      <c r="D152" t="s">
        <v>1301</v>
      </c>
      <c r="E152" s="2">
        <v>44154.705462962964</v>
      </c>
      <c r="F152">
        <v>10</v>
      </c>
      <c r="G152" t="s">
        <v>1269</v>
      </c>
      <c r="H152">
        <v>10</v>
      </c>
      <c r="I152">
        <v>10</v>
      </c>
      <c r="J152">
        <v>0</v>
      </c>
      <c r="K152">
        <v>26</v>
      </c>
      <c r="L152">
        <v>20</v>
      </c>
      <c r="M152">
        <v>5</v>
      </c>
    </row>
    <row r="153" spans="1:13" x14ac:dyDescent="0.35">
      <c r="A153" t="s">
        <v>307</v>
      </c>
      <c r="B153" t="s">
        <v>613</v>
      </c>
      <c r="C153" s="2">
        <v>44036.786111111112</v>
      </c>
      <c r="D153" t="s">
        <v>1340</v>
      </c>
      <c r="E153" s="2">
        <v>44159.786712962959</v>
      </c>
      <c r="F153">
        <v>10</v>
      </c>
      <c r="G153" t="s">
        <v>1261</v>
      </c>
      <c r="H153">
        <v>10</v>
      </c>
      <c r="I153">
        <v>10</v>
      </c>
      <c r="J153">
        <v>0</v>
      </c>
      <c r="K153">
        <v>58</v>
      </c>
      <c r="L153">
        <v>50</v>
      </c>
      <c r="M153">
        <v>6</v>
      </c>
    </row>
    <row r="154" spans="1:13" x14ac:dyDescent="0.35">
      <c r="A154" t="s">
        <v>38</v>
      </c>
      <c r="B154" t="s">
        <v>862</v>
      </c>
      <c r="C154" s="2">
        <v>44162.929039351853</v>
      </c>
      <c r="D154" t="s">
        <v>1484</v>
      </c>
      <c r="E154" s="2">
        <v>44162.929039351853</v>
      </c>
      <c r="F154">
        <v>10</v>
      </c>
      <c r="G154" t="s">
        <v>1261</v>
      </c>
      <c r="H154">
        <v>15</v>
      </c>
      <c r="I154">
        <v>10</v>
      </c>
      <c r="J154">
        <v>5</v>
      </c>
      <c r="K154">
        <v>16</v>
      </c>
      <c r="L154">
        <v>10</v>
      </c>
      <c r="M154">
        <v>5</v>
      </c>
    </row>
    <row r="155" spans="1:13" x14ac:dyDescent="0.35">
      <c r="A155" t="s">
        <v>1483</v>
      </c>
      <c r="B155" t="s">
        <v>1482</v>
      </c>
      <c r="C155" s="2">
        <v>44074.888645833336</v>
      </c>
      <c r="D155" t="s">
        <v>1481</v>
      </c>
      <c r="E155" s="2">
        <v>44168.213900462964</v>
      </c>
      <c r="F155">
        <v>10</v>
      </c>
      <c r="G155" t="s">
        <v>1269</v>
      </c>
      <c r="H155">
        <v>0</v>
      </c>
      <c r="I155">
        <v>0</v>
      </c>
      <c r="J155">
        <v>0</v>
      </c>
      <c r="K155">
        <v>38</v>
      </c>
      <c r="L155">
        <v>30</v>
      </c>
      <c r="M155">
        <v>7</v>
      </c>
    </row>
    <row r="156" spans="1:13" x14ac:dyDescent="0.35">
      <c r="A156" t="s">
        <v>1480</v>
      </c>
      <c r="B156" t="s">
        <v>1479</v>
      </c>
      <c r="C156" s="2">
        <v>44118.821122685185</v>
      </c>
      <c r="D156" t="s">
        <v>1478</v>
      </c>
      <c r="E156" s="2">
        <v>44179.821134259262</v>
      </c>
      <c r="F156">
        <v>10</v>
      </c>
      <c r="G156" t="s">
        <v>1295</v>
      </c>
      <c r="H156">
        <v>0</v>
      </c>
      <c r="I156">
        <v>0</v>
      </c>
      <c r="J156">
        <v>0</v>
      </c>
      <c r="K156">
        <v>26</v>
      </c>
      <c r="L156">
        <v>20</v>
      </c>
      <c r="M156">
        <v>5</v>
      </c>
    </row>
    <row r="157" spans="1:13" x14ac:dyDescent="0.35">
      <c r="A157" t="s">
        <v>101</v>
      </c>
      <c r="B157" t="s">
        <v>938</v>
      </c>
      <c r="C157" s="2">
        <v>44145.63857638889</v>
      </c>
      <c r="D157" t="s">
        <v>1477</v>
      </c>
      <c r="E157" s="2">
        <v>44175.63858796296</v>
      </c>
      <c r="F157">
        <v>10</v>
      </c>
      <c r="G157" t="s">
        <v>1261</v>
      </c>
      <c r="H157">
        <v>10</v>
      </c>
      <c r="I157">
        <v>10</v>
      </c>
      <c r="J157">
        <v>0</v>
      </c>
      <c r="K157">
        <v>27</v>
      </c>
      <c r="L157">
        <v>20</v>
      </c>
      <c r="M157">
        <v>6</v>
      </c>
    </row>
    <row r="158" spans="1:13" x14ac:dyDescent="0.35">
      <c r="A158" t="s">
        <v>193</v>
      </c>
      <c r="B158" t="s">
        <v>1476</v>
      </c>
      <c r="C158" s="2">
        <v>44095.711145833331</v>
      </c>
      <c r="D158" t="s">
        <v>1475</v>
      </c>
      <c r="E158" s="2">
        <v>44157.166666666664</v>
      </c>
      <c r="F158">
        <v>0</v>
      </c>
      <c r="G158" t="s">
        <v>1261</v>
      </c>
      <c r="H158">
        <v>0</v>
      </c>
      <c r="I158">
        <v>0</v>
      </c>
      <c r="J158">
        <v>0</v>
      </c>
      <c r="K158">
        <v>16</v>
      </c>
      <c r="L158">
        <v>10</v>
      </c>
      <c r="M158">
        <v>5</v>
      </c>
    </row>
    <row r="159" spans="1:13" x14ac:dyDescent="0.35">
      <c r="A159" t="s">
        <v>27</v>
      </c>
      <c r="B159" t="s">
        <v>855</v>
      </c>
      <c r="C159" s="2">
        <v>44167.814780092594</v>
      </c>
      <c r="D159" t="s">
        <v>1474</v>
      </c>
      <c r="E159" s="2">
        <v>44167.814791666664</v>
      </c>
      <c r="F159">
        <v>10</v>
      </c>
      <c r="G159" t="s">
        <v>1261</v>
      </c>
      <c r="H159">
        <v>15</v>
      </c>
      <c r="I159">
        <v>10</v>
      </c>
      <c r="J159">
        <v>5</v>
      </c>
      <c r="K159">
        <v>16</v>
      </c>
      <c r="L159">
        <v>10</v>
      </c>
      <c r="M159">
        <v>5</v>
      </c>
    </row>
    <row r="160" spans="1:13" x14ac:dyDescent="0.35">
      <c r="A160" t="s">
        <v>67</v>
      </c>
      <c r="B160" t="s">
        <v>1002</v>
      </c>
      <c r="C160" s="2">
        <v>44118.709872685184</v>
      </c>
      <c r="D160" t="s">
        <v>1473</v>
      </c>
      <c r="E160" s="2">
        <v>44179.709872685184</v>
      </c>
      <c r="F160">
        <v>10</v>
      </c>
      <c r="G160" t="s">
        <v>1261</v>
      </c>
      <c r="H160">
        <v>15</v>
      </c>
      <c r="I160">
        <v>10</v>
      </c>
      <c r="J160">
        <v>5</v>
      </c>
      <c r="K160">
        <v>49</v>
      </c>
      <c r="L160">
        <v>30</v>
      </c>
      <c r="M160">
        <v>18</v>
      </c>
    </row>
    <row r="161" spans="1:13" x14ac:dyDescent="0.35">
      <c r="A161" t="s">
        <v>181</v>
      </c>
      <c r="B161" t="s">
        <v>416</v>
      </c>
      <c r="C161" s="2">
        <v>44075.110289351855</v>
      </c>
      <c r="D161" t="s">
        <v>1472</v>
      </c>
      <c r="E161" s="2">
        <v>44166.110300925924</v>
      </c>
      <c r="F161">
        <v>10</v>
      </c>
      <c r="G161" t="s">
        <v>1261</v>
      </c>
      <c r="H161">
        <v>1</v>
      </c>
      <c r="I161">
        <v>0</v>
      </c>
      <c r="J161">
        <v>1</v>
      </c>
      <c r="K161">
        <v>78</v>
      </c>
      <c r="L161">
        <v>40</v>
      </c>
      <c r="M161">
        <v>37</v>
      </c>
    </row>
    <row r="162" spans="1:13" x14ac:dyDescent="0.35">
      <c r="A162" t="s">
        <v>46</v>
      </c>
      <c r="B162" t="s">
        <v>1471</v>
      </c>
      <c r="C162" s="2">
        <v>44060.782685185186</v>
      </c>
      <c r="D162" t="s">
        <v>1470</v>
      </c>
      <c r="E162" s="2">
        <v>44154.92627314815</v>
      </c>
      <c r="F162">
        <v>0</v>
      </c>
      <c r="G162" t="s">
        <v>1261</v>
      </c>
      <c r="H162">
        <v>0</v>
      </c>
      <c r="I162">
        <v>0</v>
      </c>
      <c r="J162">
        <v>0</v>
      </c>
      <c r="K162">
        <v>36</v>
      </c>
      <c r="L162">
        <v>30</v>
      </c>
      <c r="M162">
        <v>5</v>
      </c>
    </row>
    <row r="163" spans="1:13" x14ac:dyDescent="0.35">
      <c r="A163" t="s">
        <v>214</v>
      </c>
      <c r="B163" t="s">
        <v>736</v>
      </c>
      <c r="C163" s="2">
        <v>44070.587905092594</v>
      </c>
      <c r="D163" t="s">
        <v>1469</v>
      </c>
      <c r="E163" s="2">
        <v>44169.661180555559</v>
      </c>
      <c r="F163">
        <v>25</v>
      </c>
      <c r="G163" t="s">
        <v>1261</v>
      </c>
      <c r="H163">
        <v>21</v>
      </c>
      <c r="I163">
        <v>20</v>
      </c>
      <c r="J163">
        <v>1</v>
      </c>
      <c r="K163">
        <v>101</v>
      </c>
      <c r="L163">
        <v>85</v>
      </c>
      <c r="M163">
        <v>15</v>
      </c>
    </row>
    <row r="164" spans="1:13" x14ac:dyDescent="0.35">
      <c r="A164" t="s">
        <v>6</v>
      </c>
      <c r="B164" t="s">
        <v>1468</v>
      </c>
      <c r="C164" s="2">
        <v>44103.866967592592</v>
      </c>
      <c r="D164" t="s">
        <v>1467</v>
      </c>
      <c r="E164" s="2">
        <v>44165.576631944445</v>
      </c>
      <c r="F164">
        <v>0</v>
      </c>
      <c r="G164" t="s">
        <v>1261</v>
      </c>
      <c r="H164">
        <v>0</v>
      </c>
      <c r="I164">
        <v>0</v>
      </c>
      <c r="J164">
        <v>0</v>
      </c>
      <c r="K164">
        <v>16</v>
      </c>
      <c r="L164">
        <v>10</v>
      </c>
      <c r="M164">
        <v>5</v>
      </c>
    </row>
    <row r="165" spans="1:13" x14ac:dyDescent="0.35">
      <c r="A165" t="s">
        <v>156</v>
      </c>
      <c r="B165" t="s">
        <v>1097</v>
      </c>
      <c r="C165" s="2">
        <v>44103.90421296296</v>
      </c>
      <c r="D165" t="s">
        <v>1466</v>
      </c>
      <c r="E165" s="2">
        <v>44164.90421296296</v>
      </c>
      <c r="F165">
        <v>10</v>
      </c>
      <c r="G165" t="s">
        <v>1261</v>
      </c>
      <c r="H165">
        <v>10</v>
      </c>
      <c r="I165">
        <v>10</v>
      </c>
      <c r="J165">
        <v>0</v>
      </c>
      <c r="K165">
        <v>36</v>
      </c>
      <c r="L165">
        <v>30</v>
      </c>
      <c r="M165">
        <v>5</v>
      </c>
    </row>
    <row r="166" spans="1:13" x14ac:dyDescent="0.35">
      <c r="A166" t="s">
        <v>134</v>
      </c>
      <c r="B166" t="s">
        <v>978</v>
      </c>
      <c r="C166" s="2">
        <v>44123.736516203702</v>
      </c>
      <c r="D166" t="s">
        <v>1411</v>
      </c>
      <c r="E166" s="2">
        <v>44154.736516203702</v>
      </c>
      <c r="F166">
        <v>10</v>
      </c>
      <c r="G166" t="s">
        <v>1261</v>
      </c>
      <c r="H166">
        <v>10</v>
      </c>
      <c r="I166">
        <v>10</v>
      </c>
      <c r="J166">
        <v>0</v>
      </c>
      <c r="K166">
        <v>26</v>
      </c>
      <c r="L166">
        <v>20</v>
      </c>
      <c r="M166">
        <v>5</v>
      </c>
    </row>
    <row r="167" spans="1:13" x14ac:dyDescent="0.35">
      <c r="A167" t="s">
        <v>1465</v>
      </c>
      <c r="B167" t="s">
        <v>1464</v>
      </c>
      <c r="C167" s="2">
        <v>44104.797337962962</v>
      </c>
      <c r="D167" t="s">
        <v>1463</v>
      </c>
      <c r="E167" s="2">
        <v>44172.60769675926</v>
      </c>
      <c r="F167">
        <v>10</v>
      </c>
      <c r="G167" t="s">
        <v>1295</v>
      </c>
      <c r="H167">
        <v>0</v>
      </c>
      <c r="I167">
        <v>0</v>
      </c>
      <c r="J167">
        <v>0</v>
      </c>
      <c r="K167">
        <v>21</v>
      </c>
      <c r="L167">
        <v>10</v>
      </c>
      <c r="M167">
        <v>10</v>
      </c>
    </row>
    <row r="168" spans="1:13" x14ac:dyDescent="0.35">
      <c r="A168" t="s">
        <v>130</v>
      </c>
      <c r="B168" t="s">
        <v>968</v>
      </c>
      <c r="C168" s="2">
        <v>44129.951192129629</v>
      </c>
      <c r="D168" t="s">
        <v>1462</v>
      </c>
      <c r="E168" s="2">
        <v>44160.951203703706</v>
      </c>
      <c r="F168">
        <v>10</v>
      </c>
      <c r="G168" t="s">
        <v>1261</v>
      </c>
      <c r="H168">
        <v>10</v>
      </c>
      <c r="I168">
        <v>10</v>
      </c>
      <c r="J168">
        <v>0</v>
      </c>
      <c r="K168">
        <v>26</v>
      </c>
      <c r="L168">
        <v>20</v>
      </c>
      <c r="M168">
        <v>5</v>
      </c>
    </row>
    <row r="169" spans="1:13" x14ac:dyDescent="0.35">
      <c r="A169" t="s">
        <v>171</v>
      </c>
      <c r="B169" t="s">
        <v>1209</v>
      </c>
      <c r="C169" s="2">
        <v>44088.886412037034</v>
      </c>
      <c r="D169" t="s">
        <v>1340</v>
      </c>
      <c r="E169" s="2">
        <v>44179.886412037034</v>
      </c>
      <c r="F169">
        <v>10</v>
      </c>
      <c r="G169" t="s">
        <v>1261</v>
      </c>
      <c r="H169">
        <v>10</v>
      </c>
      <c r="I169">
        <v>10</v>
      </c>
      <c r="J169">
        <v>0</v>
      </c>
      <c r="K169">
        <v>46</v>
      </c>
      <c r="L169">
        <v>40</v>
      </c>
      <c r="M169">
        <v>5</v>
      </c>
    </row>
    <row r="170" spans="1:13" x14ac:dyDescent="0.35">
      <c r="A170" t="s">
        <v>107</v>
      </c>
      <c r="B170" t="s">
        <v>964</v>
      </c>
      <c r="C170" s="2">
        <v>44131.756365740737</v>
      </c>
      <c r="D170" t="s">
        <v>1461</v>
      </c>
      <c r="E170" s="2">
        <v>44162.756377314814</v>
      </c>
      <c r="F170">
        <v>10</v>
      </c>
      <c r="G170" t="s">
        <v>1261</v>
      </c>
      <c r="H170">
        <v>10</v>
      </c>
      <c r="I170">
        <v>10</v>
      </c>
      <c r="J170">
        <v>0</v>
      </c>
      <c r="K170">
        <v>26</v>
      </c>
      <c r="L170">
        <v>20</v>
      </c>
      <c r="M170">
        <v>5</v>
      </c>
    </row>
    <row r="171" spans="1:13" x14ac:dyDescent="0.35">
      <c r="A171" t="s">
        <v>182</v>
      </c>
      <c r="B171" t="s">
        <v>795</v>
      </c>
      <c r="C171" s="2">
        <v>43949.45</v>
      </c>
      <c r="D171" t="s">
        <v>1460</v>
      </c>
      <c r="E171" s="2">
        <v>44171.5</v>
      </c>
      <c r="F171">
        <v>10</v>
      </c>
      <c r="G171" t="s">
        <v>1261</v>
      </c>
      <c r="H171">
        <v>10</v>
      </c>
      <c r="I171">
        <v>10</v>
      </c>
      <c r="J171">
        <v>0</v>
      </c>
      <c r="K171">
        <v>82</v>
      </c>
      <c r="L171">
        <v>81</v>
      </c>
      <c r="M171">
        <v>0</v>
      </c>
    </row>
    <row r="172" spans="1:13" x14ac:dyDescent="0.35">
      <c r="A172" t="s">
        <v>1459</v>
      </c>
      <c r="B172" t="s">
        <v>1458</v>
      </c>
      <c r="C172" s="2">
        <v>44070.752534722225</v>
      </c>
      <c r="D172" t="s">
        <v>1457</v>
      </c>
      <c r="E172" s="2">
        <v>44162.752534722225</v>
      </c>
      <c r="F172">
        <v>10</v>
      </c>
      <c r="G172" t="s">
        <v>1269</v>
      </c>
      <c r="H172">
        <v>0</v>
      </c>
      <c r="I172">
        <v>0</v>
      </c>
      <c r="J172">
        <v>0</v>
      </c>
      <c r="K172">
        <v>36</v>
      </c>
      <c r="L172">
        <v>30</v>
      </c>
      <c r="M172">
        <v>5</v>
      </c>
    </row>
    <row r="173" spans="1:13" x14ac:dyDescent="0.35">
      <c r="A173" t="s">
        <v>309</v>
      </c>
      <c r="B173" t="s">
        <v>348</v>
      </c>
      <c r="C173" s="2">
        <v>44034.6875</v>
      </c>
      <c r="D173" t="s">
        <v>1456</v>
      </c>
      <c r="E173" s="2">
        <v>44157.166666666664</v>
      </c>
      <c r="F173">
        <v>50</v>
      </c>
      <c r="G173" t="s">
        <v>1261</v>
      </c>
      <c r="H173">
        <v>50</v>
      </c>
      <c r="I173">
        <v>50</v>
      </c>
      <c r="J173">
        <v>0</v>
      </c>
      <c r="K173">
        <v>187</v>
      </c>
      <c r="L173">
        <v>170</v>
      </c>
      <c r="M173">
        <v>15</v>
      </c>
    </row>
    <row r="174" spans="1:13" x14ac:dyDescent="0.35">
      <c r="A174" t="s">
        <v>317</v>
      </c>
      <c r="B174" t="s">
        <v>557</v>
      </c>
      <c r="C174" s="2">
        <v>44050.650821759256</v>
      </c>
      <c r="D174" t="s">
        <v>1455</v>
      </c>
      <c r="E174" s="2">
        <v>44172.650821759256</v>
      </c>
      <c r="F174">
        <v>10</v>
      </c>
      <c r="G174" t="s">
        <v>1261</v>
      </c>
      <c r="H174">
        <v>10</v>
      </c>
      <c r="I174">
        <v>10</v>
      </c>
      <c r="J174">
        <v>0</v>
      </c>
      <c r="K174">
        <v>65</v>
      </c>
      <c r="L174">
        <v>50</v>
      </c>
      <c r="M174">
        <v>14</v>
      </c>
    </row>
    <row r="175" spans="1:13" x14ac:dyDescent="0.35">
      <c r="A175" t="s">
        <v>139</v>
      </c>
      <c r="B175" t="s">
        <v>632</v>
      </c>
      <c r="C175" s="2">
        <v>44034.895833333336</v>
      </c>
      <c r="D175" t="s">
        <v>1290</v>
      </c>
      <c r="E175" s="2">
        <v>44157.896134259259</v>
      </c>
      <c r="F175">
        <v>10</v>
      </c>
      <c r="G175" t="s">
        <v>1261</v>
      </c>
      <c r="H175">
        <v>10</v>
      </c>
      <c r="I175">
        <v>10</v>
      </c>
      <c r="J175">
        <v>0</v>
      </c>
      <c r="K175">
        <v>26</v>
      </c>
      <c r="L175">
        <v>20</v>
      </c>
      <c r="M175">
        <v>5</v>
      </c>
    </row>
    <row r="176" spans="1:13" x14ac:dyDescent="0.35">
      <c r="A176" t="s">
        <v>109</v>
      </c>
      <c r="B176" t="s">
        <v>1244</v>
      </c>
      <c r="C176" s="2">
        <v>44021.727777777778</v>
      </c>
      <c r="D176" t="s">
        <v>1454</v>
      </c>
      <c r="E176" s="2">
        <v>44155.927210648151</v>
      </c>
      <c r="F176">
        <v>50</v>
      </c>
      <c r="G176" t="s">
        <v>1261</v>
      </c>
      <c r="H176">
        <v>52</v>
      </c>
      <c r="I176">
        <v>51</v>
      </c>
      <c r="J176">
        <v>0</v>
      </c>
      <c r="K176">
        <v>285</v>
      </c>
      <c r="L176">
        <v>246</v>
      </c>
      <c r="M176">
        <v>37</v>
      </c>
    </row>
    <row r="177" spans="1:13" x14ac:dyDescent="0.35">
      <c r="A177" t="s">
        <v>150</v>
      </c>
      <c r="B177" t="s">
        <v>369</v>
      </c>
      <c r="C177" s="2">
        <v>44105.092766203707</v>
      </c>
      <c r="D177" t="s">
        <v>1341</v>
      </c>
      <c r="E177" s="2">
        <v>44173.5</v>
      </c>
      <c r="F177">
        <v>10</v>
      </c>
      <c r="G177" t="s">
        <v>1261</v>
      </c>
      <c r="H177">
        <v>10</v>
      </c>
      <c r="I177">
        <v>10</v>
      </c>
      <c r="J177">
        <v>0</v>
      </c>
      <c r="K177">
        <v>36</v>
      </c>
      <c r="L177">
        <v>30</v>
      </c>
      <c r="M177">
        <v>5</v>
      </c>
    </row>
    <row r="178" spans="1:13" x14ac:dyDescent="0.35">
      <c r="A178" t="s">
        <v>301</v>
      </c>
      <c r="B178" t="s">
        <v>888</v>
      </c>
      <c r="C178" s="2">
        <v>44159.720416666663</v>
      </c>
      <c r="D178" t="s">
        <v>1453</v>
      </c>
      <c r="E178" s="2">
        <v>44159.720416666663</v>
      </c>
      <c r="F178">
        <v>10</v>
      </c>
      <c r="G178" t="s">
        <v>1261</v>
      </c>
      <c r="H178">
        <v>15</v>
      </c>
      <c r="I178">
        <v>10</v>
      </c>
      <c r="J178">
        <v>5</v>
      </c>
      <c r="K178">
        <v>16</v>
      </c>
      <c r="L178">
        <v>10</v>
      </c>
      <c r="M178">
        <v>5</v>
      </c>
    </row>
    <row r="179" spans="1:13" x14ac:dyDescent="0.35">
      <c r="A179" t="s">
        <v>225</v>
      </c>
      <c r="B179" t="s">
        <v>340</v>
      </c>
      <c r="C179" s="2">
        <v>44050.789571759262</v>
      </c>
      <c r="D179" t="s">
        <v>1452</v>
      </c>
      <c r="E179" s="2">
        <v>44172.166666666664</v>
      </c>
      <c r="F179">
        <v>50</v>
      </c>
      <c r="G179" t="s">
        <v>1261</v>
      </c>
      <c r="H179">
        <v>15</v>
      </c>
      <c r="I179">
        <v>15</v>
      </c>
      <c r="J179">
        <v>0</v>
      </c>
      <c r="K179">
        <v>194</v>
      </c>
      <c r="L179">
        <v>185</v>
      </c>
      <c r="M179">
        <v>7</v>
      </c>
    </row>
    <row r="180" spans="1:13" x14ac:dyDescent="0.35">
      <c r="A180" t="s">
        <v>1451</v>
      </c>
      <c r="B180" t="s">
        <v>1450</v>
      </c>
      <c r="C180" s="2">
        <v>44089.672766203701</v>
      </c>
      <c r="D180" t="s">
        <v>1449</v>
      </c>
      <c r="E180" s="2">
        <v>44180.672766203701</v>
      </c>
      <c r="F180">
        <v>10</v>
      </c>
      <c r="G180" t="s">
        <v>1295</v>
      </c>
      <c r="H180">
        <v>0</v>
      </c>
      <c r="I180">
        <v>0</v>
      </c>
      <c r="J180">
        <v>0</v>
      </c>
      <c r="K180">
        <v>16</v>
      </c>
      <c r="L180">
        <v>10</v>
      </c>
      <c r="M180">
        <v>5</v>
      </c>
    </row>
    <row r="181" spans="1:13" x14ac:dyDescent="0.35">
      <c r="A181" t="s">
        <v>195</v>
      </c>
      <c r="B181" t="s">
        <v>396</v>
      </c>
      <c r="C181" s="2">
        <v>44078.680046296293</v>
      </c>
      <c r="D181" t="s">
        <v>1448</v>
      </c>
      <c r="E181" s="2">
        <v>44169.680046296293</v>
      </c>
      <c r="F181">
        <v>10</v>
      </c>
      <c r="G181" t="s">
        <v>1261</v>
      </c>
      <c r="H181">
        <v>10</v>
      </c>
      <c r="I181">
        <v>10</v>
      </c>
      <c r="J181">
        <v>0</v>
      </c>
      <c r="K181">
        <v>46</v>
      </c>
      <c r="L181">
        <v>40</v>
      </c>
      <c r="M181">
        <v>5</v>
      </c>
    </row>
    <row r="182" spans="1:13" x14ac:dyDescent="0.35">
      <c r="A182" t="s">
        <v>128</v>
      </c>
      <c r="B182" t="s">
        <v>949</v>
      </c>
      <c r="C182" s="2">
        <v>44134.920347222222</v>
      </c>
      <c r="D182" t="s">
        <v>1447</v>
      </c>
      <c r="E182" s="2">
        <v>44165.920347222222</v>
      </c>
      <c r="F182">
        <v>10</v>
      </c>
      <c r="G182" t="s">
        <v>1261</v>
      </c>
      <c r="H182">
        <v>10</v>
      </c>
      <c r="I182">
        <v>10</v>
      </c>
      <c r="J182">
        <v>0</v>
      </c>
      <c r="K182">
        <v>28</v>
      </c>
      <c r="L182">
        <v>20</v>
      </c>
      <c r="M182">
        <v>7</v>
      </c>
    </row>
    <row r="183" spans="1:13" x14ac:dyDescent="0.35">
      <c r="A183" t="s">
        <v>222</v>
      </c>
      <c r="B183" t="s">
        <v>1446</v>
      </c>
      <c r="C183" s="2">
        <v>44006.940972222219</v>
      </c>
      <c r="D183" t="s">
        <v>1368</v>
      </c>
      <c r="E183" s="2">
        <v>44160.208333333336</v>
      </c>
      <c r="F183">
        <v>0</v>
      </c>
      <c r="G183" t="s">
        <v>1261</v>
      </c>
      <c r="H183">
        <v>0</v>
      </c>
      <c r="I183">
        <v>0</v>
      </c>
      <c r="J183">
        <v>0</v>
      </c>
      <c r="K183">
        <v>52</v>
      </c>
      <c r="L183">
        <v>51</v>
      </c>
      <c r="M183">
        <v>0</v>
      </c>
    </row>
    <row r="184" spans="1:13" x14ac:dyDescent="0.35">
      <c r="A184" t="s">
        <v>30</v>
      </c>
      <c r="B184" t="s">
        <v>767</v>
      </c>
      <c r="C184" s="2">
        <v>44176.944814814815</v>
      </c>
      <c r="D184" t="s">
        <v>1445</v>
      </c>
      <c r="E184" s="2">
        <v>44176.944814814815</v>
      </c>
      <c r="F184">
        <v>10</v>
      </c>
      <c r="G184" t="s">
        <v>1261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</row>
    <row r="185" spans="1:13" x14ac:dyDescent="0.35">
      <c r="A185" t="s">
        <v>47</v>
      </c>
      <c r="B185" t="s">
        <v>909</v>
      </c>
      <c r="C185" s="2">
        <v>44154.867824074077</v>
      </c>
      <c r="D185" t="s">
        <v>1444</v>
      </c>
      <c r="E185" s="2">
        <v>44154.867824074077</v>
      </c>
      <c r="F185">
        <v>10</v>
      </c>
      <c r="G185" t="s">
        <v>1261</v>
      </c>
      <c r="H185">
        <v>16</v>
      </c>
      <c r="I185">
        <v>10</v>
      </c>
      <c r="J185">
        <v>6</v>
      </c>
      <c r="K185">
        <v>17</v>
      </c>
      <c r="L185">
        <v>10</v>
      </c>
      <c r="M185">
        <v>6</v>
      </c>
    </row>
    <row r="186" spans="1:13" x14ac:dyDescent="0.35">
      <c r="A186" t="s">
        <v>95</v>
      </c>
      <c r="B186" t="s">
        <v>1028</v>
      </c>
      <c r="C186" s="2">
        <v>44110.893171296295</v>
      </c>
      <c r="D186" t="s">
        <v>1326</v>
      </c>
      <c r="E186" s="2">
        <v>44171.893171296295</v>
      </c>
      <c r="F186">
        <v>10</v>
      </c>
      <c r="G186" t="s">
        <v>1261</v>
      </c>
      <c r="H186">
        <v>10</v>
      </c>
      <c r="I186">
        <v>10</v>
      </c>
      <c r="J186">
        <v>0</v>
      </c>
      <c r="K186">
        <v>36</v>
      </c>
      <c r="L186">
        <v>30</v>
      </c>
      <c r="M186">
        <v>5</v>
      </c>
    </row>
    <row r="187" spans="1:13" x14ac:dyDescent="0.35">
      <c r="A187" t="s">
        <v>283</v>
      </c>
      <c r="B187" t="s">
        <v>551</v>
      </c>
      <c r="C187" s="2">
        <v>44057.730567129627</v>
      </c>
      <c r="D187" t="s">
        <v>1391</v>
      </c>
      <c r="E187" s="2">
        <v>44179.730567129627</v>
      </c>
      <c r="F187">
        <v>10</v>
      </c>
      <c r="G187" t="s">
        <v>1261</v>
      </c>
      <c r="H187">
        <v>0</v>
      </c>
      <c r="I187">
        <v>0</v>
      </c>
      <c r="J187">
        <v>0</v>
      </c>
      <c r="K187">
        <v>46</v>
      </c>
      <c r="L187">
        <v>40</v>
      </c>
      <c r="M187">
        <v>5</v>
      </c>
    </row>
    <row r="188" spans="1:13" x14ac:dyDescent="0.35">
      <c r="A188" t="s">
        <v>111</v>
      </c>
      <c r="B188" t="s">
        <v>1443</v>
      </c>
      <c r="C188" s="2">
        <v>43998.126388888886</v>
      </c>
      <c r="D188" t="s">
        <v>1442</v>
      </c>
      <c r="E188" s="2">
        <v>44165.208333333336</v>
      </c>
      <c r="F188">
        <v>0</v>
      </c>
      <c r="G188" t="s">
        <v>1261</v>
      </c>
      <c r="H188">
        <v>0</v>
      </c>
      <c r="I188">
        <v>0</v>
      </c>
      <c r="J188">
        <v>0</v>
      </c>
      <c r="K188">
        <v>59</v>
      </c>
      <c r="L188">
        <v>50</v>
      </c>
      <c r="M188">
        <v>8</v>
      </c>
    </row>
    <row r="189" spans="1:13" x14ac:dyDescent="0.35">
      <c r="A189" t="s">
        <v>50</v>
      </c>
      <c r="B189" t="s">
        <v>1224</v>
      </c>
      <c r="C189" s="2">
        <v>44113.902407407404</v>
      </c>
      <c r="D189" t="s">
        <v>1350</v>
      </c>
      <c r="E189" s="2">
        <v>44175.208333333336</v>
      </c>
      <c r="F189">
        <v>25</v>
      </c>
      <c r="G189" t="s">
        <v>1261</v>
      </c>
      <c r="H189">
        <v>10</v>
      </c>
      <c r="I189">
        <v>10</v>
      </c>
      <c r="J189">
        <v>0</v>
      </c>
      <c r="K189">
        <v>36</v>
      </c>
      <c r="L189">
        <v>30</v>
      </c>
      <c r="M189">
        <v>5</v>
      </c>
    </row>
    <row r="190" spans="1:13" x14ac:dyDescent="0.35">
      <c r="A190" t="s">
        <v>74</v>
      </c>
      <c r="B190" t="s">
        <v>814</v>
      </c>
      <c r="C190" s="2">
        <v>43938.695138888892</v>
      </c>
      <c r="D190" t="s">
        <v>1359</v>
      </c>
      <c r="E190" s="2">
        <v>44158.102546296293</v>
      </c>
      <c r="F190">
        <v>10</v>
      </c>
      <c r="G190" t="s">
        <v>1261</v>
      </c>
      <c r="H190">
        <v>0</v>
      </c>
      <c r="I190">
        <v>0</v>
      </c>
      <c r="J190">
        <v>0</v>
      </c>
      <c r="K190">
        <v>89</v>
      </c>
      <c r="L190">
        <v>88</v>
      </c>
      <c r="M190">
        <v>0</v>
      </c>
    </row>
    <row r="191" spans="1:13" x14ac:dyDescent="0.35">
      <c r="A191" t="s">
        <v>1441</v>
      </c>
      <c r="B191" t="s">
        <v>1440</v>
      </c>
      <c r="C191" s="2">
        <v>44091.797349537039</v>
      </c>
      <c r="D191" t="s">
        <v>1439</v>
      </c>
      <c r="E191" s="2">
        <v>44154.281018518515</v>
      </c>
      <c r="F191">
        <v>0</v>
      </c>
      <c r="G191" t="s">
        <v>1280</v>
      </c>
      <c r="H191">
        <v>0</v>
      </c>
      <c r="I191">
        <v>0</v>
      </c>
      <c r="J191">
        <v>0</v>
      </c>
      <c r="K191">
        <v>16</v>
      </c>
      <c r="L191">
        <v>10</v>
      </c>
      <c r="M191">
        <v>5</v>
      </c>
    </row>
    <row r="192" spans="1:13" x14ac:dyDescent="0.35">
      <c r="A192" t="s">
        <v>92</v>
      </c>
      <c r="B192" t="s">
        <v>935</v>
      </c>
      <c r="C192" s="2">
        <v>44145.748229166667</v>
      </c>
      <c r="D192" t="s">
        <v>1438</v>
      </c>
      <c r="E192" s="2">
        <v>44175.748229166667</v>
      </c>
      <c r="F192">
        <v>10</v>
      </c>
      <c r="G192" t="s">
        <v>1261</v>
      </c>
      <c r="H192">
        <v>10</v>
      </c>
      <c r="I192">
        <v>10</v>
      </c>
      <c r="J192">
        <v>0</v>
      </c>
      <c r="K192">
        <v>31</v>
      </c>
      <c r="L192">
        <v>20</v>
      </c>
      <c r="M192">
        <v>10</v>
      </c>
    </row>
    <row r="193" spans="1:13" x14ac:dyDescent="0.35">
      <c r="A193" t="s">
        <v>164</v>
      </c>
      <c r="B193" t="s">
        <v>1078</v>
      </c>
      <c r="C193" s="2">
        <v>44104.746527777781</v>
      </c>
      <c r="D193" t="s">
        <v>1437</v>
      </c>
      <c r="E193" s="2">
        <v>44173.117719907408</v>
      </c>
      <c r="F193">
        <v>10</v>
      </c>
      <c r="G193" t="s">
        <v>1261</v>
      </c>
      <c r="H193">
        <v>0</v>
      </c>
      <c r="I193">
        <v>0</v>
      </c>
      <c r="J193">
        <v>0</v>
      </c>
      <c r="K193">
        <v>35</v>
      </c>
      <c r="L193">
        <v>29</v>
      </c>
      <c r="M193">
        <v>5</v>
      </c>
    </row>
    <row r="194" spans="1:13" x14ac:dyDescent="0.35">
      <c r="A194" t="s">
        <v>113</v>
      </c>
      <c r="B194" t="s">
        <v>361</v>
      </c>
      <c r="C194" s="2">
        <v>44119.710532407407</v>
      </c>
      <c r="D194" t="s">
        <v>1316</v>
      </c>
      <c r="E194" s="2">
        <v>44180.710532407407</v>
      </c>
      <c r="F194">
        <v>10</v>
      </c>
      <c r="G194" t="s">
        <v>1261</v>
      </c>
      <c r="H194">
        <v>10</v>
      </c>
      <c r="I194">
        <v>10</v>
      </c>
      <c r="J194">
        <v>0</v>
      </c>
      <c r="K194">
        <v>36</v>
      </c>
      <c r="L194">
        <v>30</v>
      </c>
      <c r="M194">
        <v>5</v>
      </c>
    </row>
    <row r="195" spans="1:13" x14ac:dyDescent="0.35">
      <c r="A195" t="s">
        <v>146</v>
      </c>
      <c r="B195" t="s">
        <v>1053</v>
      </c>
      <c r="C195" s="2">
        <v>44106.556458333333</v>
      </c>
      <c r="D195" t="s">
        <v>1436</v>
      </c>
      <c r="E195" s="2">
        <v>44167.556458333333</v>
      </c>
      <c r="F195">
        <v>10</v>
      </c>
      <c r="G195" t="s">
        <v>1261</v>
      </c>
      <c r="H195">
        <v>10</v>
      </c>
      <c r="I195">
        <v>10</v>
      </c>
      <c r="J195">
        <v>0</v>
      </c>
      <c r="K195">
        <v>37</v>
      </c>
      <c r="L195">
        <v>30</v>
      </c>
      <c r="M195">
        <v>6</v>
      </c>
    </row>
    <row r="196" spans="1:13" x14ac:dyDescent="0.35">
      <c r="A196" t="s">
        <v>159</v>
      </c>
      <c r="B196" t="s">
        <v>1115</v>
      </c>
      <c r="C196" s="2">
        <v>44102.820891203701</v>
      </c>
      <c r="D196" t="s">
        <v>1435</v>
      </c>
      <c r="E196" s="2">
        <v>44163.820902777778</v>
      </c>
      <c r="F196">
        <v>10</v>
      </c>
      <c r="G196" t="s">
        <v>1261</v>
      </c>
      <c r="H196">
        <v>10</v>
      </c>
      <c r="I196">
        <v>10</v>
      </c>
      <c r="J196">
        <v>0</v>
      </c>
      <c r="K196">
        <v>41</v>
      </c>
      <c r="L196">
        <v>30</v>
      </c>
      <c r="M196">
        <v>10</v>
      </c>
    </row>
    <row r="197" spans="1:13" x14ac:dyDescent="0.35">
      <c r="A197" t="s">
        <v>40</v>
      </c>
      <c r="B197" t="s">
        <v>771</v>
      </c>
      <c r="C197" s="2">
        <v>44176.849039351851</v>
      </c>
      <c r="D197" t="s">
        <v>1434</v>
      </c>
      <c r="E197" s="2">
        <v>44176.849050925928</v>
      </c>
      <c r="F197">
        <v>10</v>
      </c>
      <c r="G197" t="s">
        <v>1261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</row>
    <row r="198" spans="1:13" x14ac:dyDescent="0.35">
      <c r="A198" t="s">
        <v>257</v>
      </c>
      <c r="B198" t="s">
        <v>564</v>
      </c>
      <c r="C198" s="2">
        <v>44049.848761574074</v>
      </c>
      <c r="D198" t="s">
        <v>1433</v>
      </c>
      <c r="E198" s="2">
        <v>44171.848773148151</v>
      </c>
      <c r="F198">
        <v>10</v>
      </c>
      <c r="G198" t="s">
        <v>1261</v>
      </c>
      <c r="H198">
        <v>10</v>
      </c>
      <c r="I198">
        <v>10</v>
      </c>
      <c r="J198">
        <v>0</v>
      </c>
      <c r="K198">
        <v>60</v>
      </c>
      <c r="L198">
        <v>50</v>
      </c>
      <c r="M198">
        <v>10</v>
      </c>
    </row>
    <row r="199" spans="1:13" x14ac:dyDescent="0.35">
      <c r="A199" t="s">
        <v>80</v>
      </c>
      <c r="B199" t="s">
        <v>1432</v>
      </c>
      <c r="C199" s="2">
        <v>44127.827569444446</v>
      </c>
      <c r="D199" t="s">
        <v>1431</v>
      </c>
      <c r="E199" s="2">
        <v>44158.827581018515</v>
      </c>
      <c r="F199">
        <v>10</v>
      </c>
      <c r="G199" t="s">
        <v>1261</v>
      </c>
      <c r="H199">
        <v>0</v>
      </c>
      <c r="I199">
        <v>0</v>
      </c>
      <c r="J199">
        <v>0</v>
      </c>
      <c r="K199">
        <v>21</v>
      </c>
      <c r="L199">
        <v>10</v>
      </c>
      <c r="M199">
        <v>10</v>
      </c>
    </row>
    <row r="200" spans="1:13" x14ac:dyDescent="0.35">
      <c r="A200" t="s">
        <v>137</v>
      </c>
      <c r="B200" t="s">
        <v>586</v>
      </c>
      <c r="C200" s="2">
        <v>44041.640277777777</v>
      </c>
      <c r="D200" t="s">
        <v>1263</v>
      </c>
      <c r="E200" s="2">
        <v>44164.640625</v>
      </c>
      <c r="F200">
        <v>10</v>
      </c>
      <c r="G200" t="s">
        <v>1261</v>
      </c>
      <c r="H200">
        <v>10</v>
      </c>
      <c r="I200">
        <v>10</v>
      </c>
      <c r="J200">
        <v>0</v>
      </c>
      <c r="K200">
        <v>56</v>
      </c>
      <c r="L200">
        <v>50</v>
      </c>
      <c r="M200">
        <v>5</v>
      </c>
    </row>
    <row r="201" spans="1:13" x14ac:dyDescent="0.35">
      <c r="A201" t="s">
        <v>211</v>
      </c>
      <c r="B201" t="s">
        <v>456</v>
      </c>
      <c r="C201" s="2">
        <v>44074.69494212963</v>
      </c>
      <c r="D201" t="s">
        <v>1361</v>
      </c>
      <c r="E201" s="2">
        <v>44165.69494212963</v>
      </c>
      <c r="F201">
        <v>10</v>
      </c>
      <c r="G201" t="s">
        <v>1261</v>
      </c>
      <c r="H201">
        <v>10</v>
      </c>
      <c r="I201">
        <v>10</v>
      </c>
      <c r="J201">
        <v>0</v>
      </c>
      <c r="K201">
        <v>48</v>
      </c>
      <c r="L201">
        <v>40</v>
      </c>
      <c r="M201">
        <v>7</v>
      </c>
    </row>
    <row r="202" spans="1:13" x14ac:dyDescent="0.35">
      <c r="A202" t="s">
        <v>31</v>
      </c>
      <c r="B202" t="s">
        <v>859</v>
      </c>
      <c r="C202" s="2">
        <v>44166.734930555554</v>
      </c>
      <c r="D202" t="s">
        <v>1430</v>
      </c>
      <c r="E202" s="2">
        <v>44166.734930555554</v>
      </c>
      <c r="F202">
        <v>10</v>
      </c>
      <c r="G202" t="s">
        <v>1261</v>
      </c>
      <c r="H202">
        <v>15</v>
      </c>
      <c r="I202">
        <v>10</v>
      </c>
      <c r="J202">
        <v>5</v>
      </c>
      <c r="K202">
        <v>16</v>
      </c>
      <c r="L202">
        <v>10</v>
      </c>
      <c r="M202">
        <v>5</v>
      </c>
    </row>
    <row r="203" spans="1:13" x14ac:dyDescent="0.35">
      <c r="A203" t="s">
        <v>135</v>
      </c>
      <c r="B203" t="s">
        <v>1429</v>
      </c>
      <c r="C203" s="2">
        <v>44037.04791666667</v>
      </c>
      <c r="D203" t="s">
        <v>1428</v>
      </c>
      <c r="E203" s="2">
        <v>44159.166666666664</v>
      </c>
      <c r="F203">
        <v>0</v>
      </c>
      <c r="G203" t="s">
        <v>1261</v>
      </c>
      <c r="H203">
        <v>0</v>
      </c>
      <c r="I203">
        <v>0</v>
      </c>
      <c r="J203">
        <v>0</v>
      </c>
      <c r="K203">
        <v>26</v>
      </c>
      <c r="L203">
        <v>20</v>
      </c>
      <c r="M203">
        <v>5</v>
      </c>
    </row>
    <row r="204" spans="1:13" x14ac:dyDescent="0.35">
      <c r="A204" t="s">
        <v>98</v>
      </c>
      <c r="B204" t="s">
        <v>920</v>
      </c>
      <c r="C204" s="2">
        <v>44151.781423611108</v>
      </c>
      <c r="D204" t="s">
        <v>1389</v>
      </c>
      <c r="E204" s="2">
        <v>44181.781423611108</v>
      </c>
      <c r="F204">
        <v>10</v>
      </c>
      <c r="G204" t="s">
        <v>1261</v>
      </c>
      <c r="H204">
        <v>10</v>
      </c>
      <c r="I204">
        <v>10</v>
      </c>
      <c r="J204">
        <v>0</v>
      </c>
      <c r="K204">
        <v>26</v>
      </c>
      <c r="L204">
        <v>20</v>
      </c>
      <c r="M204">
        <v>5</v>
      </c>
    </row>
    <row r="205" spans="1:13" x14ac:dyDescent="0.35">
      <c r="A205" t="s">
        <v>117</v>
      </c>
      <c r="B205" t="s">
        <v>873</v>
      </c>
      <c r="C205" s="2">
        <v>44162.615057870367</v>
      </c>
      <c r="D205" t="s">
        <v>1427</v>
      </c>
      <c r="E205" s="2">
        <v>44162.615057870367</v>
      </c>
      <c r="F205">
        <v>10</v>
      </c>
      <c r="G205" t="s">
        <v>1261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</row>
    <row r="206" spans="1:13" x14ac:dyDescent="0.35">
      <c r="A206" t="s">
        <v>155</v>
      </c>
      <c r="B206" t="s">
        <v>1094</v>
      </c>
      <c r="C206" s="2">
        <v>44103.911898148152</v>
      </c>
      <c r="D206" t="s">
        <v>1284</v>
      </c>
      <c r="E206" s="2">
        <v>44164.911898148152</v>
      </c>
      <c r="F206">
        <v>10</v>
      </c>
      <c r="G206" t="s">
        <v>1261</v>
      </c>
      <c r="H206">
        <v>10</v>
      </c>
      <c r="I206">
        <v>10</v>
      </c>
      <c r="J206">
        <v>0</v>
      </c>
      <c r="K206">
        <v>36</v>
      </c>
      <c r="L206">
        <v>30</v>
      </c>
      <c r="M206">
        <v>5</v>
      </c>
    </row>
    <row r="207" spans="1:13" x14ac:dyDescent="0.35">
      <c r="A207" t="s">
        <v>123</v>
      </c>
      <c r="B207" t="s">
        <v>472</v>
      </c>
      <c r="C207" s="2">
        <v>44071.648854166669</v>
      </c>
      <c r="D207" t="s">
        <v>1426</v>
      </c>
      <c r="E207" s="2">
        <v>44163.648865740739</v>
      </c>
      <c r="F207">
        <v>10</v>
      </c>
      <c r="G207" t="s">
        <v>1261</v>
      </c>
      <c r="H207">
        <v>10</v>
      </c>
      <c r="I207">
        <v>10</v>
      </c>
      <c r="J207">
        <v>0</v>
      </c>
      <c r="K207">
        <v>47</v>
      </c>
      <c r="L207">
        <v>41</v>
      </c>
      <c r="M207">
        <v>5</v>
      </c>
    </row>
    <row r="208" spans="1:13" x14ac:dyDescent="0.35">
      <c r="A208" t="s">
        <v>1425</v>
      </c>
      <c r="B208" t="s">
        <v>1424</v>
      </c>
      <c r="C208" s="2">
        <v>43993.888194444444</v>
      </c>
      <c r="D208" t="s">
        <v>1423</v>
      </c>
      <c r="E208" s="2">
        <v>44183.5</v>
      </c>
      <c r="F208">
        <v>10</v>
      </c>
      <c r="G208" t="s">
        <v>1295</v>
      </c>
      <c r="H208">
        <v>0</v>
      </c>
      <c r="I208">
        <v>0</v>
      </c>
      <c r="J208">
        <v>0</v>
      </c>
      <c r="K208">
        <v>41</v>
      </c>
      <c r="L208">
        <v>30</v>
      </c>
      <c r="M208">
        <v>10</v>
      </c>
    </row>
    <row r="209" spans="1:13" x14ac:dyDescent="0.35">
      <c r="A209" t="s">
        <v>12</v>
      </c>
      <c r="B209" t="s">
        <v>1181</v>
      </c>
      <c r="C209" s="2">
        <v>44092.729988425926</v>
      </c>
      <c r="D209" t="s">
        <v>1179</v>
      </c>
      <c r="E209" s="2">
        <v>44153.729988425926</v>
      </c>
      <c r="F209">
        <v>10</v>
      </c>
      <c r="G209" t="s">
        <v>1261</v>
      </c>
      <c r="H209">
        <v>10</v>
      </c>
      <c r="I209">
        <v>10</v>
      </c>
      <c r="J209">
        <v>0</v>
      </c>
      <c r="K209">
        <v>47</v>
      </c>
      <c r="L209">
        <v>30</v>
      </c>
      <c r="M209">
        <v>16</v>
      </c>
    </row>
    <row r="210" spans="1:13" x14ac:dyDescent="0.35">
      <c r="A210" t="s">
        <v>313</v>
      </c>
      <c r="B210" t="s">
        <v>742</v>
      </c>
      <c r="C210" s="2">
        <v>44040.804166666669</v>
      </c>
      <c r="D210" t="s">
        <v>1422</v>
      </c>
      <c r="E210" s="2">
        <v>44163.804212962961</v>
      </c>
      <c r="F210">
        <v>25</v>
      </c>
      <c r="G210" t="s">
        <v>1261</v>
      </c>
      <c r="H210">
        <v>25</v>
      </c>
      <c r="I210">
        <v>25</v>
      </c>
      <c r="J210">
        <v>0</v>
      </c>
      <c r="K210">
        <v>124</v>
      </c>
      <c r="L210">
        <v>115</v>
      </c>
      <c r="M210">
        <v>8</v>
      </c>
    </row>
    <row r="211" spans="1:13" x14ac:dyDescent="0.35">
      <c r="A211" t="s">
        <v>49</v>
      </c>
      <c r="B211" t="s">
        <v>578</v>
      </c>
      <c r="C211" s="2">
        <v>44043.595833333333</v>
      </c>
      <c r="D211" t="s">
        <v>1421</v>
      </c>
      <c r="E211" s="2">
        <v>44167.5</v>
      </c>
      <c r="F211">
        <v>10</v>
      </c>
      <c r="G211" t="s">
        <v>1261</v>
      </c>
      <c r="H211">
        <v>10</v>
      </c>
      <c r="I211">
        <v>10</v>
      </c>
      <c r="J211">
        <v>0</v>
      </c>
      <c r="K211">
        <v>58</v>
      </c>
      <c r="L211">
        <v>52</v>
      </c>
      <c r="M211">
        <v>5</v>
      </c>
    </row>
    <row r="212" spans="1:13" x14ac:dyDescent="0.35">
      <c r="A212" t="s">
        <v>237</v>
      </c>
      <c r="B212" t="s">
        <v>533</v>
      </c>
      <c r="C212" s="2">
        <v>44061.928946759261</v>
      </c>
      <c r="D212" t="s">
        <v>1420</v>
      </c>
      <c r="E212" s="2">
        <v>44153.928946759261</v>
      </c>
      <c r="F212">
        <v>10</v>
      </c>
      <c r="G212" t="s">
        <v>1261</v>
      </c>
      <c r="H212">
        <v>10</v>
      </c>
      <c r="I212">
        <v>10</v>
      </c>
      <c r="J212">
        <v>0</v>
      </c>
      <c r="K212">
        <v>47</v>
      </c>
      <c r="L212">
        <v>40</v>
      </c>
      <c r="M212">
        <v>6</v>
      </c>
    </row>
    <row r="213" spans="1:13" x14ac:dyDescent="0.35">
      <c r="A213" t="s">
        <v>102</v>
      </c>
      <c r="B213" t="s">
        <v>945</v>
      </c>
      <c r="C213" s="2">
        <v>44138.679675925923</v>
      </c>
      <c r="D213" t="s">
        <v>1419</v>
      </c>
      <c r="E213" s="2">
        <v>44168.679675925923</v>
      </c>
      <c r="F213">
        <v>10</v>
      </c>
      <c r="G213" t="s">
        <v>1261</v>
      </c>
      <c r="H213">
        <v>10</v>
      </c>
      <c r="I213">
        <v>10</v>
      </c>
      <c r="J213">
        <v>0</v>
      </c>
      <c r="K213">
        <v>26</v>
      </c>
      <c r="L213">
        <v>20</v>
      </c>
      <c r="M213">
        <v>5</v>
      </c>
    </row>
    <row r="214" spans="1:13" x14ac:dyDescent="0.35">
      <c r="A214" t="s">
        <v>39</v>
      </c>
      <c r="B214" t="s">
        <v>905</v>
      </c>
      <c r="C214" s="2">
        <v>44155.701840277776</v>
      </c>
      <c r="D214" t="s">
        <v>1418</v>
      </c>
      <c r="E214" s="2">
        <v>44155.701851851853</v>
      </c>
      <c r="F214">
        <v>10</v>
      </c>
      <c r="G214" t="s">
        <v>1261</v>
      </c>
      <c r="H214">
        <v>15</v>
      </c>
      <c r="I214">
        <v>10</v>
      </c>
      <c r="J214">
        <v>5</v>
      </c>
      <c r="K214">
        <v>16</v>
      </c>
      <c r="L214">
        <v>10</v>
      </c>
      <c r="M214">
        <v>5</v>
      </c>
    </row>
    <row r="215" spans="1:13" x14ac:dyDescent="0.35">
      <c r="A215" t="s">
        <v>197</v>
      </c>
      <c r="B215" t="s">
        <v>1178</v>
      </c>
      <c r="C215" s="2">
        <v>44092.738495370373</v>
      </c>
      <c r="D215" t="s">
        <v>1175</v>
      </c>
      <c r="E215" s="2">
        <v>44153.738506944443</v>
      </c>
      <c r="F215">
        <v>10</v>
      </c>
      <c r="G215" t="s">
        <v>1261</v>
      </c>
      <c r="H215">
        <v>10</v>
      </c>
      <c r="I215">
        <v>10</v>
      </c>
      <c r="J215">
        <v>0</v>
      </c>
      <c r="K215">
        <v>51</v>
      </c>
      <c r="L215">
        <v>30</v>
      </c>
      <c r="M215">
        <v>20</v>
      </c>
    </row>
    <row r="216" spans="1:13" x14ac:dyDescent="0.35">
      <c r="A216" t="s">
        <v>234</v>
      </c>
      <c r="B216" t="s">
        <v>1417</v>
      </c>
      <c r="C216" s="2">
        <v>44069.684942129628</v>
      </c>
      <c r="D216" t="s">
        <v>1416</v>
      </c>
      <c r="E216" s="2">
        <v>44161.684953703705</v>
      </c>
      <c r="F216">
        <v>10</v>
      </c>
      <c r="G216" t="s">
        <v>1261</v>
      </c>
      <c r="H216">
        <v>0</v>
      </c>
      <c r="I216">
        <v>0</v>
      </c>
      <c r="J216">
        <v>0</v>
      </c>
      <c r="K216">
        <v>16</v>
      </c>
      <c r="L216">
        <v>10</v>
      </c>
      <c r="M216">
        <v>5</v>
      </c>
    </row>
    <row r="217" spans="1:13" x14ac:dyDescent="0.35">
      <c r="A217" t="s">
        <v>33</v>
      </c>
      <c r="B217" t="s">
        <v>1074</v>
      </c>
      <c r="C217" s="2">
        <v>44104.773634259262</v>
      </c>
      <c r="D217" t="s">
        <v>1415</v>
      </c>
      <c r="E217" s="2">
        <v>44173.117974537039</v>
      </c>
      <c r="F217">
        <v>10</v>
      </c>
      <c r="G217" t="s">
        <v>1261</v>
      </c>
      <c r="H217">
        <v>0</v>
      </c>
      <c r="I217">
        <v>0</v>
      </c>
      <c r="J217">
        <v>0</v>
      </c>
      <c r="K217">
        <v>44</v>
      </c>
      <c r="L217">
        <v>30</v>
      </c>
      <c r="M217">
        <v>13</v>
      </c>
    </row>
    <row r="218" spans="1:13" x14ac:dyDescent="0.35">
      <c r="A218" t="s">
        <v>308</v>
      </c>
      <c r="B218" t="s">
        <v>601</v>
      </c>
      <c r="C218" s="2">
        <v>44039.731944444444</v>
      </c>
      <c r="D218" t="s">
        <v>1414</v>
      </c>
      <c r="E218" s="2">
        <v>44162.732314814813</v>
      </c>
      <c r="F218">
        <v>10</v>
      </c>
      <c r="G218" t="s">
        <v>1261</v>
      </c>
      <c r="H218">
        <v>10</v>
      </c>
      <c r="I218">
        <v>10</v>
      </c>
      <c r="J218">
        <v>0</v>
      </c>
      <c r="K218">
        <v>67</v>
      </c>
      <c r="L218">
        <v>60</v>
      </c>
      <c r="M218">
        <v>6</v>
      </c>
    </row>
    <row r="219" spans="1:13" x14ac:dyDescent="0.35">
      <c r="A219" t="s">
        <v>312</v>
      </c>
      <c r="B219" t="s">
        <v>739</v>
      </c>
      <c r="C219" s="2">
        <v>44040.842361111114</v>
      </c>
      <c r="D219" t="s">
        <v>1413</v>
      </c>
      <c r="E219" s="2">
        <v>44163.842800925922</v>
      </c>
      <c r="F219">
        <v>25</v>
      </c>
      <c r="G219" t="s">
        <v>1261</v>
      </c>
      <c r="H219">
        <v>28</v>
      </c>
      <c r="I219">
        <v>27</v>
      </c>
      <c r="J219">
        <v>1</v>
      </c>
      <c r="K219">
        <v>131</v>
      </c>
      <c r="L219">
        <v>124</v>
      </c>
      <c r="M219">
        <v>6</v>
      </c>
    </row>
    <row r="220" spans="1:13" x14ac:dyDescent="0.35">
      <c r="A220" t="s">
        <v>18</v>
      </c>
      <c r="B220" t="s">
        <v>1049</v>
      </c>
      <c r="C220" s="2">
        <v>44109.549490740741</v>
      </c>
      <c r="D220" t="s">
        <v>1412</v>
      </c>
      <c r="E220" s="2">
        <v>44170.549490740741</v>
      </c>
      <c r="F220">
        <v>10</v>
      </c>
      <c r="G220" t="s">
        <v>1261</v>
      </c>
      <c r="H220">
        <v>10</v>
      </c>
      <c r="I220">
        <v>10</v>
      </c>
      <c r="J220">
        <v>0</v>
      </c>
      <c r="K220">
        <v>36</v>
      </c>
      <c r="L220">
        <v>30</v>
      </c>
      <c r="M220">
        <v>5</v>
      </c>
    </row>
    <row r="221" spans="1:13" x14ac:dyDescent="0.35">
      <c r="A221" t="s">
        <v>81</v>
      </c>
      <c r="B221" t="s">
        <v>1024</v>
      </c>
      <c r="C221" s="2">
        <v>44111.624340277776</v>
      </c>
      <c r="D221" t="s">
        <v>1411</v>
      </c>
      <c r="E221" s="2">
        <v>44172.624340277776</v>
      </c>
      <c r="F221">
        <v>10</v>
      </c>
      <c r="G221" t="s">
        <v>1261</v>
      </c>
      <c r="H221">
        <v>10</v>
      </c>
      <c r="I221">
        <v>10</v>
      </c>
      <c r="J221">
        <v>0</v>
      </c>
      <c r="K221">
        <v>37</v>
      </c>
      <c r="L221">
        <v>31</v>
      </c>
      <c r="M221">
        <v>5</v>
      </c>
    </row>
    <row r="222" spans="1:13" x14ac:dyDescent="0.35">
      <c r="A222" t="s">
        <v>116</v>
      </c>
      <c r="B222" t="s">
        <v>1410</v>
      </c>
      <c r="C222" s="2">
        <v>44119.654097222221</v>
      </c>
      <c r="D222" t="s">
        <v>1409</v>
      </c>
      <c r="E222" s="2">
        <v>44181.208333333336</v>
      </c>
      <c r="F222">
        <v>0</v>
      </c>
      <c r="G222" t="s">
        <v>1261</v>
      </c>
      <c r="H222">
        <v>0</v>
      </c>
      <c r="I222">
        <v>0</v>
      </c>
      <c r="J222">
        <v>0</v>
      </c>
      <c r="K222">
        <v>26</v>
      </c>
      <c r="L222">
        <v>20</v>
      </c>
      <c r="M222">
        <v>5</v>
      </c>
    </row>
    <row r="223" spans="1:13" x14ac:dyDescent="0.35">
      <c r="A223" t="s">
        <v>17</v>
      </c>
      <c r="B223" t="s">
        <v>895</v>
      </c>
      <c r="C223" s="2">
        <v>44159.628935185188</v>
      </c>
      <c r="D223" t="s">
        <v>1408</v>
      </c>
      <c r="E223" s="2">
        <v>44159.628935185188</v>
      </c>
      <c r="F223">
        <v>10</v>
      </c>
      <c r="G223" t="s">
        <v>1261</v>
      </c>
      <c r="H223">
        <v>16</v>
      </c>
      <c r="I223">
        <v>10</v>
      </c>
      <c r="J223">
        <v>6</v>
      </c>
      <c r="K223">
        <v>17</v>
      </c>
      <c r="L223">
        <v>10</v>
      </c>
      <c r="M223">
        <v>6</v>
      </c>
    </row>
    <row r="224" spans="1:13" x14ac:dyDescent="0.35">
      <c r="A224" t="s">
        <v>58</v>
      </c>
      <c r="B224" t="s">
        <v>714</v>
      </c>
      <c r="C224" s="2">
        <v>43980.818055555559</v>
      </c>
      <c r="D224" t="s">
        <v>1407</v>
      </c>
      <c r="E224" s="2">
        <v>44169.465312499997</v>
      </c>
      <c r="F224">
        <v>10</v>
      </c>
      <c r="G224" t="s">
        <v>1261</v>
      </c>
      <c r="H224">
        <v>10</v>
      </c>
      <c r="I224">
        <v>10</v>
      </c>
      <c r="J224">
        <v>0</v>
      </c>
      <c r="K224">
        <v>71</v>
      </c>
      <c r="L224">
        <v>70</v>
      </c>
      <c r="M224">
        <v>0</v>
      </c>
    </row>
    <row r="225" spans="1:13" x14ac:dyDescent="0.35">
      <c r="A225" t="s">
        <v>203</v>
      </c>
      <c r="B225" t="s">
        <v>404</v>
      </c>
      <c r="C225" s="2">
        <v>44077.155636574076</v>
      </c>
      <c r="D225" t="s">
        <v>1406</v>
      </c>
      <c r="E225" s="2">
        <v>44168.155648148146</v>
      </c>
      <c r="F225">
        <v>10</v>
      </c>
      <c r="G225" t="s">
        <v>1261</v>
      </c>
      <c r="H225">
        <v>0</v>
      </c>
      <c r="I225">
        <v>0</v>
      </c>
      <c r="J225">
        <v>0</v>
      </c>
      <c r="K225">
        <v>45</v>
      </c>
      <c r="L225">
        <v>39</v>
      </c>
      <c r="M225">
        <v>5</v>
      </c>
    </row>
    <row r="226" spans="1:13" x14ac:dyDescent="0.35">
      <c r="A226" t="s">
        <v>22</v>
      </c>
      <c r="B226" t="s">
        <v>412</v>
      </c>
      <c r="C226" s="2">
        <v>44076.562025462961</v>
      </c>
      <c r="D226" t="s">
        <v>1405</v>
      </c>
      <c r="E226" s="2">
        <v>44167.562025462961</v>
      </c>
      <c r="F226">
        <v>10</v>
      </c>
      <c r="G226" t="s">
        <v>1261</v>
      </c>
      <c r="H226">
        <v>10</v>
      </c>
      <c r="I226">
        <v>10</v>
      </c>
      <c r="J226">
        <v>0</v>
      </c>
      <c r="K226">
        <v>46</v>
      </c>
      <c r="L226">
        <v>40</v>
      </c>
      <c r="M226">
        <v>5</v>
      </c>
    </row>
    <row r="227" spans="1:13" x14ac:dyDescent="0.35">
      <c r="A227" t="s">
        <v>213</v>
      </c>
      <c r="B227" t="s">
        <v>1404</v>
      </c>
      <c r="C227" s="2">
        <v>44067.561319444445</v>
      </c>
      <c r="D227" t="s">
        <v>1263</v>
      </c>
      <c r="E227" s="2">
        <v>44167.603888888887</v>
      </c>
      <c r="F227">
        <v>25</v>
      </c>
      <c r="G227" t="s">
        <v>1309</v>
      </c>
      <c r="H227">
        <v>0</v>
      </c>
      <c r="I227">
        <v>0</v>
      </c>
      <c r="J227">
        <v>0</v>
      </c>
      <c r="K227">
        <v>84</v>
      </c>
      <c r="L227">
        <v>70</v>
      </c>
      <c r="M227">
        <v>13</v>
      </c>
    </row>
    <row r="228" spans="1:13" x14ac:dyDescent="0.35">
      <c r="A228" t="s">
        <v>242</v>
      </c>
      <c r="B228" t="s">
        <v>686</v>
      </c>
      <c r="C228" s="2">
        <v>43997.897916666669</v>
      </c>
      <c r="D228" t="s">
        <v>1403</v>
      </c>
      <c r="E228" s="2">
        <v>44180.898078703707</v>
      </c>
      <c r="F228">
        <v>10</v>
      </c>
      <c r="G228" t="s">
        <v>1261</v>
      </c>
      <c r="H228">
        <v>10</v>
      </c>
      <c r="I228">
        <v>10</v>
      </c>
      <c r="J228">
        <v>0</v>
      </c>
      <c r="K228">
        <v>79</v>
      </c>
      <c r="L228">
        <v>71</v>
      </c>
      <c r="M228">
        <v>7</v>
      </c>
    </row>
    <row r="229" spans="1:13" x14ac:dyDescent="0.35">
      <c r="A229" t="s">
        <v>205</v>
      </c>
      <c r="B229" t="s">
        <v>1402</v>
      </c>
      <c r="C229" s="2">
        <v>44074.994131944448</v>
      </c>
      <c r="D229" t="s">
        <v>1401</v>
      </c>
      <c r="E229" s="2">
        <v>44168.790752314817</v>
      </c>
      <c r="F229">
        <v>0</v>
      </c>
      <c r="G229" t="s">
        <v>1261</v>
      </c>
      <c r="H229">
        <v>0</v>
      </c>
      <c r="I229">
        <v>0</v>
      </c>
      <c r="J229">
        <v>0</v>
      </c>
      <c r="K229">
        <v>36</v>
      </c>
      <c r="L229">
        <v>30</v>
      </c>
      <c r="M229">
        <v>5</v>
      </c>
    </row>
    <row r="230" spans="1:13" x14ac:dyDescent="0.35">
      <c r="A230" t="s">
        <v>184</v>
      </c>
      <c r="B230" t="s">
        <v>1155</v>
      </c>
      <c r="C230" s="2">
        <v>44095.846689814818</v>
      </c>
      <c r="D230" t="s">
        <v>1153</v>
      </c>
      <c r="E230" s="2">
        <v>44156.846701388888</v>
      </c>
      <c r="F230">
        <v>10</v>
      </c>
      <c r="G230" t="s">
        <v>1261</v>
      </c>
      <c r="H230">
        <v>10</v>
      </c>
      <c r="I230">
        <v>10</v>
      </c>
      <c r="J230">
        <v>0</v>
      </c>
      <c r="K230">
        <v>36</v>
      </c>
      <c r="L230">
        <v>30</v>
      </c>
      <c r="M230">
        <v>5</v>
      </c>
    </row>
    <row r="231" spans="1:13" x14ac:dyDescent="0.35">
      <c r="A231" t="s">
        <v>185</v>
      </c>
      <c r="B231" t="s">
        <v>881</v>
      </c>
      <c r="C231" s="2">
        <v>44161.58965277778</v>
      </c>
      <c r="D231" t="s">
        <v>1400</v>
      </c>
      <c r="E231" s="2">
        <v>44161.58965277778</v>
      </c>
      <c r="F231">
        <v>10</v>
      </c>
      <c r="G231" t="s">
        <v>1261</v>
      </c>
      <c r="H231">
        <v>15</v>
      </c>
      <c r="I231">
        <v>10</v>
      </c>
      <c r="J231">
        <v>5</v>
      </c>
      <c r="K231">
        <v>16</v>
      </c>
      <c r="L231">
        <v>10</v>
      </c>
      <c r="M231">
        <v>5</v>
      </c>
    </row>
    <row r="232" spans="1:13" x14ac:dyDescent="0.35">
      <c r="A232" t="s">
        <v>219</v>
      </c>
      <c r="B232" t="s">
        <v>1247</v>
      </c>
      <c r="C232" s="2">
        <v>44018.895833333336</v>
      </c>
      <c r="D232" t="s">
        <v>1399</v>
      </c>
      <c r="E232" s="2">
        <v>44182.312754629631</v>
      </c>
      <c r="F232">
        <v>0</v>
      </c>
      <c r="G232" t="s">
        <v>1261</v>
      </c>
      <c r="H232">
        <v>0</v>
      </c>
      <c r="I232">
        <v>0</v>
      </c>
      <c r="J232">
        <v>0</v>
      </c>
      <c r="K232">
        <v>77</v>
      </c>
      <c r="L232">
        <v>71</v>
      </c>
      <c r="M232">
        <v>5</v>
      </c>
    </row>
    <row r="233" spans="1:13" x14ac:dyDescent="0.35">
      <c r="A233" t="s">
        <v>23</v>
      </c>
      <c r="B233" t="s">
        <v>1162</v>
      </c>
      <c r="C233" s="2">
        <v>44095.648842592593</v>
      </c>
      <c r="D233" t="s">
        <v>1159</v>
      </c>
      <c r="E233" s="2">
        <v>44156.648854166669</v>
      </c>
      <c r="F233">
        <v>10</v>
      </c>
      <c r="G233" t="s">
        <v>1261</v>
      </c>
      <c r="H233">
        <v>10</v>
      </c>
      <c r="I233">
        <v>10</v>
      </c>
      <c r="J233">
        <v>0</v>
      </c>
      <c r="K233">
        <v>38</v>
      </c>
      <c r="L233">
        <v>30</v>
      </c>
      <c r="M233">
        <v>7</v>
      </c>
    </row>
    <row r="234" spans="1:13" x14ac:dyDescent="0.35">
      <c r="A234" t="s">
        <v>108</v>
      </c>
      <c r="B234" t="s">
        <v>671</v>
      </c>
      <c r="C234" s="2">
        <v>44012.020833333336</v>
      </c>
      <c r="D234" t="s">
        <v>1398</v>
      </c>
      <c r="E234" s="2">
        <v>44165.021412037036</v>
      </c>
      <c r="F234">
        <v>10</v>
      </c>
      <c r="G234" t="s">
        <v>1261</v>
      </c>
      <c r="H234">
        <v>0</v>
      </c>
      <c r="I234">
        <v>0</v>
      </c>
      <c r="J234">
        <v>0</v>
      </c>
      <c r="K234">
        <v>67</v>
      </c>
      <c r="L234">
        <v>61</v>
      </c>
      <c r="M234">
        <v>5</v>
      </c>
    </row>
    <row r="235" spans="1:13" x14ac:dyDescent="0.35">
      <c r="A235" t="s">
        <v>298</v>
      </c>
      <c r="B235" t="s">
        <v>1237</v>
      </c>
      <c r="C235" s="2">
        <v>44049.632962962962</v>
      </c>
      <c r="D235" t="s">
        <v>1397</v>
      </c>
      <c r="E235" s="2">
        <v>44172.208333333336</v>
      </c>
      <c r="F235">
        <v>25</v>
      </c>
      <c r="G235" t="s">
        <v>1261</v>
      </c>
      <c r="H235">
        <v>20</v>
      </c>
      <c r="I235">
        <v>20</v>
      </c>
      <c r="J235">
        <v>0</v>
      </c>
      <c r="K235">
        <v>66</v>
      </c>
      <c r="L235">
        <v>60</v>
      </c>
      <c r="M235">
        <v>5</v>
      </c>
    </row>
    <row r="236" spans="1:13" x14ac:dyDescent="0.35">
      <c r="A236" t="s">
        <v>1396</v>
      </c>
      <c r="B236" t="s">
        <v>1395</v>
      </c>
      <c r="C236" s="2">
        <v>43980.19027777778</v>
      </c>
      <c r="D236" t="s">
        <v>1394</v>
      </c>
      <c r="E236" s="2">
        <v>44183.166666666664</v>
      </c>
      <c r="F236">
        <v>50</v>
      </c>
      <c r="G236" t="s">
        <v>1280</v>
      </c>
      <c r="H236">
        <v>0</v>
      </c>
      <c r="I236">
        <v>0</v>
      </c>
      <c r="J236">
        <v>0</v>
      </c>
      <c r="K236">
        <v>199</v>
      </c>
      <c r="L236">
        <v>196</v>
      </c>
      <c r="M236">
        <v>1</v>
      </c>
    </row>
    <row r="237" spans="1:13" x14ac:dyDescent="0.35">
      <c r="A237" t="s">
        <v>316</v>
      </c>
      <c r="B237" t="s">
        <v>344</v>
      </c>
      <c r="C237" s="2">
        <v>44042.672222222223</v>
      </c>
      <c r="D237" t="s">
        <v>1393</v>
      </c>
      <c r="E237" s="2">
        <v>44165.166666666664</v>
      </c>
      <c r="F237">
        <v>50</v>
      </c>
      <c r="G237" t="s">
        <v>1261</v>
      </c>
      <c r="H237">
        <v>36</v>
      </c>
      <c r="I237">
        <v>35</v>
      </c>
      <c r="J237">
        <v>0</v>
      </c>
      <c r="K237">
        <v>201</v>
      </c>
      <c r="L237">
        <v>183</v>
      </c>
      <c r="M237">
        <v>14</v>
      </c>
    </row>
    <row r="238" spans="1:13" x14ac:dyDescent="0.35">
      <c r="A238" t="s">
        <v>75</v>
      </c>
      <c r="B238" t="s">
        <v>783</v>
      </c>
      <c r="C238" s="2">
        <v>43942.668055555558</v>
      </c>
      <c r="D238" t="s">
        <v>1313</v>
      </c>
      <c r="E238" s="2">
        <v>44157.5</v>
      </c>
      <c r="F238">
        <v>50</v>
      </c>
      <c r="G238" t="s">
        <v>1261</v>
      </c>
      <c r="H238">
        <v>52</v>
      </c>
      <c r="I238">
        <v>52</v>
      </c>
      <c r="J238">
        <v>0</v>
      </c>
      <c r="K238">
        <v>483</v>
      </c>
      <c r="L238">
        <v>455</v>
      </c>
      <c r="M238">
        <v>26</v>
      </c>
    </row>
    <row r="239" spans="1:13" x14ac:dyDescent="0.35">
      <c r="A239" t="s">
        <v>158</v>
      </c>
      <c r="B239" t="s">
        <v>380</v>
      </c>
      <c r="C239" s="2">
        <v>44103.666574074072</v>
      </c>
      <c r="D239" t="s">
        <v>1313</v>
      </c>
      <c r="E239" s="2">
        <v>44164.666574074072</v>
      </c>
      <c r="F239">
        <v>10</v>
      </c>
      <c r="G239" t="s">
        <v>1261</v>
      </c>
      <c r="H239">
        <v>10</v>
      </c>
      <c r="I239">
        <v>10</v>
      </c>
      <c r="J239">
        <v>0</v>
      </c>
      <c r="K239">
        <v>36</v>
      </c>
      <c r="L239">
        <v>30</v>
      </c>
      <c r="M239">
        <v>5</v>
      </c>
    </row>
    <row r="240" spans="1:13" x14ac:dyDescent="0.35">
      <c r="A240" t="s">
        <v>198</v>
      </c>
      <c r="B240" t="s">
        <v>1185</v>
      </c>
      <c r="C240" s="2">
        <v>44092.706458333334</v>
      </c>
      <c r="D240" t="s">
        <v>1182</v>
      </c>
      <c r="E240" s="2">
        <v>44153.706469907411</v>
      </c>
      <c r="F240">
        <v>10</v>
      </c>
      <c r="G240" t="s">
        <v>1261</v>
      </c>
      <c r="H240">
        <v>10</v>
      </c>
      <c r="I240">
        <v>10</v>
      </c>
      <c r="J240">
        <v>0</v>
      </c>
      <c r="K240">
        <v>36</v>
      </c>
      <c r="L240">
        <v>30</v>
      </c>
      <c r="M240">
        <v>5</v>
      </c>
    </row>
    <row r="241" spans="1:13" x14ac:dyDescent="0.35">
      <c r="A241" t="s">
        <v>26</v>
      </c>
      <c r="B241" t="s">
        <v>844</v>
      </c>
      <c r="C241" s="2">
        <v>44168.81759259259</v>
      </c>
      <c r="D241" t="s">
        <v>1392</v>
      </c>
      <c r="E241" s="2">
        <v>44168.817604166667</v>
      </c>
      <c r="F241">
        <v>10</v>
      </c>
      <c r="G241" t="s">
        <v>1261</v>
      </c>
      <c r="H241">
        <v>15</v>
      </c>
      <c r="I241">
        <v>10</v>
      </c>
      <c r="J241">
        <v>5</v>
      </c>
      <c r="K241">
        <v>16</v>
      </c>
      <c r="L241">
        <v>10</v>
      </c>
      <c r="M241">
        <v>5</v>
      </c>
    </row>
    <row r="242" spans="1:13" x14ac:dyDescent="0.35">
      <c r="A242" t="s">
        <v>44</v>
      </c>
      <c r="B242" t="s">
        <v>1166</v>
      </c>
      <c r="C242" s="2">
        <v>44095.602824074071</v>
      </c>
      <c r="D242" t="s">
        <v>1163</v>
      </c>
      <c r="E242" s="2">
        <v>44156.602824074071</v>
      </c>
      <c r="F242">
        <v>10</v>
      </c>
      <c r="G242" t="s">
        <v>1261</v>
      </c>
      <c r="H242">
        <v>10</v>
      </c>
      <c r="I242">
        <v>10</v>
      </c>
      <c r="J242">
        <v>0</v>
      </c>
      <c r="K242">
        <v>36</v>
      </c>
      <c r="L242">
        <v>30</v>
      </c>
      <c r="M242">
        <v>5</v>
      </c>
    </row>
    <row r="243" spans="1:13" x14ac:dyDescent="0.35">
      <c r="A243" t="s">
        <v>295</v>
      </c>
      <c r="B243" t="s">
        <v>511</v>
      </c>
      <c r="C243" s="2">
        <v>44068.627800925926</v>
      </c>
      <c r="D243" t="s">
        <v>1345</v>
      </c>
      <c r="E243" s="2">
        <v>44160.627800925926</v>
      </c>
      <c r="F243">
        <v>10</v>
      </c>
      <c r="G243" t="s">
        <v>1261</v>
      </c>
      <c r="H243">
        <v>10</v>
      </c>
      <c r="I243">
        <v>10</v>
      </c>
      <c r="J243">
        <v>0</v>
      </c>
      <c r="K243">
        <v>61</v>
      </c>
      <c r="L243">
        <v>50</v>
      </c>
      <c r="M243">
        <v>10</v>
      </c>
    </row>
    <row r="244" spans="1:13" x14ac:dyDescent="0.35">
      <c r="A244" t="s">
        <v>118</v>
      </c>
      <c r="B244" t="s">
        <v>822</v>
      </c>
      <c r="C244" s="2">
        <v>44109.812835648147</v>
      </c>
      <c r="D244" t="s">
        <v>1391</v>
      </c>
      <c r="E244" s="2">
        <v>44173.208333333336</v>
      </c>
      <c r="F244">
        <v>50</v>
      </c>
      <c r="G244" t="s">
        <v>1261</v>
      </c>
      <c r="H244">
        <v>34</v>
      </c>
      <c r="I244">
        <v>25</v>
      </c>
      <c r="J244">
        <v>9</v>
      </c>
      <c r="K244">
        <v>110</v>
      </c>
      <c r="L244">
        <v>85</v>
      </c>
      <c r="M244">
        <v>24</v>
      </c>
    </row>
    <row r="245" spans="1:13" x14ac:dyDescent="0.35">
      <c r="A245" t="s">
        <v>147</v>
      </c>
      <c r="B245" t="s">
        <v>1057</v>
      </c>
      <c r="C245" s="2">
        <v>44105.912812499999</v>
      </c>
      <c r="D245" t="s">
        <v>1390</v>
      </c>
      <c r="E245" s="2">
        <v>44166.912824074076</v>
      </c>
      <c r="F245">
        <v>10</v>
      </c>
      <c r="G245" t="s">
        <v>1261</v>
      </c>
      <c r="H245">
        <v>10</v>
      </c>
      <c r="I245">
        <v>10</v>
      </c>
      <c r="J245">
        <v>0</v>
      </c>
      <c r="K245">
        <v>37</v>
      </c>
      <c r="L245">
        <v>30</v>
      </c>
      <c r="M245">
        <v>6</v>
      </c>
    </row>
    <row r="246" spans="1:13" x14ac:dyDescent="0.35">
      <c r="A246" t="s">
        <v>290</v>
      </c>
      <c r="B246" t="s">
        <v>663</v>
      </c>
      <c r="C246" s="2">
        <v>44013.000694444447</v>
      </c>
      <c r="D246" t="s">
        <v>1389</v>
      </c>
      <c r="E246" s="2">
        <v>44166.000983796293</v>
      </c>
      <c r="F246">
        <v>10</v>
      </c>
      <c r="G246" t="s">
        <v>1261</v>
      </c>
      <c r="H246">
        <v>0</v>
      </c>
      <c r="I246">
        <v>0</v>
      </c>
      <c r="J246">
        <v>0</v>
      </c>
      <c r="K246">
        <v>65</v>
      </c>
      <c r="L246">
        <v>60</v>
      </c>
      <c r="M246">
        <v>5</v>
      </c>
    </row>
    <row r="247" spans="1:13" x14ac:dyDescent="0.35">
      <c r="A247" t="s">
        <v>204</v>
      </c>
      <c r="B247" t="s">
        <v>436</v>
      </c>
      <c r="C247" s="2">
        <v>44074.840324074074</v>
      </c>
      <c r="D247" t="s">
        <v>1388</v>
      </c>
      <c r="E247" s="2">
        <v>44169.206597222219</v>
      </c>
      <c r="F247">
        <v>10</v>
      </c>
      <c r="G247" t="s">
        <v>1261</v>
      </c>
      <c r="H247">
        <v>0</v>
      </c>
      <c r="I247">
        <v>0</v>
      </c>
      <c r="J247">
        <v>0</v>
      </c>
      <c r="K247">
        <v>46</v>
      </c>
      <c r="L247">
        <v>40</v>
      </c>
      <c r="M247">
        <v>5</v>
      </c>
    </row>
    <row r="248" spans="1:13" x14ac:dyDescent="0.35">
      <c r="A248" t="s">
        <v>153</v>
      </c>
      <c r="B248" t="s">
        <v>1070</v>
      </c>
      <c r="C248" s="2">
        <v>44104.782511574071</v>
      </c>
      <c r="D248" t="s">
        <v>1387</v>
      </c>
      <c r="E248" s="2">
        <v>44172.5</v>
      </c>
      <c r="F248">
        <v>10</v>
      </c>
      <c r="G248" t="s">
        <v>1261</v>
      </c>
      <c r="H248">
        <v>10</v>
      </c>
      <c r="I248">
        <v>10</v>
      </c>
      <c r="J248">
        <v>0</v>
      </c>
      <c r="K248">
        <v>36</v>
      </c>
      <c r="L248">
        <v>30</v>
      </c>
      <c r="M248">
        <v>5</v>
      </c>
    </row>
    <row r="249" spans="1:13" x14ac:dyDescent="0.35">
      <c r="A249" t="s">
        <v>71</v>
      </c>
      <c r="B249" t="s">
        <v>640</v>
      </c>
      <c r="C249" s="2">
        <v>44033.694444444445</v>
      </c>
      <c r="D249" t="s">
        <v>1386</v>
      </c>
      <c r="E249" s="2">
        <v>44156.694745370369</v>
      </c>
      <c r="F249">
        <v>10</v>
      </c>
      <c r="G249" t="s">
        <v>1261</v>
      </c>
      <c r="H249">
        <v>10</v>
      </c>
      <c r="I249">
        <v>10</v>
      </c>
      <c r="J249">
        <v>0</v>
      </c>
      <c r="K249">
        <v>56</v>
      </c>
      <c r="L249">
        <v>50</v>
      </c>
      <c r="M249">
        <v>5</v>
      </c>
    </row>
    <row r="250" spans="1:13" x14ac:dyDescent="0.35">
      <c r="A250" t="s">
        <v>99</v>
      </c>
      <c r="B250" t="s">
        <v>927</v>
      </c>
      <c r="C250" s="2">
        <v>44147.882303240738</v>
      </c>
      <c r="D250" t="s">
        <v>1385</v>
      </c>
      <c r="E250" s="2">
        <v>44177.882303240738</v>
      </c>
      <c r="F250">
        <v>10</v>
      </c>
      <c r="G250" t="s">
        <v>1261</v>
      </c>
      <c r="H250">
        <v>10</v>
      </c>
      <c r="I250">
        <v>10</v>
      </c>
      <c r="J250">
        <v>0</v>
      </c>
      <c r="K250">
        <v>26</v>
      </c>
      <c r="L250">
        <v>20</v>
      </c>
      <c r="M250">
        <v>5</v>
      </c>
    </row>
    <row r="251" spans="1:13" x14ac:dyDescent="0.35">
      <c r="A251" t="s">
        <v>69</v>
      </c>
      <c r="B251" t="s">
        <v>998</v>
      </c>
      <c r="C251" s="2">
        <v>44119.839212962965</v>
      </c>
      <c r="D251" t="s">
        <v>1384</v>
      </c>
      <c r="E251" s="2">
        <v>44180.839224537034</v>
      </c>
      <c r="F251">
        <v>10</v>
      </c>
      <c r="G251" t="s">
        <v>1261</v>
      </c>
      <c r="H251">
        <v>10</v>
      </c>
      <c r="I251">
        <v>10</v>
      </c>
      <c r="J251">
        <v>0</v>
      </c>
      <c r="K251">
        <v>36</v>
      </c>
      <c r="L251">
        <v>30</v>
      </c>
      <c r="M251">
        <v>5</v>
      </c>
    </row>
    <row r="252" spans="1:13" x14ac:dyDescent="0.35">
      <c r="A252" t="s">
        <v>145</v>
      </c>
      <c r="B252" t="s">
        <v>1148</v>
      </c>
      <c r="C252" s="2">
        <v>44097.7497337963</v>
      </c>
      <c r="D252" t="s">
        <v>1274</v>
      </c>
      <c r="E252" s="2">
        <v>44158.7497337963</v>
      </c>
      <c r="F252">
        <v>10</v>
      </c>
      <c r="G252" t="s">
        <v>1261</v>
      </c>
      <c r="H252">
        <v>10</v>
      </c>
      <c r="I252">
        <v>10</v>
      </c>
      <c r="J252">
        <v>0</v>
      </c>
      <c r="K252">
        <v>39</v>
      </c>
      <c r="L252">
        <v>30</v>
      </c>
      <c r="M252">
        <v>8</v>
      </c>
    </row>
    <row r="253" spans="1:13" x14ac:dyDescent="0.35">
      <c r="A253" t="s">
        <v>154</v>
      </c>
      <c r="B253" t="s">
        <v>1082</v>
      </c>
      <c r="C253" s="2">
        <v>44104.667337962965</v>
      </c>
      <c r="D253" t="s">
        <v>1383</v>
      </c>
      <c r="E253" s="2">
        <v>44173.116400462961</v>
      </c>
      <c r="F253">
        <v>10</v>
      </c>
      <c r="G253" t="s">
        <v>1261</v>
      </c>
      <c r="H253">
        <v>0</v>
      </c>
      <c r="I253">
        <v>0</v>
      </c>
      <c r="J253">
        <v>0</v>
      </c>
      <c r="K253">
        <v>27</v>
      </c>
      <c r="L253">
        <v>20</v>
      </c>
      <c r="M253">
        <v>6</v>
      </c>
    </row>
    <row r="254" spans="1:13" x14ac:dyDescent="0.35">
      <c r="A254" t="s">
        <v>88</v>
      </c>
      <c r="B254" t="s">
        <v>514</v>
      </c>
      <c r="C254" s="2">
        <v>44067.700729166667</v>
      </c>
      <c r="D254" t="s">
        <v>1319</v>
      </c>
      <c r="E254" s="2">
        <v>44159.700740740744</v>
      </c>
      <c r="F254">
        <v>10</v>
      </c>
      <c r="G254" t="s">
        <v>1261</v>
      </c>
      <c r="H254">
        <v>10</v>
      </c>
      <c r="I254">
        <v>10</v>
      </c>
      <c r="J254">
        <v>0</v>
      </c>
      <c r="K254">
        <v>50</v>
      </c>
      <c r="L254">
        <v>41</v>
      </c>
      <c r="M254">
        <v>8</v>
      </c>
    </row>
    <row r="255" spans="1:13" x14ac:dyDescent="0.35">
      <c r="A255" t="s">
        <v>216</v>
      </c>
      <c r="B255" t="s">
        <v>529</v>
      </c>
      <c r="C255" s="2">
        <v>44062.785173611112</v>
      </c>
      <c r="D255" t="s">
        <v>1382</v>
      </c>
      <c r="E255" s="2">
        <v>44154.785185185188</v>
      </c>
      <c r="F255">
        <v>10</v>
      </c>
      <c r="G255" t="s">
        <v>1261</v>
      </c>
      <c r="H255">
        <v>0</v>
      </c>
      <c r="I255">
        <v>0</v>
      </c>
      <c r="J255">
        <v>0</v>
      </c>
      <c r="K255">
        <v>41</v>
      </c>
      <c r="L255">
        <v>30</v>
      </c>
      <c r="M255">
        <v>10</v>
      </c>
    </row>
    <row r="256" spans="1:13" x14ac:dyDescent="0.35">
      <c r="A256" t="s">
        <v>187</v>
      </c>
      <c r="B256" t="s">
        <v>1381</v>
      </c>
      <c r="C256" s="2">
        <v>44098.7580787037</v>
      </c>
      <c r="D256" t="s">
        <v>1319</v>
      </c>
      <c r="E256" s="2">
        <v>44159.758090277777</v>
      </c>
      <c r="F256">
        <v>10</v>
      </c>
      <c r="G256" t="s">
        <v>1261</v>
      </c>
      <c r="H256">
        <v>10</v>
      </c>
      <c r="I256">
        <v>10</v>
      </c>
      <c r="J256">
        <v>0</v>
      </c>
      <c r="K256">
        <v>38</v>
      </c>
      <c r="L256">
        <v>30</v>
      </c>
      <c r="M256">
        <v>7</v>
      </c>
    </row>
    <row r="257" spans="1:13" x14ac:dyDescent="0.35">
      <c r="A257" t="s">
        <v>210</v>
      </c>
      <c r="B257" t="s">
        <v>452</v>
      </c>
      <c r="C257" s="2">
        <v>44074.703182870369</v>
      </c>
      <c r="D257" t="s">
        <v>1380</v>
      </c>
      <c r="E257" s="2">
        <v>44168.199965277781</v>
      </c>
      <c r="F257">
        <v>10</v>
      </c>
      <c r="G257" t="s">
        <v>1261</v>
      </c>
      <c r="H257">
        <v>0</v>
      </c>
      <c r="I257">
        <v>0</v>
      </c>
      <c r="J257">
        <v>0</v>
      </c>
      <c r="K257">
        <v>46</v>
      </c>
      <c r="L257">
        <v>40</v>
      </c>
      <c r="M257">
        <v>5</v>
      </c>
    </row>
    <row r="258" spans="1:13" x14ac:dyDescent="0.35">
      <c r="A258" t="s">
        <v>48</v>
      </c>
      <c r="B258" t="s">
        <v>1036</v>
      </c>
      <c r="C258" s="2">
        <v>44109.827627314815</v>
      </c>
      <c r="D258" t="s">
        <v>1343</v>
      </c>
      <c r="E258" s="2">
        <v>44170.827627314815</v>
      </c>
      <c r="F258">
        <v>10</v>
      </c>
      <c r="G258" t="s">
        <v>1261</v>
      </c>
      <c r="H258">
        <v>10</v>
      </c>
      <c r="I258">
        <v>10</v>
      </c>
      <c r="J258">
        <v>0</v>
      </c>
      <c r="K258">
        <v>36</v>
      </c>
      <c r="L258">
        <v>30</v>
      </c>
      <c r="M258">
        <v>5</v>
      </c>
    </row>
    <row r="259" spans="1:13" x14ac:dyDescent="0.35">
      <c r="A259" t="s">
        <v>160</v>
      </c>
      <c r="B259" t="s">
        <v>1104</v>
      </c>
      <c r="C259" s="2">
        <v>44103.843611111108</v>
      </c>
      <c r="D259" t="s">
        <v>1379</v>
      </c>
      <c r="E259" s="2">
        <v>44164.843622685185</v>
      </c>
      <c r="F259">
        <v>10</v>
      </c>
      <c r="G259" t="s">
        <v>1261</v>
      </c>
      <c r="H259">
        <v>10</v>
      </c>
      <c r="I259">
        <v>10</v>
      </c>
      <c r="J259">
        <v>0</v>
      </c>
      <c r="K259">
        <v>36</v>
      </c>
      <c r="L259">
        <v>30</v>
      </c>
      <c r="M259">
        <v>5</v>
      </c>
    </row>
    <row r="260" spans="1:13" x14ac:dyDescent="0.35">
      <c r="A260" t="s">
        <v>277</v>
      </c>
      <c r="B260" t="s">
        <v>480</v>
      </c>
      <c r="C260" s="2">
        <v>44070.856215277781</v>
      </c>
      <c r="D260" t="s">
        <v>1378</v>
      </c>
      <c r="E260" s="2">
        <v>44162.856215277781</v>
      </c>
      <c r="F260">
        <v>10</v>
      </c>
      <c r="G260" t="s">
        <v>1261</v>
      </c>
      <c r="H260">
        <v>10</v>
      </c>
      <c r="I260">
        <v>10</v>
      </c>
      <c r="J260">
        <v>0</v>
      </c>
      <c r="K260">
        <v>46</v>
      </c>
      <c r="L260">
        <v>40</v>
      </c>
      <c r="M260">
        <v>5</v>
      </c>
    </row>
    <row r="261" spans="1:13" x14ac:dyDescent="0.35">
      <c r="A261" t="s">
        <v>279</v>
      </c>
      <c r="B261" t="s">
        <v>1377</v>
      </c>
      <c r="C261" s="2">
        <v>44000.059027777781</v>
      </c>
      <c r="D261" t="s">
        <v>1376</v>
      </c>
      <c r="E261" s="2">
        <v>44183.208333333336</v>
      </c>
      <c r="F261">
        <v>10</v>
      </c>
      <c r="G261" t="s">
        <v>1375</v>
      </c>
      <c r="H261">
        <v>0</v>
      </c>
      <c r="I261">
        <v>0</v>
      </c>
      <c r="J261">
        <v>0</v>
      </c>
      <c r="K261">
        <v>62</v>
      </c>
      <c r="L261">
        <v>60</v>
      </c>
      <c r="M261">
        <v>1</v>
      </c>
    </row>
    <row r="262" spans="1:13" x14ac:dyDescent="0.35">
      <c r="A262" t="s">
        <v>0</v>
      </c>
      <c r="B262" t="s">
        <v>847</v>
      </c>
      <c r="C262" s="2">
        <v>44167.986666666664</v>
      </c>
      <c r="D262" t="s">
        <v>1374</v>
      </c>
      <c r="E262" s="2">
        <v>44167.986666666664</v>
      </c>
      <c r="F262">
        <v>10</v>
      </c>
      <c r="G262" t="s">
        <v>1261</v>
      </c>
      <c r="H262">
        <v>1</v>
      </c>
      <c r="I262">
        <v>0</v>
      </c>
      <c r="J262">
        <v>0</v>
      </c>
      <c r="K262">
        <v>1</v>
      </c>
      <c r="L262">
        <v>0</v>
      </c>
      <c r="M262">
        <v>0</v>
      </c>
    </row>
    <row r="263" spans="1:13" x14ac:dyDescent="0.35">
      <c r="A263" t="s">
        <v>206</v>
      </c>
      <c r="B263" t="s">
        <v>420</v>
      </c>
      <c r="C263" s="2">
        <v>44074.992754629631</v>
      </c>
      <c r="D263" t="s">
        <v>1373</v>
      </c>
      <c r="E263" s="2">
        <v>44168.5</v>
      </c>
      <c r="F263">
        <v>10</v>
      </c>
      <c r="G263" t="s">
        <v>1261</v>
      </c>
      <c r="H263">
        <v>10</v>
      </c>
      <c r="I263">
        <v>10</v>
      </c>
      <c r="J263">
        <v>0</v>
      </c>
      <c r="K263">
        <v>46</v>
      </c>
      <c r="L263">
        <v>40</v>
      </c>
      <c r="M263">
        <v>5</v>
      </c>
    </row>
    <row r="264" spans="1:13" x14ac:dyDescent="0.35">
      <c r="A264" t="s">
        <v>140</v>
      </c>
      <c r="B264" t="s">
        <v>1043</v>
      </c>
      <c r="C264" s="2">
        <v>44109.671712962961</v>
      </c>
      <c r="D264" t="s">
        <v>1365</v>
      </c>
      <c r="E264" s="2">
        <v>44170.671724537038</v>
      </c>
      <c r="F264">
        <v>10</v>
      </c>
      <c r="G264" t="s">
        <v>1261</v>
      </c>
      <c r="H264">
        <v>10</v>
      </c>
      <c r="I264">
        <v>10</v>
      </c>
      <c r="J264">
        <v>0</v>
      </c>
      <c r="K264">
        <v>36</v>
      </c>
      <c r="L264">
        <v>30</v>
      </c>
      <c r="M264">
        <v>5</v>
      </c>
    </row>
    <row r="265" spans="1:13" x14ac:dyDescent="0.35">
      <c r="A265" t="s">
        <v>103</v>
      </c>
      <c r="B265" t="s">
        <v>869</v>
      </c>
      <c r="C265" s="2">
        <v>44162.687696759262</v>
      </c>
      <c r="D265" t="s">
        <v>1372</v>
      </c>
      <c r="E265" s="2">
        <v>44162.687708333331</v>
      </c>
      <c r="F265">
        <v>10</v>
      </c>
      <c r="G265" t="s">
        <v>1261</v>
      </c>
      <c r="H265">
        <v>16</v>
      </c>
      <c r="I265">
        <v>10</v>
      </c>
      <c r="J265">
        <v>5</v>
      </c>
      <c r="K265">
        <v>16</v>
      </c>
      <c r="L265">
        <v>10</v>
      </c>
      <c r="M265">
        <v>5</v>
      </c>
    </row>
    <row r="266" spans="1:13" x14ac:dyDescent="0.35">
      <c r="A266" t="s">
        <v>35</v>
      </c>
      <c r="B266" t="s">
        <v>1371</v>
      </c>
      <c r="C266" s="2">
        <v>44098.462939814817</v>
      </c>
      <c r="D266" t="s">
        <v>1370</v>
      </c>
      <c r="E266" s="2">
        <v>44160.166666666664</v>
      </c>
      <c r="F266">
        <v>0</v>
      </c>
      <c r="G266" t="s">
        <v>1261</v>
      </c>
      <c r="H266">
        <v>0</v>
      </c>
      <c r="I266">
        <v>0</v>
      </c>
      <c r="J266">
        <v>0</v>
      </c>
      <c r="K266">
        <v>16</v>
      </c>
      <c r="L266">
        <v>10</v>
      </c>
      <c r="M266">
        <v>5</v>
      </c>
    </row>
    <row r="267" spans="1:13" x14ac:dyDescent="0.35">
      <c r="A267" t="s">
        <v>29</v>
      </c>
      <c r="B267" t="s">
        <v>1369</v>
      </c>
      <c r="C267" s="2">
        <v>43973.880555555559</v>
      </c>
      <c r="D267" t="s">
        <v>1368</v>
      </c>
      <c r="E267" s="2">
        <v>44170.208333333336</v>
      </c>
      <c r="F267">
        <v>0</v>
      </c>
      <c r="G267" t="s">
        <v>1261</v>
      </c>
      <c r="H267">
        <v>0</v>
      </c>
      <c r="I267">
        <v>0</v>
      </c>
      <c r="J267">
        <v>0</v>
      </c>
      <c r="K267">
        <v>54</v>
      </c>
      <c r="L267">
        <v>52</v>
      </c>
      <c r="M267">
        <v>1</v>
      </c>
    </row>
    <row r="268" spans="1:13" x14ac:dyDescent="0.35">
      <c r="A268" t="s">
        <v>161</v>
      </c>
      <c r="B268" t="s">
        <v>1118</v>
      </c>
      <c r="C268" s="2">
        <v>44102.713055555556</v>
      </c>
      <c r="D268" t="s">
        <v>1367</v>
      </c>
      <c r="E268" s="2">
        <v>44163.713055555556</v>
      </c>
      <c r="F268">
        <v>10</v>
      </c>
      <c r="G268" t="s">
        <v>1261</v>
      </c>
      <c r="H268">
        <v>10</v>
      </c>
      <c r="I268">
        <v>10</v>
      </c>
      <c r="J268">
        <v>0</v>
      </c>
      <c r="K268">
        <v>36</v>
      </c>
      <c r="L268">
        <v>30</v>
      </c>
      <c r="M268">
        <v>5</v>
      </c>
    </row>
    <row r="269" spans="1:13" x14ac:dyDescent="0.35">
      <c r="A269" t="s">
        <v>37</v>
      </c>
      <c r="B269" t="s">
        <v>476</v>
      </c>
      <c r="C269" s="2">
        <v>44071.600219907406</v>
      </c>
      <c r="D269" t="s">
        <v>1366</v>
      </c>
      <c r="E269" s="2">
        <v>44163.600231481483</v>
      </c>
      <c r="F269">
        <v>10</v>
      </c>
      <c r="G269" t="s">
        <v>1261</v>
      </c>
      <c r="H269">
        <v>10</v>
      </c>
      <c r="I269">
        <v>10</v>
      </c>
      <c r="J269">
        <v>0</v>
      </c>
      <c r="K269">
        <v>46</v>
      </c>
      <c r="L269">
        <v>40</v>
      </c>
      <c r="M269">
        <v>5</v>
      </c>
    </row>
    <row r="270" spans="1:13" x14ac:dyDescent="0.35">
      <c r="A270" t="s">
        <v>252</v>
      </c>
      <c r="B270" t="s">
        <v>448</v>
      </c>
      <c r="C270" s="2">
        <v>44074.752592592595</v>
      </c>
      <c r="D270" t="s">
        <v>1365</v>
      </c>
      <c r="E270" s="2">
        <v>44169.204259259262</v>
      </c>
      <c r="F270">
        <v>10</v>
      </c>
      <c r="G270" t="s">
        <v>1261</v>
      </c>
      <c r="H270">
        <v>0</v>
      </c>
      <c r="I270">
        <v>0</v>
      </c>
      <c r="J270">
        <v>0</v>
      </c>
      <c r="K270">
        <v>46</v>
      </c>
      <c r="L270">
        <v>40</v>
      </c>
      <c r="M270">
        <v>5</v>
      </c>
    </row>
    <row r="271" spans="1:13" x14ac:dyDescent="0.35">
      <c r="A271" t="s">
        <v>169</v>
      </c>
      <c r="B271" t="s">
        <v>1364</v>
      </c>
      <c r="C271" s="2">
        <v>44099.673472222225</v>
      </c>
      <c r="D271" t="s">
        <v>1363</v>
      </c>
      <c r="E271" s="2">
        <v>44161.208333333336</v>
      </c>
      <c r="F271">
        <v>0</v>
      </c>
      <c r="G271" t="s">
        <v>1261</v>
      </c>
      <c r="H271">
        <v>0</v>
      </c>
      <c r="I271">
        <v>0</v>
      </c>
      <c r="J271">
        <v>0</v>
      </c>
      <c r="K271">
        <v>26</v>
      </c>
      <c r="L271">
        <v>20</v>
      </c>
      <c r="M271">
        <v>5</v>
      </c>
    </row>
    <row r="272" spans="1:13" x14ac:dyDescent="0.35">
      <c r="A272" t="s">
        <v>19</v>
      </c>
      <c r="B272" t="s">
        <v>373</v>
      </c>
      <c r="C272" s="2">
        <v>44105.04792824074</v>
      </c>
      <c r="D272" t="s">
        <v>1362</v>
      </c>
      <c r="E272" s="2">
        <v>44172.608796296299</v>
      </c>
      <c r="F272">
        <v>10</v>
      </c>
      <c r="G272" t="s">
        <v>1261</v>
      </c>
      <c r="H272">
        <v>10</v>
      </c>
      <c r="I272">
        <v>10</v>
      </c>
      <c r="J272">
        <v>0</v>
      </c>
      <c r="K272">
        <v>46</v>
      </c>
      <c r="L272">
        <v>40</v>
      </c>
      <c r="M272">
        <v>5</v>
      </c>
    </row>
    <row r="273" spans="1:13" x14ac:dyDescent="0.35">
      <c r="A273" t="s">
        <v>275</v>
      </c>
      <c r="B273" t="s">
        <v>492</v>
      </c>
      <c r="C273" s="2">
        <v>44070.630370370367</v>
      </c>
      <c r="D273" t="s">
        <v>1361</v>
      </c>
      <c r="E273" s="2">
        <v>44162.630381944444</v>
      </c>
      <c r="F273">
        <v>10</v>
      </c>
      <c r="G273" t="s">
        <v>1261</v>
      </c>
      <c r="H273">
        <v>10</v>
      </c>
      <c r="I273">
        <v>10</v>
      </c>
      <c r="J273">
        <v>0</v>
      </c>
      <c r="K273">
        <v>53</v>
      </c>
      <c r="L273">
        <v>46</v>
      </c>
      <c r="M273">
        <v>6</v>
      </c>
    </row>
    <row r="274" spans="1:13" x14ac:dyDescent="0.35">
      <c r="A274" t="s">
        <v>141</v>
      </c>
      <c r="B274" t="s">
        <v>1046</v>
      </c>
      <c r="C274" s="2">
        <v>44109.622048611112</v>
      </c>
      <c r="D274" t="s">
        <v>1360</v>
      </c>
      <c r="E274" s="2">
        <v>44170.622048611112</v>
      </c>
      <c r="F274">
        <v>10</v>
      </c>
      <c r="G274" t="s">
        <v>1261</v>
      </c>
      <c r="H274">
        <v>10</v>
      </c>
      <c r="I274">
        <v>10</v>
      </c>
      <c r="J274">
        <v>0</v>
      </c>
      <c r="K274">
        <v>36</v>
      </c>
      <c r="L274">
        <v>30</v>
      </c>
      <c r="M274">
        <v>5</v>
      </c>
    </row>
    <row r="275" spans="1:13" x14ac:dyDescent="0.35">
      <c r="A275" t="s">
        <v>314</v>
      </c>
      <c r="B275" t="s">
        <v>594</v>
      </c>
      <c r="C275" s="2">
        <v>44040.553472222222</v>
      </c>
      <c r="D275" t="s">
        <v>1359</v>
      </c>
      <c r="E275" s="2">
        <v>44163.553518518522</v>
      </c>
      <c r="F275">
        <v>10</v>
      </c>
      <c r="G275" t="s">
        <v>1261</v>
      </c>
      <c r="H275">
        <v>10</v>
      </c>
      <c r="I275">
        <v>10</v>
      </c>
      <c r="J275">
        <v>0</v>
      </c>
      <c r="K275">
        <v>69</v>
      </c>
      <c r="L275">
        <v>50</v>
      </c>
      <c r="M275">
        <v>18</v>
      </c>
    </row>
    <row r="276" spans="1:13" x14ac:dyDescent="0.35">
      <c r="A276" t="s">
        <v>196</v>
      </c>
      <c r="B276" t="s">
        <v>392</v>
      </c>
      <c r="C276" s="2">
        <v>44078.705520833333</v>
      </c>
      <c r="D276" t="s">
        <v>1358</v>
      </c>
      <c r="E276" s="2">
        <v>44169.705520833333</v>
      </c>
      <c r="F276">
        <v>10</v>
      </c>
      <c r="G276" t="s">
        <v>1261</v>
      </c>
      <c r="H276">
        <v>10</v>
      </c>
      <c r="I276">
        <v>10</v>
      </c>
      <c r="J276">
        <v>0</v>
      </c>
      <c r="K276">
        <v>49</v>
      </c>
      <c r="L276">
        <v>40</v>
      </c>
      <c r="M276">
        <v>8</v>
      </c>
    </row>
    <row r="277" spans="1:13" x14ac:dyDescent="0.35">
      <c r="A277" t="s">
        <v>282</v>
      </c>
      <c r="B277" t="s">
        <v>667</v>
      </c>
      <c r="C277" s="2">
        <v>44012.722222222219</v>
      </c>
      <c r="D277" t="s">
        <v>1357</v>
      </c>
      <c r="E277" s="2">
        <v>44165.72246527778</v>
      </c>
      <c r="F277">
        <v>10</v>
      </c>
      <c r="G277" t="s">
        <v>1261</v>
      </c>
      <c r="H277">
        <v>10</v>
      </c>
      <c r="I277">
        <v>10</v>
      </c>
      <c r="J277">
        <v>0</v>
      </c>
      <c r="K277">
        <v>68</v>
      </c>
      <c r="L277">
        <v>60</v>
      </c>
      <c r="M277">
        <v>7</v>
      </c>
    </row>
    <row r="278" spans="1:13" x14ac:dyDescent="0.35">
      <c r="A278" t="s">
        <v>28</v>
      </c>
      <c r="B278" t="s">
        <v>898</v>
      </c>
      <c r="C278" s="2">
        <v>44159.005868055552</v>
      </c>
      <c r="D278" t="s">
        <v>1356</v>
      </c>
      <c r="E278" s="2">
        <v>44159.005879629629</v>
      </c>
      <c r="F278">
        <v>10</v>
      </c>
      <c r="G278" t="s">
        <v>1261</v>
      </c>
      <c r="H278">
        <v>15</v>
      </c>
      <c r="I278">
        <v>10</v>
      </c>
      <c r="J278">
        <v>5</v>
      </c>
      <c r="K278">
        <v>16</v>
      </c>
      <c r="L278">
        <v>10</v>
      </c>
      <c r="M278">
        <v>5</v>
      </c>
    </row>
    <row r="279" spans="1:13" x14ac:dyDescent="0.35">
      <c r="A279" t="s">
        <v>1355</v>
      </c>
      <c r="B279" t="s">
        <v>1354</v>
      </c>
      <c r="C279" s="2">
        <v>44092.755381944444</v>
      </c>
      <c r="D279" t="s">
        <v>1353</v>
      </c>
      <c r="E279" s="2">
        <v>44153.755381944444</v>
      </c>
      <c r="F279">
        <v>10</v>
      </c>
      <c r="G279" t="s">
        <v>1295</v>
      </c>
      <c r="H279">
        <v>0</v>
      </c>
      <c r="I279">
        <v>0</v>
      </c>
      <c r="J279">
        <v>0</v>
      </c>
      <c r="K279">
        <v>16</v>
      </c>
      <c r="L279">
        <v>10</v>
      </c>
      <c r="M279">
        <v>5</v>
      </c>
    </row>
    <row r="280" spans="1:13" x14ac:dyDescent="0.35">
      <c r="A280" t="s">
        <v>1352</v>
      </c>
      <c r="B280" t="s">
        <v>1351</v>
      </c>
      <c r="C280" s="2">
        <v>44139.772199074076</v>
      </c>
      <c r="D280" t="s">
        <v>1350</v>
      </c>
      <c r="E280" s="2">
        <v>44169.772199074076</v>
      </c>
      <c r="F280">
        <v>10</v>
      </c>
      <c r="G280" t="s">
        <v>1269</v>
      </c>
      <c r="H280">
        <v>0</v>
      </c>
      <c r="I280">
        <v>0</v>
      </c>
      <c r="J280">
        <v>0</v>
      </c>
      <c r="K280">
        <v>21</v>
      </c>
      <c r="L280">
        <v>10</v>
      </c>
      <c r="M280">
        <v>10</v>
      </c>
    </row>
    <row r="281" spans="1:13" x14ac:dyDescent="0.35">
      <c r="A281" t="s">
        <v>125</v>
      </c>
      <c r="B281" t="s">
        <v>1349</v>
      </c>
      <c r="C281" s="2">
        <v>44007.755555555559</v>
      </c>
      <c r="D281" t="s">
        <v>1348</v>
      </c>
      <c r="E281" s="2">
        <v>44166.208333333336</v>
      </c>
      <c r="F281">
        <v>0</v>
      </c>
      <c r="G281" t="s">
        <v>1261</v>
      </c>
      <c r="H281">
        <v>0</v>
      </c>
      <c r="I281">
        <v>0</v>
      </c>
      <c r="J281">
        <v>0</v>
      </c>
      <c r="K281">
        <v>208</v>
      </c>
      <c r="L281">
        <v>206</v>
      </c>
      <c r="M281">
        <v>1</v>
      </c>
    </row>
    <row r="282" spans="1:13" x14ac:dyDescent="0.35">
      <c r="A282" t="s">
        <v>259</v>
      </c>
      <c r="B282" t="s">
        <v>707</v>
      </c>
      <c r="C282" s="2">
        <v>43984.133333333331</v>
      </c>
      <c r="D282" t="s">
        <v>1347</v>
      </c>
      <c r="E282" s="2">
        <v>44169.466331018521</v>
      </c>
      <c r="F282">
        <v>10</v>
      </c>
      <c r="G282" t="s">
        <v>1261</v>
      </c>
      <c r="H282">
        <v>10</v>
      </c>
      <c r="I282">
        <v>10</v>
      </c>
      <c r="J282">
        <v>0</v>
      </c>
      <c r="K282">
        <v>61</v>
      </c>
      <c r="L282">
        <v>60</v>
      </c>
      <c r="M282">
        <v>0</v>
      </c>
    </row>
    <row r="283" spans="1:13" x14ac:dyDescent="0.35">
      <c r="A283" t="s">
        <v>106</v>
      </c>
      <c r="B283" t="s">
        <v>1346</v>
      </c>
      <c r="C283" s="2">
        <v>44103.71471064815</v>
      </c>
      <c r="D283" t="s">
        <v>1303</v>
      </c>
      <c r="E283" s="2">
        <v>44165.166666666664</v>
      </c>
      <c r="F283">
        <v>10</v>
      </c>
      <c r="G283" t="s">
        <v>1261</v>
      </c>
      <c r="H283">
        <v>0</v>
      </c>
      <c r="I283">
        <v>0</v>
      </c>
      <c r="J283">
        <v>0</v>
      </c>
      <c r="K283">
        <v>27</v>
      </c>
      <c r="L283">
        <v>20</v>
      </c>
      <c r="M283">
        <v>6</v>
      </c>
    </row>
    <row r="284" spans="1:13" x14ac:dyDescent="0.35">
      <c r="A284" t="s">
        <v>64</v>
      </c>
      <c r="B284" t="s">
        <v>799</v>
      </c>
      <c r="C284" s="2">
        <v>43942.817361111112</v>
      </c>
      <c r="D284" t="s">
        <v>1345</v>
      </c>
      <c r="E284" s="2">
        <v>44157.5</v>
      </c>
      <c r="F284">
        <v>10</v>
      </c>
      <c r="G284" t="s">
        <v>1261</v>
      </c>
      <c r="H284">
        <v>10</v>
      </c>
      <c r="I284">
        <v>10</v>
      </c>
      <c r="J284">
        <v>0</v>
      </c>
      <c r="K284">
        <v>106</v>
      </c>
      <c r="L284">
        <v>88</v>
      </c>
      <c r="M284">
        <v>18</v>
      </c>
    </row>
    <row r="285" spans="1:13" x14ac:dyDescent="0.35">
      <c r="A285" t="s">
        <v>239</v>
      </c>
      <c r="B285" t="s">
        <v>1344</v>
      </c>
      <c r="C285" s="2">
        <v>44064.630682870367</v>
      </c>
      <c r="D285" t="s">
        <v>1343</v>
      </c>
      <c r="E285" s="2">
        <v>44156.710972222223</v>
      </c>
      <c r="F285">
        <v>0</v>
      </c>
      <c r="G285" t="s">
        <v>1261</v>
      </c>
      <c r="H285">
        <v>0</v>
      </c>
      <c r="I285">
        <v>0</v>
      </c>
      <c r="J285">
        <v>0</v>
      </c>
      <c r="K285">
        <v>130</v>
      </c>
      <c r="L285">
        <v>120</v>
      </c>
      <c r="M285">
        <v>9</v>
      </c>
    </row>
    <row r="286" spans="1:13" x14ac:dyDescent="0.35">
      <c r="A286" t="s">
        <v>243</v>
      </c>
      <c r="B286" t="s">
        <v>1215</v>
      </c>
      <c r="C286" s="2">
        <v>44075.927083333336</v>
      </c>
      <c r="D286" t="s">
        <v>1342</v>
      </c>
      <c r="E286" s="2">
        <v>44166.927094907405</v>
      </c>
      <c r="F286">
        <v>10</v>
      </c>
      <c r="G286" t="s">
        <v>1261</v>
      </c>
      <c r="H286">
        <v>10</v>
      </c>
      <c r="I286">
        <v>10</v>
      </c>
      <c r="J286">
        <v>0</v>
      </c>
      <c r="K286">
        <v>47</v>
      </c>
      <c r="L286">
        <v>40</v>
      </c>
      <c r="M286">
        <v>6</v>
      </c>
    </row>
    <row r="287" spans="1:13" x14ac:dyDescent="0.35">
      <c r="A287" t="s">
        <v>43</v>
      </c>
      <c r="B287" t="s">
        <v>1130</v>
      </c>
      <c r="C287" s="2">
        <v>44099.786863425928</v>
      </c>
      <c r="D287" t="s">
        <v>1341</v>
      </c>
      <c r="E287" s="2">
        <v>44160.786874999998</v>
      </c>
      <c r="F287">
        <v>10</v>
      </c>
      <c r="G287" t="s">
        <v>1261</v>
      </c>
      <c r="H287">
        <v>10</v>
      </c>
      <c r="I287">
        <v>10</v>
      </c>
      <c r="J287">
        <v>0</v>
      </c>
      <c r="K287">
        <v>36</v>
      </c>
      <c r="L287">
        <v>30</v>
      </c>
      <c r="M287">
        <v>5</v>
      </c>
    </row>
    <row r="288" spans="1:13" x14ac:dyDescent="0.35">
      <c r="A288" t="s">
        <v>209</v>
      </c>
      <c r="B288" t="s">
        <v>488</v>
      </c>
      <c r="C288" s="2">
        <v>44070.834108796298</v>
      </c>
      <c r="D288" t="s">
        <v>1340</v>
      </c>
      <c r="E288" s="2">
        <v>44162.834108796298</v>
      </c>
      <c r="F288">
        <v>10</v>
      </c>
      <c r="G288" t="s">
        <v>1261</v>
      </c>
      <c r="H288">
        <v>0</v>
      </c>
      <c r="I288">
        <v>0</v>
      </c>
      <c r="J288">
        <v>0</v>
      </c>
      <c r="K288">
        <v>36</v>
      </c>
      <c r="L288">
        <v>30</v>
      </c>
      <c r="M288">
        <v>5</v>
      </c>
    </row>
    <row r="289" spans="1:13" x14ac:dyDescent="0.35">
      <c r="A289" t="s">
        <v>1339</v>
      </c>
      <c r="B289" t="s">
        <v>1338</v>
      </c>
      <c r="C289" s="2">
        <v>44078.777719907404</v>
      </c>
      <c r="D289" t="s">
        <v>1337</v>
      </c>
      <c r="E289" s="2">
        <v>44169.777719907404</v>
      </c>
      <c r="F289">
        <v>10</v>
      </c>
      <c r="G289" t="s">
        <v>1269</v>
      </c>
      <c r="H289">
        <v>10</v>
      </c>
      <c r="I289">
        <v>10</v>
      </c>
      <c r="J289">
        <v>0</v>
      </c>
      <c r="K289">
        <v>36</v>
      </c>
      <c r="L289">
        <v>30</v>
      </c>
      <c r="M289">
        <v>5</v>
      </c>
    </row>
    <row r="290" spans="1:13" x14ac:dyDescent="0.35">
      <c r="A290" t="s">
        <v>120</v>
      </c>
      <c r="B290" t="s">
        <v>1040</v>
      </c>
      <c r="C290" s="2">
        <v>44109.785879629628</v>
      </c>
      <c r="D290" t="s">
        <v>1336</v>
      </c>
      <c r="E290" s="2">
        <v>44170.785879629628</v>
      </c>
      <c r="F290">
        <v>10</v>
      </c>
      <c r="G290" t="s">
        <v>1261</v>
      </c>
      <c r="H290">
        <v>10</v>
      </c>
      <c r="I290">
        <v>10</v>
      </c>
      <c r="J290">
        <v>0</v>
      </c>
      <c r="K290">
        <v>36</v>
      </c>
      <c r="L290">
        <v>30</v>
      </c>
      <c r="M290">
        <v>5</v>
      </c>
    </row>
    <row r="291" spans="1:13" x14ac:dyDescent="0.35">
      <c r="A291" t="s">
        <v>1335</v>
      </c>
      <c r="B291" t="s">
        <v>1334</v>
      </c>
      <c r="C291" s="2">
        <v>44055.67863425926</v>
      </c>
      <c r="D291" t="s">
        <v>1333</v>
      </c>
      <c r="E291" s="2">
        <v>44177.67863425926</v>
      </c>
      <c r="F291">
        <v>10</v>
      </c>
      <c r="G291" t="s">
        <v>1295</v>
      </c>
      <c r="H291">
        <v>0</v>
      </c>
      <c r="I291">
        <v>0</v>
      </c>
      <c r="J291">
        <v>0</v>
      </c>
      <c r="K291">
        <v>16</v>
      </c>
      <c r="L291">
        <v>10</v>
      </c>
      <c r="M291">
        <v>5</v>
      </c>
    </row>
    <row r="292" spans="1:13" x14ac:dyDescent="0.35">
      <c r="A292" t="s">
        <v>249</v>
      </c>
      <c r="B292" t="s">
        <v>1332</v>
      </c>
      <c r="C292" s="2">
        <v>44015.631249999999</v>
      </c>
      <c r="D292" t="s">
        <v>1329</v>
      </c>
      <c r="E292" s="2">
        <v>44169.208333333336</v>
      </c>
      <c r="F292">
        <v>0</v>
      </c>
      <c r="G292" t="s">
        <v>1261</v>
      </c>
      <c r="H292">
        <v>0</v>
      </c>
      <c r="I292">
        <v>0</v>
      </c>
      <c r="J292">
        <v>0</v>
      </c>
      <c r="K292">
        <v>56</v>
      </c>
      <c r="L292">
        <v>50</v>
      </c>
      <c r="M292">
        <v>5</v>
      </c>
    </row>
    <row r="293" spans="1:13" x14ac:dyDescent="0.35">
      <c r="A293" t="s">
        <v>41</v>
      </c>
      <c r="B293" t="s">
        <v>775</v>
      </c>
      <c r="C293" s="2">
        <v>44176.690844907411</v>
      </c>
      <c r="D293" t="s">
        <v>1331</v>
      </c>
      <c r="E293" s="2">
        <v>44176.69085648148</v>
      </c>
      <c r="F293">
        <v>10</v>
      </c>
      <c r="G293" t="s">
        <v>1261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</row>
    <row r="294" spans="1:13" x14ac:dyDescent="0.35">
      <c r="A294" t="s">
        <v>34</v>
      </c>
      <c r="B294" t="s">
        <v>428</v>
      </c>
      <c r="C294" s="2">
        <v>44074.879212962966</v>
      </c>
      <c r="D294" t="s">
        <v>1330</v>
      </c>
      <c r="E294" s="2">
        <v>44165.879212962966</v>
      </c>
      <c r="F294">
        <v>10</v>
      </c>
      <c r="G294" t="s">
        <v>1261</v>
      </c>
      <c r="H294">
        <v>0</v>
      </c>
      <c r="I294">
        <v>0</v>
      </c>
      <c r="J294">
        <v>0</v>
      </c>
      <c r="K294">
        <v>37</v>
      </c>
      <c r="L294">
        <v>30</v>
      </c>
      <c r="M294">
        <v>6</v>
      </c>
    </row>
    <row r="295" spans="1:13" x14ac:dyDescent="0.35">
      <c r="A295" t="s">
        <v>100</v>
      </c>
      <c r="B295" t="s">
        <v>831</v>
      </c>
      <c r="C295" s="2">
        <v>44172.820023148146</v>
      </c>
      <c r="D295" t="s">
        <v>1329</v>
      </c>
      <c r="E295" s="2">
        <v>44172.820034722223</v>
      </c>
      <c r="F295">
        <v>10</v>
      </c>
      <c r="G295" t="s">
        <v>1261</v>
      </c>
      <c r="H295">
        <v>10</v>
      </c>
      <c r="I295">
        <v>10</v>
      </c>
      <c r="J295">
        <v>0</v>
      </c>
      <c r="K295">
        <v>11</v>
      </c>
      <c r="L295">
        <v>10</v>
      </c>
      <c r="M295">
        <v>0</v>
      </c>
    </row>
    <row r="296" spans="1:13" x14ac:dyDescent="0.35">
      <c r="A296" t="s">
        <v>1328</v>
      </c>
      <c r="B296" t="s">
        <v>1327</v>
      </c>
      <c r="C296" s="2">
        <v>44134.631076388891</v>
      </c>
      <c r="D296" t="s">
        <v>1326</v>
      </c>
      <c r="E296" s="2">
        <v>44165.63108796296</v>
      </c>
      <c r="F296">
        <v>10</v>
      </c>
      <c r="G296" t="s">
        <v>1280</v>
      </c>
      <c r="H296">
        <v>0</v>
      </c>
      <c r="I296">
        <v>0</v>
      </c>
      <c r="J296">
        <v>0</v>
      </c>
      <c r="K296">
        <v>19</v>
      </c>
      <c r="L296">
        <v>10</v>
      </c>
      <c r="M296">
        <v>8</v>
      </c>
    </row>
    <row r="297" spans="1:13" x14ac:dyDescent="0.35">
      <c r="A297" t="s">
        <v>72</v>
      </c>
      <c r="B297" t="s">
        <v>953</v>
      </c>
      <c r="C297" s="2">
        <v>44134.60361111111</v>
      </c>
      <c r="D297" t="s">
        <v>1325</v>
      </c>
      <c r="E297" s="2">
        <v>44165.60361111111</v>
      </c>
      <c r="F297">
        <v>10</v>
      </c>
      <c r="G297" t="s">
        <v>1261</v>
      </c>
      <c r="H297">
        <v>11</v>
      </c>
      <c r="I297">
        <v>10</v>
      </c>
      <c r="J297">
        <v>1</v>
      </c>
      <c r="K297">
        <v>30</v>
      </c>
      <c r="L297">
        <v>20</v>
      </c>
      <c r="M297">
        <v>9</v>
      </c>
    </row>
    <row r="298" spans="1:13" x14ac:dyDescent="0.35">
      <c r="A298" t="s">
        <v>284</v>
      </c>
      <c r="B298" t="s">
        <v>1324</v>
      </c>
      <c r="C298" s="2">
        <v>44121.710902777777</v>
      </c>
      <c r="D298" t="s">
        <v>1323</v>
      </c>
      <c r="E298" s="2">
        <v>44182.710914351854</v>
      </c>
      <c r="F298">
        <v>10</v>
      </c>
      <c r="G298" t="s">
        <v>1261</v>
      </c>
      <c r="H298">
        <v>0</v>
      </c>
      <c r="I298">
        <v>0</v>
      </c>
      <c r="J298">
        <v>0</v>
      </c>
      <c r="K298">
        <v>36</v>
      </c>
      <c r="L298">
        <v>30</v>
      </c>
      <c r="M298">
        <v>5</v>
      </c>
    </row>
    <row r="299" spans="1:13" x14ac:dyDescent="0.35">
      <c r="A299" t="s">
        <v>2</v>
      </c>
      <c r="B299" t="s">
        <v>892</v>
      </c>
      <c r="C299" s="2">
        <v>44159.673101851855</v>
      </c>
      <c r="D299" t="s">
        <v>1322</v>
      </c>
      <c r="E299" s="2">
        <v>44159.673101851855</v>
      </c>
      <c r="F299">
        <v>10</v>
      </c>
      <c r="G299" t="s">
        <v>1261</v>
      </c>
      <c r="H299">
        <v>16</v>
      </c>
      <c r="I299">
        <v>10</v>
      </c>
      <c r="J299">
        <v>5</v>
      </c>
      <c r="K299">
        <v>16</v>
      </c>
      <c r="L299">
        <v>10</v>
      </c>
      <c r="M299">
        <v>5</v>
      </c>
    </row>
    <row r="300" spans="1:13" x14ac:dyDescent="0.35">
      <c r="A300" t="s">
        <v>24</v>
      </c>
      <c r="B300" t="s">
        <v>444</v>
      </c>
      <c r="C300" s="2">
        <v>44074.762812499997</v>
      </c>
      <c r="D300" t="s">
        <v>1321</v>
      </c>
      <c r="E300" s="2">
        <v>44169.204699074071</v>
      </c>
      <c r="F300">
        <v>10</v>
      </c>
      <c r="G300" t="s">
        <v>1261</v>
      </c>
      <c r="H300">
        <v>0</v>
      </c>
      <c r="I300">
        <v>0</v>
      </c>
      <c r="J300">
        <v>0</v>
      </c>
      <c r="K300">
        <v>46</v>
      </c>
      <c r="L300">
        <v>40</v>
      </c>
      <c r="M300">
        <v>5</v>
      </c>
    </row>
    <row r="301" spans="1:13" x14ac:dyDescent="0.35">
      <c r="A301" t="s">
        <v>61</v>
      </c>
      <c r="B301" t="s">
        <v>1320</v>
      </c>
      <c r="C301" s="2">
        <v>44103.639953703707</v>
      </c>
      <c r="D301" t="s">
        <v>1319</v>
      </c>
      <c r="E301" s="2">
        <v>44174.208333333336</v>
      </c>
      <c r="F301">
        <v>0</v>
      </c>
      <c r="G301" t="s">
        <v>1261</v>
      </c>
      <c r="H301">
        <v>0</v>
      </c>
      <c r="I301">
        <v>0</v>
      </c>
      <c r="J301">
        <v>0</v>
      </c>
      <c r="K301">
        <v>46</v>
      </c>
      <c r="L301">
        <v>30</v>
      </c>
      <c r="M301">
        <v>15</v>
      </c>
    </row>
    <row r="302" spans="1:13" x14ac:dyDescent="0.35">
      <c r="A302" t="s">
        <v>227</v>
      </c>
      <c r="B302" t="s">
        <v>582</v>
      </c>
      <c r="C302" s="2">
        <v>44043.688194444447</v>
      </c>
      <c r="D302" t="s">
        <v>1318</v>
      </c>
      <c r="E302" s="2">
        <v>44165.5</v>
      </c>
      <c r="F302">
        <v>10</v>
      </c>
      <c r="G302" t="s">
        <v>1261</v>
      </c>
      <c r="H302">
        <v>10</v>
      </c>
      <c r="I302">
        <v>10</v>
      </c>
      <c r="J302">
        <v>0</v>
      </c>
      <c r="K302">
        <v>46</v>
      </c>
      <c r="L302">
        <v>40</v>
      </c>
      <c r="M302">
        <v>5</v>
      </c>
    </row>
    <row r="303" spans="1:13" x14ac:dyDescent="0.35">
      <c r="A303" t="s">
        <v>93</v>
      </c>
      <c r="B303" t="s">
        <v>1317</v>
      </c>
      <c r="C303" s="2">
        <v>44075.9294212963</v>
      </c>
      <c r="D303" t="s">
        <v>1316</v>
      </c>
      <c r="E303" s="2">
        <v>44167.208333333336</v>
      </c>
      <c r="F303">
        <v>0</v>
      </c>
      <c r="G303" t="s">
        <v>1261</v>
      </c>
      <c r="H303">
        <v>0</v>
      </c>
      <c r="I303">
        <v>0</v>
      </c>
      <c r="J303">
        <v>0</v>
      </c>
      <c r="K303">
        <v>38</v>
      </c>
      <c r="L303">
        <v>30</v>
      </c>
      <c r="M303">
        <v>7</v>
      </c>
    </row>
    <row r="304" spans="1:13" x14ac:dyDescent="0.35">
      <c r="A304" t="s">
        <v>1196</v>
      </c>
      <c r="B304" t="s">
        <v>1197</v>
      </c>
      <c r="C304" s="2">
        <v>44090.74009259259</v>
      </c>
      <c r="D304" t="s">
        <v>1194</v>
      </c>
      <c r="E304" s="2">
        <v>44182.208333333336</v>
      </c>
      <c r="F304">
        <v>0</v>
      </c>
      <c r="G304" t="s">
        <v>1280</v>
      </c>
      <c r="H304">
        <v>0</v>
      </c>
      <c r="I304">
        <v>0</v>
      </c>
      <c r="J304">
        <v>0</v>
      </c>
      <c r="K304">
        <v>28</v>
      </c>
      <c r="L304">
        <v>20</v>
      </c>
      <c r="M304">
        <v>7</v>
      </c>
    </row>
    <row r="305" spans="1:13" x14ac:dyDescent="0.35">
      <c r="A305" t="s">
        <v>110</v>
      </c>
      <c r="B305" t="s">
        <v>1315</v>
      </c>
      <c r="C305" s="2">
        <v>44125.811956018515</v>
      </c>
      <c r="D305" t="s">
        <v>1314</v>
      </c>
      <c r="E305" s="2">
        <v>44156.811967592592</v>
      </c>
      <c r="F305">
        <v>10</v>
      </c>
      <c r="G305" t="s">
        <v>1261</v>
      </c>
      <c r="H305">
        <v>10</v>
      </c>
      <c r="I305">
        <v>10</v>
      </c>
      <c r="J305">
        <v>0</v>
      </c>
      <c r="K305">
        <v>26</v>
      </c>
      <c r="L305">
        <v>20</v>
      </c>
      <c r="M305">
        <v>5</v>
      </c>
    </row>
    <row r="306" spans="1:13" x14ac:dyDescent="0.35">
      <c r="A306" t="s">
        <v>144</v>
      </c>
      <c r="B306" t="s">
        <v>365</v>
      </c>
      <c r="C306" s="2">
        <v>44105.618472222224</v>
      </c>
      <c r="D306" t="s">
        <v>1313</v>
      </c>
      <c r="E306" s="2">
        <v>44166.618483796294</v>
      </c>
      <c r="F306">
        <v>10</v>
      </c>
      <c r="G306" t="s">
        <v>1261</v>
      </c>
      <c r="H306">
        <v>10</v>
      </c>
      <c r="I306">
        <v>10</v>
      </c>
      <c r="J306">
        <v>0</v>
      </c>
      <c r="K306">
        <v>43</v>
      </c>
      <c r="L306">
        <v>30</v>
      </c>
      <c r="M306">
        <v>12</v>
      </c>
    </row>
    <row r="307" spans="1:13" x14ac:dyDescent="0.35">
      <c r="A307" t="s">
        <v>304</v>
      </c>
      <c r="B307" t="s">
        <v>628</v>
      </c>
      <c r="C307" s="2">
        <v>44035.642361111109</v>
      </c>
      <c r="D307" t="s">
        <v>1312</v>
      </c>
      <c r="E307" s="2">
        <v>44158.642881944441</v>
      </c>
      <c r="F307">
        <v>10</v>
      </c>
      <c r="G307" t="s">
        <v>1261</v>
      </c>
      <c r="H307">
        <v>10</v>
      </c>
      <c r="I307">
        <v>10</v>
      </c>
      <c r="J307">
        <v>0</v>
      </c>
      <c r="K307">
        <v>56</v>
      </c>
      <c r="L307">
        <v>50</v>
      </c>
      <c r="M307">
        <v>5</v>
      </c>
    </row>
    <row r="308" spans="1:13" x14ac:dyDescent="0.35">
      <c r="A308" t="s">
        <v>202</v>
      </c>
      <c r="B308" t="s">
        <v>1311</v>
      </c>
      <c r="C308" s="2">
        <v>44092.00508101852</v>
      </c>
      <c r="D308" t="s">
        <v>1310</v>
      </c>
      <c r="E308" s="2">
        <v>44183.208333333336</v>
      </c>
      <c r="F308">
        <v>10</v>
      </c>
      <c r="G308" t="s">
        <v>1309</v>
      </c>
      <c r="H308">
        <v>0</v>
      </c>
      <c r="I308">
        <v>0</v>
      </c>
      <c r="J308">
        <v>0</v>
      </c>
      <c r="K308">
        <v>26</v>
      </c>
      <c r="L308">
        <v>20</v>
      </c>
      <c r="M308">
        <v>5</v>
      </c>
    </row>
    <row r="309" spans="1:13" x14ac:dyDescent="0.35">
      <c r="A309" t="s">
        <v>1308</v>
      </c>
      <c r="B309" t="s">
        <v>1307</v>
      </c>
      <c r="C309" s="2">
        <v>44095.653692129628</v>
      </c>
      <c r="D309" t="s">
        <v>1306</v>
      </c>
      <c r="E309" s="2">
        <v>44157.166666666664</v>
      </c>
      <c r="F309">
        <v>0</v>
      </c>
      <c r="G309" t="s">
        <v>1269</v>
      </c>
      <c r="H309">
        <v>0</v>
      </c>
      <c r="I309">
        <v>0</v>
      </c>
      <c r="J309">
        <v>0</v>
      </c>
      <c r="K309">
        <v>16</v>
      </c>
      <c r="L309">
        <v>10</v>
      </c>
      <c r="M309">
        <v>5</v>
      </c>
    </row>
    <row r="310" spans="1:13" x14ac:dyDescent="0.35">
      <c r="A310" t="s">
        <v>690</v>
      </c>
      <c r="B310" t="s">
        <v>691</v>
      </c>
      <c r="C310" s="2">
        <v>43992.188888888886</v>
      </c>
      <c r="D310" t="s">
        <v>1305</v>
      </c>
      <c r="E310" s="2">
        <v>44183.5</v>
      </c>
      <c r="F310">
        <v>10</v>
      </c>
      <c r="G310" t="s">
        <v>1280</v>
      </c>
      <c r="H310">
        <v>0</v>
      </c>
      <c r="I310">
        <v>0</v>
      </c>
      <c r="J310">
        <v>0</v>
      </c>
      <c r="K310">
        <v>61</v>
      </c>
      <c r="L310">
        <v>60</v>
      </c>
      <c r="M310">
        <v>0</v>
      </c>
    </row>
    <row r="311" spans="1:13" x14ac:dyDescent="0.35">
      <c r="A311" t="s">
        <v>121</v>
      </c>
      <c r="B311" t="s">
        <v>1304</v>
      </c>
      <c r="C311" s="2">
        <v>44103.716006944444</v>
      </c>
      <c r="D311" t="s">
        <v>1303</v>
      </c>
      <c r="E311" s="2">
        <v>44165.166666666664</v>
      </c>
      <c r="F311">
        <v>10</v>
      </c>
      <c r="G311" t="s">
        <v>1261</v>
      </c>
      <c r="H311">
        <v>0</v>
      </c>
      <c r="I311">
        <v>0</v>
      </c>
      <c r="J311">
        <v>0</v>
      </c>
      <c r="K311">
        <v>27</v>
      </c>
      <c r="L311">
        <v>20</v>
      </c>
      <c r="M311">
        <v>6</v>
      </c>
    </row>
    <row r="312" spans="1:13" x14ac:dyDescent="0.35">
      <c r="A312" t="s">
        <v>268</v>
      </c>
      <c r="B312" t="s">
        <v>788</v>
      </c>
      <c r="C312" s="2">
        <v>43952.818055555559</v>
      </c>
      <c r="D312" t="s">
        <v>1302</v>
      </c>
      <c r="E312" s="2">
        <v>44171.772361111114</v>
      </c>
      <c r="F312">
        <v>10</v>
      </c>
      <c r="G312" t="s">
        <v>1261</v>
      </c>
      <c r="H312">
        <v>10</v>
      </c>
      <c r="I312">
        <v>10</v>
      </c>
      <c r="J312">
        <v>0</v>
      </c>
      <c r="K312">
        <v>82</v>
      </c>
      <c r="L312">
        <v>81</v>
      </c>
      <c r="M312">
        <v>0</v>
      </c>
    </row>
    <row r="313" spans="1:13" x14ac:dyDescent="0.35">
      <c r="A313" t="s">
        <v>73</v>
      </c>
      <c r="B313" t="s">
        <v>818</v>
      </c>
      <c r="C313" s="2">
        <v>43937.625694444447</v>
      </c>
      <c r="D313" t="s">
        <v>1301</v>
      </c>
      <c r="E313" s="2">
        <v>44157.5</v>
      </c>
      <c r="F313">
        <v>10</v>
      </c>
      <c r="G313" t="s">
        <v>1261</v>
      </c>
      <c r="H313">
        <v>0</v>
      </c>
      <c r="I313">
        <v>0</v>
      </c>
      <c r="J313">
        <v>0</v>
      </c>
      <c r="K313">
        <v>87</v>
      </c>
      <c r="L313">
        <v>80</v>
      </c>
      <c r="M313">
        <v>6</v>
      </c>
    </row>
    <row r="314" spans="1:13" x14ac:dyDescent="0.35">
      <c r="A314" t="s">
        <v>68</v>
      </c>
      <c r="B314" t="s">
        <v>1006</v>
      </c>
      <c r="C314" s="2">
        <v>44118.628912037035</v>
      </c>
      <c r="D314" t="s">
        <v>1300</v>
      </c>
      <c r="E314" s="2">
        <v>44179.628912037035</v>
      </c>
      <c r="F314">
        <v>10</v>
      </c>
      <c r="G314" t="s">
        <v>1261</v>
      </c>
      <c r="H314">
        <v>10</v>
      </c>
      <c r="I314">
        <v>10</v>
      </c>
      <c r="J314">
        <v>0</v>
      </c>
      <c r="K314">
        <v>36</v>
      </c>
      <c r="L314">
        <v>30</v>
      </c>
      <c r="M314">
        <v>5</v>
      </c>
    </row>
    <row r="315" spans="1:13" x14ac:dyDescent="0.35">
      <c r="A315" t="s">
        <v>163</v>
      </c>
      <c r="B315" t="s">
        <v>1122</v>
      </c>
      <c r="C315" s="2">
        <v>44102.689791666664</v>
      </c>
      <c r="D315" t="s">
        <v>1299</v>
      </c>
      <c r="E315" s="2">
        <v>44163.689791666664</v>
      </c>
      <c r="F315">
        <v>10</v>
      </c>
      <c r="G315" t="s">
        <v>1261</v>
      </c>
      <c r="H315">
        <v>10</v>
      </c>
      <c r="I315">
        <v>10</v>
      </c>
      <c r="J315">
        <v>0</v>
      </c>
      <c r="K315">
        <v>38</v>
      </c>
      <c r="L315">
        <v>30</v>
      </c>
      <c r="M315">
        <v>7</v>
      </c>
    </row>
    <row r="316" spans="1:13" x14ac:dyDescent="0.35">
      <c r="A316" t="s">
        <v>271</v>
      </c>
      <c r="B316" t="s">
        <v>840</v>
      </c>
      <c r="C316" s="2">
        <v>44169.669120370374</v>
      </c>
      <c r="D316" t="s">
        <v>1270</v>
      </c>
      <c r="E316" s="2">
        <v>44169.669120370374</v>
      </c>
      <c r="F316">
        <v>10</v>
      </c>
      <c r="G316" t="s">
        <v>1261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</row>
    <row r="317" spans="1:13" x14ac:dyDescent="0.35">
      <c r="A317" t="s">
        <v>1298</v>
      </c>
      <c r="B317" t="s">
        <v>1297</v>
      </c>
      <c r="C317" s="2">
        <v>43985.912499999999</v>
      </c>
      <c r="D317" t="s">
        <v>1296</v>
      </c>
      <c r="E317" s="2">
        <v>44169.494826388887</v>
      </c>
      <c r="F317">
        <v>10</v>
      </c>
      <c r="G317" t="s">
        <v>1295</v>
      </c>
      <c r="H317">
        <v>0</v>
      </c>
      <c r="I317">
        <v>0</v>
      </c>
      <c r="J317">
        <v>0</v>
      </c>
      <c r="K317">
        <v>40</v>
      </c>
      <c r="L317">
        <v>30</v>
      </c>
      <c r="M317">
        <v>10</v>
      </c>
    </row>
    <row r="318" spans="1:13" x14ac:dyDescent="0.35">
      <c r="A318" t="s">
        <v>191</v>
      </c>
      <c r="B318" t="s">
        <v>1203</v>
      </c>
      <c r="C318" s="2">
        <v>44089.831747685188</v>
      </c>
      <c r="D318" t="s">
        <v>1201</v>
      </c>
      <c r="E318" s="2">
        <v>44180.831747685188</v>
      </c>
      <c r="F318">
        <v>10</v>
      </c>
      <c r="G318" t="s">
        <v>1261</v>
      </c>
      <c r="H318">
        <v>10</v>
      </c>
      <c r="I318">
        <v>10</v>
      </c>
      <c r="J318">
        <v>0</v>
      </c>
      <c r="K318">
        <v>46</v>
      </c>
      <c r="L318">
        <v>40</v>
      </c>
      <c r="M318">
        <v>5</v>
      </c>
    </row>
    <row r="319" spans="1:13" x14ac:dyDescent="0.35">
      <c r="A319" t="s">
        <v>60</v>
      </c>
      <c r="B319" t="s">
        <v>942</v>
      </c>
      <c r="C319" s="2">
        <v>44141.698831018519</v>
      </c>
      <c r="D319" t="s">
        <v>1290</v>
      </c>
      <c r="E319" s="2">
        <v>44171.698842592596</v>
      </c>
      <c r="F319">
        <v>10</v>
      </c>
      <c r="G319" t="s">
        <v>1261</v>
      </c>
      <c r="H319">
        <v>10</v>
      </c>
      <c r="I319">
        <v>10</v>
      </c>
      <c r="J319">
        <v>0</v>
      </c>
      <c r="K319">
        <v>26</v>
      </c>
      <c r="L319">
        <v>20</v>
      </c>
      <c r="M319">
        <v>5</v>
      </c>
    </row>
    <row r="320" spans="1:13" x14ac:dyDescent="0.35">
      <c r="A320" t="s">
        <v>168</v>
      </c>
      <c r="B320" t="s">
        <v>1228</v>
      </c>
      <c r="C320" s="2">
        <v>44099.855798611112</v>
      </c>
      <c r="D320" t="s">
        <v>1294</v>
      </c>
      <c r="E320" s="2">
        <v>44161.208333333336</v>
      </c>
      <c r="F320">
        <v>25</v>
      </c>
      <c r="G320" t="s">
        <v>1261</v>
      </c>
      <c r="H320">
        <v>25</v>
      </c>
      <c r="I320">
        <v>25</v>
      </c>
      <c r="J320">
        <v>0</v>
      </c>
      <c r="K320">
        <v>63</v>
      </c>
      <c r="L320">
        <v>56</v>
      </c>
      <c r="M320">
        <v>6</v>
      </c>
    </row>
    <row r="321" spans="1:13" x14ac:dyDescent="0.35">
      <c r="A321" t="s">
        <v>105</v>
      </c>
      <c r="B321" t="s">
        <v>957</v>
      </c>
      <c r="C321" s="2">
        <v>44132.686979166669</v>
      </c>
      <c r="D321" t="s">
        <v>1293</v>
      </c>
      <c r="E321" s="2">
        <v>44163.686979166669</v>
      </c>
      <c r="F321">
        <v>10</v>
      </c>
      <c r="G321" t="s">
        <v>1261</v>
      </c>
      <c r="H321">
        <v>10</v>
      </c>
      <c r="I321">
        <v>10</v>
      </c>
      <c r="J321">
        <v>0</v>
      </c>
      <c r="K321">
        <v>36</v>
      </c>
      <c r="L321">
        <v>30</v>
      </c>
      <c r="M321">
        <v>5</v>
      </c>
    </row>
    <row r="322" spans="1:13" x14ac:dyDescent="0.35">
      <c r="A322" t="s">
        <v>180</v>
      </c>
      <c r="B322" t="s">
        <v>384</v>
      </c>
      <c r="C322" s="2">
        <v>44089.859085648146</v>
      </c>
      <c r="D322" t="s">
        <v>381</v>
      </c>
      <c r="E322" s="2">
        <v>44180.859085648146</v>
      </c>
      <c r="F322">
        <v>10</v>
      </c>
      <c r="G322" t="s">
        <v>1261</v>
      </c>
      <c r="H322">
        <v>0</v>
      </c>
      <c r="I322">
        <v>0</v>
      </c>
      <c r="J322">
        <v>0</v>
      </c>
      <c r="K322">
        <v>35</v>
      </c>
      <c r="L322">
        <v>30</v>
      </c>
      <c r="M322">
        <v>5</v>
      </c>
    </row>
    <row r="323" spans="1:13" x14ac:dyDescent="0.35">
      <c r="A323" t="s">
        <v>835</v>
      </c>
      <c r="B323" t="s">
        <v>836</v>
      </c>
      <c r="C323" s="2">
        <v>44169.74931712963</v>
      </c>
      <c r="D323" t="s">
        <v>1292</v>
      </c>
      <c r="E323" s="2">
        <v>44169.887129629627</v>
      </c>
      <c r="F323">
        <v>10</v>
      </c>
      <c r="G323" t="s">
        <v>1291</v>
      </c>
      <c r="H323">
        <v>10</v>
      </c>
      <c r="I323">
        <v>10</v>
      </c>
      <c r="J323">
        <v>0</v>
      </c>
      <c r="K323">
        <v>11</v>
      </c>
      <c r="L323">
        <v>10</v>
      </c>
      <c r="M323">
        <v>0</v>
      </c>
    </row>
    <row r="324" spans="1:13" x14ac:dyDescent="0.35">
      <c r="A324" t="s">
        <v>4</v>
      </c>
      <c r="B324" t="s">
        <v>1090</v>
      </c>
      <c r="C324" s="2">
        <v>44103.917442129627</v>
      </c>
      <c r="D324" t="s">
        <v>1290</v>
      </c>
      <c r="E324" s="2">
        <v>44164.917442129627</v>
      </c>
      <c r="F324">
        <v>10</v>
      </c>
      <c r="G324" t="s">
        <v>1261</v>
      </c>
      <c r="H324">
        <v>10</v>
      </c>
      <c r="I324">
        <v>10</v>
      </c>
      <c r="J324">
        <v>0</v>
      </c>
      <c r="K324">
        <v>36</v>
      </c>
      <c r="L324">
        <v>30</v>
      </c>
      <c r="M324">
        <v>5</v>
      </c>
    </row>
    <row r="325" spans="1:13" x14ac:dyDescent="0.35">
      <c r="A325" t="s">
        <v>82</v>
      </c>
      <c r="B325" t="s">
        <v>651</v>
      </c>
      <c r="C325" s="2">
        <v>44029.899305555555</v>
      </c>
      <c r="D325" t="s">
        <v>1289</v>
      </c>
      <c r="E325" s="2">
        <v>44182.899409722224</v>
      </c>
      <c r="F325">
        <v>10</v>
      </c>
      <c r="G325" t="s">
        <v>1261</v>
      </c>
      <c r="H325">
        <v>0</v>
      </c>
      <c r="I325">
        <v>0</v>
      </c>
      <c r="J325">
        <v>0</v>
      </c>
      <c r="K325">
        <v>58</v>
      </c>
      <c r="L325">
        <v>51</v>
      </c>
      <c r="M325">
        <v>7</v>
      </c>
    </row>
    <row r="326" spans="1:13" x14ac:dyDescent="0.35">
      <c r="A326" t="s">
        <v>258</v>
      </c>
      <c r="B326" t="s">
        <v>1288</v>
      </c>
      <c r="C326" s="2">
        <v>43986.087500000001</v>
      </c>
      <c r="D326" t="s">
        <v>1287</v>
      </c>
      <c r="E326" s="2">
        <v>44169.492962962962</v>
      </c>
      <c r="F326">
        <v>0</v>
      </c>
      <c r="G326" t="s">
        <v>1261</v>
      </c>
      <c r="H326">
        <v>0</v>
      </c>
      <c r="I326">
        <v>0</v>
      </c>
      <c r="J326">
        <v>0</v>
      </c>
      <c r="K326">
        <v>33</v>
      </c>
      <c r="L326">
        <v>32</v>
      </c>
      <c r="M326">
        <v>0</v>
      </c>
    </row>
    <row r="327" spans="1:13" x14ac:dyDescent="0.35">
      <c r="A327" t="s">
        <v>57</v>
      </c>
      <c r="B327" t="s">
        <v>1286</v>
      </c>
      <c r="C327" s="2">
        <v>44111.945081018515</v>
      </c>
      <c r="D327" t="s">
        <v>1285</v>
      </c>
      <c r="E327" s="2">
        <v>44173.208333333336</v>
      </c>
      <c r="F327">
        <v>0</v>
      </c>
      <c r="G327" t="s">
        <v>1261</v>
      </c>
      <c r="H327">
        <v>0</v>
      </c>
      <c r="I327">
        <v>0</v>
      </c>
      <c r="J327">
        <v>0</v>
      </c>
      <c r="K327">
        <v>16</v>
      </c>
      <c r="L327">
        <v>10</v>
      </c>
      <c r="M327">
        <v>5</v>
      </c>
    </row>
    <row r="328" spans="1:13" x14ac:dyDescent="0.35">
      <c r="A328" t="s">
        <v>173</v>
      </c>
      <c r="B328" t="s">
        <v>1233</v>
      </c>
      <c r="C328" s="2">
        <v>44078.882060185184</v>
      </c>
      <c r="D328" t="s">
        <v>1284</v>
      </c>
      <c r="E328" s="2">
        <v>44170.208333333336</v>
      </c>
      <c r="F328">
        <v>25</v>
      </c>
      <c r="G328" t="s">
        <v>1261</v>
      </c>
      <c r="H328">
        <v>20</v>
      </c>
      <c r="I328">
        <v>20</v>
      </c>
      <c r="J328">
        <v>0</v>
      </c>
      <c r="K328">
        <v>61</v>
      </c>
      <c r="L328">
        <v>40</v>
      </c>
      <c r="M328">
        <v>20</v>
      </c>
    </row>
    <row r="329" spans="1:13" x14ac:dyDescent="0.35">
      <c r="A329" t="s">
        <v>166</v>
      </c>
      <c r="B329" t="s">
        <v>1158</v>
      </c>
      <c r="C329" s="2">
        <v>44095.800752314812</v>
      </c>
      <c r="D329" t="s">
        <v>1156</v>
      </c>
      <c r="E329" s="2">
        <v>44156.800752314812</v>
      </c>
      <c r="F329">
        <v>10</v>
      </c>
      <c r="G329" t="s">
        <v>1261</v>
      </c>
      <c r="H329">
        <v>10</v>
      </c>
      <c r="I329">
        <v>10</v>
      </c>
      <c r="J329">
        <v>0</v>
      </c>
      <c r="K329">
        <v>36</v>
      </c>
      <c r="L329">
        <v>30</v>
      </c>
      <c r="M329">
        <v>5</v>
      </c>
    </row>
    <row r="330" spans="1:13" x14ac:dyDescent="0.35">
      <c r="A330" t="s">
        <v>1283</v>
      </c>
      <c r="B330" t="s">
        <v>1282</v>
      </c>
      <c r="C330" s="2">
        <v>44113.845775462964</v>
      </c>
      <c r="D330" t="s">
        <v>1281</v>
      </c>
      <c r="E330" s="2">
        <v>44174.84578703704</v>
      </c>
      <c r="F330">
        <v>10</v>
      </c>
      <c r="G330" t="s">
        <v>1280</v>
      </c>
      <c r="H330">
        <v>0</v>
      </c>
      <c r="I330">
        <v>0</v>
      </c>
      <c r="J330">
        <v>0</v>
      </c>
      <c r="K330">
        <v>26</v>
      </c>
      <c r="L330">
        <v>20</v>
      </c>
      <c r="M330">
        <v>5</v>
      </c>
    </row>
    <row r="331" spans="1:13" x14ac:dyDescent="0.35">
      <c r="A331" t="s">
        <v>280</v>
      </c>
      <c r="B331" t="s">
        <v>703</v>
      </c>
      <c r="C331" s="2">
        <v>43984.756944444445</v>
      </c>
      <c r="D331" t="s">
        <v>1279</v>
      </c>
      <c r="E331" s="2">
        <v>44169.492384259262</v>
      </c>
      <c r="F331">
        <v>10</v>
      </c>
      <c r="G331" t="s">
        <v>1261</v>
      </c>
      <c r="H331">
        <v>10</v>
      </c>
      <c r="I331">
        <v>10</v>
      </c>
      <c r="J331">
        <v>0</v>
      </c>
      <c r="K331">
        <v>60</v>
      </c>
      <c r="L331">
        <v>59</v>
      </c>
      <c r="M331">
        <v>0</v>
      </c>
    </row>
    <row r="332" spans="1:13" x14ac:dyDescent="0.35">
      <c r="A332" t="s">
        <v>272</v>
      </c>
      <c r="B332" t="s">
        <v>802</v>
      </c>
      <c r="C332" s="2">
        <v>43942.745138888888</v>
      </c>
      <c r="D332" t="s">
        <v>1278</v>
      </c>
      <c r="E332" s="2">
        <v>44157.5</v>
      </c>
      <c r="F332">
        <v>10</v>
      </c>
      <c r="G332" t="s">
        <v>1261</v>
      </c>
      <c r="H332">
        <v>10</v>
      </c>
      <c r="I332">
        <v>10</v>
      </c>
      <c r="J332">
        <v>0</v>
      </c>
      <c r="K332">
        <v>93</v>
      </c>
      <c r="L332">
        <v>88</v>
      </c>
      <c r="M332">
        <v>4</v>
      </c>
    </row>
    <row r="333" spans="1:13" x14ac:dyDescent="0.35">
      <c r="A333" t="s">
        <v>232</v>
      </c>
      <c r="B333" t="s">
        <v>495</v>
      </c>
      <c r="C333" s="2">
        <v>44070.580613425926</v>
      </c>
      <c r="D333" t="s">
        <v>1275</v>
      </c>
      <c r="E333" s="2">
        <v>44162.580613425926</v>
      </c>
      <c r="F333">
        <v>10</v>
      </c>
      <c r="G333" t="s">
        <v>1261</v>
      </c>
      <c r="H333">
        <v>10</v>
      </c>
      <c r="I333">
        <v>10</v>
      </c>
      <c r="J333">
        <v>0</v>
      </c>
      <c r="K333">
        <v>56</v>
      </c>
      <c r="L333">
        <v>50</v>
      </c>
      <c r="M333">
        <v>5</v>
      </c>
    </row>
    <row r="334" spans="1:13" x14ac:dyDescent="0.35">
      <c r="A334" t="s">
        <v>212</v>
      </c>
      <c r="B334" t="s">
        <v>328</v>
      </c>
      <c r="C334" s="2">
        <v>44074.69085648148</v>
      </c>
      <c r="D334" t="s">
        <v>1277</v>
      </c>
      <c r="E334" s="2">
        <v>44165.69085648148</v>
      </c>
      <c r="F334">
        <v>50</v>
      </c>
      <c r="G334" t="s">
        <v>1261</v>
      </c>
      <c r="H334">
        <v>36</v>
      </c>
      <c r="I334">
        <v>36</v>
      </c>
      <c r="J334">
        <v>0</v>
      </c>
      <c r="K334">
        <v>192</v>
      </c>
      <c r="L334">
        <v>186</v>
      </c>
      <c r="M334">
        <v>5</v>
      </c>
    </row>
    <row r="335" spans="1:13" x14ac:dyDescent="0.35">
      <c r="A335" t="s">
        <v>224</v>
      </c>
      <c r="B335" t="s">
        <v>791</v>
      </c>
      <c r="C335" s="2">
        <v>43952.026388888888</v>
      </c>
      <c r="D335" t="s">
        <v>1276</v>
      </c>
      <c r="E335" s="2">
        <v>44171.771678240744</v>
      </c>
      <c r="F335">
        <v>10</v>
      </c>
      <c r="G335" t="s">
        <v>1261</v>
      </c>
      <c r="H335">
        <v>10</v>
      </c>
      <c r="I335">
        <v>10</v>
      </c>
      <c r="J335">
        <v>0</v>
      </c>
      <c r="K335">
        <v>84</v>
      </c>
      <c r="L335">
        <v>83</v>
      </c>
      <c r="M335">
        <v>0</v>
      </c>
    </row>
    <row r="336" spans="1:13" x14ac:dyDescent="0.35">
      <c r="A336" t="s">
        <v>127</v>
      </c>
      <c r="B336" t="s">
        <v>931</v>
      </c>
      <c r="C336" s="2">
        <v>44147.832557870373</v>
      </c>
      <c r="D336" t="s">
        <v>1275</v>
      </c>
      <c r="E336" s="2">
        <v>44177.832557870373</v>
      </c>
      <c r="F336">
        <v>10</v>
      </c>
      <c r="G336" t="s">
        <v>1261</v>
      </c>
      <c r="H336">
        <v>10</v>
      </c>
      <c r="I336">
        <v>10</v>
      </c>
      <c r="J336">
        <v>0</v>
      </c>
      <c r="K336">
        <v>27</v>
      </c>
      <c r="L336">
        <v>20</v>
      </c>
      <c r="M336">
        <v>6</v>
      </c>
    </row>
    <row r="337" spans="1:13" x14ac:dyDescent="0.35">
      <c r="A337" t="s">
        <v>62</v>
      </c>
      <c r="B337" t="s">
        <v>810</v>
      </c>
      <c r="C337" s="2">
        <v>43938.972222222219</v>
      </c>
      <c r="D337" t="s">
        <v>1274</v>
      </c>
      <c r="E337" s="2">
        <v>44157.5</v>
      </c>
      <c r="F337">
        <v>10</v>
      </c>
      <c r="G337" t="s">
        <v>1261</v>
      </c>
      <c r="H337">
        <v>10</v>
      </c>
      <c r="I337">
        <v>10</v>
      </c>
      <c r="J337">
        <v>0</v>
      </c>
      <c r="K337">
        <v>87</v>
      </c>
      <c r="L337">
        <v>87</v>
      </c>
      <c r="M337">
        <v>0</v>
      </c>
    </row>
    <row r="338" spans="1:13" x14ac:dyDescent="0.35">
      <c r="A338" t="s">
        <v>250</v>
      </c>
      <c r="B338" t="s">
        <v>745</v>
      </c>
      <c r="C338" s="2">
        <v>44012.856249999997</v>
      </c>
      <c r="D338" t="s">
        <v>1273</v>
      </c>
      <c r="E338" s="2">
        <v>44165.166666666664</v>
      </c>
      <c r="F338">
        <v>25</v>
      </c>
      <c r="G338" t="s">
        <v>1261</v>
      </c>
      <c r="H338">
        <v>25</v>
      </c>
      <c r="I338">
        <v>25</v>
      </c>
      <c r="J338">
        <v>0</v>
      </c>
      <c r="K338">
        <v>126</v>
      </c>
      <c r="L338">
        <v>120</v>
      </c>
      <c r="M338">
        <v>5</v>
      </c>
    </row>
    <row r="339" spans="1:13" x14ac:dyDescent="0.35">
      <c r="A339" t="s">
        <v>1272</v>
      </c>
      <c r="B339" t="s">
        <v>1271</v>
      </c>
      <c r="C339" s="2">
        <v>44105.047407407408</v>
      </c>
      <c r="D339" t="s">
        <v>1270</v>
      </c>
      <c r="E339" s="2">
        <v>44173.11928240741</v>
      </c>
      <c r="F339">
        <v>10</v>
      </c>
      <c r="G339" t="s">
        <v>1269</v>
      </c>
      <c r="H339">
        <v>0</v>
      </c>
      <c r="I339">
        <v>0</v>
      </c>
      <c r="J339">
        <v>0</v>
      </c>
      <c r="K339">
        <v>36</v>
      </c>
      <c r="L339">
        <v>30</v>
      </c>
      <c r="M339">
        <v>5</v>
      </c>
    </row>
    <row r="340" spans="1:13" x14ac:dyDescent="0.35">
      <c r="A340" t="s">
        <v>90</v>
      </c>
      <c r="B340" t="s">
        <v>1268</v>
      </c>
      <c r="C340" s="2">
        <v>44029.589583333334</v>
      </c>
      <c r="D340" t="s">
        <v>1267</v>
      </c>
      <c r="E340" s="2">
        <v>44182.765798611108</v>
      </c>
      <c r="F340">
        <v>0</v>
      </c>
      <c r="G340" t="s">
        <v>1261</v>
      </c>
      <c r="H340">
        <v>0</v>
      </c>
      <c r="I340">
        <v>0</v>
      </c>
      <c r="J340">
        <v>0</v>
      </c>
      <c r="K340">
        <v>46</v>
      </c>
      <c r="L340">
        <v>40</v>
      </c>
      <c r="M340">
        <v>5</v>
      </c>
    </row>
    <row r="341" spans="1:13" x14ac:dyDescent="0.35">
      <c r="A341" t="s">
        <v>297</v>
      </c>
      <c r="B341" t="s">
        <v>554</v>
      </c>
      <c r="C341" s="2">
        <v>44057.81832175926</v>
      </c>
      <c r="D341" t="s">
        <v>1266</v>
      </c>
      <c r="E341" s="2">
        <v>44179.81832175926</v>
      </c>
      <c r="F341">
        <v>10</v>
      </c>
      <c r="G341" t="s">
        <v>1261</v>
      </c>
      <c r="H341">
        <v>10</v>
      </c>
      <c r="I341">
        <v>10</v>
      </c>
      <c r="J341">
        <v>0</v>
      </c>
      <c r="K341">
        <v>66</v>
      </c>
      <c r="L341">
        <v>50</v>
      </c>
      <c r="M341">
        <v>15</v>
      </c>
    </row>
    <row r="342" spans="1:13" x14ac:dyDescent="0.35">
      <c r="A342" t="s">
        <v>172</v>
      </c>
      <c r="B342" t="s">
        <v>388</v>
      </c>
      <c r="C342" s="2">
        <v>44079.619699074072</v>
      </c>
      <c r="D342" t="s">
        <v>1265</v>
      </c>
      <c r="E342" s="2">
        <v>44170.619699074072</v>
      </c>
      <c r="F342">
        <v>10</v>
      </c>
      <c r="G342" t="s">
        <v>1261</v>
      </c>
      <c r="H342">
        <v>10</v>
      </c>
      <c r="I342">
        <v>10</v>
      </c>
      <c r="J342">
        <v>0</v>
      </c>
      <c r="K342">
        <v>50</v>
      </c>
      <c r="L342">
        <v>40</v>
      </c>
      <c r="M342">
        <v>9</v>
      </c>
    </row>
    <row r="343" spans="1:13" x14ac:dyDescent="0.35">
      <c r="A343" t="s">
        <v>190</v>
      </c>
      <c r="B343" t="s">
        <v>1174</v>
      </c>
      <c r="C343" s="2">
        <v>44092.942453703705</v>
      </c>
      <c r="D343" t="s">
        <v>1171</v>
      </c>
      <c r="E343" s="2">
        <v>44153.942465277774</v>
      </c>
      <c r="F343">
        <v>10</v>
      </c>
      <c r="G343" t="s">
        <v>1261</v>
      </c>
      <c r="H343">
        <v>10</v>
      </c>
      <c r="I343">
        <v>10</v>
      </c>
      <c r="J343">
        <v>0</v>
      </c>
      <c r="K343">
        <v>36</v>
      </c>
      <c r="L343">
        <v>30</v>
      </c>
      <c r="M343">
        <v>5</v>
      </c>
    </row>
    <row r="344" spans="1:13" x14ac:dyDescent="0.35">
      <c r="A344" t="s">
        <v>226</v>
      </c>
      <c r="B344" t="s">
        <v>1264</v>
      </c>
      <c r="C344" s="2">
        <v>43943.10833333333</v>
      </c>
      <c r="D344" t="s">
        <v>1263</v>
      </c>
      <c r="E344" s="2">
        <v>44158.166666666664</v>
      </c>
      <c r="F344">
        <v>0</v>
      </c>
      <c r="G344" t="s">
        <v>1261</v>
      </c>
      <c r="H344">
        <v>0</v>
      </c>
      <c r="I344">
        <v>0</v>
      </c>
      <c r="J344">
        <v>0</v>
      </c>
      <c r="K344">
        <v>159</v>
      </c>
      <c r="L344">
        <v>154</v>
      </c>
      <c r="M344">
        <v>4</v>
      </c>
    </row>
    <row r="345" spans="1:13" x14ac:dyDescent="0.35">
      <c r="A345" t="s">
        <v>143</v>
      </c>
      <c r="B345" t="s">
        <v>1086</v>
      </c>
      <c r="C345" s="2">
        <v>44103.934317129628</v>
      </c>
      <c r="D345" t="s">
        <v>1262</v>
      </c>
      <c r="E345" s="2">
        <v>44164.934317129628</v>
      </c>
      <c r="F345">
        <v>10</v>
      </c>
      <c r="G345" t="s">
        <v>1261</v>
      </c>
      <c r="H345">
        <v>10</v>
      </c>
      <c r="I345">
        <v>10</v>
      </c>
      <c r="J345">
        <v>0</v>
      </c>
      <c r="K345">
        <v>36</v>
      </c>
      <c r="L345">
        <v>30</v>
      </c>
      <c r="M34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Audit</vt:lpstr>
      <vt:lpstr>subscriptions</vt:lpstr>
      <vt:lpstr>next_assignment (2)</vt:lpstr>
      <vt:lpstr>Master Advisor List - Data Cent</vt:lpstr>
      <vt:lpstr>Sheet5</vt:lpstr>
      <vt:lpstr>2020-12-18-advisors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Nicolette</dc:creator>
  <cp:lastModifiedBy>Nicolette</cp:lastModifiedBy>
  <dcterms:created xsi:type="dcterms:W3CDTF">2020-12-18T17:20:47Z</dcterms:created>
  <dcterms:modified xsi:type="dcterms:W3CDTF">2020-12-21T17:02:22Z</dcterms:modified>
</cp:coreProperties>
</file>