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ette\Downloads\users_distributions\csv\all\audits\"/>
    </mc:Choice>
  </mc:AlternateContent>
  <xr:revisionPtr revIDLastSave="0" documentId="13_ncr:1_{2E7BD607-34D1-4698-A7FF-B4417894C489}" xr6:coauthVersionLast="45" xr6:coauthVersionMax="45" xr10:uidLastSave="{00000000-0000-0000-0000-000000000000}"/>
  <bookViews>
    <workbookView xWindow="720" yWindow="-17265" windowWidth="25245" windowHeight="11100" xr2:uid="{D19E4F93-F4FC-44F8-B9B3-9EF2B6036B58}"/>
  </bookViews>
  <sheets>
    <sheet name="Audit" sheetId="1" r:id="rId1"/>
    <sheet name="Script" sheetId="5" r:id="rId2"/>
    <sheet name="next_assignment" sheetId="2" r:id="rId3"/>
    <sheet name="2020-12-21-advisors" sheetId="6" r:id="rId4"/>
    <sheet name="Master Advisor List - Data Cent" sheetId="3" r:id="rId5"/>
    <sheet name="Sheet7" sheetId="7" r:id="rId6"/>
    <sheet name="subscriptions" sheetId="8" r:id="rId7"/>
  </sheets>
  <definedNames>
    <definedName name="_xlnm._FilterDatabase" localSheetId="0" hidden="1">Audit!$A$1:$R$301</definedName>
    <definedName name="_xlnm._FilterDatabase" localSheetId="4" hidden="1">'Master Advisor List - Data Cent'!$A$1:$AS$655</definedName>
    <definedName name="_xlnm._FilterDatabase" localSheetId="1" hidden="1">Script!$A$1:$D$516</definedName>
    <definedName name="_xlnm._FilterDatabase" localSheetId="5" hidden="1">Sheet7!$A$1:$AH$655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9" i="1" l="1"/>
  <c r="I29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2" i="1"/>
  <c r="I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F301" i="1"/>
  <c r="H301" i="1" s="1"/>
  <c r="F2" i="1"/>
  <c r="H2" i="1" s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 s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173" i="1"/>
  <c r="G173" i="1" s="1"/>
  <c r="E174" i="1"/>
  <c r="G174" i="1" s="1"/>
  <c r="E175" i="1"/>
  <c r="G175" i="1" s="1"/>
  <c r="E176" i="1"/>
  <c r="G176" i="1" s="1"/>
  <c r="E177" i="1"/>
  <c r="G177" i="1" s="1"/>
  <c r="E178" i="1"/>
  <c r="G178" i="1" s="1"/>
  <c r="E179" i="1"/>
  <c r="G179" i="1" s="1"/>
  <c r="E180" i="1"/>
  <c r="G180" i="1" s="1"/>
  <c r="E181" i="1"/>
  <c r="G181" i="1" s="1"/>
  <c r="E182" i="1"/>
  <c r="G182" i="1" s="1"/>
  <c r="E183" i="1"/>
  <c r="G183" i="1" s="1"/>
  <c r="E184" i="1"/>
  <c r="G184" i="1" s="1"/>
  <c r="E185" i="1"/>
  <c r="G185" i="1" s="1"/>
  <c r="E186" i="1"/>
  <c r="G186" i="1" s="1"/>
  <c r="E187" i="1"/>
  <c r="G187" i="1" s="1"/>
  <c r="E188" i="1"/>
  <c r="G188" i="1" s="1"/>
  <c r="E189" i="1"/>
  <c r="G189" i="1" s="1"/>
  <c r="E190" i="1"/>
  <c r="G190" i="1" s="1"/>
  <c r="E191" i="1"/>
  <c r="G191" i="1" s="1"/>
  <c r="E192" i="1"/>
  <c r="G192" i="1" s="1"/>
  <c r="E193" i="1"/>
  <c r="G193" i="1" s="1"/>
  <c r="E194" i="1"/>
  <c r="G194" i="1" s="1"/>
  <c r="E195" i="1"/>
  <c r="G195" i="1" s="1"/>
  <c r="E196" i="1"/>
  <c r="G196" i="1" s="1"/>
  <c r="E197" i="1"/>
  <c r="G197" i="1" s="1"/>
  <c r="E198" i="1"/>
  <c r="G198" i="1" s="1"/>
  <c r="E199" i="1"/>
  <c r="G199" i="1" s="1"/>
  <c r="E200" i="1"/>
  <c r="G200" i="1" s="1"/>
  <c r="E201" i="1"/>
  <c r="G201" i="1" s="1"/>
  <c r="E202" i="1"/>
  <c r="G202" i="1" s="1"/>
  <c r="E203" i="1"/>
  <c r="G203" i="1" s="1"/>
  <c r="E204" i="1"/>
  <c r="G204" i="1" s="1"/>
  <c r="E205" i="1"/>
  <c r="G205" i="1" s="1"/>
  <c r="E206" i="1"/>
  <c r="G206" i="1" s="1"/>
  <c r="E207" i="1"/>
  <c r="G207" i="1" s="1"/>
  <c r="E208" i="1"/>
  <c r="G208" i="1" s="1"/>
  <c r="E209" i="1"/>
  <c r="G209" i="1" s="1"/>
  <c r="E210" i="1"/>
  <c r="G210" i="1" s="1"/>
  <c r="E211" i="1"/>
  <c r="G211" i="1" s="1"/>
  <c r="E212" i="1"/>
  <c r="G212" i="1" s="1"/>
  <c r="E213" i="1"/>
  <c r="G213" i="1" s="1"/>
  <c r="E214" i="1"/>
  <c r="G214" i="1" s="1"/>
  <c r="E215" i="1"/>
  <c r="G215" i="1" s="1"/>
  <c r="E216" i="1"/>
  <c r="G216" i="1" s="1"/>
  <c r="E217" i="1"/>
  <c r="G217" i="1" s="1"/>
  <c r="E218" i="1"/>
  <c r="G218" i="1" s="1"/>
  <c r="E219" i="1"/>
  <c r="G219" i="1" s="1"/>
  <c r="E220" i="1"/>
  <c r="G220" i="1" s="1"/>
  <c r="E221" i="1"/>
  <c r="G221" i="1" s="1"/>
  <c r="E222" i="1"/>
  <c r="G222" i="1" s="1"/>
  <c r="E223" i="1"/>
  <c r="G223" i="1" s="1"/>
  <c r="E224" i="1"/>
  <c r="G224" i="1" s="1"/>
  <c r="E225" i="1"/>
  <c r="G225" i="1" s="1"/>
  <c r="E226" i="1"/>
  <c r="G226" i="1" s="1"/>
  <c r="E227" i="1"/>
  <c r="G227" i="1" s="1"/>
  <c r="E228" i="1"/>
  <c r="G228" i="1" s="1"/>
  <c r="E229" i="1"/>
  <c r="G229" i="1" s="1"/>
  <c r="E230" i="1"/>
  <c r="G230" i="1" s="1"/>
  <c r="E231" i="1"/>
  <c r="G231" i="1" s="1"/>
  <c r="E232" i="1"/>
  <c r="G232" i="1" s="1"/>
  <c r="E233" i="1"/>
  <c r="G233" i="1" s="1"/>
  <c r="E234" i="1"/>
  <c r="G234" i="1" s="1"/>
  <c r="E235" i="1"/>
  <c r="G235" i="1" s="1"/>
  <c r="E236" i="1"/>
  <c r="G236" i="1" s="1"/>
  <c r="E237" i="1"/>
  <c r="G237" i="1" s="1"/>
  <c r="E238" i="1"/>
  <c r="G238" i="1" s="1"/>
  <c r="E239" i="1"/>
  <c r="G239" i="1" s="1"/>
  <c r="E240" i="1"/>
  <c r="G240" i="1" s="1"/>
  <c r="E241" i="1"/>
  <c r="G241" i="1" s="1"/>
  <c r="E242" i="1"/>
  <c r="G242" i="1" s="1"/>
  <c r="E243" i="1"/>
  <c r="G243" i="1" s="1"/>
  <c r="E244" i="1"/>
  <c r="G244" i="1" s="1"/>
  <c r="E245" i="1"/>
  <c r="G245" i="1" s="1"/>
  <c r="E246" i="1"/>
  <c r="G246" i="1" s="1"/>
  <c r="E247" i="1"/>
  <c r="G247" i="1" s="1"/>
  <c r="E248" i="1"/>
  <c r="G248" i="1" s="1"/>
  <c r="E249" i="1"/>
  <c r="G249" i="1" s="1"/>
  <c r="E250" i="1"/>
  <c r="G250" i="1" s="1"/>
  <c r="E251" i="1"/>
  <c r="G251" i="1" s="1"/>
  <c r="E252" i="1"/>
  <c r="G252" i="1" s="1"/>
  <c r="E253" i="1"/>
  <c r="G253" i="1" s="1"/>
  <c r="E254" i="1"/>
  <c r="G254" i="1" s="1"/>
  <c r="E255" i="1"/>
  <c r="G255" i="1" s="1"/>
  <c r="E256" i="1"/>
  <c r="G256" i="1" s="1"/>
  <c r="E257" i="1"/>
  <c r="G257" i="1" s="1"/>
  <c r="E258" i="1"/>
  <c r="G258" i="1" s="1"/>
  <c r="E259" i="1"/>
  <c r="G259" i="1" s="1"/>
  <c r="E260" i="1"/>
  <c r="G260" i="1" s="1"/>
  <c r="E261" i="1"/>
  <c r="G261" i="1" s="1"/>
  <c r="E262" i="1"/>
  <c r="G262" i="1" s="1"/>
  <c r="E263" i="1"/>
  <c r="G263" i="1" s="1"/>
  <c r="E264" i="1"/>
  <c r="G264" i="1" s="1"/>
  <c r="E265" i="1"/>
  <c r="G265" i="1" s="1"/>
  <c r="E266" i="1"/>
  <c r="G266" i="1" s="1"/>
  <c r="E267" i="1"/>
  <c r="G267" i="1" s="1"/>
  <c r="E268" i="1"/>
  <c r="G268" i="1" s="1"/>
  <c r="E269" i="1"/>
  <c r="G269" i="1" s="1"/>
  <c r="E270" i="1"/>
  <c r="G270" i="1" s="1"/>
  <c r="E271" i="1"/>
  <c r="G271" i="1" s="1"/>
  <c r="E272" i="1"/>
  <c r="G272" i="1" s="1"/>
  <c r="E273" i="1"/>
  <c r="G273" i="1" s="1"/>
  <c r="E274" i="1"/>
  <c r="G274" i="1" s="1"/>
  <c r="E275" i="1"/>
  <c r="G275" i="1" s="1"/>
  <c r="E276" i="1"/>
  <c r="G276" i="1" s="1"/>
  <c r="E277" i="1"/>
  <c r="G277" i="1" s="1"/>
  <c r="E278" i="1"/>
  <c r="G278" i="1" s="1"/>
  <c r="E279" i="1"/>
  <c r="G279" i="1" s="1"/>
  <c r="E280" i="1"/>
  <c r="G280" i="1" s="1"/>
  <c r="E281" i="1"/>
  <c r="G281" i="1" s="1"/>
  <c r="E282" i="1"/>
  <c r="G282" i="1" s="1"/>
  <c r="E283" i="1"/>
  <c r="G283" i="1" s="1"/>
  <c r="E284" i="1"/>
  <c r="G284" i="1" s="1"/>
  <c r="E285" i="1"/>
  <c r="G285" i="1" s="1"/>
  <c r="E286" i="1"/>
  <c r="G286" i="1" s="1"/>
  <c r="E287" i="1"/>
  <c r="G287" i="1" s="1"/>
  <c r="E288" i="1"/>
  <c r="G288" i="1" s="1"/>
  <c r="E289" i="1"/>
  <c r="G289" i="1" s="1"/>
  <c r="E290" i="1"/>
  <c r="G290" i="1" s="1"/>
  <c r="E291" i="1"/>
  <c r="G291" i="1" s="1"/>
  <c r="E292" i="1"/>
  <c r="G292" i="1" s="1"/>
  <c r="E293" i="1"/>
  <c r="G293" i="1" s="1"/>
  <c r="E294" i="1"/>
  <c r="G294" i="1" s="1"/>
  <c r="E295" i="1"/>
  <c r="G295" i="1" s="1"/>
  <c r="E296" i="1"/>
  <c r="G296" i="1" s="1"/>
  <c r="E297" i="1"/>
  <c r="G297" i="1" s="1"/>
  <c r="E298" i="1"/>
  <c r="G298" i="1" s="1"/>
  <c r="E299" i="1"/>
  <c r="G299" i="1" s="1"/>
  <c r="E300" i="1"/>
  <c r="G300" i="1" s="1"/>
  <c r="E301" i="1"/>
  <c r="G301" i="1" s="1"/>
  <c r="E2" i="1"/>
  <c r="G2" i="1" s="1"/>
  <c r="P289" i="1" l="1"/>
  <c r="Q289" i="1"/>
  <c r="P297" i="1"/>
  <c r="Q297" i="1"/>
  <c r="P281" i="1"/>
  <c r="Q281" i="1"/>
  <c r="P273" i="1"/>
  <c r="Q273" i="1"/>
  <c r="P265" i="1"/>
  <c r="Q265" i="1"/>
  <c r="P257" i="1"/>
  <c r="Q257" i="1"/>
  <c r="P249" i="1"/>
  <c r="Q249" i="1"/>
  <c r="P241" i="1"/>
  <c r="Q241" i="1"/>
  <c r="P233" i="1"/>
  <c r="Q233" i="1"/>
  <c r="P225" i="1"/>
  <c r="Q225" i="1"/>
  <c r="P217" i="1"/>
  <c r="Q217" i="1"/>
  <c r="P209" i="1"/>
  <c r="Q209" i="1"/>
  <c r="P201" i="1"/>
  <c r="Q201" i="1"/>
  <c r="P193" i="1"/>
  <c r="Q193" i="1"/>
  <c r="P185" i="1"/>
  <c r="Q185" i="1"/>
  <c r="P177" i="1"/>
  <c r="Q177" i="1"/>
  <c r="P169" i="1"/>
  <c r="Q169" i="1"/>
  <c r="P161" i="1"/>
  <c r="Q161" i="1"/>
  <c r="P153" i="1"/>
  <c r="Q153" i="1"/>
  <c r="P145" i="1"/>
  <c r="Q145" i="1"/>
  <c r="P137" i="1"/>
  <c r="Q137" i="1"/>
  <c r="P129" i="1"/>
  <c r="Q129" i="1"/>
  <c r="P121" i="1"/>
  <c r="Q121" i="1"/>
  <c r="P113" i="1"/>
  <c r="Q113" i="1"/>
  <c r="P105" i="1"/>
  <c r="Q105" i="1"/>
  <c r="P97" i="1"/>
  <c r="Q97" i="1"/>
  <c r="P89" i="1"/>
  <c r="Q89" i="1"/>
  <c r="P81" i="1"/>
  <c r="Q81" i="1"/>
  <c r="P73" i="1"/>
  <c r="Q73" i="1"/>
  <c r="P65" i="1"/>
  <c r="Q65" i="1"/>
  <c r="P57" i="1"/>
  <c r="Q57" i="1"/>
  <c r="P49" i="1"/>
  <c r="Q49" i="1"/>
  <c r="P41" i="1"/>
  <c r="Q41" i="1"/>
  <c r="P33" i="1"/>
  <c r="Q33" i="1"/>
  <c r="Q25" i="1"/>
  <c r="P25" i="1"/>
  <c r="P17" i="1"/>
  <c r="Q17" i="1"/>
  <c r="Q9" i="1"/>
  <c r="P9" i="1"/>
  <c r="P296" i="1"/>
  <c r="Q296" i="1"/>
  <c r="P288" i="1"/>
  <c r="Q288" i="1"/>
  <c r="P280" i="1"/>
  <c r="Q280" i="1"/>
  <c r="P272" i="1"/>
  <c r="Q272" i="1"/>
  <c r="P264" i="1"/>
  <c r="Q264" i="1"/>
  <c r="P256" i="1"/>
  <c r="Q256" i="1"/>
  <c r="P248" i="1"/>
  <c r="Q248" i="1"/>
  <c r="P240" i="1"/>
  <c r="Q240" i="1"/>
  <c r="P232" i="1"/>
  <c r="Q232" i="1"/>
  <c r="P224" i="1"/>
  <c r="Q224" i="1"/>
  <c r="P216" i="1"/>
  <c r="Q216" i="1"/>
  <c r="P208" i="1"/>
  <c r="Q208" i="1"/>
  <c r="P200" i="1"/>
  <c r="Q200" i="1"/>
  <c r="P192" i="1"/>
  <c r="Q192" i="1"/>
  <c r="P184" i="1"/>
  <c r="Q184" i="1"/>
  <c r="P176" i="1"/>
  <c r="Q176" i="1"/>
  <c r="P168" i="1"/>
  <c r="Q168" i="1"/>
  <c r="P160" i="1"/>
  <c r="Q160" i="1"/>
  <c r="P152" i="1"/>
  <c r="Q152" i="1"/>
  <c r="P144" i="1"/>
  <c r="Q144" i="1"/>
  <c r="P136" i="1"/>
  <c r="Q136" i="1"/>
  <c r="P128" i="1"/>
  <c r="Q128" i="1"/>
  <c r="P120" i="1"/>
  <c r="Q120" i="1"/>
  <c r="P112" i="1"/>
  <c r="Q112" i="1"/>
  <c r="P104" i="1"/>
  <c r="Q104" i="1"/>
  <c r="P96" i="1"/>
  <c r="Q96" i="1"/>
  <c r="P88" i="1"/>
  <c r="Q88" i="1"/>
  <c r="P80" i="1"/>
  <c r="Q80" i="1"/>
  <c r="P72" i="1"/>
  <c r="Q72" i="1"/>
  <c r="P64" i="1"/>
  <c r="Q64" i="1"/>
  <c r="P56" i="1"/>
  <c r="Q56" i="1"/>
  <c r="P48" i="1"/>
  <c r="Q48" i="1"/>
  <c r="P40" i="1"/>
  <c r="Q40" i="1"/>
  <c r="Q32" i="1"/>
  <c r="P32" i="1"/>
  <c r="Q24" i="1"/>
  <c r="P24" i="1"/>
  <c r="Q16" i="1"/>
  <c r="P16" i="1"/>
  <c r="P8" i="1"/>
  <c r="Q8" i="1"/>
  <c r="Q295" i="1"/>
  <c r="P295" i="1"/>
  <c r="Q287" i="1"/>
  <c r="P287" i="1"/>
  <c r="Q279" i="1"/>
  <c r="P279" i="1"/>
  <c r="Q271" i="1"/>
  <c r="P271" i="1"/>
  <c r="P263" i="1"/>
  <c r="Q263" i="1"/>
  <c r="Q255" i="1"/>
  <c r="P255" i="1"/>
  <c r="Q247" i="1"/>
  <c r="P247" i="1"/>
  <c r="Q239" i="1"/>
  <c r="P239" i="1"/>
  <c r="Q231" i="1"/>
  <c r="P231" i="1"/>
  <c r="Q223" i="1"/>
  <c r="P223" i="1"/>
  <c r="Q215" i="1"/>
  <c r="P215" i="1"/>
  <c r="Q207" i="1"/>
  <c r="P207" i="1"/>
  <c r="Q199" i="1"/>
  <c r="P199" i="1"/>
  <c r="Q191" i="1"/>
  <c r="P191" i="1"/>
  <c r="Q183" i="1"/>
  <c r="P183" i="1"/>
  <c r="Q175" i="1"/>
  <c r="P175" i="1"/>
  <c r="Q167" i="1"/>
  <c r="P167" i="1"/>
  <c r="P159" i="1"/>
  <c r="Q159" i="1"/>
  <c r="Q151" i="1"/>
  <c r="P151" i="1"/>
  <c r="P143" i="1"/>
  <c r="Q143" i="1"/>
  <c r="Q135" i="1"/>
  <c r="P135" i="1"/>
  <c r="Q127" i="1"/>
  <c r="P127" i="1"/>
  <c r="Q119" i="1"/>
  <c r="P119" i="1"/>
  <c r="Q111" i="1"/>
  <c r="P111" i="1"/>
  <c r="Q103" i="1"/>
  <c r="P103" i="1"/>
  <c r="Q95" i="1"/>
  <c r="P95" i="1"/>
  <c r="Q87" i="1"/>
  <c r="P87" i="1"/>
  <c r="P79" i="1"/>
  <c r="Q79" i="1"/>
  <c r="Q71" i="1"/>
  <c r="P71" i="1"/>
  <c r="Q63" i="1"/>
  <c r="P63" i="1"/>
  <c r="Q55" i="1"/>
  <c r="P55" i="1"/>
  <c r="Q47" i="1"/>
  <c r="P47" i="1"/>
  <c r="Q39" i="1"/>
  <c r="P39" i="1"/>
  <c r="P31" i="1"/>
  <c r="Q31" i="1"/>
  <c r="P23" i="1"/>
  <c r="Q23" i="1"/>
  <c r="P15" i="1"/>
  <c r="Q15" i="1"/>
  <c r="P7" i="1"/>
  <c r="Q7" i="1"/>
  <c r="Q2" i="1"/>
  <c r="P2" i="1"/>
  <c r="Q294" i="1"/>
  <c r="P294" i="1"/>
  <c r="Q286" i="1"/>
  <c r="P286" i="1"/>
  <c r="P278" i="1"/>
  <c r="Q278" i="1"/>
  <c r="Q270" i="1"/>
  <c r="P270" i="1"/>
  <c r="Q262" i="1"/>
  <c r="P262" i="1"/>
  <c r="Q254" i="1"/>
  <c r="P254" i="1"/>
  <c r="Q246" i="1"/>
  <c r="P246" i="1"/>
  <c r="P238" i="1"/>
  <c r="Q238" i="1"/>
  <c r="Q230" i="1"/>
  <c r="P230" i="1"/>
  <c r="P222" i="1"/>
  <c r="Q222" i="1"/>
  <c r="Q214" i="1"/>
  <c r="P214" i="1"/>
  <c r="Q206" i="1"/>
  <c r="P206" i="1"/>
  <c r="Q198" i="1"/>
  <c r="P198" i="1"/>
  <c r="Q190" i="1"/>
  <c r="P190" i="1"/>
  <c r="Q182" i="1"/>
  <c r="P182" i="1"/>
  <c r="Q174" i="1"/>
  <c r="P174" i="1"/>
  <c r="Q166" i="1"/>
  <c r="P166" i="1"/>
  <c r="Q158" i="1"/>
  <c r="P158" i="1"/>
  <c r="Q150" i="1"/>
  <c r="P150" i="1"/>
  <c r="Q142" i="1"/>
  <c r="P142" i="1"/>
  <c r="Q134" i="1"/>
  <c r="P134" i="1"/>
  <c r="Q126" i="1"/>
  <c r="P126" i="1"/>
  <c r="Q118" i="1"/>
  <c r="P118" i="1"/>
  <c r="Q110" i="1"/>
  <c r="P110" i="1"/>
  <c r="Q102" i="1"/>
  <c r="P102" i="1"/>
  <c r="Q94" i="1"/>
  <c r="P94" i="1"/>
  <c r="Q86" i="1"/>
  <c r="P86" i="1"/>
  <c r="Q78" i="1"/>
  <c r="P78" i="1"/>
  <c r="Q70" i="1"/>
  <c r="P70" i="1"/>
  <c r="Q62" i="1"/>
  <c r="P62" i="1"/>
  <c r="Q54" i="1"/>
  <c r="P54" i="1"/>
  <c r="Q46" i="1"/>
  <c r="P46" i="1"/>
  <c r="Q38" i="1"/>
  <c r="P38" i="1"/>
  <c r="P30" i="1"/>
  <c r="Q30" i="1"/>
  <c r="Q22" i="1"/>
  <c r="P22" i="1"/>
  <c r="P14" i="1"/>
  <c r="Q14" i="1"/>
  <c r="P6" i="1"/>
  <c r="Q6" i="1"/>
  <c r="Q173" i="1"/>
  <c r="P173" i="1"/>
  <c r="Q165" i="1"/>
  <c r="P165" i="1"/>
  <c r="Q157" i="1"/>
  <c r="P157" i="1"/>
  <c r="Q149" i="1"/>
  <c r="P149" i="1"/>
  <c r="Q141" i="1"/>
  <c r="P141" i="1"/>
  <c r="Q133" i="1"/>
  <c r="P133" i="1"/>
  <c r="Q125" i="1"/>
  <c r="P125" i="1"/>
  <c r="Q117" i="1"/>
  <c r="P117" i="1"/>
  <c r="Q109" i="1"/>
  <c r="P109" i="1"/>
  <c r="Q101" i="1"/>
  <c r="P101" i="1"/>
  <c r="Q93" i="1"/>
  <c r="P93" i="1"/>
  <c r="Q85" i="1"/>
  <c r="P85" i="1"/>
  <c r="Q77" i="1"/>
  <c r="P77" i="1"/>
  <c r="Q69" i="1"/>
  <c r="P69" i="1"/>
  <c r="Q61" i="1"/>
  <c r="P61" i="1"/>
  <c r="Q53" i="1"/>
  <c r="P53" i="1"/>
  <c r="Q45" i="1"/>
  <c r="P45" i="1"/>
  <c r="Q37" i="1"/>
  <c r="P37" i="1"/>
  <c r="P29" i="1"/>
  <c r="Q29" i="1"/>
  <c r="P21" i="1"/>
  <c r="Q21" i="1"/>
  <c r="P13" i="1"/>
  <c r="Q13" i="1"/>
  <c r="P5" i="1"/>
  <c r="Q5" i="1"/>
  <c r="Q300" i="1"/>
  <c r="P300" i="1"/>
  <c r="Q292" i="1"/>
  <c r="P292" i="1"/>
  <c r="Q284" i="1"/>
  <c r="P284" i="1"/>
  <c r="Q276" i="1"/>
  <c r="P276" i="1"/>
  <c r="Q268" i="1"/>
  <c r="P268" i="1"/>
  <c r="Q260" i="1"/>
  <c r="P260" i="1"/>
  <c r="Q252" i="1"/>
  <c r="P252" i="1"/>
  <c r="Q244" i="1"/>
  <c r="P244" i="1"/>
  <c r="Q236" i="1"/>
  <c r="P236" i="1"/>
  <c r="Q228" i="1"/>
  <c r="P228" i="1"/>
  <c r="Q220" i="1"/>
  <c r="P220" i="1"/>
  <c r="Q212" i="1"/>
  <c r="P212" i="1"/>
  <c r="Q204" i="1"/>
  <c r="P204" i="1"/>
  <c r="Q196" i="1"/>
  <c r="P196" i="1"/>
  <c r="Q188" i="1"/>
  <c r="P188" i="1"/>
  <c r="Q180" i="1"/>
  <c r="P180" i="1"/>
  <c r="Q172" i="1"/>
  <c r="P172" i="1"/>
  <c r="Q164" i="1"/>
  <c r="P164" i="1"/>
  <c r="Q156" i="1"/>
  <c r="P156" i="1"/>
  <c r="Q148" i="1"/>
  <c r="P148" i="1"/>
  <c r="Q140" i="1"/>
  <c r="P140" i="1"/>
  <c r="Q132" i="1"/>
  <c r="P132" i="1"/>
  <c r="Q124" i="1"/>
  <c r="P124" i="1"/>
  <c r="Q116" i="1"/>
  <c r="P116" i="1"/>
  <c r="Q108" i="1"/>
  <c r="P108" i="1"/>
  <c r="Q100" i="1"/>
  <c r="P100" i="1"/>
  <c r="Q92" i="1"/>
  <c r="P92" i="1"/>
  <c r="Q84" i="1"/>
  <c r="P84" i="1"/>
  <c r="Q76" i="1"/>
  <c r="P76" i="1"/>
  <c r="Q68" i="1"/>
  <c r="P68" i="1"/>
  <c r="Q60" i="1"/>
  <c r="P60" i="1"/>
  <c r="Q52" i="1"/>
  <c r="P52" i="1"/>
  <c r="Q44" i="1"/>
  <c r="P44" i="1"/>
  <c r="P36" i="1"/>
  <c r="Q36" i="1"/>
  <c r="Q28" i="1"/>
  <c r="P28" i="1"/>
  <c r="Q20" i="1"/>
  <c r="P20" i="1"/>
  <c r="Q12" i="1"/>
  <c r="P12" i="1"/>
  <c r="Q4" i="1"/>
  <c r="P4" i="1"/>
  <c r="Q301" i="1"/>
  <c r="P301" i="1"/>
  <c r="Q293" i="1"/>
  <c r="P293" i="1"/>
  <c r="Q285" i="1"/>
  <c r="P285" i="1"/>
  <c r="Q277" i="1"/>
  <c r="P277" i="1"/>
  <c r="Q269" i="1"/>
  <c r="P269" i="1"/>
  <c r="Q261" i="1"/>
  <c r="P261" i="1"/>
  <c r="Q253" i="1"/>
  <c r="P253" i="1"/>
  <c r="Q245" i="1"/>
  <c r="P245" i="1"/>
  <c r="Q237" i="1"/>
  <c r="P237" i="1"/>
  <c r="Q229" i="1"/>
  <c r="P229" i="1"/>
  <c r="Q221" i="1"/>
  <c r="P221" i="1"/>
  <c r="Q213" i="1"/>
  <c r="P213" i="1"/>
  <c r="Q205" i="1"/>
  <c r="P205" i="1"/>
  <c r="Q197" i="1"/>
  <c r="P197" i="1"/>
  <c r="Q189" i="1"/>
  <c r="P189" i="1"/>
  <c r="Q181" i="1"/>
  <c r="P181" i="1"/>
  <c r="Q299" i="1"/>
  <c r="P299" i="1"/>
  <c r="Q291" i="1"/>
  <c r="P291" i="1"/>
  <c r="Q283" i="1"/>
  <c r="P283" i="1"/>
  <c r="Q275" i="1"/>
  <c r="P275" i="1"/>
  <c r="Q267" i="1"/>
  <c r="P267" i="1"/>
  <c r="Q259" i="1"/>
  <c r="P259" i="1"/>
  <c r="Q251" i="1"/>
  <c r="P251" i="1"/>
  <c r="Q243" i="1"/>
  <c r="P243" i="1"/>
  <c r="Q235" i="1"/>
  <c r="P235" i="1"/>
  <c r="Q227" i="1"/>
  <c r="P227" i="1"/>
  <c r="Q219" i="1"/>
  <c r="P219" i="1"/>
  <c r="Q211" i="1"/>
  <c r="P211" i="1"/>
  <c r="Q203" i="1"/>
  <c r="P203" i="1"/>
  <c r="Q195" i="1"/>
  <c r="P195" i="1"/>
  <c r="Q187" i="1"/>
  <c r="P187" i="1"/>
  <c r="Q179" i="1"/>
  <c r="P179" i="1"/>
  <c r="Q171" i="1"/>
  <c r="P171" i="1"/>
  <c r="Q163" i="1"/>
  <c r="P163" i="1"/>
  <c r="Q155" i="1"/>
  <c r="P155" i="1"/>
  <c r="Q147" i="1"/>
  <c r="P147" i="1"/>
  <c r="Q139" i="1"/>
  <c r="P139" i="1"/>
  <c r="Q131" i="1"/>
  <c r="P131" i="1"/>
  <c r="Q123" i="1"/>
  <c r="P123" i="1"/>
  <c r="Q115" i="1"/>
  <c r="P115" i="1"/>
  <c r="Q107" i="1"/>
  <c r="P107" i="1"/>
  <c r="Q99" i="1"/>
  <c r="P99" i="1"/>
  <c r="Q91" i="1"/>
  <c r="P91" i="1"/>
  <c r="Q83" i="1"/>
  <c r="P83" i="1"/>
  <c r="Q75" i="1"/>
  <c r="P75" i="1"/>
  <c r="Q67" i="1"/>
  <c r="P67" i="1"/>
  <c r="Q59" i="1"/>
  <c r="P59" i="1"/>
  <c r="Q51" i="1"/>
  <c r="P51" i="1"/>
  <c r="Q43" i="1"/>
  <c r="P43" i="1"/>
  <c r="Q35" i="1"/>
  <c r="P35" i="1"/>
  <c r="Q27" i="1"/>
  <c r="P27" i="1"/>
  <c r="Q19" i="1"/>
  <c r="P19" i="1"/>
  <c r="Q11" i="1"/>
  <c r="P11" i="1"/>
  <c r="Q3" i="1"/>
  <c r="P3" i="1"/>
  <c r="P298" i="1"/>
  <c r="Q298" i="1"/>
  <c r="P290" i="1"/>
  <c r="Q290" i="1"/>
  <c r="P282" i="1"/>
  <c r="Q282" i="1"/>
  <c r="P274" i="1"/>
  <c r="Q274" i="1"/>
  <c r="P266" i="1"/>
  <c r="Q266" i="1"/>
  <c r="P258" i="1"/>
  <c r="Q258" i="1"/>
  <c r="P250" i="1"/>
  <c r="Q250" i="1"/>
  <c r="P242" i="1"/>
  <c r="Q242" i="1"/>
  <c r="P234" i="1"/>
  <c r="Q234" i="1"/>
  <c r="P226" i="1"/>
  <c r="Q226" i="1"/>
  <c r="P218" i="1"/>
  <c r="Q218" i="1"/>
  <c r="P210" i="1"/>
  <c r="Q210" i="1"/>
  <c r="P202" i="1"/>
  <c r="Q202" i="1"/>
  <c r="P194" i="1"/>
  <c r="Q194" i="1"/>
  <c r="P186" i="1"/>
  <c r="Q186" i="1"/>
  <c r="P178" i="1"/>
  <c r="Q178" i="1"/>
  <c r="P170" i="1"/>
  <c r="Q170" i="1"/>
  <c r="P162" i="1"/>
  <c r="Q162" i="1"/>
  <c r="P154" i="1"/>
  <c r="Q154" i="1"/>
  <c r="P146" i="1"/>
  <c r="Q146" i="1"/>
  <c r="P138" i="1"/>
  <c r="Q138" i="1"/>
  <c r="P130" i="1"/>
  <c r="Q130" i="1"/>
  <c r="P122" i="1"/>
  <c r="Q122" i="1"/>
  <c r="P114" i="1"/>
  <c r="Q114" i="1"/>
  <c r="P106" i="1"/>
  <c r="Q106" i="1"/>
  <c r="P98" i="1"/>
  <c r="Q98" i="1"/>
  <c r="P90" i="1"/>
  <c r="Q90" i="1"/>
  <c r="P82" i="1"/>
  <c r="Q82" i="1"/>
  <c r="P74" i="1"/>
  <c r="Q74" i="1"/>
  <c r="P66" i="1"/>
  <c r="Q66" i="1"/>
  <c r="P58" i="1"/>
  <c r="Q58" i="1"/>
  <c r="P50" i="1"/>
  <c r="Q50" i="1"/>
  <c r="P42" i="1"/>
  <c r="Q42" i="1"/>
  <c r="Q34" i="1"/>
  <c r="P34" i="1"/>
  <c r="P26" i="1"/>
  <c r="Q26" i="1"/>
  <c r="Q18" i="1"/>
  <c r="P18" i="1"/>
  <c r="P10" i="1"/>
  <c r="Q10" i="1"/>
</calcChain>
</file>

<file path=xl/sharedStrings.xml><?xml version="1.0" encoding="utf-8"?>
<sst xmlns="http://schemas.openxmlformats.org/spreadsheetml/2006/main" count="26649" uniqueCount="5217">
  <si>
    <t>pw-retiring-right</t>
  </si>
  <si>
    <t>green</t>
  </si>
  <si>
    <t>pw-steedenfinancial</t>
  </si>
  <si>
    <t>pw-jamiemadigan</t>
  </si>
  <si>
    <t>pw-tranquility</t>
  </si>
  <si>
    <t>pw-brett-3</t>
  </si>
  <si>
    <t>pw-john-7</t>
  </si>
  <si>
    <t>platform</t>
  </si>
  <si>
    <t>pw-hussain</t>
  </si>
  <si>
    <t>pw-evan</t>
  </si>
  <si>
    <t>pw-andrew-12</t>
  </si>
  <si>
    <t>pw-faisal</t>
  </si>
  <si>
    <t>pw-matt</t>
  </si>
  <si>
    <t>pw-david-9</t>
  </si>
  <si>
    <t>starter</t>
  </si>
  <si>
    <t>pw-david-8</t>
  </si>
  <si>
    <t>pw-jeanmariebejjani</t>
  </si>
  <si>
    <t>pw-michael-9</t>
  </si>
  <si>
    <t>pw-michael-6</t>
  </si>
  <si>
    <t>pw-roger</t>
  </si>
  <si>
    <t>pw-danny</t>
  </si>
  <si>
    <t>pw-james-10</t>
  </si>
  <si>
    <t>pw-mike</t>
  </si>
  <si>
    <t>pw-myplan</t>
  </si>
  <si>
    <t>pw-stephane</t>
  </si>
  <si>
    <t>pw-david-6</t>
  </si>
  <si>
    <t>pw-nicolas</t>
  </si>
  <si>
    <t>pw-jocelyn</t>
  </si>
  <si>
    <t>pw-ryan-4</t>
  </si>
  <si>
    <t>pw-rileyk</t>
  </si>
  <si>
    <t>pw-kory</t>
  </si>
  <si>
    <t>pw-malgorzata</t>
  </si>
  <si>
    <t>pw-brant</t>
  </si>
  <si>
    <t>pw-mfandassociates</t>
  </si>
  <si>
    <t>pw-shostak</t>
  </si>
  <si>
    <t>pw-rick</t>
  </si>
  <si>
    <t>pw-gm</t>
  </si>
  <si>
    <t>pw-robert-2</t>
  </si>
  <si>
    <t>pw-jeremy-4</t>
  </si>
  <si>
    <t>pw-matthew-6</t>
  </si>
  <si>
    <t>pw-luc-2</t>
  </si>
  <si>
    <t>pw-shivani</t>
  </si>
  <si>
    <t>pw-ira</t>
  </si>
  <si>
    <t>pw-sean-5</t>
  </si>
  <si>
    <t>pw-oussama</t>
  </si>
  <si>
    <t>pw-john-2</t>
  </si>
  <si>
    <t>pw-krystle</t>
  </si>
  <si>
    <t>pw-raylui</t>
  </si>
  <si>
    <t>pw-matthew-3</t>
  </si>
  <si>
    <t>pw-laura</t>
  </si>
  <si>
    <t>gold</t>
  </si>
  <si>
    <t>pw-deanne</t>
  </si>
  <si>
    <t>pw-alec</t>
  </si>
  <si>
    <t>pw-callum</t>
  </si>
  <si>
    <t>pw-david-14</t>
  </si>
  <si>
    <t>pw-harold</t>
  </si>
  <si>
    <t>pw-trevor-11</t>
  </si>
  <si>
    <t>pw-michaell</t>
  </si>
  <si>
    <t>pw-brian-2</t>
  </si>
  <si>
    <t>pw-tim</t>
  </si>
  <si>
    <t>pw-stephen-4</t>
  </si>
  <si>
    <t>pw-vince</t>
  </si>
  <si>
    <t>solo</t>
  </si>
  <si>
    <t>pw-scott</t>
  </si>
  <si>
    <t>pw-alex</t>
  </si>
  <si>
    <t>pw-al</t>
  </si>
  <si>
    <t>pw-joe-2</t>
  </si>
  <si>
    <t>pw-terence</t>
  </si>
  <si>
    <t>pw-pierre</t>
  </si>
  <si>
    <t>pw-ed</t>
  </si>
  <si>
    <t>pw-philip</t>
  </si>
  <si>
    <t>pw-spencer</t>
  </si>
  <si>
    <t>pw-tara</t>
  </si>
  <si>
    <t>pw-leslie</t>
  </si>
  <si>
    <t>pw-nazaam</t>
  </si>
  <si>
    <t>group</t>
  </si>
  <si>
    <t>pw-ash</t>
  </si>
  <si>
    <t>pw-douglas-8</t>
  </si>
  <si>
    <t>pw-douglas-7</t>
  </si>
  <si>
    <t>pw-magdala</t>
  </si>
  <si>
    <t>pw-michael-7</t>
  </si>
  <si>
    <t>pw-travis-2</t>
  </si>
  <si>
    <t>pw-dannyl</t>
  </si>
  <si>
    <t>pw-happy</t>
  </si>
  <si>
    <t>swell</t>
  </si>
  <si>
    <t>pw-barbergroup</t>
  </si>
  <si>
    <t>pw-celernus</t>
  </si>
  <si>
    <t>pw-planyourfuture</t>
  </si>
  <si>
    <t>pw-enrichfinancial</t>
  </si>
  <si>
    <t>pw-william</t>
  </si>
  <si>
    <t>pw-brad</t>
  </si>
  <si>
    <t>pw-lily</t>
  </si>
  <si>
    <t>pw-steve-2</t>
  </si>
  <si>
    <t>pw-garner</t>
  </si>
  <si>
    <t>pw-kulla-to-financial</t>
  </si>
  <si>
    <t>pw-david-4</t>
  </si>
  <si>
    <t>pw-alastair</t>
  </si>
  <si>
    <t>pw-marc-3</t>
  </si>
  <si>
    <t>pw-philip-2</t>
  </si>
  <si>
    <t>pw-simon</t>
  </si>
  <si>
    <t>pw-jlaffinfinancial</t>
  </si>
  <si>
    <t>pw-matthew-5</t>
  </si>
  <si>
    <t>pw-richardsonwealth</t>
  </si>
  <si>
    <t>unknown</t>
  </si>
  <si>
    <t>pw-gwp</t>
  </si>
  <si>
    <t>pw-tiran</t>
  </si>
  <si>
    <t>pw-sarah</t>
  </si>
  <si>
    <t>pw-joshua-2</t>
  </si>
  <si>
    <t>pw-nancy</t>
  </si>
  <si>
    <t>pw-lanec</t>
  </si>
  <si>
    <t>pw-jedlevene</t>
  </si>
  <si>
    <t>pw-lindsay</t>
  </si>
  <si>
    <t>pw-hervin</t>
  </si>
  <si>
    <t>pw-av</t>
  </si>
  <si>
    <t>pw-michael-8</t>
  </si>
  <si>
    <t>pw-marino</t>
  </si>
  <si>
    <t>pw-patrick-devitt-generational-wealth-group</t>
  </si>
  <si>
    <t>platinum</t>
  </si>
  <si>
    <t>pw-shaun-darchiville</t>
  </si>
  <si>
    <t>pw-sudeep</t>
  </si>
  <si>
    <t>pw-everton</t>
  </si>
  <si>
    <t>pw-marvin</t>
  </si>
  <si>
    <t>pw-james-7</t>
  </si>
  <si>
    <t>pw-sam</t>
  </si>
  <si>
    <t>pw-constantine</t>
  </si>
  <si>
    <t>pw-victor</t>
  </si>
  <si>
    <t>pw-kirsty</t>
  </si>
  <si>
    <t>pw-adam-9</t>
  </si>
  <si>
    <t>pw-joseph</t>
  </si>
  <si>
    <t>pw-hfc</t>
  </si>
  <si>
    <t>pw-jc</t>
  </si>
  <si>
    <t>pw-elijahk</t>
  </si>
  <si>
    <t>pw-marc</t>
  </si>
  <si>
    <t>pw-aaron-2</t>
  </si>
  <si>
    <t>pw-maggie</t>
  </si>
  <si>
    <t>pw-guy</t>
  </si>
  <si>
    <t>pw-ken</t>
  </si>
  <si>
    <t>pw-robin</t>
  </si>
  <si>
    <t>pw-richard-4</t>
  </si>
  <si>
    <t>pw-ronald-3</t>
  </si>
  <si>
    <t>pw-jean</t>
  </si>
  <si>
    <t>pw-zoho</t>
  </si>
  <si>
    <t>pw-steven-2</t>
  </si>
  <si>
    <t>pw-planfirst</t>
  </si>
  <si>
    <t>pw-lomas</t>
  </si>
  <si>
    <t>pw-paul-3</t>
  </si>
  <si>
    <t>pw-b</t>
  </si>
  <si>
    <t>pw-heather</t>
  </si>
  <si>
    <t>pw-kenneth</t>
  </si>
  <si>
    <t>pw-adrienne</t>
  </si>
  <si>
    <t>pw-jason-11</t>
  </si>
  <si>
    <t>pw-peter-3</t>
  </si>
  <si>
    <t>pw-planwithme</t>
  </si>
  <si>
    <t>pw-mark-8</t>
  </si>
  <si>
    <t>pw-john-8</t>
  </si>
  <si>
    <t>pw-bee</t>
  </si>
  <si>
    <t>pw-nebras</t>
  </si>
  <si>
    <t>pw-luc</t>
  </si>
  <si>
    <t>pw-rebecca</t>
  </si>
  <si>
    <t>pw-rob</t>
  </si>
  <si>
    <t>pw-etienne</t>
  </si>
  <si>
    <t>pw-thane</t>
  </si>
  <si>
    <t>pw-linda-2</t>
  </si>
  <si>
    <t>pw-darryl</t>
  </si>
  <si>
    <t>pw-gattobergmangroup</t>
  </si>
  <si>
    <t>pw-timothy</t>
  </si>
  <si>
    <t>pw-rochelle-2</t>
  </si>
  <si>
    <t>pw-galen</t>
  </si>
  <si>
    <t>pw-joshua</t>
  </si>
  <si>
    <t>pw-william-3</t>
  </si>
  <si>
    <t>pw-trevor-7</t>
  </si>
  <si>
    <t>pw-dougls</t>
  </si>
  <si>
    <t>build</t>
  </si>
  <si>
    <t>pw-anthony-3</t>
  </si>
  <si>
    <t>pw-anthony-2</t>
  </si>
  <si>
    <t>pw-denon</t>
  </si>
  <si>
    <t>pw-dave-8</t>
  </si>
  <si>
    <t>pw-tkdale</t>
  </si>
  <si>
    <t>pw-joel-2</t>
  </si>
  <si>
    <t>pw-justandrew</t>
  </si>
  <si>
    <t>pw-charles-2</t>
  </si>
  <si>
    <t>pw-npw</t>
  </si>
  <si>
    <t>pw-mitchell-3</t>
  </si>
  <si>
    <t>pw-david-12</t>
  </si>
  <si>
    <t>pw-ramez</t>
  </si>
  <si>
    <t>pw-aldo</t>
  </si>
  <si>
    <t>pw-george-7</t>
  </si>
  <si>
    <t>pw-your-path-to-financial-freedom</t>
  </si>
  <si>
    <t>pw-thriveprivatewealth</t>
  </si>
  <si>
    <t>pw-andrew-13</t>
  </si>
  <si>
    <t>pw-joanna</t>
  </si>
  <si>
    <t>pw-hadi</t>
  </si>
  <si>
    <t>pw-kinson</t>
  </si>
  <si>
    <t>pw-roya</t>
  </si>
  <si>
    <t>pw-mehdi</t>
  </si>
  <si>
    <t>pw-nicholas</t>
  </si>
  <si>
    <t>pw-brianz</t>
  </si>
  <si>
    <t>pw-greg</t>
  </si>
  <si>
    <t>pw-zachary-7</t>
  </si>
  <si>
    <t>pw-steven-9</t>
  </si>
  <si>
    <t>pw-michel</t>
  </si>
  <si>
    <t>pw-peter-2</t>
  </si>
  <si>
    <t>pw-mitchell</t>
  </si>
  <si>
    <t>pw-richard-2</t>
  </si>
  <si>
    <t>pw-randy-3</t>
  </si>
  <si>
    <t>pw-heather-2</t>
  </si>
  <si>
    <t>pw-shalini</t>
  </si>
  <si>
    <t>pw-randall</t>
  </si>
  <si>
    <t>pw-malanie</t>
  </si>
  <si>
    <t>pw-tyler-8</t>
  </si>
  <si>
    <t>pw-mikhail</t>
  </si>
  <si>
    <t>pw-john-5</t>
  </si>
  <si>
    <t>pw-doug</t>
  </si>
  <si>
    <t>pw-fraser-7</t>
  </si>
  <si>
    <t>pw-mr</t>
  </si>
  <si>
    <t>pw-boomer</t>
  </si>
  <si>
    <t>pw-christophe</t>
  </si>
  <si>
    <t>pw-kol</t>
  </si>
  <si>
    <t>pw-bruce</t>
  </si>
  <si>
    <t>pw-tylerp</t>
  </si>
  <si>
    <t>pw-kevan</t>
  </si>
  <si>
    <t>pw-zachary</t>
  </si>
  <si>
    <t>pw-steve</t>
  </si>
  <si>
    <t>pw-corey</t>
  </si>
  <si>
    <t>pw-david-7</t>
  </si>
  <si>
    <t>pw-grant-2</t>
  </si>
  <si>
    <t>pw-garrett</t>
  </si>
  <si>
    <t>pw-tyler-7</t>
  </si>
  <si>
    <t>pw-904355</t>
  </si>
  <si>
    <t>pw-melba</t>
  </si>
  <si>
    <t>pw-brett-2</t>
  </si>
  <si>
    <t>pw-audrey</t>
  </si>
  <si>
    <t>pw-jeff-2</t>
  </si>
  <si>
    <t>pw-david-5</t>
  </si>
  <si>
    <t>pw-jason-9</t>
  </si>
  <si>
    <t>pw-misenerb</t>
  </si>
  <si>
    <t>pw-sean-3</t>
  </si>
  <si>
    <t>pw-darcyb</t>
  </si>
  <si>
    <t>pw-charles</t>
  </si>
  <si>
    <t>pw-carlm</t>
  </si>
  <si>
    <t>pw-aron</t>
  </si>
  <si>
    <t>pw-dee</t>
  </si>
  <si>
    <t>pw-sherri</t>
  </si>
  <si>
    <t>pw-wealthsmart</t>
  </si>
  <si>
    <t>pw-guy-7</t>
  </si>
  <si>
    <t>pw-rochelle</t>
  </si>
  <si>
    <t>pw-annie</t>
  </si>
  <si>
    <t>pw-andrea-7</t>
  </si>
  <si>
    <t>pw-aidan</t>
  </si>
  <si>
    <t>pw-mackea5</t>
  </si>
  <si>
    <t>pw-treverm</t>
  </si>
  <si>
    <t>pw-sandrop</t>
  </si>
  <si>
    <t>pw-alexander</t>
  </si>
  <si>
    <t>duo</t>
  </si>
  <si>
    <t>pw-donnas</t>
  </si>
  <si>
    <t>pw-chad</t>
  </si>
  <si>
    <t>pw-colin</t>
  </si>
  <si>
    <t>pw-francesco</t>
  </si>
  <si>
    <t>pw-girolamo</t>
  </si>
  <si>
    <t>pw-ffs-chris</t>
  </si>
  <si>
    <t>pw-sudhir</t>
  </si>
  <si>
    <t>pw-goldsteinm</t>
  </si>
  <si>
    <t>pw-dwayne</t>
  </si>
  <si>
    <t>pw-thomas-2</t>
  </si>
  <si>
    <t>pw-tyler</t>
  </si>
  <si>
    <t>pw-dwight</t>
  </si>
  <si>
    <t>pw-feliz</t>
  </si>
  <si>
    <t>pw-ronald</t>
  </si>
  <si>
    <t>pw-antony</t>
  </si>
  <si>
    <t>pw-reg</t>
  </si>
  <si>
    <t>pw-danilo</t>
  </si>
  <si>
    <t>pw-reidr</t>
  </si>
  <si>
    <t>pw-troyh</t>
  </si>
  <si>
    <t>pw-briand</t>
  </si>
  <si>
    <t>pw-ryan</t>
  </si>
  <si>
    <t>pw-lakshmi</t>
  </si>
  <si>
    <t>pw-stan</t>
  </si>
  <si>
    <t>pw-brinkr</t>
  </si>
  <si>
    <t>pw-daggl</t>
  </si>
  <si>
    <t>pw-david-2</t>
  </si>
  <si>
    <t>pw-andrea</t>
  </si>
  <si>
    <t>pw-percy</t>
  </si>
  <si>
    <t>pw-cooper</t>
  </si>
  <si>
    <t>pw-alexander-11</t>
  </si>
  <si>
    <t>pw-emily</t>
  </si>
  <si>
    <t>pw-jack</t>
  </si>
  <si>
    <t>pw-patrick-3</t>
  </si>
  <si>
    <t>pw-frank-2</t>
  </si>
  <si>
    <t>pw-william-2</t>
  </si>
  <si>
    <t>pw-nate</t>
  </si>
  <si>
    <t>pw-connorc</t>
  </si>
  <si>
    <t>pw-danavan</t>
  </si>
  <si>
    <t>pw-stewarts</t>
  </si>
  <si>
    <t>pw-kenneth-3</t>
  </si>
  <si>
    <t>pw-gianluca</t>
  </si>
  <si>
    <t>pw-ian</t>
  </si>
  <si>
    <t>pw-steven-7</t>
  </si>
  <si>
    <t>pw-derek-2</t>
  </si>
  <si>
    <t>pw-hoi</t>
  </si>
  <si>
    <t>pw-jeremy</t>
  </si>
  <si>
    <t>pw-michael-2</t>
  </si>
  <si>
    <t>pw-kelly</t>
  </si>
  <si>
    <t>pw-jeffrey</t>
  </si>
  <si>
    <t>pw-jason-7</t>
  </si>
  <si>
    <t>pw-michael-3</t>
  </si>
  <si>
    <t>pw-matthew-2</t>
  </si>
  <si>
    <t>pw-rosalind</t>
  </si>
  <si>
    <t>pw-imran</t>
  </si>
  <si>
    <t>pw-nathan-2</t>
  </si>
  <si>
    <t>pw-kelly-2</t>
  </si>
  <si>
    <t>pw-adrian</t>
  </si>
  <si>
    <t>refCode</t>
  </si>
  <si>
    <t>product</t>
  </si>
  <si>
    <t>nextAssignmentOn</t>
  </si>
  <si>
    <t>nextAssignmentLeads</t>
  </si>
  <si>
    <t>no reference</t>
  </si>
  <si>
    <t>December, 2020</t>
  </si>
  <si>
    <t>Green</t>
  </si>
  <si>
    <t>CA-PLANSWELL-GREEN</t>
  </si>
  <si>
    <t>roxley77@gmail.com</t>
  </si>
  <si>
    <t>cus_Ic9f3vWYArzbpL</t>
  </si>
  <si>
    <t>active</t>
  </si>
  <si>
    <t>*import*</t>
  </si>
  <si>
    <t>T2Z 2T3</t>
  </si>
  <si>
    <t>Robin Kenneth Oxley</t>
  </si>
  <si>
    <t>Robin</t>
  </si>
  <si>
    <t>403-512-4289</t>
  </si>
  <si>
    <t>Andy</t>
  </si>
  <si>
    <t>Advisor Referral</t>
  </si>
  <si>
    <t>PLANSWELL-GREEN</t>
  </si>
  <si>
    <t>cverlezza@npw.ca</t>
  </si>
  <si>
    <t>cus_Iawposc8oVNTcT</t>
  </si>
  <si>
    <t>ON</t>
  </si>
  <si>
    <t>L5C 4R5</t>
  </si>
  <si>
    <t>Christian L Verlezza</t>
  </si>
  <si>
    <t>Christian</t>
  </si>
  <si>
    <t>905-845-9090</t>
  </si>
  <si>
    <t>grant.white@endeavourwealth.ca</t>
  </si>
  <si>
    <t>cus_IZtztm3y9rt8ZT</t>
  </si>
  <si>
    <t>MB</t>
  </si>
  <si>
    <t>R3L 0W2</t>
  </si>
  <si>
    <t>Grant White</t>
  </si>
  <si>
    <t>Grant</t>
  </si>
  <si>
    <t>204-515-3440</t>
  </si>
  <si>
    <t>Danielle</t>
  </si>
  <si>
    <t>kburstall@koryburstall.com</t>
  </si>
  <si>
    <t>cus_IYRAv54syE9Mzt</t>
  </si>
  <si>
    <t>BC</t>
  </si>
  <si>
    <t>V8V 4Y4</t>
  </si>
  <si>
    <t>Kory D. Burstall</t>
  </si>
  <si>
    <t>Kory</t>
  </si>
  <si>
    <t>250-882-0817</t>
  </si>
  <si>
    <t>Ryan</t>
  </si>
  <si>
    <t>eBlast/Mail Merge</t>
  </si>
  <si>
    <t>lucperron@me.com</t>
  </si>
  <si>
    <t>cus_IYOwnHUmLxzvYQ</t>
  </si>
  <si>
    <t>K4A 2N6</t>
  </si>
  <si>
    <t>Luc Perron</t>
  </si>
  <si>
    <t>Luc</t>
  </si>
  <si>
    <t>613-564-4819</t>
  </si>
  <si>
    <t>Mike</t>
  </si>
  <si>
    <t>shivanihallan1@gmail.com</t>
  </si>
  <si>
    <t>cus_IYLGzvG4GmOTwc</t>
  </si>
  <si>
    <t>L6P 3A6</t>
  </si>
  <si>
    <t>Shivani Hallan</t>
  </si>
  <si>
    <t>Shivani</t>
  </si>
  <si>
    <t>5 BONUS LEADS</t>
  </si>
  <si>
    <t>PLAN-START</t>
  </si>
  <si>
    <t>x</t>
  </si>
  <si>
    <t>bagosach@gmail.com</t>
  </si>
  <si>
    <t>cus_IXMMWc5pmkbOJ7</t>
  </si>
  <si>
    <t>AB</t>
  </si>
  <si>
    <t>T3G 4K1</t>
  </si>
  <si>
    <t>Ashok Sharma</t>
  </si>
  <si>
    <t>Ashok</t>
  </si>
  <si>
    <t>403-630-2674</t>
  </si>
  <si>
    <t>simon.p.ioia@gmail.com</t>
  </si>
  <si>
    <t>cus_IWtMC6Y8O1M1ft</t>
  </si>
  <si>
    <t>L4J 1A7</t>
  </si>
  <si>
    <t>Simon Ioia</t>
  </si>
  <si>
    <t>Simon</t>
  </si>
  <si>
    <t>416-803-5984</t>
  </si>
  <si>
    <t>tdoepker@wolfondfinancial.ca</t>
  </si>
  <si>
    <t>cus_IVk2mqbkVEBhQz</t>
  </si>
  <si>
    <t>pw-todd</t>
  </si>
  <si>
    <t>SK</t>
  </si>
  <si>
    <t>S4S 6W8</t>
  </si>
  <si>
    <t>Todd  Doepker</t>
  </si>
  <si>
    <t>Todd</t>
  </si>
  <si>
    <t>306-347-4609</t>
  </si>
  <si>
    <t>tom@landeryoufinancial.ca</t>
  </si>
  <si>
    <t>cus_IViBlVj6Rd4QRg</t>
  </si>
  <si>
    <t>S7K 4J5</t>
  </si>
  <si>
    <t>Thomas Landeryou</t>
  </si>
  <si>
    <t>Thomas</t>
  </si>
  <si>
    <t>306-242-0217</t>
  </si>
  <si>
    <t>nicolashernandezt2020@gmail.com</t>
  </si>
  <si>
    <t>cus_IVOPHlslOhMFEd</t>
  </si>
  <si>
    <t>V7T 1H6</t>
  </si>
  <si>
    <t>Nicolas Hernandez</t>
  </si>
  <si>
    <t>Nicolas</t>
  </si>
  <si>
    <t>604-368-2643</t>
  </si>
  <si>
    <t>Tanya</t>
  </si>
  <si>
    <t>robert.kolenc@raymondjames.ca</t>
  </si>
  <si>
    <t>cus_IV56ylPNtODCAy</t>
  </si>
  <si>
    <t>V3E 2S4</t>
  </si>
  <si>
    <t>Robert Kolenc</t>
  </si>
  <si>
    <t>Robert</t>
  </si>
  <si>
    <t>jbejjani@assante.com</t>
  </si>
  <si>
    <t>cus_IV1FN42dMJZWrh</t>
  </si>
  <si>
    <t>QC</t>
  </si>
  <si>
    <t>H9P 2N4</t>
  </si>
  <si>
    <t>Jean Marie Bejjani</t>
  </si>
  <si>
    <t>Jean</t>
  </si>
  <si>
    <t>514-660-3957</t>
  </si>
  <si>
    <t>LinkedIn</t>
  </si>
  <si>
    <t>jocdewar@gmail.com</t>
  </si>
  <si>
    <t>cus_IV16CliGKpX4zp</t>
  </si>
  <si>
    <t>V9R 0G7</t>
  </si>
  <si>
    <t>Jocelyn Dewar</t>
  </si>
  <si>
    <t>Jocelyn</t>
  </si>
  <si>
    <t>250-510-0220</t>
  </si>
  <si>
    <t>margaret.pakula@gmail.com</t>
  </si>
  <si>
    <t>cus_IUc1qoXY4AW0Jk</t>
  </si>
  <si>
    <t>L4X 2M8</t>
  </si>
  <si>
    <t>malgorzata pakula</t>
  </si>
  <si>
    <t>Malgorzata</t>
  </si>
  <si>
    <t>905-829-6321</t>
  </si>
  <si>
    <t>Inbound</t>
  </si>
  <si>
    <t>November, 2020</t>
  </si>
  <si>
    <t>jeremy@pcfs.ca</t>
  </si>
  <si>
    <t>cus_ITBdhqo6hIliZq</t>
  </si>
  <si>
    <t>T5J 2Z1</t>
  </si>
  <si>
    <t>Jeremy Kwok</t>
  </si>
  <si>
    <t>Jeremy</t>
  </si>
  <si>
    <t>780-670-3985</t>
  </si>
  <si>
    <t>Felicia</t>
  </si>
  <si>
    <t>dmushka@shaw.ca</t>
  </si>
  <si>
    <t>cus_IT7H2S8MGzJZha</t>
  </si>
  <si>
    <t>T3L 0A9</t>
  </si>
  <si>
    <t>Douglas Mushka</t>
  </si>
  <si>
    <t>Douglas</t>
  </si>
  <si>
    <t>403-299-7357</t>
  </si>
  <si>
    <t>cancelled on: 2020-11-27</t>
  </si>
  <si>
    <t>trevor.stark@richardsonwealth.com</t>
  </si>
  <si>
    <t>cus_IT61UTVcj62axJ</t>
  </si>
  <si>
    <t>canceled</t>
  </si>
  <si>
    <t>R0A 0X1</t>
  </si>
  <si>
    <t>Trevor Jowett Stark</t>
  </si>
  <si>
    <t>Trevor</t>
  </si>
  <si>
    <t>204-953-7834</t>
  </si>
  <si>
    <t>Alanna</t>
  </si>
  <si>
    <t>mfernandopulle@assante.com</t>
  </si>
  <si>
    <t>cus_IT4L99Tl2oT7qD</t>
  </si>
  <si>
    <t>L3V 0Y6</t>
  </si>
  <si>
    <t>MARINO R FERNANDOPULLE</t>
  </si>
  <si>
    <t>Marino</t>
  </si>
  <si>
    <t>705-325-7743</t>
  </si>
  <si>
    <t>Ashley</t>
  </si>
  <si>
    <t>dcraig@raven.ca</t>
  </si>
  <si>
    <t>cus_ISlW6EwfbeLSnF</t>
  </si>
  <si>
    <t>V8A 2M3</t>
  </si>
  <si>
    <t>Darryl W Craig</t>
  </si>
  <si>
    <t>Darryl</t>
  </si>
  <si>
    <t>604-489-0727</t>
  </si>
  <si>
    <t>mitchell.silber@ig.ca</t>
  </si>
  <si>
    <t>cus_ISgWyI7iFK3tY8</t>
  </si>
  <si>
    <t>M4S 0A5</t>
  </si>
  <si>
    <t>Mitchell Silber</t>
  </si>
  <si>
    <t>Mitchell</t>
  </si>
  <si>
    <t>416-258-7715</t>
  </si>
  <si>
    <t>hborrelli@assante.com</t>
  </si>
  <si>
    <t>cus_ISPuTr8sYJLRzA</t>
  </si>
  <si>
    <t>J7T 2K3</t>
  </si>
  <si>
    <t>Heather Borrelli</t>
  </si>
  <si>
    <t>Heather</t>
  </si>
  <si>
    <t>514-567-7401</t>
  </si>
  <si>
    <t>dueymann@gmail.com</t>
  </si>
  <si>
    <t>cus_IS01k6I5ZrixZC</t>
  </si>
  <si>
    <t>paused</t>
  </si>
  <si>
    <t>V6L 1X4</t>
  </si>
  <si>
    <t>Dwight C mann</t>
  </si>
  <si>
    <t>Dwight</t>
  </si>
  <si>
    <t>604-643-7478</t>
  </si>
  <si>
    <t>ken@selectpath.ca</t>
  </si>
  <si>
    <t>cus_IRz7mo38OGhExe</t>
  </si>
  <si>
    <t>N6K 2S1</t>
  </si>
  <si>
    <t>Kenneth Coombs</t>
  </si>
  <si>
    <t>Kenneth</t>
  </si>
  <si>
    <t>519-675-1177</t>
  </si>
  <si>
    <t>Master Distribution List</t>
  </si>
  <si>
    <t>jim@steedenfinancial.ca</t>
  </si>
  <si>
    <t>cus_IRy0Lm9d3doKsg</t>
  </si>
  <si>
    <t>T6E 5P3</t>
  </si>
  <si>
    <t>Kenneth James Steeden</t>
  </si>
  <si>
    <t>Jim</t>
  </si>
  <si>
    <t>780-438-4404</t>
  </si>
  <si>
    <t>michael@wpg-plan.com</t>
  </si>
  <si>
    <t>cus_IRwzvWkwkM8OOP</t>
  </si>
  <si>
    <t>R3J 0G8</t>
  </si>
  <si>
    <t>Michael Silver</t>
  </si>
  <si>
    <t>Michael</t>
  </si>
  <si>
    <t>204-795-2361</t>
  </si>
  <si>
    <t>ryan.smillie@holliswealth.com</t>
  </si>
  <si>
    <t>cus_IRiWVlnsODtpZJ</t>
  </si>
  <si>
    <t>V3S 7X7</t>
  </si>
  <si>
    <t>Ryan Smillie</t>
  </si>
  <si>
    <t>778-847-1206</t>
  </si>
  <si>
    <t>brant.taylor@assante.com</t>
  </si>
  <si>
    <t>cus_IRgdFxFsqA3dr3</t>
  </si>
  <si>
    <t>V6B 0C3</t>
  </si>
  <si>
    <t>Brant Taylor</t>
  </si>
  <si>
    <t>Brant</t>
  </si>
  <si>
    <t>604-638-5493</t>
  </si>
  <si>
    <t>cancelled on: 2020-11-20</t>
  </si>
  <si>
    <t>andrew@theinsuranceman.ca</t>
  </si>
  <si>
    <t>cus_IQXfWivwEqTQXp</t>
  </si>
  <si>
    <t>pw-andrew-14</t>
  </si>
  <si>
    <t>K8A 6W2</t>
  </si>
  <si>
    <t>Andrew Power</t>
  </si>
  <si>
    <t>Andrew</t>
  </si>
  <si>
    <t>613-735-1500</t>
  </si>
  <si>
    <t>Referral</t>
  </si>
  <si>
    <t>Matthew.Donnelly@edwardjones.com</t>
  </si>
  <si>
    <t>cus_IQTmxBjBg9zSkj</t>
  </si>
  <si>
    <t>T1W 3L5</t>
  </si>
  <si>
    <t>Matthew Donnelly</t>
  </si>
  <si>
    <t>Matthew</t>
  </si>
  <si>
    <t>403-860-9255</t>
  </si>
  <si>
    <t>krystle.bouvier@ig.ca</t>
  </si>
  <si>
    <t>cus_IQAPZyJN3NASuO</t>
  </si>
  <si>
    <t>T8N 6N8</t>
  </si>
  <si>
    <t>Krystle Bouvier</t>
  </si>
  <si>
    <t>Krystle</t>
  </si>
  <si>
    <t>780-953-1487</t>
  </si>
  <si>
    <t>doug.riding@ipcsecurities.com</t>
  </si>
  <si>
    <t>cus_IQ9WyXOEjFQyha</t>
  </si>
  <si>
    <t>L9T 4P7</t>
  </si>
  <si>
    <t>Douglas F Riding</t>
  </si>
  <si>
    <t>905-877-4579</t>
  </si>
  <si>
    <t>cancelled on: 2020-11-17</t>
  </si>
  <si>
    <t>snielsen@milestonewealth.ca</t>
  </si>
  <si>
    <t>cus_IPRDmtCnhRwGae</t>
  </si>
  <si>
    <t>pw-milestone-wealth</t>
  </si>
  <si>
    <t>T2R 0C5</t>
  </si>
  <si>
    <t>Steve Nielsen</t>
  </si>
  <si>
    <t>Steve</t>
  </si>
  <si>
    <t>403) 837-8037</t>
  </si>
  <si>
    <t>callum.sutherland@f55f.com</t>
  </si>
  <si>
    <t>cus_IPOsJFhnNsU6xi</t>
  </si>
  <si>
    <t>K2K 1M3</t>
  </si>
  <si>
    <t>Callum Sutherland</t>
  </si>
  <si>
    <t>Callum</t>
  </si>
  <si>
    <t>613-501-3055</t>
  </si>
  <si>
    <t>mpinet@assante.com</t>
  </si>
  <si>
    <t>cus_IP0iU4UDAb0rRx</t>
  </si>
  <si>
    <t>NS</t>
  </si>
  <si>
    <t>B3T 2E9</t>
  </si>
  <si>
    <t>marc a pinet</t>
  </si>
  <si>
    <t>Marc</t>
  </si>
  <si>
    <t>902-407-9925</t>
  </si>
  <si>
    <t>bcompton@assante.com</t>
  </si>
  <si>
    <t>cus_INssAEMdUJ3T7D</t>
  </si>
  <si>
    <t>B3L 2E5</t>
  </si>
  <si>
    <t>Brad Compton</t>
  </si>
  <si>
    <t>Brad</t>
  </si>
  <si>
    <t>902-423-1200</t>
  </si>
  <si>
    <t>aburns@cgf.com</t>
  </si>
  <si>
    <t>cus_INYAGzWpERlR1B</t>
  </si>
  <si>
    <t>V7W 2P6</t>
  </si>
  <si>
    <t>Philip Kuzyk</t>
  </si>
  <si>
    <t>Philip</t>
  </si>
  <si>
    <t>604-862-3227</t>
  </si>
  <si>
    <t>victor.todorovski@me.com</t>
  </si>
  <si>
    <t>cus_INX0gcTrCa9j5l</t>
  </si>
  <si>
    <t>M4G 2H2</t>
  </si>
  <si>
    <t>Victor Todorovski</t>
  </si>
  <si>
    <t>Victor</t>
  </si>
  <si>
    <t>416-270-7948</t>
  </si>
  <si>
    <t>cancelled on: 2020-11-10</t>
  </si>
  <si>
    <t>chris.gleave@ig.ca</t>
  </si>
  <si>
    <t>cus_IMmreC9bMrLybk</t>
  </si>
  <si>
    <t>pw-chris-4</t>
  </si>
  <si>
    <t>L1K 0L9</t>
  </si>
  <si>
    <t>Chris Gleave</t>
  </si>
  <si>
    <t>Chris</t>
  </si>
  <si>
    <t>905-914-0510</t>
  </si>
  <si>
    <t>Team P</t>
  </si>
  <si>
    <t>lily@southlakewealth.com</t>
  </si>
  <si>
    <t>cus_IMkbHskcpxRhiA</t>
  </si>
  <si>
    <t>L3Y 3E3</t>
  </si>
  <si>
    <t>Lily Gruchy</t>
  </si>
  <si>
    <t>Lily</t>
  </si>
  <si>
    <t>905-251-9292</t>
  </si>
  <si>
    <t>Asked</t>
  </si>
  <si>
    <t>jlaffinfinancial@gmail.com</t>
  </si>
  <si>
    <t>cus_IMi3JEaDhgKFm5</t>
  </si>
  <si>
    <t>N4S 8H1</t>
  </si>
  <si>
    <t>Jim Laffin</t>
  </si>
  <si>
    <t>519-421-5997</t>
  </si>
  <si>
    <t>tfaught@spminc.ca</t>
  </si>
  <si>
    <t>cus_ILEXbFFvem4m8D</t>
  </si>
  <si>
    <t>N6G 4K8</t>
  </si>
  <si>
    <t>Mr Tim C Faught</t>
  </si>
  <si>
    <t>Mr</t>
  </si>
  <si>
    <t>519-432-6199</t>
  </si>
  <si>
    <t>cancelled on: 2020-11-04</t>
  </si>
  <si>
    <t>sabina.spahmann@ig.ca</t>
  </si>
  <si>
    <t>cus_IKVnJdqZuXjHon</t>
  </si>
  <si>
    <t>pw-sabina</t>
  </si>
  <si>
    <t>V0E 2S0</t>
  </si>
  <si>
    <t>Sabina Spahmann</t>
  </si>
  <si>
    <t>Sabina</t>
  </si>
  <si>
    <t>250-814-8601</t>
  </si>
  <si>
    <t>matthew.parks@freedom55financial.com</t>
  </si>
  <si>
    <t>cus_IK6QZFldO3zYBV</t>
  </si>
  <si>
    <t>N2T 2J5</t>
  </si>
  <si>
    <t>Matthew Parks</t>
  </si>
  <si>
    <t>519-503-8429</t>
  </si>
  <si>
    <t>October, 2020</t>
  </si>
  <si>
    <t>kirsty.thomson@raymondjames.ca</t>
  </si>
  <si>
    <t>cus_IIh6B7vxUerYI5</t>
  </si>
  <si>
    <t>V8S 4T9</t>
  </si>
  <si>
    <t>Kirsty Thomson</t>
  </si>
  <si>
    <t>Kirsty</t>
  </si>
  <si>
    <t>250-405-2487</t>
  </si>
  <si>
    <t>failed payment</t>
  </si>
  <si>
    <t>damonsmith0919@gmail.com</t>
  </si>
  <si>
    <t>cus_IIaO1NXOL5k2LT</t>
  </si>
  <si>
    <t>past_due</t>
  </si>
  <si>
    <t>pw-smartmoney</t>
  </si>
  <si>
    <t>L9T 0W9</t>
  </si>
  <si>
    <t>Damon Jerome Smith</t>
  </si>
  <si>
    <t>Damon</t>
  </si>
  <si>
    <t>647-222-7834</t>
  </si>
  <si>
    <t>Spencer.Holt@IG.ca</t>
  </si>
  <si>
    <t>cus_IIZks6w0oSITG3</t>
  </si>
  <si>
    <t>L1N 7Y1</t>
  </si>
  <si>
    <t>Spencer Holt</t>
  </si>
  <si>
    <t>Spencer</t>
  </si>
  <si>
    <t>905-429-9332</t>
  </si>
  <si>
    <t>alden.hagel@f55f.com</t>
  </si>
  <si>
    <t>cus_IIB5yuKrrPDMiz</t>
  </si>
  <si>
    <t>pw-alden</t>
  </si>
  <si>
    <t>S4A 2A2</t>
  </si>
  <si>
    <t>Alden D Hagel</t>
  </si>
  <si>
    <t>Alden</t>
  </si>
  <si>
    <t>306-461-4770</t>
  </si>
  <si>
    <t>thagigi@efgroup.ca</t>
  </si>
  <si>
    <t>cus_IHrEzsaHTtzfvo</t>
  </si>
  <si>
    <t>L4K 1G9</t>
  </si>
  <si>
    <t>Tiran Hagigi</t>
  </si>
  <si>
    <t>Tiran</t>
  </si>
  <si>
    <t>647-521-3338</t>
  </si>
  <si>
    <t>adam@thebilykteam.ca</t>
  </si>
  <si>
    <t>cus_IHZKfaMU1YQfYU</t>
  </si>
  <si>
    <t>T9C 1L1</t>
  </si>
  <si>
    <t>adam bilyk</t>
  </si>
  <si>
    <t>Adam</t>
  </si>
  <si>
    <t>780-632-6770</t>
  </si>
  <si>
    <t>Platform</t>
  </si>
  <si>
    <t>price_1H5tzdAOHdQuzTmrxPn3gbm8</t>
  </si>
  <si>
    <t>garner@weeksinvestments.com</t>
  </si>
  <si>
    <t>cus_IHXfXO3bp583gI</t>
  </si>
  <si>
    <t>S3N 3Z9</t>
  </si>
  <si>
    <t>Garner Weeks</t>
  </si>
  <si>
    <t>Garner</t>
  </si>
  <si>
    <t>306-641-4400</t>
  </si>
  <si>
    <t>wealth-tree@outlook.com</t>
  </si>
  <si>
    <t>cus_IHVcyQzSHXE4be</t>
  </si>
  <si>
    <t>P0R 1B0</t>
  </si>
  <si>
    <t>Joshua R Brown</t>
  </si>
  <si>
    <t>Joshua</t>
  </si>
  <si>
    <t>905 493 5252</t>
  </si>
  <si>
    <t>Eric</t>
  </si>
  <si>
    <t>cancelled on: 2020-10-26</t>
  </si>
  <si>
    <t>roddick@bell.net</t>
  </si>
  <si>
    <t>cus_IH7EPotXh0LCLH</t>
  </si>
  <si>
    <t>pw-dan</t>
  </si>
  <si>
    <t>K0E 1E0</t>
  </si>
  <si>
    <t>Dan Roddick</t>
  </si>
  <si>
    <t>Dan</t>
  </si>
  <si>
    <t>613-925-0779</t>
  </si>
  <si>
    <t>Refund In Trial</t>
  </si>
  <si>
    <t>paul.jarvie@ig.ca</t>
  </si>
  <si>
    <t>cus_IH5IqTDkRD3NmJ</t>
  </si>
  <si>
    <t>pw-paul-5</t>
  </si>
  <si>
    <t>L9N 1C7</t>
  </si>
  <si>
    <t>Paul Jarvie</t>
  </si>
  <si>
    <t>Paul</t>
  </si>
  <si>
    <t>905) 717.2420.</t>
  </si>
  <si>
    <t>Brett</t>
  </si>
  <si>
    <t>joey.soltis@ig.ca</t>
  </si>
  <si>
    <t>cus_IGphMmunGikOHC</t>
  </si>
  <si>
    <t>N3T 6N2</t>
  </si>
  <si>
    <t>Joseph Soltis</t>
  </si>
  <si>
    <t>Joseph</t>
  </si>
  <si>
    <t>905-484-0729</t>
  </si>
  <si>
    <t>updated on: 2020-11-23</t>
  </si>
  <si>
    <t>al.jabri@longevityachieved.com</t>
  </si>
  <si>
    <t>cus_IG41OGhsE8PKo9</t>
  </si>
  <si>
    <t>L5T 1P3</t>
  </si>
  <si>
    <t>Alaeddine Jabri</t>
  </si>
  <si>
    <t>Alaeddine</t>
  </si>
  <si>
    <t>647) 697-0888</t>
  </si>
  <si>
    <t>magdala.geneste@ig.ca</t>
  </si>
  <si>
    <t>cus_IG2NYLsfxmda1W</t>
  </si>
  <si>
    <t>H7N 5J7</t>
  </si>
  <si>
    <t>MAGDALA GENESTE</t>
  </si>
  <si>
    <t>Magdala</t>
  </si>
  <si>
    <t>(514) 802-0992</t>
  </si>
  <si>
    <t>cancelled on: 2020-10-21</t>
  </si>
  <si>
    <t>steve.dombek@ig.ca</t>
  </si>
  <si>
    <t>cus_IFHYA04Qcvwmt9</t>
  </si>
  <si>
    <t>pw-steve-4</t>
  </si>
  <si>
    <t>P3P 1C2</t>
  </si>
  <si>
    <t>Steve Dombek</t>
  </si>
  <si>
    <t>705-691-2248</t>
  </si>
  <si>
    <t>stacey.dustin@f55f.com</t>
  </si>
  <si>
    <t>cus_IEWw3PbR1949Ks</t>
  </si>
  <si>
    <t>K8N 0L9</t>
  </si>
  <si>
    <t>Matthew B Howell</t>
  </si>
  <si>
    <t>Andrej</t>
  </si>
  <si>
    <t>cancelled on: 2020-10-19</t>
  </si>
  <si>
    <t>natalie.rahey@manulifesecurities.ca</t>
  </si>
  <si>
    <t>cus_IEVM5zuVhGOGyo</t>
  </si>
  <si>
    <t>pw-john-9</t>
  </si>
  <si>
    <t>B4A 4C5</t>
  </si>
  <si>
    <t>John A Rahey</t>
  </si>
  <si>
    <t>John</t>
  </si>
  <si>
    <t>902-832-3235</t>
  </si>
  <si>
    <t>jeff.normandeau@ig.ca</t>
  </si>
  <si>
    <t>cus_IEUdRU2GUJFRGX</t>
  </si>
  <si>
    <t>pw-jeffrey-3</t>
  </si>
  <si>
    <t>L8V 2X6</t>
  </si>
  <si>
    <t>Jeffrey Robert Normandeau</t>
  </si>
  <si>
    <t>Jeffrey</t>
  </si>
  <si>
    <t>905-333-3335</t>
  </si>
  <si>
    <t>guy.drouin@ig.ca</t>
  </si>
  <si>
    <t>cus_IET3b9DGUEGN2q</t>
  </si>
  <si>
    <t>T2V 3E9</t>
  </si>
  <si>
    <t>Guy Drouin</t>
  </si>
  <si>
    <t>Guy</t>
  </si>
  <si>
    <t>403-200-4767</t>
  </si>
  <si>
    <t>mdpalmer@palmerfinancial.ca</t>
  </si>
  <si>
    <t>cus_IESpcxjibFla8i</t>
  </si>
  <si>
    <t>pw-mark-9</t>
  </si>
  <si>
    <t>NB</t>
  </si>
  <si>
    <t>E5R 1A9</t>
  </si>
  <si>
    <t>Mark D Palmer</t>
  </si>
  <si>
    <t>Mark</t>
  </si>
  <si>
    <t>506-833-7620</t>
  </si>
  <si>
    <t>rick.iannucci@manulifesecurities.ca</t>
  </si>
  <si>
    <t>cus_IDlJBFc3PQrzTe</t>
  </si>
  <si>
    <t>pw-rick-2</t>
  </si>
  <si>
    <t>M8Z 1K2</t>
  </si>
  <si>
    <t>Rick Iannucci</t>
  </si>
  <si>
    <t>Rick</t>
  </si>
  <si>
    <t>tel:4162598222</t>
  </si>
  <si>
    <t>catherine.wellein@gmail.com</t>
  </si>
  <si>
    <t>cus_IEQzaJV5hoNYfd</t>
  </si>
  <si>
    <t>pw-catherine</t>
  </si>
  <si>
    <t>J0P 1P0</t>
  </si>
  <si>
    <t>Catherine Wellein</t>
  </si>
  <si>
    <t>Catherine</t>
  </si>
  <si>
    <t>514-893-0636</t>
  </si>
  <si>
    <t>cooper@unitygroup.ca</t>
  </si>
  <si>
    <t>cus_IECeIPwOmpyl0Y</t>
  </si>
  <si>
    <t>P1H 0C5</t>
  </si>
  <si>
    <t>Cooper Schnurr</t>
  </si>
  <si>
    <t>Cooper</t>
  </si>
  <si>
    <t>ron.rau@cpwealth.ca</t>
  </si>
  <si>
    <t>cus_IDkJQt2EiI1ACT</t>
  </si>
  <si>
    <t>N7S 4M6</t>
  </si>
  <si>
    <t>Ron Rau</t>
  </si>
  <si>
    <t>Ron</t>
  </si>
  <si>
    <t>519-466-6024</t>
  </si>
  <si>
    <t>ed.scantland@igpwm.ca</t>
  </si>
  <si>
    <t>cus_IDOe0nbbvAUoWy</t>
  </si>
  <si>
    <t>T8R 1P2</t>
  </si>
  <si>
    <t>Edward Scantland</t>
  </si>
  <si>
    <t>Edward</t>
  </si>
  <si>
    <t>780-916-9145</t>
  </si>
  <si>
    <t>cancelled on: 2020-10-16</t>
  </si>
  <si>
    <t>scott.tarasuk@ig.ca</t>
  </si>
  <si>
    <t>cus_IDNQX3iGpdqD9X</t>
  </si>
  <si>
    <t>pw-kevin-5</t>
  </si>
  <si>
    <t>V4A 3M7</t>
  </si>
  <si>
    <t>Scott Tarasuk</t>
  </si>
  <si>
    <t>Scott</t>
  </si>
  <si>
    <t>604-588-8005</t>
  </si>
  <si>
    <t>aaron@csiplan.ca</t>
  </si>
  <si>
    <t>cus_IDL4mtDrawaFnt</t>
  </si>
  <si>
    <t>L4R 4E8</t>
  </si>
  <si>
    <t>Aaron Ledlie</t>
  </si>
  <si>
    <t>Aaron</t>
  </si>
  <si>
    <t>705-526-2807</t>
  </si>
  <si>
    <t>pierre@ykfinancialbrokers.com</t>
  </si>
  <si>
    <t>cus_ID2qKj3nfJbKqE</t>
  </si>
  <si>
    <t>L8B 0P7</t>
  </si>
  <si>
    <t>Pierre Lacasse</t>
  </si>
  <si>
    <t>Pierre</t>
  </si>
  <si>
    <t>(867) 334-9411</t>
  </si>
  <si>
    <t>brian.harder@ig.ca</t>
  </si>
  <si>
    <t>cus_ICzsD9T4qBnn6N</t>
  </si>
  <si>
    <t>pw-brian-6</t>
  </si>
  <si>
    <t>S0K 0Y0</t>
  </si>
  <si>
    <t>Brian Harder</t>
  </si>
  <si>
    <t>Brian</t>
  </si>
  <si>
    <t>306-653-3920</t>
  </si>
  <si>
    <t>Starter</t>
  </si>
  <si>
    <t>PW-STARTER</t>
  </si>
  <si>
    <t>lkosnik@cgf.com</t>
  </si>
  <si>
    <t>cus_ICzqTvteazneHa</t>
  </si>
  <si>
    <t>M8Y 3W5</t>
  </si>
  <si>
    <t>Lindsay Flattery</t>
  </si>
  <si>
    <t>Lindsay</t>
  </si>
  <si>
    <t>416â€“947-8217</t>
  </si>
  <si>
    <t>cancelled on: 2020-10-15</t>
  </si>
  <si>
    <t>michael.henahan@freedom55financial.com</t>
  </si>
  <si>
    <t>cus_ICyX1vlUu7tw97</t>
  </si>
  <si>
    <t>L6M 4C5</t>
  </si>
  <si>
    <t>Michael Henahan</t>
  </si>
  <si>
    <t>905-599-4107</t>
  </si>
  <si>
    <t>jimjuliancfp@gmail.com</t>
  </si>
  <si>
    <t>cus_ICfCBrNLZijiJO</t>
  </si>
  <si>
    <t>pw-jj</t>
  </si>
  <si>
    <t>L0R 1C0</t>
  </si>
  <si>
    <t>jim julian</t>
  </si>
  <si>
    <t>289-237-6578</t>
  </si>
  <si>
    <t>aaron@susancreasy.ca</t>
  </si>
  <si>
    <t>cus_ICewp6Nu70zbgw</t>
  </si>
  <si>
    <t>pw-aaron</t>
  </si>
  <si>
    <t>K0H 1X0</t>
  </si>
  <si>
    <t>Aaron Buchner</t>
  </si>
  <si>
    <t>613.384.1880</t>
  </si>
  <si>
    <t>joe.muto@allistonfinancial.com</t>
  </si>
  <si>
    <t>cus_ICcb1Zhi53jUQz</t>
  </si>
  <si>
    <t>L9R 1E8</t>
  </si>
  <si>
    <t>joe c muto</t>
  </si>
  <si>
    <t>Joe</t>
  </si>
  <si>
    <t>705-435-0001</t>
  </si>
  <si>
    <t>mmckague@precedencewealth.com</t>
  </si>
  <si>
    <t>cus_ICajdzp7LQ15pa</t>
  </si>
  <si>
    <t>S7N 0G5</t>
  </si>
  <si>
    <t>Terence Michael McKague</t>
  </si>
  <si>
    <t>Terence</t>
  </si>
  <si>
    <t>306-220-1625</t>
  </si>
  <si>
    <t>cancelled on: 2020-10-13</t>
  </si>
  <si>
    <t>scottmarshall0523@gmail.com</t>
  </si>
  <si>
    <t>cus_ICHIY2mSdKPJI4</t>
  </si>
  <si>
    <t>pw-scott-12</t>
  </si>
  <si>
    <t>M9C 2K4</t>
  </si>
  <si>
    <t>Scott d marshall</t>
  </si>
  <si>
    <t>416-246-0303</t>
  </si>
  <si>
    <t>cancelled on: 2020-10-09</t>
  </si>
  <si>
    <t>Gold</t>
  </si>
  <si>
    <t>PLAN-BUILD</t>
  </si>
  <si>
    <t>laurawierzbicki29@gmail.com</t>
  </si>
  <si>
    <t>cus_IAox5HH2BJHvAI</t>
  </si>
  <si>
    <t>Laura Wierzbicki</t>
  </si>
  <si>
    <t>Laura</t>
  </si>
  <si>
    <t>250-878-4174</t>
  </si>
  <si>
    <t>deanne.wells-hunt@f55f.com</t>
  </si>
  <si>
    <t>cus_IAoWZe78ylXFUL</t>
  </si>
  <si>
    <t>P3E 6H2</t>
  </si>
  <si>
    <t>Deanne Wells-Hunt</t>
  </si>
  <si>
    <t>Deanne</t>
  </si>
  <si>
    <t>705-919-0491</t>
  </si>
  <si>
    <t>tristan.blackwood@ig.ca</t>
  </si>
  <si>
    <t>cus_IAndiYMC7sHWY2</t>
  </si>
  <si>
    <t>pw-tristan</t>
  </si>
  <si>
    <t>T2Z 4G3</t>
  </si>
  <si>
    <t>Tristan Blackwood</t>
  </si>
  <si>
    <t>Tristan</t>
  </si>
  <si>
    <t>403-829-7467</t>
  </si>
  <si>
    <t>brian.seguin@edwardjones.com</t>
  </si>
  <si>
    <t>cus_IAn4pCPv8tH1LA</t>
  </si>
  <si>
    <t>pw-brian-5</t>
  </si>
  <si>
    <t>K6H 1A2</t>
  </si>
  <si>
    <t>Brian Seguin</t>
  </si>
  <si>
    <t>613-363-5655</t>
  </si>
  <si>
    <t>alec@dpmfinancial.com</t>
  </si>
  <si>
    <t>cus_IAmn2cighU4PmA</t>
  </si>
  <si>
    <t>R2J 3C6</t>
  </si>
  <si>
    <t>ALEC J LEFLOUR</t>
  </si>
  <si>
    <t>Alec</t>
  </si>
  <si>
    <t>204-898-3323</t>
  </si>
  <si>
    <t>david.orchard@manulifesecurities.ca</t>
  </si>
  <si>
    <t>cus_IAizEPBNbpkW3x</t>
  </si>
  <si>
    <t>N0R 1A0</t>
  </si>
  <si>
    <t>David Orchard</t>
  </si>
  <si>
    <t>David</t>
  </si>
  <si>
    <t>519-996-0225</t>
  </si>
  <si>
    <t>trevor@hutchwp.ca</t>
  </si>
  <si>
    <t>cus_IA5UT5nhVXmKI4</t>
  </si>
  <si>
    <t>M6H 4K7</t>
  </si>
  <si>
    <t>Trevor Salfarlie</t>
  </si>
  <si>
    <t>416-953-8220</t>
  </si>
  <si>
    <t>cancelled on: 2020-10-07</t>
  </si>
  <si>
    <t>doug.pinder@shaw.ca</t>
  </si>
  <si>
    <t>cus_IA3j8eBgBMkyM2</t>
  </si>
  <si>
    <t>pw-doug-2</t>
  </si>
  <si>
    <t>T3Z 0A1</t>
  </si>
  <si>
    <t>Doug Pindrr</t>
  </si>
  <si>
    <t>Doug</t>
  </si>
  <si>
    <t>403-671-2433</t>
  </si>
  <si>
    <t>samuel.briere02@hotmail.fr</t>
  </si>
  <si>
    <t>cus_IA0ShWaYDVElJW</t>
  </si>
  <si>
    <t>pw-samuel-2</t>
  </si>
  <si>
    <t>J7B 1Y1</t>
  </si>
  <si>
    <t>samuel briere</t>
  </si>
  <si>
    <t>Samuel</t>
  </si>
  <si>
    <t>514-594-1264</t>
  </si>
  <si>
    <t>alastair.seabrook@ig.ca</t>
  </si>
  <si>
    <t>cus_IA0PvDXF8HzNag</t>
  </si>
  <si>
    <t>T3M 1Y9</t>
  </si>
  <si>
    <t>Alastair K C Seabrook</t>
  </si>
  <si>
    <t>Alastair</t>
  </si>
  <si>
    <t>403-669-1996</t>
  </si>
  <si>
    <t>admin.edwards@pinnaclewealth.ca</t>
  </si>
  <si>
    <t>cus_I9y2Qqzhb7mVRa</t>
  </si>
  <si>
    <t>B4A 1C6</t>
  </si>
  <si>
    <t>Michael Edwards</t>
  </si>
  <si>
    <t>902-835-5071</t>
  </si>
  <si>
    <t>dean.kulla@kullatofbs.com</t>
  </si>
  <si>
    <t>cus_I9h3vv7L9wthdM</t>
  </si>
  <si>
    <t>L9T 2X7</t>
  </si>
  <si>
    <t>Dean Kulla</t>
  </si>
  <si>
    <t>Dean</t>
  </si>
  <si>
    <t>647-226-2422</t>
  </si>
  <si>
    <t>ebrown@cgf.com</t>
  </si>
  <si>
    <t>cus_I9gTmrtvR338Wc</t>
  </si>
  <si>
    <t>T5J 3S4</t>
  </si>
  <si>
    <t>Eric Brown</t>
  </si>
  <si>
    <t>780-299-1636</t>
  </si>
  <si>
    <t>ray.lui@rogers.com</t>
  </si>
  <si>
    <t>cus_I9IJnMOZM22djq</t>
  </si>
  <si>
    <t>L1V 6C3</t>
  </si>
  <si>
    <t>Raymond Lui</t>
  </si>
  <si>
    <t>Raymond</t>
  </si>
  <si>
    <t>416-806-7584</t>
  </si>
  <si>
    <t>Platinum</t>
  </si>
  <si>
    <t>PLAN-SWELL</t>
  </si>
  <si>
    <t>pat@generationalwealthgroup.ca</t>
  </si>
  <si>
    <t>cus_I9HyrEMCvyaEZt</t>
  </si>
  <si>
    <t>M6J 3T2</t>
  </si>
  <si>
    <t>Patrick Devitt</t>
  </si>
  <si>
    <t>Patrick</t>
  </si>
  <si>
    <t>647-515-3951</t>
  </si>
  <si>
    <t>SDARCHIVILLE@3MACS.COM</t>
  </si>
  <si>
    <t>cus_I9HLCWLn7GB1Ed</t>
  </si>
  <si>
    <t>M6B 1T5</t>
  </si>
  <si>
    <t>SHAUN DARCHIVILLE</t>
  </si>
  <si>
    <t>Shaun</t>
  </si>
  <si>
    <t>416-781-8723</t>
  </si>
  <si>
    <t>cancelled on: 2020-10-05</t>
  </si>
  <si>
    <t>russellmationg17@gmail.com</t>
  </si>
  <si>
    <t>cus_I9F419M0BPjisD</t>
  </si>
  <si>
    <t>pw-russell-7</t>
  </si>
  <si>
    <t>L8B 0R9</t>
  </si>
  <si>
    <t>RUSSELL R. MATIONG</t>
  </si>
  <si>
    <t>Russell</t>
  </si>
  <si>
    <t>416 786 2625</t>
  </si>
  <si>
    <t>richardnelsoncanada@yahoo.ca</t>
  </si>
  <si>
    <t>cus_I9Egjid98vByub</t>
  </si>
  <si>
    <t>L6H 3A7</t>
  </si>
  <si>
    <t>Richard Nakoneshny</t>
  </si>
  <si>
    <t>Richard</t>
  </si>
  <si>
    <t>905-842-4911</t>
  </si>
  <si>
    <t>ron.kassies@ipcc.org</t>
  </si>
  <si>
    <t>cus_I9DX8ivSne8WQe</t>
  </si>
  <si>
    <t>L5G 3H4</t>
  </si>
  <si>
    <t>Ronald P Kassies</t>
  </si>
  <si>
    <t>Ronald</t>
  </si>
  <si>
    <t>416-845-1826</t>
  </si>
  <si>
    <t>mike@aryafinancialsolutions.com</t>
  </si>
  <si>
    <t>cus_I9BqJwHEvWfzEG</t>
  </si>
  <si>
    <t>L4Z 1S1</t>
  </si>
  <si>
    <t>Michael jodouin</t>
  </si>
  <si>
    <t>416-453-7705</t>
  </si>
  <si>
    <t>cancelled on: 2020-10-02</t>
  </si>
  <si>
    <t>magill.pw@gmail.com</t>
  </si>
  <si>
    <t>cus_I8DzEgZtSqc48f</t>
  </si>
  <si>
    <t>pw-paul-4</t>
  </si>
  <si>
    <t>L4N 8N7</t>
  </si>
  <si>
    <t>Paul Magill</t>
  </si>
  <si>
    <t>289 221 1106</t>
  </si>
  <si>
    <t>jean-paul.cousin@IG.ca</t>
  </si>
  <si>
    <t>cus_I89P5iyvQDzPW3</t>
  </si>
  <si>
    <t>J6Z 4N3</t>
  </si>
  <si>
    <t>JEAN PAUL COUSIN</t>
  </si>
  <si>
    <t>514-919-4052</t>
  </si>
  <si>
    <t>sroy@assante.com</t>
  </si>
  <si>
    <t>cus_I856IvW2H2rTEg</t>
  </si>
  <si>
    <t>pw-sebastien-2</t>
  </si>
  <si>
    <t>J3G 1L6</t>
  </si>
  <si>
    <t>SEBASTIEN ROY</t>
  </si>
  <si>
    <t>Sebastien</t>
  </si>
  <si>
    <t>514-229-9644</t>
  </si>
  <si>
    <t>daniel.lomas@dfsin.ca</t>
  </si>
  <si>
    <t>cus_I84KleiXTfZZ2O</t>
  </si>
  <si>
    <t>B3M 3B6</t>
  </si>
  <si>
    <t>Lomas Financial Inc</t>
  </si>
  <si>
    <t>Lomas</t>
  </si>
  <si>
    <t>902-209-0855</t>
  </si>
  <si>
    <t>paul.butchard@ig.ca</t>
  </si>
  <si>
    <t>cus_I7pOtnilvxSu74</t>
  </si>
  <si>
    <t>L1C 4T3</t>
  </si>
  <si>
    <t>Paul Butchard</t>
  </si>
  <si>
    <t>416-292-7229</t>
  </si>
  <si>
    <t>bcolafranceschi@mandevillepc.com</t>
  </si>
  <si>
    <t>cus_I7lk2gEF4y6aEu</t>
  </si>
  <si>
    <t>N0M 2A0</t>
  </si>
  <si>
    <t>B Colafranceschi</t>
  </si>
  <si>
    <t>B</t>
  </si>
  <si>
    <t>519-854-6092</t>
  </si>
  <si>
    <t>jamie.madigan@f55f.com</t>
  </si>
  <si>
    <t>cus_I7k5ohwevautdZ</t>
  </si>
  <si>
    <t>L9T 5Z9</t>
  </si>
  <si>
    <t>Andrew Hoggan</t>
  </si>
  <si>
    <t>416-791-0535</t>
  </si>
  <si>
    <t>heatherljohns@gmail.com</t>
  </si>
  <si>
    <t>cus_I7inf7ILbAkk6H</t>
  </si>
  <si>
    <t>K0L 1C0</t>
  </si>
  <si>
    <t>Heather Johns</t>
  </si>
  <si>
    <t>613-334-1258</t>
  </si>
  <si>
    <t>steven.whyte@ig.ca</t>
  </si>
  <si>
    <t>cus_I7iYcMrwsXhltC</t>
  </si>
  <si>
    <t>K4M 0C7</t>
  </si>
  <si>
    <t>Steven Whyte</t>
  </si>
  <si>
    <t>Steven</t>
  </si>
  <si>
    <t>613-805-7370</t>
  </si>
  <si>
    <t>September, 2020</t>
  </si>
  <si>
    <t>ken@wrightfinancialstrategy.com</t>
  </si>
  <si>
    <t>cus_I7WLgDcCoUwLap</t>
  </si>
  <si>
    <t>L5B 3Z4</t>
  </si>
  <si>
    <t>Kenneth Wright</t>
  </si>
  <si>
    <t>647) 858-5906</t>
  </si>
  <si>
    <t>rogerdavidson@lifeto100.ca</t>
  </si>
  <si>
    <t>cus_I7VIRFalrYQeBS</t>
  </si>
  <si>
    <t>L4C 7S4</t>
  </si>
  <si>
    <t>ROGER L DAVIDSON</t>
  </si>
  <si>
    <t>Roger</t>
  </si>
  <si>
    <t>647-222-9979</t>
  </si>
  <si>
    <t>cancelled on: 2020-09-30</t>
  </si>
  <si>
    <t>colton.wiegers@wiegers.ca</t>
  </si>
  <si>
    <t>cus_I7VH4DHGyFQtir</t>
  </si>
  <si>
    <t>pw-wiegers</t>
  </si>
  <si>
    <t>S7K 0S2</t>
  </si>
  <si>
    <t>Colton Wiegers</t>
  </si>
  <si>
    <t>Colton</t>
  </si>
  <si>
    <t>306-230-1200</t>
  </si>
  <si>
    <t>brett.reeder@f55f.com</t>
  </si>
  <si>
    <t>cus_I7SdBVt3orZkGp</t>
  </si>
  <si>
    <t>L5L 2C7</t>
  </si>
  <si>
    <t>Brett Reeder</t>
  </si>
  <si>
    <t>647) 406-6881</t>
  </si>
  <si>
    <t>aaron@desouzafinancial.com</t>
  </si>
  <si>
    <t>cus_I7RNhrVV6fazHl</t>
  </si>
  <si>
    <t>pw-de</t>
  </si>
  <si>
    <t>L3P 1K8</t>
  </si>
  <si>
    <t>De Souza Financial Corp.</t>
  </si>
  <si>
    <t>De</t>
  </si>
  <si>
    <t>416-729-6412</t>
  </si>
  <si>
    <t>Fadi.benjamin@sunlife.com</t>
  </si>
  <si>
    <t>cus_I7Q0krkc2ObKfA</t>
  </si>
  <si>
    <t>pw-fadi</t>
  </si>
  <si>
    <t>L6J 1H9</t>
  </si>
  <si>
    <t>Fadi N Benjamin</t>
  </si>
  <si>
    <t>Fadi</t>
  </si>
  <si>
    <t>416-917-2679</t>
  </si>
  <si>
    <t>anil@akalinsurance.com</t>
  </si>
  <si>
    <t>cus_I7PnEGmn2Cnp4O</t>
  </si>
  <si>
    <t>pw-anil-3</t>
  </si>
  <si>
    <t>L5T 0B3</t>
  </si>
  <si>
    <t>Anil Sharma</t>
  </si>
  <si>
    <t>Anil</t>
  </si>
  <si>
    <t>416-560-4318</t>
  </si>
  <si>
    <t>sarah.fakhoury@manulifesecurities.ca</t>
  </si>
  <si>
    <t>cus_I7PjcGJqq3dok4</t>
  </si>
  <si>
    <t>pw-sarah-2</t>
  </si>
  <si>
    <t>H3E 2A7</t>
  </si>
  <si>
    <t>Sarah Fakhoury</t>
  </si>
  <si>
    <t>Sarah</t>
  </si>
  <si>
    <t>514-515-8565</t>
  </si>
  <si>
    <t>jeremy.short@ig.ca</t>
  </si>
  <si>
    <t>cus_I7PUtdNOhJcGob</t>
  </si>
  <si>
    <t>pw-jeremy-3</t>
  </si>
  <si>
    <t>R3P 0W1</t>
  </si>
  <si>
    <t>Jeremy Short</t>
  </si>
  <si>
    <t>204-232-0731</t>
  </si>
  <si>
    <t>josee.lacasse@igpwm.ca</t>
  </si>
  <si>
    <t>cus_I7PTj4ZkmP6BQw</t>
  </si>
  <si>
    <t>pw-josee</t>
  </si>
  <si>
    <t>H9X 1H4</t>
  </si>
  <si>
    <t>Josee Lacasse</t>
  </si>
  <si>
    <t>Josee</t>
  </si>
  <si>
    <t>514-994-9476</t>
  </si>
  <si>
    <t>jason@wealthachievers.ca</t>
  </si>
  <si>
    <t>cus_I7PBOGP3iJRvNg</t>
  </si>
  <si>
    <t>L4N 8J6</t>
  </si>
  <si>
    <t>Jason Miller</t>
  </si>
  <si>
    <t>Jason</t>
  </si>
  <si>
    <t>705-818-4653</t>
  </si>
  <si>
    <t>peter.izzio@sunlife.com</t>
  </si>
  <si>
    <t>cus_I7P8Yf3YX7V60b</t>
  </si>
  <si>
    <t>N2V 2X2</t>
  </si>
  <si>
    <t>Peter Izzio</t>
  </si>
  <si>
    <t>Peter</t>
  </si>
  <si>
    <t>519-574-8615</t>
  </si>
  <si>
    <t>mdansereau@assante.com</t>
  </si>
  <si>
    <t>cus_I7OvoGjOPOEAaJ</t>
  </si>
  <si>
    <t>J7T 3L2</t>
  </si>
  <si>
    <t>Martin Frenette</t>
  </si>
  <si>
    <t>Martin</t>
  </si>
  <si>
    <t>514-832-5141</t>
  </si>
  <si>
    <t>linda@levesquewealthplanning.com</t>
  </si>
  <si>
    <t>cus_I7OIp5jnm7BOX7</t>
  </si>
  <si>
    <t>L4A 2Y3</t>
  </si>
  <si>
    <t>Linda J Levesque</t>
  </si>
  <si>
    <t>Linda</t>
  </si>
  <si>
    <t>416-723-0076</t>
  </si>
  <si>
    <t>ira.micay@ig.ca</t>
  </si>
  <si>
    <t>cus_I7O56eloQTSzek</t>
  </si>
  <si>
    <t>M4P 1Y5</t>
  </si>
  <si>
    <t>Ira Micay</t>
  </si>
  <si>
    <t>Ira</t>
  </si>
  <si>
    <t>647-453-8948</t>
  </si>
  <si>
    <t>adrienne.benkson@ig.ca</t>
  </si>
  <si>
    <t>cus_I7NgmtnrJzniD9</t>
  </si>
  <si>
    <t>L7R 4J4</t>
  </si>
  <si>
    <t>ADRIENNE D BENKSON</t>
  </si>
  <si>
    <t>Adrienne</t>
  </si>
  <si>
    <t>905-978-0262</t>
  </si>
  <si>
    <t>fabioponari@gmail.com</t>
  </si>
  <si>
    <t>cus_I7NTPFQDhujVmA</t>
  </si>
  <si>
    <t>pw-fabio</t>
  </si>
  <si>
    <t>H1P 3C2</t>
  </si>
  <si>
    <t>Fabio Ponari</t>
  </si>
  <si>
    <t>Fabio</t>
  </si>
  <si>
    <t>514-244-4272</t>
  </si>
  <si>
    <t>updated on: 2020-11-07</t>
  </si>
  <si>
    <t>maximeclements58@gmail.com</t>
  </si>
  <si>
    <t>cus_I7N8V2wpUZ5aNs</t>
  </si>
  <si>
    <t>pw-maxime</t>
  </si>
  <si>
    <t>G4R 5K3</t>
  </si>
  <si>
    <t>Maxime Clements</t>
  </si>
  <si>
    <t>Maxime</t>
  </si>
  <si>
    <t>514-618-7741</t>
  </si>
  <si>
    <t>yuliacu88@gmail.com</t>
  </si>
  <si>
    <t>cus_I7MSCBVa9Xy7H1</t>
  </si>
  <si>
    <t>L6B 0K7</t>
  </si>
  <si>
    <t>Mei Yu Cu</t>
  </si>
  <si>
    <t>Yulia</t>
  </si>
  <si>
    <t>416-662-6543</t>
  </si>
  <si>
    <t>jsimeone@assante.com</t>
  </si>
  <si>
    <t>cus_I7LO80eSFDr83G</t>
  </si>
  <si>
    <t>pw-jonathan-4</t>
  </si>
  <si>
    <t>Jonathan Simeone</t>
  </si>
  <si>
    <t>Jonathan</t>
  </si>
  <si>
    <t>514) 707-8442</t>
  </si>
  <si>
    <t>dcaravaggio@alignedcp.com</t>
  </si>
  <si>
    <t>cus_I7Jt0A6PmIeQKK</t>
  </si>
  <si>
    <t>pw-david-13</t>
  </si>
  <si>
    <t>L9H 6Z5</t>
  </si>
  <si>
    <t>David G Caravaggio</t>
  </si>
  <si>
    <t>905-541-1964</t>
  </si>
  <si>
    <t>financial@zoho.ca</t>
  </si>
  <si>
    <t>cus_I75RE2gvWogzOb</t>
  </si>
  <si>
    <t>K2J 5Y2</t>
  </si>
  <si>
    <t>Harpreet Singh Sonu</t>
  </si>
  <si>
    <t>Harpreet</t>
  </si>
  <si>
    <t>613-261-0645</t>
  </si>
  <si>
    <t>rvanriesen@rogers.com</t>
  </si>
  <si>
    <t>cus_I752Ow8Oatio56</t>
  </si>
  <si>
    <t>N6G 2Y8</t>
  </si>
  <si>
    <t>Rodger Van Riesen</t>
  </si>
  <si>
    <t>Rodger</t>
  </si>
  <si>
    <t>519-434-3400</t>
  </si>
  <si>
    <t>mark.szarek@edwardjones.com</t>
  </si>
  <si>
    <t>cus_I74uCxXS27YPa1</t>
  </si>
  <si>
    <t>N0R 1K0</t>
  </si>
  <si>
    <t>Mark Szarek</t>
  </si>
  <si>
    <t>519-324-0144</t>
  </si>
  <si>
    <t>john.buratti@manulifesecurities.ca</t>
  </si>
  <si>
    <t>cus_I74jnMZ4tkoLLi</t>
  </si>
  <si>
    <t>H9P 2A1</t>
  </si>
  <si>
    <t>john buratti</t>
  </si>
  <si>
    <t>(514) 502-1461</t>
  </si>
  <si>
    <t>rabiaad@assante.com</t>
  </si>
  <si>
    <t>cus_I74YT3gMZ99F5L</t>
  </si>
  <si>
    <t>H4P 1W7</t>
  </si>
  <si>
    <t>Rony Abi-Aad</t>
  </si>
  <si>
    <t>Rony</t>
  </si>
  <si>
    <t>514-836-4871</t>
  </si>
  <si>
    <t>john.drover@raymondjames.ca</t>
  </si>
  <si>
    <t>cus_I73sGvg6DztBLb</t>
  </si>
  <si>
    <t>L7N 2A9</t>
  </si>
  <si>
    <t>John Drover</t>
  </si>
  <si>
    <t>905-634-3366</t>
  </si>
  <si>
    <t>perogroup@cgf.com</t>
  </si>
  <si>
    <t>cus_I73OMnxcAQJyLJ</t>
  </si>
  <si>
    <t>V3H 5H1</t>
  </si>
  <si>
    <t>Danny Pero</t>
  </si>
  <si>
    <t>Danny</t>
  </si>
  <si>
    <t>604-379-1288</t>
  </si>
  <si>
    <t>rebecca.king@ig.ca</t>
  </si>
  <si>
    <t>cus_I73KQHDFWq7qyQ</t>
  </si>
  <si>
    <t>B3K 2Y4</t>
  </si>
  <si>
    <t>Rebecca Olive King</t>
  </si>
  <si>
    <t>Rebecca</t>
  </si>
  <si>
    <t>902) 209-1327</t>
  </si>
  <si>
    <t>Etienne.Belanger@ig.ca</t>
  </si>
  <si>
    <t>cus_I72cnEzevsBPHv</t>
  </si>
  <si>
    <t>G6W 7B2</t>
  </si>
  <si>
    <t>ETIENNE BELANGER</t>
  </si>
  <si>
    <t>Etienne</t>
  </si>
  <si>
    <t>581).305.1445</t>
  </si>
  <si>
    <t>updated on: 2020-10-29</t>
  </si>
  <si>
    <t>kelsie@lentonfinancial.ca</t>
  </si>
  <si>
    <t>cus_I71hXM6cvz3c3l</t>
  </si>
  <si>
    <t>pw-kelsie</t>
  </si>
  <si>
    <t>S7K 6W2</t>
  </si>
  <si>
    <t>kelsie lenton</t>
  </si>
  <si>
    <t>Kelsie</t>
  </si>
  <si>
    <t>306-382-1860</t>
  </si>
  <si>
    <t>adrian.kraizel@dfsin.ca</t>
  </si>
  <si>
    <t>cus_I71Lxiwtu16u1l</t>
  </si>
  <si>
    <t>M5M 4J3</t>
  </si>
  <si>
    <t>adrian kraizel</t>
  </si>
  <si>
    <t>Adrian</t>
  </si>
  <si>
    <t>416-528-8121</t>
  </si>
  <si>
    <t>updated on: 2020-10-30</t>
  </si>
  <si>
    <t>sarah.oommen@yahoo.ca</t>
  </si>
  <si>
    <t>cus_I70MTBJyKszpn4</t>
  </si>
  <si>
    <t>L6Z 1H5</t>
  </si>
  <si>
    <t>Sarah Oommen</t>
  </si>
  <si>
    <t>437) 772-4864</t>
  </si>
  <si>
    <t>sarah.oommen@sunlife.com</t>
  </si>
  <si>
    <t>cus_I70KdO01ekaF2J</t>
  </si>
  <si>
    <t>updated on: 2020-11-11</t>
  </si>
  <si>
    <t>jay.w.taylor1@gmail.com</t>
  </si>
  <si>
    <t>cus_I70I8bl3AIUgi3</t>
  </si>
  <si>
    <t>pw-james-11</t>
  </si>
  <si>
    <t>M4C 1B8</t>
  </si>
  <si>
    <t>James Taylor</t>
  </si>
  <si>
    <t>James</t>
  </si>
  <si>
    <t>416-574-5748</t>
  </si>
  <si>
    <t>nebras.alkhani@ig.ca</t>
  </si>
  <si>
    <t>cus_I6zDttZXKRMWMC</t>
  </si>
  <si>
    <t>Nebras Al Khani</t>
  </si>
  <si>
    <t>Nebras</t>
  </si>
  <si>
    <t>613.700.1375</t>
  </si>
  <si>
    <t>peter@abacusgroup.net</t>
  </si>
  <si>
    <t>cus_I6xyPcHW2IqLFe</t>
  </si>
  <si>
    <t>pw-abacus</t>
  </si>
  <si>
    <t>P3A 1K8</t>
  </si>
  <si>
    <t>ABACUS GRP CORP BENFITS</t>
  </si>
  <si>
    <t>Abacus</t>
  </si>
  <si>
    <t>705-566-5320</t>
  </si>
  <si>
    <t>cancelled on: 2020-09-28</t>
  </si>
  <si>
    <t>janemyho3333@gmail.com</t>
  </si>
  <si>
    <t>cus_I6jMNKhWhAb0aC</t>
  </si>
  <si>
    <t>pw-jane-3</t>
  </si>
  <si>
    <t>L6E 1A7</t>
  </si>
  <si>
    <t>Eddie Chan</t>
  </si>
  <si>
    <t>Eddie</t>
  </si>
  <si>
    <t>416-817-3333</t>
  </si>
  <si>
    <t>bruno.legault@ig.ca</t>
  </si>
  <si>
    <t>cus_I6gp1QdAdWvZSP</t>
  </si>
  <si>
    <t>pw-bruno</t>
  </si>
  <si>
    <t>J7C 4S9</t>
  </si>
  <si>
    <t>Bruno Legault</t>
  </si>
  <si>
    <t>Bruno</t>
  </si>
  <si>
    <t>514-503-9207</t>
  </si>
  <si>
    <t>jian.zhang@manulifesecurities.ca</t>
  </si>
  <si>
    <t>cus_I6fz1Xo2B0dnc4</t>
  </si>
  <si>
    <t>pw-jian</t>
  </si>
  <si>
    <t>H8N 2Y4</t>
  </si>
  <si>
    <t>JIAN YI ZHANG</t>
  </si>
  <si>
    <t>Jian</t>
  </si>
  <si>
    <t>438-809-7934</t>
  </si>
  <si>
    <t>blair.lukan@edwardjones.com</t>
  </si>
  <si>
    <t>cus_I6fb1fY1n7JdfH</t>
  </si>
  <si>
    <t>pw-blair</t>
  </si>
  <si>
    <t>S7H 3V4</t>
  </si>
  <si>
    <t>Blair M Lukan</t>
  </si>
  <si>
    <t>Blair</t>
  </si>
  <si>
    <t>306-261-6282</t>
  </si>
  <si>
    <t>luc.courville@agc.ia.ca</t>
  </si>
  <si>
    <t>cus_I6fZBe6N6lVoXZ</t>
  </si>
  <si>
    <t>J7Z 7B6</t>
  </si>
  <si>
    <t>Luc Courville</t>
  </si>
  <si>
    <t>450 848 7932</t>
  </si>
  <si>
    <t>rob.tonus@gmail.com</t>
  </si>
  <si>
    <t>cus_I6d4CD3UvcGR0x</t>
  </si>
  <si>
    <t>K9L 1H7</t>
  </si>
  <si>
    <t>Robert A Tonus</t>
  </si>
  <si>
    <t>705-313-5613</t>
  </si>
  <si>
    <t>updated on: 2020-10-28</t>
  </si>
  <si>
    <t>michael.bilodeau@ig.ca</t>
  </si>
  <si>
    <t>cus_I6cmBtxWFUUyrZ</t>
  </si>
  <si>
    <t>pw-michael-5</t>
  </si>
  <si>
    <t>G2M 0K3</t>
  </si>
  <si>
    <t>Michael Bilodeau</t>
  </si>
  <si>
    <t>418-929-4511</t>
  </si>
  <si>
    <t>thane.kelly@f55f.com</t>
  </si>
  <si>
    <t>cus_I6cWOPPdYo3DXb</t>
  </si>
  <si>
    <t>E2E 1S8</t>
  </si>
  <si>
    <t>Thane Kelly</t>
  </si>
  <si>
    <t>Thane</t>
  </si>
  <si>
    <t>506-663-1611</t>
  </si>
  <si>
    <t>trevor@wrightwealth.ca</t>
  </si>
  <si>
    <t>cus_I6c8KcNycbCc9S</t>
  </si>
  <si>
    <t>pw-trevor-10</t>
  </si>
  <si>
    <t>N1E 1N3</t>
  </si>
  <si>
    <t>Trevor Wright</t>
  </si>
  <si>
    <t>705-209-3394</t>
  </si>
  <si>
    <t>ken@fortefm.ca</t>
  </si>
  <si>
    <t>cus_I6ZEIURpWVYGBt</t>
  </si>
  <si>
    <t>pw-kenp</t>
  </si>
  <si>
    <t>L3X 0C3</t>
  </si>
  <si>
    <t>Ken Poniatowski</t>
  </si>
  <si>
    <t>Ken</t>
  </si>
  <si>
    <t>416-805-8532</t>
  </si>
  <si>
    <t>hahmad@mandevillepc.com</t>
  </si>
  <si>
    <t>cus_I6ZB8vONNYHKQB</t>
  </si>
  <si>
    <t>J7W 0K2</t>
  </si>
  <si>
    <t>Hussain Ahmad</t>
  </si>
  <si>
    <t>Hussain</t>
  </si>
  <si>
    <t>514-402-8242</t>
  </si>
  <si>
    <t>bee.lee@raymondjames.ca</t>
  </si>
  <si>
    <t>cus_I5ZhmipQfvaQ1g</t>
  </si>
  <si>
    <t>N2L 0C7</t>
  </si>
  <si>
    <t>Bee Lee Macikunas</t>
  </si>
  <si>
    <t>Bee</t>
  </si>
  <si>
    <t>519-729-6502</t>
  </si>
  <si>
    <t>timothy.szeto@ig.ca</t>
  </si>
  <si>
    <t>cus_I5Yi4bFOp2LlFP</t>
  </si>
  <si>
    <t>M2K 3C1</t>
  </si>
  <si>
    <t>Timothy Szeto</t>
  </si>
  <si>
    <t>Timothy</t>
  </si>
  <si>
    <t>647-267-8830</t>
  </si>
  <si>
    <t>seantraboulay@3ifinancial.com</t>
  </si>
  <si>
    <t>cus_I5X61pUFP5khkr</t>
  </si>
  <si>
    <t>L5B 3X3</t>
  </si>
  <si>
    <t>Sean Traboulay</t>
  </si>
  <si>
    <t>Sean</t>
  </si>
  <si>
    <t>416-795-8727</t>
  </si>
  <si>
    <t>julia.estateguard@shaw.ca</t>
  </si>
  <si>
    <t>cus_I5VtPEDCKNfj77</t>
  </si>
  <si>
    <t>pw-eric-2</t>
  </si>
  <si>
    <t>P6A 3T6</t>
  </si>
  <si>
    <t>Eric Barton</t>
  </si>
  <si>
    <t>705-256-5618</t>
  </si>
  <si>
    <t>updated on: 2020-10-25</t>
  </si>
  <si>
    <t>nicole.slongo@ig.ca</t>
  </si>
  <si>
    <t>cus_I5VNBDIhzuXmMb</t>
  </si>
  <si>
    <t>pw-nicole</t>
  </si>
  <si>
    <t>R3C 0T1</t>
  </si>
  <si>
    <t>Nicole Slongo-Read</t>
  </si>
  <si>
    <t>Nicole</t>
  </si>
  <si>
    <t>807-620-7132</t>
  </si>
  <si>
    <t>dmartin902@gmail.com</t>
  </si>
  <si>
    <t>cus_I5V3kV7Uj9VMmI</t>
  </si>
  <si>
    <t>B3L 3Z2</t>
  </si>
  <si>
    <t>David Martin</t>
  </si>
  <si>
    <t>902-219-1386</t>
  </si>
  <si>
    <t>rnoren@chartwellfinancial.com</t>
  </si>
  <si>
    <t>cus_I5UTbGrQ5u4S1W</t>
  </si>
  <si>
    <t>V1Y 2R4</t>
  </si>
  <si>
    <t>Rochelle Noren</t>
  </si>
  <si>
    <t>Rochelle</t>
  </si>
  <si>
    <t>604-547-8147</t>
  </si>
  <si>
    <t>alex.balodis@gmail.com</t>
  </si>
  <si>
    <t>cus_I5AdjPSKPxd0A9</t>
  </si>
  <si>
    <t>M5B 2E8</t>
  </si>
  <si>
    <t>Alexander W Balodis</t>
  </si>
  <si>
    <t>Alexander</t>
  </si>
  <si>
    <t>647-966-9150</t>
  </si>
  <si>
    <t>Unsuccessful Sales Outreach</t>
  </si>
  <si>
    <t>ahtn25@gmail.com</t>
  </si>
  <si>
    <t>cus_I59yrhDV6RvH2W</t>
  </si>
  <si>
    <t>K8N 3T8</t>
  </si>
  <si>
    <t>Galen C Nuttall</t>
  </si>
  <si>
    <t>Galen</t>
  </si>
  <si>
    <t>613-661-4271</t>
  </si>
  <si>
    <t>updated on: 2020-10-24</t>
  </si>
  <si>
    <t>sarcache@peakgroup.com</t>
  </si>
  <si>
    <t>cus_I59iXrX0IeAlcF</t>
  </si>
  <si>
    <t>pw-stephane-2</t>
  </si>
  <si>
    <t>H4B 1J2</t>
  </si>
  <si>
    <t>Stephane Arcache</t>
  </si>
  <si>
    <t>Stephane</t>
  </si>
  <si>
    <t>514-776-8746</t>
  </si>
  <si>
    <t>ramez.gabrail@ig.ca</t>
  </si>
  <si>
    <t>cus_I59DiRCMpe87Q5</t>
  </si>
  <si>
    <t>L5N 7K3</t>
  </si>
  <si>
    <t>Ramez Gabrail</t>
  </si>
  <si>
    <t>Ramez</t>
  </si>
  <si>
    <t>647-470-2639</t>
  </si>
  <si>
    <t>Stephen</t>
  </si>
  <si>
    <t>updated on: 2020-11-24</t>
  </si>
  <si>
    <t>aldo_ottati@hotmail.com</t>
  </si>
  <si>
    <t>cus_I57ZqREr6pkEjz</t>
  </si>
  <si>
    <t>H9W 2B4</t>
  </si>
  <si>
    <t>Aldo Ottati</t>
  </si>
  <si>
    <t>Aldo</t>
  </si>
  <si>
    <t>514-464-1655</t>
  </si>
  <si>
    <t>rpietroniro@oakharbourwealth.com</t>
  </si>
  <si>
    <t>cus_I52MeTjxokazdz</t>
  </si>
  <si>
    <t>L9G 5E8</t>
  </si>
  <si>
    <t>Rick V Pietroniro</t>
  </si>
  <si>
    <t>905-318-9692</t>
  </si>
  <si>
    <t>dbelairbergman@assante.com</t>
  </si>
  <si>
    <t>cus_I4qRoHZ0W8RbQJ</t>
  </si>
  <si>
    <t>H9G 1K1</t>
  </si>
  <si>
    <t>David Bergman</t>
  </si>
  <si>
    <t>514-832-5100</t>
  </si>
  <si>
    <t>updated on: 2020-10-23</t>
  </si>
  <si>
    <t>jake@lakesidefinancialplanning.ca</t>
  </si>
  <si>
    <t>cus_I4qJblTUuqT5MT</t>
  </si>
  <si>
    <t>pw-jake</t>
  </si>
  <si>
    <t>V1Y 4Z4</t>
  </si>
  <si>
    <t>Jake Lockhart</t>
  </si>
  <si>
    <t>Jake</t>
  </si>
  <si>
    <t>250-712-1131</t>
  </si>
  <si>
    <t>nsipprell@hotmail.com</t>
  </si>
  <si>
    <t>cus_I4mdOvZW4U8mIq</t>
  </si>
  <si>
    <t>pw-nicholas-2</t>
  </si>
  <si>
    <t>E2G 0B6</t>
  </si>
  <si>
    <t>Nicholas Sipprell</t>
  </si>
  <si>
    <t>Nicholas</t>
  </si>
  <si>
    <t>506-292-5622</t>
  </si>
  <si>
    <t>mariano.ferrara@freedom55financial.com</t>
  </si>
  <si>
    <t>cus_I4lnSjhagkdWaM</t>
  </si>
  <si>
    <t>L4L 3K5</t>
  </si>
  <si>
    <t>Mariano Ferrara, Hon. BA, CHS</t>
  </si>
  <si>
    <t>Mariano</t>
  </si>
  <si>
    <t>647-588-0132</t>
  </si>
  <si>
    <t>Build</t>
  </si>
  <si>
    <t>PW-BUILD</t>
  </si>
  <si>
    <t>doug.ransom@iagto.ca</t>
  </si>
  <si>
    <t>cus_I4kD35morDO3Yo</t>
  </si>
  <si>
    <t>V8Z 7Y1</t>
  </si>
  <si>
    <t>dougls s ransom</t>
  </si>
  <si>
    <t>Dougls</t>
  </si>
  <si>
    <t>250-412-3499</t>
  </si>
  <si>
    <t>jonathan.lazeo@f55f.com</t>
  </si>
  <si>
    <t>cus_I4VFXiDhLADvZF</t>
  </si>
  <si>
    <t>pw-jonathan-3</t>
  </si>
  <si>
    <t>V7L 4M7</t>
  </si>
  <si>
    <t>Jonathan J Lazeo</t>
  </si>
  <si>
    <t>604-716-2415</t>
  </si>
  <si>
    <t>updated on: 2020-11-22</t>
  </si>
  <si>
    <t>james@4sightfinancial.net</t>
  </si>
  <si>
    <t>cus_I4RKe9ZvsgNv0R</t>
  </si>
  <si>
    <t>V9A 1R4</t>
  </si>
  <si>
    <t>James Scholes</t>
  </si>
  <si>
    <t>778-433-6346</t>
  </si>
  <si>
    <t>updated on: 2020-10-22</t>
  </si>
  <si>
    <t>vince.merry@ig.ca</t>
  </si>
  <si>
    <t>cus_I4QfrRvJubJV0p</t>
  </si>
  <si>
    <t>pw-vincent</t>
  </si>
  <si>
    <t>L6M 5H3</t>
  </si>
  <si>
    <t>Vincent Merry</t>
  </si>
  <si>
    <t>Vincent</t>
  </si>
  <si>
    <t>905-808-0399</t>
  </si>
  <si>
    <t>william.henriksen@f55f.com</t>
  </si>
  <si>
    <t>cus_I4LEOIi6W7LgSc</t>
  </si>
  <si>
    <t>pw-william-4</t>
  </si>
  <si>
    <t>J8T 6E4</t>
  </si>
  <si>
    <t>William Henriksen</t>
  </si>
  <si>
    <t>William</t>
  </si>
  <si>
    <t>819-431-1493</t>
  </si>
  <si>
    <t>cancelled on: 2020-09-21</t>
  </si>
  <si>
    <t>mitchell.shields@edwardjones.com</t>
  </si>
  <si>
    <t>cus_I43aW5JgBXQB74</t>
  </si>
  <si>
    <t>pw-mitchell-2</t>
  </si>
  <si>
    <t>N9Y 3L3</t>
  </si>
  <si>
    <t>Mitchell Shields</t>
  </si>
  <si>
    <t>519-999-7980</t>
  </si>
  <si>
    <t>trevor.mctavish@manulifesecurities.ca</t>
  </si>
  <si>
    <t>cus_I42WUB1rSI2eww</t>
  </si>
  <si>
    <t>pw-trevor-9</t>
  </si>
  <si>
    <t>V1Y 3M3</t>
  </si>
  <si>
    <t>Trevor McTavish</t>
  </si>
  <si>
    <t>236-420-5834</t>
  </si>
  <si>
    <t>alexandre.beaulne@f55f.com</t>
  </si>
  <si>
    <t>cus_I40sYP0gWBhWZ2</t>
  </si>
  <si>
    <t>pw-alex-7</t>
  </si>
  <si>
    <t>J8Z 1C4</t>
  </si>
  <si>
    <t>Alexandre Beaulne</t>
  </si>
  <si>
    <t>Alexandre</t>
  </si>
  <si>
    <t>819-360-8435</t>
  </si>
  <si>
    <t>No Cancellation Reason</t>
  </si>
  <si>
    <t>joanna.endicott@ig.ca</t>
  </si>
  <si>
    <t>cus_I40RU775xPyAhv</t>
  </si>
  <si>
    <t>K9V 0K6</t>
  </si>
  <si>
    <t>Joanna Endicott</t>
  </si>
  <si>
    <t>Joanna</t>
  </si>
  <si>
    <t>905-895-6718</t>
  </si>
  <si>
    <t>sattu.mahapatra@ig.ca</t>
  </si>
  <si>
    <t>cus_I3z6Nuzo82xxf1</t>
  </si>
  <si>
    <t>pw-stewardsattu</t>
  </si>
  <si>
    <t>V1B 3M1</t>
  </si>
  <si>
    <t>Satyakam Mahapatra</t>
  </si>
  <si>
    <t>Satyakam</t>
  </si>
  <si>
    <t>778-888-7078</t>
  </si>
  <si>
    <t>ali.hammoud@f55f.com</t>
  </si>
  <si>
    <t>cus_I3z0b8Au7qqs93</t>
  </si>
  <si>
    <t>N6K 4M1</t>
  </si>
  <si>
    <t>Ali Hammoud</t>
  </si>
  <si>
    <t>Ali</t>
  </si>
  <si>
    <t>519-671-5687</t>
  </si>
  <si>
    <t>selchaer@assante.com</t>
  </si>
  <si>
    <t>cus_I3xvO0Nf9lnmeu</t>
  </si>
  <si>
    <t>H9X 1P9</t>
  </si>
  <si>
    <t>Oussama El-Chaer</t>
  </si>
  <si>
    <t>Oussama</t>
  </si>
  <si>
    <t>514-832-5146</t>
  </si>
  <si>
    <t>updated on: 2020-10-21</t>
  </si>
  <si>
    <t>Frick_golf@yahoo.ca</t>
  </si>
  <si>
    <t>cus_I3xpordAA5Q8Hg</t>
  </si>
  <si>
    <t>pw-frederick-2</t>
  </si>
  <si>
    <t>L0B 1J0</t>
  </si>
  <si>
    <t>FREDERICK WICHMANN</t>
  </si>
  <si>
    <t>Frederick</t>
  </si>
  <si>
    <t>905-434-0138</t>
  </si>
  <si>
    <t>tarek.soufan@f55f.com</t>
  </si>
  <si>
    <t>cus_I3wZjUPPyXDLd4</t>
  </si>
  <si>
    <t>pw-tarek</t>
  </si>
  <si>
    <t>N6L 0E1</t>
  </si>
  <si>
    <t>Tarek Soufan</t>
  </si>
  <si>
    <t>Tarek</t>
  </si>
  <si>
    <t>519-435-6392</t>
  </si>
  <si>
    <t>brendan.bawn@freedom55financial.com</t>
  </si>
  <si>
    <t>cus_I31vOhj0PmnAid</t>
  </si>
  <si>
    <t>pw-brendan-2</t>
  </si>
  <si>
    <t>L0K 2A0</t>
  </si>
  <si>
    <t>Brendan Bawn</t>
  </si>
  <si>
    <t>Brendan</t>
  </si>
  <si>
    <t>647-921-0265</t>
  </si>
  <si>
    <t>fb@financial-advisory.ca</t>
  </si>
  <si>
    <t>cus_I2y84JJnpSmxAF</t>
  </si>
  <si>
    <t>L5M 6X7</t>
  </si>
  <si>
    <t>FRANCIS BLABOE</t>
  </si>
  <si>
    <t>Francis</t>
  </si>
  <si>
    <t>416-660-5159</t>
  </si>
  <si>
    <t>updated on: 2020-10-18</t>
  </si>
  <si>
    <t>richard@aesica.ca</t>
  </si>
  <si>
    <t>cus_I2wYwVJyCjaBkW</t>
  </si>
  <si>
    <t>pw-richard-3</t>
  </si>
  <si>
    <t>T8B 0B3</t>
  </si>
  <si>
    <t>Richard Byslma</t>
  </si>
  <si>
    <t>780-467-0056</t>
  </si>
  <si>
    <t>ben.oakes@sunlife.com</t>
  </si>
  <si>
    <t>cus_I2ucmsvSThdm0H</t>
  </si>
  <si>
    <t>pw-benjamin-2</t>
  </si>
  <si>
    <t>K7V 3C5</t>
  </si>
  <si>
    <t>Benjamin Oakes</t>
  </si>
  <si>
    <t>Benjamin</t>
  </si>
  <si>
    <t>613-281-9766</t>
  </si>
  <si>
    <t>saad.nadeem@ig.ca</t>
  </si>
  <si>
    <t>cus_I2tvzKivRsfwv5</t>
  </si>
  <si>
    <t>pw-saad-2</t>
  </si>
  <si>
    <t>L9T 7M4</t>
  </si>
  <si>
    <t>Saad Nadeem</t>
  </si>
  <si>
    <t>Saad</t>
  </si>
  <si>
    <t>416-903-3626</t>
  </si>
  <si>
    <t>ryley.kitchen@ig.ca</t>
  </si>
  <si>
    <t>cus_I2tnf6uEOGhKo5</t>
  </si>
  <si>
    <t>pw-ryley</t>
  </si>
  <si>
    <t>V0H 1Z2</t>
  </si>
  <si>
    <t>Ryley Kitchen</t>
  </si>
  <si>
    <t>Ryley</t>
  </si>
  <si>
    <t>250-488-9340</t>
  </si>
  <si>
    <t>mmaherzi@gmail.com</t>
  </si>
  <si>
    <t>cus_I2tPoTOTyJxcKV</t>
  </si>
  <si>
    <t>H4V 1N6</t>
  </si>
  <si>
    <t>mmaherzi@assante.com</t>
  </si>
  <si>
    <t>mehdi maherzi</t>
  </si>
  <si>
    <t>Mehdi</t>
  </si>
  <si>
    <t>514-570-6741</t>
  </si>
  <si>
    <t>mattmilleker@hotmail.com</t>
  </si>
  <si>
    <t>cus_I2tCsBfWkwOr9s</t>
  </si>
  <si>
    <t>S4W 0C7</t>
  </si>
  <si>
    <t>Matthew Milleker</t>
  </si>
  <si>
    <t>306-581-4185</t>
  </si>
  <si>
    <t>nick.r.rizzo@gmail.com</t>
  </si>
  <si>
    <t>cus_I2sepd8rY3Apmn</t>
  </si>
  <si>
    <t>L9K 0J9</t>
  </si>
  <si>
    <t>NICHOLAS RIZZO</t>
  </si>
  <si>
    <t>1519-209-3330</t>
  </si>
  <si>
    <t>alex@charltongroup.com</t>
  </si>
  <si>
    <t>cus_I2sDeS0J9fWcux</t>
  </si>
  <si>
    <t>pw-alexander-10</t>
  </si>
  <si>
    <t>L6K 3V7</t>
  </si>
  <si>
    <t>Alexander Per Raberg</t>
  </si>
  <si>
    <t>416-666-0627</t>
  </si>
  <si>
    <t>Divergent Expectations</t>
  </si>
  <si>
    <t>bruce.petschke@edwardjones.com</t>
  </si>
  <si>
    <t>cus_I2qSbVpae5SR1n</t>
  </si>
  <si>
    <t>L6S 3Y2</t>
  </si>
  <si>
    <t>Bruce W Petschke</t>
  </si>
  <si>
    <t>Bruce</t>
  </si>
  <si>
    <t>905-840-6699</t>
  </si>
  <si>
    <t>cancelled on: 2020-09-17</t>
  </si>
  <si>
    <t>shodges@monarchwealth.ca</t>
  </si>
  <si>
    <t>cus_I2cM5gPn7HGe6V</t>
  </si>
  <si>
    <t>M9M OB5</t>
  </si>
  <si>
    <t>STEVEN R HODGES</t>
  </si>
  <si>
    <t>416-464-6165</t>
  </si>
  <si>
    <t>updated on: 2020-10-17</t>
  </si>
  <si>
    <t>dbm2008@gmail.com</t>
  </si>
  <si>
    <t>cus_I2b7giyz6igIct</t>
  </si>
  <si>
    <t>pw-dov</t>
  </si>
  <si>
    <t>L4J 2M6</t>
  </si>
  <si>
    <t>Dov Marshall</t>
  </si>
  <si>
    <t>Dov</t>
  </si>
  <si>
    <t>416-699-5761</t>
  </si>
  <si>
    <t>jeffreyhughesleclerc@gmail.com</t>
  </si>
  <si>
    <t>cus_I2ZJyWQPYPXpaw</t>
  </si>
  <si>
    <t>H7T 2R5</t>
  </si>
  <si>
    <t>Sophie Lalonde</t>
  </si>
  <si>
    <t>Sophie</t>
  </si>
  <si>
    <t>418-655-2737</t>
  </si>
  <si>
    <t>updated on: 2020-11-02</t>
  </si>
  <si>
    <t>fligon@ligonlevy.com</t>
  </si>
  <si>
    <t>cus_I2XXt6tBVksvSp</t>
  </si>
  <si>
    <t>pw-ligonlevywealth</t>
  </si>
  <si>
    <t>L6L 6V4</t>
  </si>
  <si>
    <t>Francis Ligon</t>
  </si>
  <si>
    <t>905-399-2404</t>
  </si>
  <si>
    <t>scott@charterwealth.com</t>
  </si>
  <si>
    <t>cus_I2X44BLuH26pCh</t>
  </si>
  <si>
    <t>pw-scott-11</t>
  </si>
  <si>
    <t>T5S 0M5</t>
  </si>
  <si>
    <t>Scott Bokenfohr</t>
  </si>
  <si>
    <t>780-237-9630</t>
  </si>
  <si>
    <t>sean.jones@sunlife.com</t>
  </si>
  <si>
    <t>cus_I2Uf80v3kfeL3y</t>
  </si>
  <si>
    <t>pw-sean-4</t>
  </si>
  <si>
    <t>K9J 0J1</t>
  </si>
  <si>
    <t>Sean Jones</t>
  </si>
  <si>
    <t>705-808-3295</t>
  </si>
  <si>
    <t>updated on: 2020-10-16</t>
  </si>
  <si>
    <t>steve@hfgb.ca</t>
  </si>
  <si>
    <t>cus_I28zZEOzuP4SRQ</t>
  </si>
  <si>
    <t>pw-steve-3</t>
  </si>
  <si>
    <t>L7L 5B7</t>
  </si>
  <si>
    <t>Steve Faveri</t>
  </si>
  <si>
    <t>9053199999Ext24</t>
  </si>
  <si>
    <t>narvanitis@assante.com</t>
  </si>
  <si>
    <t>cus_I1p7VwO6bEyY6r</t>
  </si>
  <si>
    <t>George Papadopoulos</t>
  </si>
  <si>
    <t>George</t>
  </si>
  <si>
    <t>514-928-6456</t>
  </si>
  <si>
    <t>trevor.dale@tkdale.com</t>
  </si>
  <si>
    <t>cus_I1oWkAZLhqd5IN</t>
  </si>
  <si>
    <t>L3Y 6G6</t>
  </si>
  <si>
    <t>Trevor Dale</t>
  </si>
  <si>
    <t>905-713-7105</t>
  </si>
  <si>
    <t>keefejohno@gmail.com</t>
  </si>
  <si>
    <t>cus_I1ntr3XBJUHpfa</t>
  </si>
  <si>
    <t>T2E 0E3</t>
  </si>
  <si>
    <t>JOHN KEEFE</t>
  </si>
  <si>
    <t>403-221-0333</t>
  </si>
  <si>
    <t>cancelled on: 2020-09-15</t>
  </si>
  <si>
    <t>robert.woodhouse@sunlife.com</t>
  </si>
  <si>
    <t>cus_I1nb0IyWTTX5FI</t>
  </si>
  <si>
    <t>pw-robert-3</t>
  </si>
  <si>
    <t>K9V 2Z1</t>
  </si>
  <si>
    <t>Robert Woodhouse</t>
  </si>
  <si>
    <t>705-341-1200</t>
  </si>
  <si>
    <t>updated on: 2020-10-15</t>
  </si>
  <si>
    <t>lanceblackcfp@shaw.ca</t>
  </si>
  <si>
    <t>cus_I1lhaQBHJkyAAR</t>
  </si>
  <si>
    <t>pw-lance</t>
  </si>
  <si>
    <t>V8Y 1Y1</t>
  </si>
  <si>
    <t>Lance Black</t>
  </si>
  <si>
    <t>Lance</t>
  </si>
  <si>
    <t>250-514-5609</t>
  </si>
  <si>
    <t>kevin.baldwin.landmark@outlook.com</t>
  </si>
  <si>
    <t>cus_I1kCh15zpTrqYc</t>
  </si>
  <si>
    <t>pw-kevin-4</t>
  </si>
  <si>
    <t>L7R 1E5</t>
  </si>
  <si>
    <t>KEVIN F BALDWIN</t>
  </si>
  <si>
    <t>Kevin</t>
  </si>
  <si>
    <t>905-599-1792</t>
  </si>
  <si>
    <t>chris.salmans@sunlife.com</t>
  </si>
  <si>
    <t>cus_I1i9yn8lP2mOmE</t>
  </si>
  <si>
    <t>pw-christopher</t>
  </si>
  <si>
    <t>K9K 1K5</t>
  </si>
  <si>
    <t>Christopher Salmans</t>
  </si>
  <si>
    <t>Christopher</t>
  </si>
  <si>
    <t>705-457-9778</t>
  </si>
  <si>
    <t>andrew.sangiovanni@ig.ca</t>
  </si>
  <si>
    <t>cus_I1Tbt5mS2CxrkC</t>
  </si>
  <si>
    <t>H4P 2P5</t>
  </si>
  <si>
    <t>Andrew Sangiovanni</t>
  </si>
  <si>
    <t>514-823-2398</t>
  </si>
  <si>
    <t>joshuaviegas@hotmail.com</t>
  </si>
  <si>
    <t>cus_I1RwH5OHzr4aBP</t>
  </si>
  <si>
    <t>L5M 5G9</t>
  </si>
  <si>
    <t>Joshua Viegas</t>
  </si>
  <si>
    <t>416-721-3084</t>
  </si>
  <si>
    <t>updated on: 2020-10-14</t>
  </si>
  <si>
    <t>Ashley.j.smith@sunlife.com</t>
  </si>
  <si>
    <t>cus_I1RJEBpGSSJzm0</t>
  </si>
  <si>
    <t>pw-ashley</t>
  </si>
  <si>
    <t>K0K 2G0</t>
  </si>
  <si>
    <t>Ashley J Smith</t>
  </si>
  <si>
    <t>289-252-2103</t>
  </si>
  <si>
    <t>jon.earle@manulifesecurities.ca</t>
  </si>
  <si>
    <t>cus_I1OzMa9T5mCE4P</t>
  </si>
  <si>
    <t>pw-jon</t>
  </si>
  <si>
    <t>L4G 1M1</t>
  </si>
  <si>
    <t>Jon Earle</t>
  </si>
  <si>
    <t>905-713-3765</t>
  </si>
  <si>
    <t>cancelled on: 2020-09-14</t>
  </si>
  <si>
    <t>hadibechara@gmail.com</t>
  </si>
  <si>
    <t>cus_I1MwFVh5IFTP8W</t>
  </si>
  <si>
    <t>K2P 2R1</t>
  </si>
  <si>
    <t>hadi bechara</t>
  </si>
  <si>
    <t>Hadi</t>
  </si>
  <si>
    <t>514-238-8989</t>
  </si>
  <si>
    <t>anthony_pascale@bell.net</t>
  </si>
  <si>
    <t>cus_I1MvNY8zi11Ad8</t>
  </si>
  <si>
    <t>H8N 0B9</t>
  </si>
  <si>
    <t>Anthony Pascale</t>
  </si>
  <si>
    <t>Anthony</t>
  </si>
  <si>
    <t>514-292-2687</t>
  </si>
  <si>
    <t>nick.sacchetti@edwardjones.com</t>
  </si>
  <si>
    <t>cus_I1Lwpw1o0vne0R</t>
  </si>
  <si>
    <t>pw-nicola</t>
  </si>
  <si>
    <t>M4S 2P2</t>
  </si>
  <si>
    <t>Nicola Sacchetti</t>
  </si>
  <si>
    <t>Nicola</t>
  </si>
  <si>
    <t>416-886-1721</t>
  </si>
  <si>
    <t>updated on: 2020-10-12</t>
  </si>
  <si>
    <t>justin.rancourt@ig.ca</t>
  </si>
  <si>
    <t>cus_I0h7T7Gh1mCdPE</t>
  </si>
  <si>
    <t>pw-justin-2</t>
  </si>
  <si>
    <t>P1A 3Y3</t>
  </si>
  <si>
    <t>Justin Rancourt</t>
  </si>
  <si>
    <t>Justin</t>
  </si>
  <si>
    <t>705-471-6194</t>
  </si>
  <si>
    <t>Jeff</t>
  </si>
  <si>
    <t>agporteous@gmail.com</t>
  </si>
  <si>
    <t>cus_I0JOdk26CA9k0u</t>
  </si>
  <si>
    <t>M4N 3N1</t>
  </si>
  <si>
    <t>Andrew Porteous</t>
  </si>
  <si>
    <t>647-960-9678</t>
  </si>
  <si>
    <t>updated on: 2020-10-11</t>
  </si>
  <si>
    <t>jason@mainstreetwealth.ca</t>
  </si>
  <si>
    <t>cus_I0FkHVDsdRK5bQ</t>
  </si>
  <si>
    <t>pw-jason-10</t>
  </si>
  <si>
    <t>L7G 0A8</t>
  </si>
  <si>
    <t>Jason Claringbold</t>
  </si>
  <si>
    <t>289-344-0400</t>
  </si>
  <si>
    <t>jayson@mchattiefinancial.ca</t>
  </si>
  <si>
    <t>cus_I0FUFmNGoQqahf</t>
  </si>
  <si>
    <t>pw-jayson</t>
  </si>
  <si>
    <t>T4R 3K1</t>
  </si>
  <si>
    <t>JAYSON MCHATTIE</t>
  </si>
  <si>
    <t>Jayson</t>
  </si>
  <si>
    <t>403-304-7952</t>
  </si>
  <si>
    <t>cancelled on: 2020-09-10</t>
  </si>
  <si>
    <t>janine.turnbull@ig.ca</t>
  </si>
  <si>
    <t>cus_Hzuf35CAZie1Ca</t>
  </si>
  <si>
    <t>pw-janine</t>
  </si>
  <si>
    <t>R3B 3K6</t>
  </si>
  <si>
    <t>Janine Turnbull</t>
  </si>
  <si>
    <t>Janine</t>
  </si>
  <si>
    <t>204-291-7414</t>
  </si>
  <si>
    <t>eli.diament@manulifesecurities.ca</t>
  </si>
  <si>
    <t>cus_HzuGTHt9DCDc2M</t>
  </si>
  <si>
    <t>pw-eli</t>
  </si>
  <si>
    <t>M2N 0G3</t>
  </si>
  <si>
    <t>Eli Diament</t>
  </si>
  <si>
    <t>Eli</t>
  </si>
  <si>
    <t>437-917-9222</t>
  </si>
  <si>
    <t>updated on: 2020-11-08</t>
  </si>
  <si>
    <t>scott.skjei@ig.ca</t>
  </si>
  <si>
    <t>cus_HzGEh6ZwqGpLK0</t>
  </si>
  <si>
    <t>pw-scott-10</t>
  </si>
  <si>
    <t>T9E 0E1</t>
  </si>
  <si>
    <t>Scott Skjei</t>
  </si>
  <si>
    <t>780-449-1487</t>
  </si>
  <si>
    <t>advisor.anil@outlook.com</t>
  </si>
  <si>
    <t>cus_HzFtouKbLlZtHG</t>
  </si>
  <si>
    <t>pw-anil-2</t>
  </si>
  <si>
    <t>N2T 2Z9</t>
  </si>
  <si>
    <t>ANIL CHOPRA</t>
  </si>
  <si>
    <t>519-722-2465</t>
  </si>
  <si>
    <t>benright@alignedcp.com</t>
  </si>
  <si>
    <t>cus_HzB0CXIsxav5OG</t>
  </si>
  <si>
    <t>pw-brendan</t>
  </si>
  <si>
    <t>L7L 5Z4</t>
  </si>
  <si>
    <t>Brendan Enright</t>
  </si>
  <si>
    <t>905-639-5115</t>
  </si>
  <si>
    <t>victoria.robertson@sunlife.com</t>
  </si>
  <si>
    <t>cus_HzAiM4jvPgw2ro</t>
  </si>
  <si>
    <t>pw-victoria</t>
  </si>
  <si>
    <t>L8P 4V2</t>
  </si>
  <si>
    <t>Victoria Robertson</t>
  </si>
  <si>
    <t>Victoria</t>
  </si>
  <si>
    <t>905-528-8691</t>
  </si>
  <si>
    <t>drewkeith123@gmail.com</t>
  </si>
  <si>
    <t>cus_Hz8LrCLgnlvSiu</t>
  </si>
  <si>
    <t>pw-</t>
  </si>
  <si>
    <t>L4A 1J8</t>
  </si>
  <si>
    <t>Drew keith</t>
  </si>
  <si>
    <t>Drew</t>
  </si>
  <si>
    <t>647-534-6617</t>
  </si>
  <si>
    <t>cancelled on: 2020-10-08</t>
  </si>
  <si>
    <t>fred.pratt@dfsinottawa.ca</t>
  </si>
  <si>
    <t>cus_Hz6bWlncuUIe2d</t>
  </si>
  <si>
    <t>pw-frederick</t>
  </si>
  <si>
    <t>K1Z 5L9</t>
  </si>
  <si>
    <t>Frederick Pratt</t>
  </si>
  <si>
    <t>819-921-7803</t>
  </si>
  <si>
    <t>updated on: 2020-10-08</t>
  </si>
  <si>
    <t>lwhetham@assante.com</t>
  </si>
  <si>
    <t>cus_Hz6Z9oTBGzmj5P</t>
  </si>
  <si>
    <t>pw-lynn</t>
  </si>
  <si>
    <t>N3H 3P1</t>
  </si>
  <si>
    <t>Lynn L Whetham</t>
  </si>
  <si>
    <t>Lynn</t>
  </si>
  <si>
    <t>519-654-8342</t>
  </si>
  <si>
    <t>will@moranfinancial.ca</t>
  </si>
  <si>
    <t>cus_HxyiY7iv20rDgK</t>
  </si>
  <si>
    <t>T5T 6N7</t>
  </si>
  <si>
    <t>William R Moran</t>
  </si>
  <si>
    <t>780-438-0763</t>
  </si>
  <si>
    <t>updated on: 2020-10-05</t>
  </si>
  <si>
    <t>cartegryph@gmail.com</t>
  </si>
  <si>
    <t>cus_HxhxFitGBkFNCH</t>
  </si>
  <si>
    <t>pw-retirehappywithcarter</t>
  </si>
  <si>
    <t>M4Y 2W7</t>
  </si>
  <si>
    <t>Farai Njovana</t>
  </si>
  <si>
    <t>Farai</t>
  </si>
  <si>
    <t>416-839-4509</t>
  </si>
  <si>
    <t>trevor.ledrew@ig.ca</t>
  </si>
  <si>
    <t>cus_HxhZvPwaENhcCC</t>
  </si>
  <si>
    <t>Trevor LeDrew</t>
  </si>
  <si>
    <t>519-257-3999</t>
  </si>
  <si>
    <t>updated on: 2020-10-04</t>
  </si>
  <si>
    <t>francis.prima@ig.ca</t>
  </si>
  <si>
    <t>cus_HxhPm0MUNIxkHR</t>
  </si>
  <si>
    <t>pw-francis-2</t>
  </si>
  <si>
    <t>L3P 3T6</t>
  </si>
  <si>
    <t>Francis Prima</t>
  </si>
  <si>
    <t>416-899-0189</t>
  </si>
  <si>
    <t>cancelled on: 2020-09-04</t>
  </si>
  <si>
    <t>brenda.rumble@ig.ca</t>
  </si>
  <si>
    <t>cus_Hxg6vH7j3ks98G</t>
  </si>
  <si>
    <t>pw-brenda</t>
  </si>
  <si>
    <t>N0P 1A0</t>
  </si>
  <si>
    <t>Brenda Rumble</t>
  </si>
  <si>
    <t>Brenda</t>
  </si>
  <si>
    <t>519-358-1115</t>
  </si>
  <si>
    <t>shane.nixon@holliswealth.com</t>
  </si>
  <si>
    <t>cus_Hxf91VmPqcP2eq</t>
  </si>
  <si>
    <t>pw-shane</t>
  </si>
  <si>
    <t>L7E 4Z9</t>
  </si>
  <si>
    <t>shane nixon</t>
  </si>
  <si>
    <t>Shane</t>
  </si>
  <si>
    <t>905-951-8736</t>
  </si>
  <si>
    <t>roya.gh9@gmail.com</t>
  </si>
  <si>
    <t>cus_HxdT7wLbx4PFE9</t>
  </si>
  <si>
    <t>M9C 0A3</t>
  </si>
  <si>
    <t>Roya Parsi</t>
  </si>
  <si>
    <t>Roya</t>
  </si>
  <si>
    <t>647-975-6095</t>
  </si>
  <si>
    <t>emilyyau@novellawealth.com</t>
  </si>
  <si>
    <t>cus_HxcsXhEtLHum1v</t>
  </si>
  <si>
    <t>V6X 2W8</t>
  </si>
  <si>
    <t>Kinson Kam Ho Lai</t>
  </si>
  <si>
    <t>Kinson</t>
  </si>
  <si>
    <t>604-370-3434</t>
  </si>
  <si>
    <t>jea@eeafinancial.com</t>
  </si>
  <si>
    <t>cus_HxaCluLss2NEOh</t>
  </si>
  <si>
    <t>pw-jonathan-2</t>
  </si>
  <si>
    <t>L8J 0J4</t>
  </si>
  <si>
    <t>Jonathan E Adomait</t>
  </si>
  <si>
    <t>905-869-7124</t>
  </si>
  <si>
    <t>jess.patterson@ig.ca</t>
  </si>
  <si>
    <t>cus_HxKOOZfNguDbBr</t>
  </si>
  <si>
    <t>pw-j</t>
  </si>
  <si>
    <t>V8X 5J2</t>
  </si>
  <si>
    <t>Jess Patterson</t>
  </si>
  <si>
    <t>Jess</t>
  </si>
  <si>
    <t>zachary.rain@freedom55financial.com</t>
  </si>
  <si>
    <t>cus_HxHqk1a8hZCyug</t>
  </si>
  <si>
    <t>L4K 0B6</t>
  </si>
  <si>
    <t>Zachary Rain</t>
  </si>
  <si>
    <t>Zachary</t>
  </si>
  <si>
    <t>647-403-7016</t>
  </si>
  <si>
    <t>cancelled on: 2020-09-03</t>
  </si>
  <si>
    <t>jackie.ramler@raymondjames.ca</t>
  </si>
  <si>
    <t>cus_HxHoX0dgWFMq1r</t>
  </si>
  <si>
    <t>pw-execwealth</t>
  </si>
  <si>
    <t>L4M 3B5</t>
  </si>
  <si>
    <t>Jackie Ramler</t>
  </si>
  <si>
    <t>Jackie</t>
  </si>
  <si>
    <t>705-721-5919</t>
  </si>
  <si>
    <t>AnthonyGLawrence23@gmail.com</t>
  </si>
  <si>
    <t>cus_HxHIuHRqxy56ok</t>
  </si>
  <si>
    <t>M6K 1M3</t>
  </si>
  <si>
    <t>Anthony Lawrence</t>
  </si>
  <si>
    <t>416-485-5484</t>
  </si>
  <si>
    <t>corry@corrystaff.com</t>
  </si>
  <si>
    <t>cus_HxH4CdIKAZz4cH</t>
  </si>
  <si>
    <t>V3J 5C7</t>
  </si>
  <si>
    <t>Corry Staff</t>
  </si>
  <si>
    <t>Corry</t>
  </si>
  <si>
    <t>604-939-4173</t>
  </si>
  <si>
    <t>mleblanc@cgf.com</t>
  </si>
  <si>
    <t>cus_Hx3TGVMuiuoZAZ</t>
  </si>
  <si>
    <t>V7N 2Z6</t>
  </si>
  <si>
    <t>Michel leblanc</t>
  </si>
  <si>
    <t>Michel</t>
  </si>
  <si>
    <t>gtomkins@assante.com</t>
  </si>
  <si>
    <t>cus_HwyMTDLhumpLJD</t>
  </si>
  <si>
    <t>pw-tomkins</t>
  </si>
  <si>
    <t>V9T 0G6</t>
  </si>
  <si>
    <t>GREGORY MICHAEL TOMKINS</t>
  </si>
  <si>
    <t>Gregory</t>
  </si>
  <si>
    <t>250-753-7777</t>
  </si>
  <si>
    <t>updated on: 2020-10-02</t>
  </si>
  <si>
    <t>gianluca.ruffolo@f55f.com</t>
  </si>
  <si>
    <t>cus_Hww70gz5T8QPC4</t>
  </si>
  <si>
    <t>pw-gianluca-2</t>
  </si>
  <si>
    <t>L4L 3V1</t>
  </si>
  <si>
    <t>Gianluca Ruffolo</t>
  </si>
  <si>
    <t>Gianluca</t>
  </si>
  <si>
    <t>647-449-6504</t>
  </si>
  <si>
    <t>denon.kanagarajoo@gmail.com</t>
  </si>
  <si>
    <t>cus_HwvITDotBcZEks</t>
  </si>
  <si>
    <t>M1P 1A7</t>
  </si>
  <si>
    <t>Denon Kanagarajoo</t>
  </si>
  <si>
    <t>Denon</t>
  </si>
  <si>
    <t>647-628-5433</t>
  </si>
  <si>
    <t>fulton858@gmail.com</t>
  </si>
  <si>
    <t>cus_HwusNXBJH55deu</t>
  </si>
  <si>
    <t>pw-derek-3</t>
  </si>
  <si>
    <t>V3S 4P3</t>
  </si>
  <si>
    <t>Derek Futlon</t>
  </si>
  <si>
    <t>Derek</t>
  </si>
  <si>
    <t>604-560-8438</t>
  </si>
  <si>
    <t>evertoncollington@gmail.com</t>
  </si>
  <si>
    <t>cus_Hwud6I7swlsA70</t>
  </si>
  <si>
    <t>L1W 1P4</t>
  </si>
  <si>
    <t>EVERTON A COLLINGTON</t>
  </si>
  <si>
    <t>Everton</t>
  </si>
  <si>
    <t>647-284-9119</t>
  </si>
  <si>
    <t>mmilton@guidancefinancial.ca</t>
  </si>
  <si>
    <t>cus_HwpgTr8pnhhyE4</t>
  </si>
  <si>
    <t>L8J 2B4</t>
  </si>
  <si>
    <t>Michael Milton</t>
  </si>
  <si>
    <t>289-440-0959</t>
  </si>
  <si>
    <t>alexander.philipp@ig.ca</t>
  </si>
  <si>
    <t>cus_HwbfofvZ9CNW4A</t>
  </si>
  <si>
    <t>T6C 3L9</t>
  </si>
  <si>
    <t>Alexander Philipp</t>
  </si>
  <si>
    <t>780-312-5688</t>
  </si>
  <si>
    <t>steven.blasiak@pinnaclewealth.ca</t>
  </si>
  <si>
    <t>cus_Hwb0ITBKIDaQAi</t>
  </si>
  <si>
    <t>M8Y 2A7</t>
  </si>
  <si>
    <t>steve blasiak</t>
  </si>
  <si>
    <t>416-646-3085</t>
  </si>
  <si>
    <t>sean.wheeler@ig.ca</t>
  </si>
  <si>
    <t>cus_HwawCl1fGnwDsy</t>
  </si>
  <si>
    <t>T1B 0P7</t>
  </si>
  <si>
    <t>Sean Wheeler</t>
  </si>
  <si>
    <t>403-504-3039</t>
  </si>
  <si>
    <t>August, 2020</t>
  </si>
  <si>
    <t>ryanverboom@gmail.com</t>
  </si>
  <si>
    <t>cus_HwI9fcO6a37nB6</t>
  </si>
  <si>
    <t>pw-ryan-3</t>
  </si>
  <si>
    <t>s7m 2x5</t>
  </si>
  <si>
    <t>Ryan verboom</t>
  </si>
  <si>
    <t>306-914-2453</t>
  </si>
  <si>
    <t>joel.anglin@f55f.com</t>
  </si>
  <si>
    <t>cus_HwHynC5F7t9cLi</t>
  </si>
  <si>
    <t>L6A 0H9</t>
  </si>
  <si>
    <t>Joel Anglin</t>
  </si>
  <si>
    <t>Joel</t>
  </si>
  <si>
    <t>647-459-5767</t>
  </si>
  <si>
    <t>davidigelman@gmail.com</t>
  </si>
  <si>
    <t>cus_HwGJa4Q8bIsZ4q</t>
  </si>
  <si>
    <t>pw-david-10</t>
  </si>
  <si>
    <t>L4J 7K5</t>
  </si>
  <si>
    <t>david igelman</t>
  </si>
  <si>
    <t>647-779-6692</t>
  </si>
  <si>
    <t>miket@cpfg.com</t>
  </si>
  <si>
    <t>cus_HwGlsnUXORMId8</t>
  </si>
  <si>
    <t>pw-michael-4</t>
  </si>
  <si>
    <t>M4L 2A9</t>
  </si>
  <si>
    <t>Michael Tranter</t>
  </si>
  <si>
    <t>416-545-5364</t>
  </si>
  <si>
    <t>angad.singh.taneja@gmail.com</t>
  </si>
  <si>
    <t>cus_HwFafGkvUMXjjd</t>
  </si>
  <si>
    <t>pw-angad</t>
  </si>
  <si>
    <t>M4X 1G6</t>
  </si>
  <si>
    <t>Angad Singh Taneja</t>
  </si>
  <si>
    <t>Angad</t>
  </si>
  <si>
    <t>647-534-7446</t>
  </si>
  <si>
    <t>mitchell.mcallister@ig.ca</t>
  </si>
  <si>
    <t>cus_HwFHPJIVm6Tn6F</t>
  </si>
  <si>
    <t>T1X 1J6</t>
  </si>
  <si>
    <t>MITCHELL MCALLISTER</t>
  </si>
  <si>
    <t>587-439-1262</t>
  </si>
  <si>
    <t>Rick@honeyfinancial.ca</t>
  </si>
  <si>
    <t>cus_HwFFGKZdKiyMSB</t>
  </si>
  <si>
    <t>M1B 1M4</t>
  </si>
  <si>
    <t>Richard Honeyford</t>
  </si>
  <si>
    <t>647-703-4962</t>
  </si>
  <si>
    <t>updated on: 2020-09-30</t>
  </si>
  <si>
    <t>arun@amiai.ca</t>
  </si>
  <si>
    <t>cus_HwEXeWb4r707af</t>
  </si>
  <si>
    <t>pw-arun</t>
  </si>
  <si>
    <t>B3M 4X9</t>
  </si>
  <si>
    <t>arun mehra</t>
  </si>
  <si>
    <t>Arun</t>
  </si>
  <si>
    <t>902-877-8887</t>
  </si>
  <si>
    <t>grant.maddigan@f55f.com</t>
  </si>
  <si>
    <t>cus_HwDN1qWfJbz7Fj</t>
  </si>
  <si>
    <t>pw-grant</t>
  </si>
  <si>
    <t>NL</t>
  </si>
  <si>
    <t>A1L 0R5</t>
  </si>
  <si>
    <t>Grant W Maddigan</t>
  </si>
  <si>
    <t>709-693-4947</t>
  </si>
  <si>
    <t>david.hook@ig.ca</t>
  </si>
  <si>
    <t>cus_HwDLArls86QE4E</t>
  </si>
  <si>
    <t>L6S 1S8</t>
  </si>
  <si>
    <t>Dave Hook</t>
  </si>
  <si>
    <t>Dave</t>
  </si>
  <si>
    <t>416-931-5686</t>
  </si>
  <si>
    <t>andrew.sheare@ig.ca</t>
  </si>
  <si>
    <t>cus_HwD96jyXAfi8nq</t>
  </si>
  <si>
    <t>pw-andrew-11</t>
  </si>
  <si>
    <t>P7A 7Z8</t>
  </si>
  <si>
    <t>Andrew Sheare</t>
  </si>
  <si>
    <t>807-345-6363</t>
  </si>
  <si>
    <t>paris.proft@holliswealth.com</t>
  </si>
  <si>
    <t>cus_HwCwaO1lwVZp4M</t>
  </si>
  <si>
    <t>pw-paris</t>
  </si>
  <si>
    <t>T7X 3G2</t>
  </si>
  <si>
    <t>PARIS PROFT</t>
  </si>
  <si>
    <t>Paris</t>
  </si>
  <si>
    <t>780-993-0957</t>
  </si>
  <si>
    <t>cancelled on: 2020-08-31</t>
  </si>
  <si>
    <t>jhan.tamminga@ig.ca</t>
  </si>
  <si>
    <t>cus_HwCpi5xjGrobGo</t>
  </si>
  <si>
    <t>pw-jhan</t>
  </si>
  <si>
    <t>V2X 2Y9</t>
  </si>
  <si>
    <t>Jhan P Tamminga</t>
  </si>
  <si>
    <t>Jhan</t>
  </si>
  <si>
    <t>778.240.5224</t>
  </si>
  <si>
    <t>shivinder.aujla@beaconfinancial.ca</t>
  </si>
  <si>
    <t>cus_HwClejfM90Ds3G</t>
  </si>
  <si>
    <t>pw-shivinder</t>
  </si>
  <si>
    <t>L6M 2X3</t>
  </si>
  <si>
    <t>Shivinder Aujla</t>
  </si>
  <si>
    <t>Shivinder</t>
  </si>
  <si>
    <t>416-826-7686</t>
  </si>
  <si>
    <t>ssjmail@telus.net</t>
  </si>
  <si>
    <t>cus_HwCbRejG5fRLqt</t>
  </si>
  <si>
    <t>T2T 1M5</t>
  </si>
  <si>
    <t>Stephen Shostak</t>
  </si>
  <si>
    <t>403-640-4578</t>
  </si>
  <si>
    <t>sugee.ponnu.raju@desjardins.com</t>
  </si>
  <si>
    <t>cus_HwCT3FnFwTGya2</t>
  </si>
  <si>
    <t>pw-sugee</t>
  </si>
  <si>
    <t>K4M 1E9</t>
  </si>
  <si>
    <t>Sugee Ponnu Raju</t>
  </si>
  <si>
    <t>Sugee</t>
  </si>
  <si>
    <t>613-692-8996</t>
  </si>
  <si>
    <t>Reconsider in the Future</t>
  </si>
  <si>
    <t>brianz@rogers.com</t>
  </si>
  <si>
    <t>cus_HwC8SwRYR2n4Kt</t>
  </si>
  <si>
    <t>L3V 8K9</t>
  </si>
  <si>
    <t>Brian Zufelt</t>
  </si>
  <si>
    <t>416-569-9764</t>
  </si>
  <si>
    <t>jennifer@watsoninvestments.com</t>
  </si>
  <si>
    <t>cus_HwBh1YVg7tPyto</t>
  </si>
  <si>
    <t>L6J 1P7</t>
  </si>
  <si>
    <t>Peter Watson</t>
  </si>
  <si>
    <t>647-300-2707</t>
  </si>
  <si>
    <t>vincepetrolo@rogers.com</t>
  </si>
  <si>
    <t>cus_HwBctzPtvv4NLX</t>
  </si>
  <si>
    <t>pw-vincenzo</t>
  </si>
  <si>
    <t>L4H 4K6</t>
  </si>
  <si>
    <t>Vincenzo A Petrolo</t>
  </si>
  <si>
    <t>Vincenzo</t>
  </si>
  <si>
    <t>905-264-1334</t>
  </si>
  <si>
    <t>armand.wahab@f55f.com</t>
  </si>
  <si>
    <t>cus_HwB3uAOUp2XnKm</t>
  </si>
  <si>
    <t>pw-armand</t>
  </si>
  <si>
    <t>L3Z 0S9</t>
  </si>
  <si>
    <t>Armand Wahab</t>
  </si>
  <si>
    <t>Armand</t>
  </si>
  <si>
    <t>647-232-7818</t>
  </si>
  <si>
    <t>david.irwin@ig.ca</t>
  </si>
  <si>
    <t>cus_HwB2mXscVRXkHo</t>
  </si>
  <si>
    <t>L1P 0B5</t>
  </si>
  <si>
    <t>David Irwin</t>
  </si>
  <si>
    <t>647-990-0515</t>
  </si>
  <si>
    <t>tcrosson@discovery-financial.ca</t>
  </si>
  <si>
    <t>cus_HwAw6MClXlBzy5</t>
  </si>
  <si>
    <t>pw-tara-7</t>
  </si>
  <si>
    <t>S4V 1R9</t>
  </si>
  <si>
    <t>Tara Lee Crosson</t>
  </si>
  <si>
    <t>Tara</t>
  </si>
  <si>
    <t>306-522-5674</t>
  </si>
  <si>
    <t>teresa@teresayeung.com</t>
  </si>
  <si>
    <t>cus_HwAdESJcEUwEHA</t>
  </si>
  <si>
    <t>pw-tyeung</t>
  </si>
  <si>
    <t>L4S 2N4</t>
  </si>
  <si>
    <t>Teresa Yeung</t>
  </si>
  <si>
    <t>Teresa</t>
  </si>
  <si>
    <t>416-846-1566</t>
  </si>
  <si>
    <t>charles.thornton@ig.ca</t>
  </si>
  <si>
    <t>cus_Hw9vLXeFz3Psnc</t>
  </si>
  <si>
    <t>L5K 1V4</t>
  </si>
  <si>
    <t>Charles Thornton</t>
  </si>
  <si>
    <t>Charles</t>
  </si>
  <si>
    <t>416-844-2345</t>
  </si>
  <si>
    <t>stephane.proulx@londonlife.com</t>
  </si>
  <si>
    <t>cus_Hw9uCcvgNqcbIX</t>
  </si>
  <si>
    <t>N5V 4Y4</t>
  </si>
  <si>
    <t>stephane proulx</t>
  </si>
  <si>
    <t>519-495-3421</t>
  </si>
  <si>
    <t>keith.mcconkey@ig.ca</t>
  </si>
  <si>
    <t>cus_Hw9kw2bdiP2X4R</t>
  </si>
  <si>
    <t>pw-keith</t>
  </si>
  <si>
    <t>L3C 5J3</t>
  </si>
  <si>
    <t>Keith W McConkey</t>
  </si>
  <si>
    <t>Keith</t>
  </si>
  <si>
    <t>905-347-2251</t>
  </si>
  <si>
    <t>rsandy@npw.ca</t>
  </si>
  <si>
    <t>cus_Hw9ftIFw1ZB3L1</t>
  </si>
  <si>
    <t>L6H 6X5</t>
  </si>
  <si>
    <t>Rochelle N Sandy</t>
  </si>
  <si>
    <t>416-909-9033</t>
  </si>
  <si>
    <t>iftikhar@createwealth.ca</t>
  </si>
  <si>
    <t>cus_Hw9Zpg5MPkXHaC</t>
  </si>
  <si>
    <t>pw-iftikhar</t>
  </si>
  <si>
    <t>L4G 7K2</t>
  </si>
  <si>
    <t>iftikhar mahmood</t>
  </si>
  <si>
    <t>Iftikhar</t>
  </si>
  <si>
    <t>647-960-8205</t>
  </si>
  <si>
    <t>creid@alignedcapitalpartners.com</t>
  </si>
  <si>
    <t>cus_Hw9F17d5z4se64</t>
  </si>
  <si>
    <t>pw-colin-8</t>
  </si>
  <si>
    <t>L9K 1H9</t>
  </si>
  <si>
    <t>Colin Reid</t>
  </si>
  <si>
    <t>Colin</t>
  </si>
  <si>
    <t>905-869-2901</t>
  </si>
  <si>
    <t>randykerman@gmail.com</t>
  </si>
  <si>
    <t>cus_Hw8WlGfbVL6Fvi</t>
  </si>
  <si>
    <t>N3C 2K7</t>
  </si>
  <si>
    <t>Randall Kerman</t>
  </si>
  <si>
    <t>Randall</t>
  </si>
  <si>
    <t>416-407-2987</t>
  </si>
  <si>
    <t>al.aube@ig.ca</t>
  </si>
  <si>
    <t>cus_Hw8MaFZIGKXL9K</t>
  </si>
  <si>
    <t>pw-alain</t>
  </si>
  <si>
    <t>P3E 6L8</t>
  </si>
  <si>
    <t>Alain Aube</t>
  </si>
  <si>
    <t>Alain</t>
  </si>
  <si>
    <t>705-618-4551</t>
  </si>
  <si>
    <t>malanie.hampton@ig.ca</t>
  </si>
  <si>
    <t>cus_Hw8KDArcuH9XHq</t>
  </si>
  <si>
    <t>S9H 5A1</t>
  </si>
  <si>
    <t>Malanie Hampton</t>
  </si>
  <si>
    <t>Malanie</t>
  </si>
  <si>
    <t>306-774-6887</t>
  </si>
  <si>
    <t>Swell</t>
  </si>
  <si>
    <t>PW-SWELL</t>
  </si>
  <si>
    <t>Tyler@kropmangroup.com</t>
  </si>
  <si>
    <t>cus_Hw8ElyYK0sAt3U</t>
  </si>
  <si>
    <t>M5V 3Z7</t>
  </si>
  <si>
    <t>Tyler Kropman</t>
  </si>
  <si>
    <t>Tyler</t>
  </si>
  <si>
    <t>289-200-0017</t>
  </si>
  <si>
    <t>gerald@helmmanagement.ca</t>
  </si>
  <si>
    <t>cus_Hw8DEM5ob5D4Qa</t>
  </si>
  <si>
    <t>T0J 0Y0</t>
  </si>
  <si>
    <t>Gerald W Martynes</t>
  </si>
  <si>
    <t>Gerald</t>
  </si>
  <si>
    <t>403-820-8283</t>
  </si>
  <si>
    <t>randy.mccord@nbbn.ca</t>
  </si>
  <si>
    <t>cus_Hw7w2P0DDnteMQ</t>
  </si>
  <si>
    <t>T3B 2B9</t>
  </si>
  <si>
    <t>Randy D McCord</t>
  </si>
  <si>
    <t>Randy</t>
  </si>
  <si>
    <t>403-470-5254</t>
  </si>
  <si>
    <t>daniel@emeraldbusinesssolutions.ca</t>
  </si>
  <si>
    <t>cus_Hw7gYcM9UUDLyl</t>
  </si>
  <si>
    <t>pw-daniel-2</t>
  </si>
  <si>
    <t>L6A 1J4</t>
  </si>
  <si>
    <t>Daniel Patullo</t>
  </si>
  <si>
    <t>Daniel</t>
  </si>
  <si>
    <t>647-267-4052</t>
  </si>
  <si>
    <t>jg@haltonwealthmanagement.com</t>
  </si>
  <si>
    <t>cus_Hw79nP8gcojslV</t>
  </si>
  <si>
    <t>pw-james-9</t>
  </si>
  <si>
    <t>L6M 0Z6</t>
  </si>
  <si>
    <t>James P Gunn</t>
  </si>
  <si>
    <t>289-291-1212</t>
  </si>
  <si>
    <t>tpackham@eastlink.ca</t>
  </si>
  <si>
    <t>cus_Hw68ABRNFtduQm</t>
  </si>
  <si>
    <t>P3B 1X2</t>
  </si>
  <si>
    <t>Antony D Packham</t>
  </si>
  <si>
    <t>Antony</t>
  </si>
  <si>
    <t>705-929-7173</t>
  </si>
  <si>
    <t>mac@elementuswealth.com</t>
  </si>
  <si>
    <t>cus_Hvvz5TPmorZx9A</t>
  </si>
  <si>
    <t>4a0900bd-4168-4eea-9c61-831e806161b3</t>
  </si>
  <si>
    <t>pw-le</t>
  </si>
  <si>
    <t>V5S 2Z2</t>
  </si>
  <si>
    <t>LE MINH MAC</t>
  </si>
  <si>
    <t>Le</t>
  </si>
  <si>
    <t>604-600-1248</t>
  </si>
  <si>
    <t>RFUNG@MANDEVILLEPC.COM</t>
  </si>
  <si>
    <t>cus_Hv4Lh48KLc6oCC</t>
  </si>
  <si>
    <t>pw-ronald-2</t>
  </si>
  <si>
    <t>J3Y 2R5</t>
  </si>
  <si>
    <t>RONALD FUNG</t>
  </si>
  <si>
    <t>514-797-7239</t>
  </si>
  <si>
    <t>updated on: 2020-09-28</t>
  </si>
  <si>
    <t>asgharsaad@outlook.com</t>
  </si>
  <si>
    <t>cus_Hv34zdhcWEmFwa</t>
  </si>
  <si>
    <t>a6ed4480-ed57-405e-81ae-063ebeb8882c</t>
  </si>
  <si>
    <t>pw-saad</t>
  </si>
  <si>
    <t>V3A 0K9</t>
  </si>
  <si>
    <t>Saad Asghar</t>
  </si>
  <si>
    <t>778-239-6988</t>
  </si>
  <si>
    <t>brett.graham@raymondjames.ca</t>
  </si>
  <si>
    <t>cus_Hv2XyVw6zlcNAz</t>
  </si>
  <si>
    <t>c2b1f5c1-2561-4d26-8854-c784b65c5299</t>
  </si>
  <si>
    <t>S7K 6E5</t>
  </si>
  <si>
    <t>Brett D Graham</t>
  </si>
  <si>
    <t>306-651-4250</t>
  </si>
  <si>
    <t>Audrey.veltri@ig.ca</t>
  </si>
  <si>
    <t>cus_HuzyNLqXSIqZJg</t>
  </si>
  <si>
    <t>99b45c53-0c7d-4615-b355-59ecf220060e</t>
  </si>
  <si>
    <t>T2X 3W1</t>
  </si>
  <si>
    <t>Audrey L Veltri</t>
  </si>
  <si>
    <t>Audrey</t>
  </si>
  <si>
    <t>403-619-0410</t>
  </si>
  <si>
    <t>bvukanovich@celernus.com</t>
  </si>
  <si>
    <t>cus_Huzt31Jjng2jpP</t>
  </si>
  <si>
    <t>Kurt Hagerman</t>
  </si>
  <si>
    <t>Kurt</t>
  </si>
  <si>
    <t>905-630-5437</t>
  </si>
  <si>
    <t>marvin@marvinnickel.com</t>
  </si>
  <si>
    <t>cus_Huzanaorre8FlG</t>
  </si>
  <si>
    <t>158be15b-e18d-45c9-adb8-7b8224d2dd59</t>
  </si>
  <si>
    <t>T3R 1S6</t>
  </si>
  <si>
    <t>Marvin Nickel</t>
  </si>
  <si>
    <t>Marvin</t>
  </si>
  <si>
    <t>403-975-2010</t>
  </si>
  <si>
    <t>alex@shearwaterwealth.ca</t>
  </si>
  <si>
    <t>cus_HuzMCY4lOQuUCQ</t>
  </si>
  <si>
    <t>23beb61e-48f3-41fc-a84d-6885a6181d5d</t>
  </si>
  <si>
    <t>pw-shearwaterwealth</t>
  </si>
  <si>
    <t>K1V 2T7</t>
  </si>
  <si>
    <t>Alexander Hein</t>
  </si>
  <si>
    <t>613-612-6659</t>
  </si>
  <si>
    <t>robert.eger@shaw.ca</t>
  </si>
  <si>
    <t>cus_HuyR5gUpw3xvXm</t>
  </si>
  <si>
    <t>6e56eed5-9a3b-4fcb-9669-eb6a05aa7a45</t>
  </si>
  <si>
    <t>V1X 6Y9</t>
  </si>
  <si>
    <t>robert eger</t>
  </si>
  <si>
    <t>778-753-2020</t>
  </si>
  <si>
    <t>david.maynard@rogers.com</t>
  </si>
  <si>
    <t>cus_Huy9OLdNcF6L4f</t>
  </si>
  <si>
    <t>67e84725-29a4-4d9c-b288-5f22548c52d3</t>
  </si>
  <si>
    <t>pw-dave-7</t>
  </si>
  <si>
    <t>L6S 4G7</t>
  </si>
  <si>
    <t>David Maynard</t>
  </si>
  <si>
    <t>416-623-5479</t>
  </si>
  <si>
    <t>reg@gallerywealth.ca</t>
  </si>
  <si>
    <t>cus_HuhAAPjde1zS55</t>
  </si>
  <si>
    <t>4baa3ce3-c83a-41bb-95f5-c056167890b8</t>
  </si>
  <si>
    <t>R6M 1J3</t>
  </si>
  <si>
    <t>Reg Braun</t>
  </si>
  <si>
    <t>Reg</t>
  </si>
  <si>
    <t>204-822-6887</t>
  </si>
  <si>
    <t>aseeto@sterlingmutuals.com</t>
  </si>
  <si>
    <t>cus_HugntI1OUDi30Z</t>
  </si>
  <si>
    <t>M9N 1K6</t>
  </si>
  <si>
    <t>Adam Seeto</t>
  </si>
  <si>
    <t>905-731-2251</t>
  </si>
  <si>
    <t>sgupta@cashflowplans.ca</t>
  </si>
  <si>
    <t>cus_HugePmDSWHeLmv</t>
  </si>
  <si>
    <t>1c5eb7f3-b6be-43d9-b4dd-2addb30cb972</t>
  </si>
  <si>
    <t>L5M 5A1</t>
  </si>
  <si>
    <t>Shalini Gupta</t>
  </si>
  <si>
    <t>Shalini</t>
  </si>
  <si>
    <t>647-774-2577</t>
  </si>
  <si>
    <t>updated on: 2020-09-27</t>
  </si>
  <si>
    <t>jamie@fiduciawealth.ca</t>
  </si>
  <si>
    <t>cus_HugdXSk024tTCF</t>
  </si>
  <si>
    <t>c292c1ff-9ddb-441f-9938-2d2f06eb5ce7</t>
  </si>
  <si>
    <t>pw-jamierobb</t>
  </si>
  <si>
    <t>L5N 1J4</t>
  </si>
  <si>
    <t>Jamie Robb</t>
  </si>
  <si>
    <t>Jamie</t>
  </si>
  <si>
    <t>647-999-7440</t>
  </si>
  <si>
    <t>cancelled on: 2020-08-27</t>
  </si>
  <si>
    <t>krodziewicz@hotmail.com</t>
  </si>
  <si>
    <t>cus_Huely5biRmoMzc</t>
  </si>
  <si>
    <t>c8d3cedb-5a49-4568-8741-21db706c683b</t>
  </si>
  <si>
    <t>pw-kamil</t>
  </si>
  <si>
    <t>M9P 2K7</t>
  </si>
  <si>
    <t>Kamil Rodziewicz</t>
  </si>
  <si>
    <t>Kamil</t>
  </si>
  <si>
    <t>416-301-2731</t>
  </si>
  <si>
    <t>evan.vk.bernard@raymondjames.ca</t>
  </si>
  <si>
    <t>cus_HucLR5qlXgssz7</t>
  </si>
  <si>
    <t>56a5925d-199d-43f9-9760-8d254bf678c8</t>
  </si>
  <si>
    <t>V6C 3L2</t>
  </si>
  <si>
    <t>evanvkbernard@gmail.com</t>
  </si>
  <si>
    <t>Salvatore E Bernard</t>
  </si>
  <si>
    <t>Salvatore</t>
  </si>
  <si>
    <t>604-654-1572</t>
  </si>
  <si>
    <t>danyalfa_10@hotmail.com</t>
  </si>
  <si>
    <t>cus_HucAhoA5bAHmye</t>
  </si>
  <si>
    <t>036730c9-42ce-476d-b9fc-a7680be1b9bc</t>
  </si>
  <si>
    <t>M6B 2Z5</t>
  </si>
  <si>
    <t>Danilo G Alfaro</t>
  </si>
  <si>
    <t>Danilo</t>
  </si>
  <si>
    <t>647-226-9354</t>
  </si>
  <si>
    <t>tl@wealthpartners.ca</t>
  </si>
  <si>
    <t>cus_Huc3DUJyd1hhDL</t>
  </si>
  <si>
    <t>9873b7e1-fdcf-4660-8a2a-b50d9c066b02</t>
  </si>
  <si>
    <t>pw-tara-lynn</t>
  </si>
  <si>
    <t>B3L 2C1</t>
  </si>
  <si>
    <t>TARA-LYNN BYRON</t>
  </si>
  <si>
    <t>Tara-Lynn</t>
  </si>
  <si>
    <t>902-454-2425</t>
  </si>
  <si>
    <t>ronald.eichel@ig.ca</t>
  </si>
  <si>
    <t>cus_HubvvaG7IincgA</t>
  </si>
  <si>
    <t>e26489aa-9d91-42fe-91e3-4d62576e537e</t>
  </si>
  <si>
    <t>S9H 3X6</t>
  </si>
  <si>
    <t>RONALD J EICHEL</t>
  </si>
  <si>
    <t>306-750-7335</t>
  </si>
  <si>
    <t>PFerguson@echelonpartners.com</t>
  </si>
  <si>
    <t>cus_HubTyPxdRXj5pJ</t>
  </si>
  <si>
    <t>c7184f52-f03a-4107-b3eb-54838d24deda</t>
  </si>
  <si>
    <t>pw-patrick-4</t>
  </si>
  <si>
    <t>K1R 7X7</t>
  </si>
  <si>
    <t>Patrick Ferguson</t>
  </si>
  <si>
    <t>613-907-0712</t>
  </si>
  <si>
    <t>nicholas.tustin@f55f.com</t>
  </si>
  <si>
    <t>cus_HubNR5HFLmCIgj</t>
  </si>
  <si>
    <t>f9a814d0-9bae-456a-a366-e87d9d480459</t>
  </si>
  <si>
    <t>pw-nic</t>
  </si>
  <si>
    <t>N5Y 2K9</t>
  </si>
  <si>
    <t>Nic Tustin</t>
  </si>
  <si>
    <t>Nic</t>
  </si>
  <si>
    <t>226-504-6227</t>
  </si>
  <si>
    <t>john.lysack@freedom55financial.com</t>
  </si>
  <si>
    <t>cus_Huaw95AMVLe3oC</t>
  </si>
  <si>
    <t>f5e4b13a-cad3-45d7-bb53-ce1cd4deceec</t>
  </si>
  <si>
    <t>M5J 0B5</t>
  </si>
  <si>
    <t>John Lysack</t>
  </si>
  <si>
    <t>647-403-4233</t>
  </si>
  <si>
    <t>ty.smith@manulifesecurities.ca</t>
  </si>
  <si>
    <t>cus_HualVE9YCWp1pY</t>
  </si>
  <si>
    <t>130b9eb9-42c9-4519-b9a7-1c1529010bfc</t>
  </si>
  <si>
    <t>M4G 1H8</t>
  </si>
  <si>
    <t>Tyler Smith</t>
  </si>
  <si>
    <t>416-220-0352</t>
  </si>
  <si>
    <t>david.hennessey@igpwm.ca</t>
  </si>
  <si>
    <t>cus_Hua8ZIRzbmKvGN</t>
  </si>
  <si>
    <t>ae004ef4-fba2-4d57-80ab-bbecd0d3bdae</t>
  </si>
  <si>
    <t>B4A 4L7</t>
  </si>
  <si>
    <t>David P Hennessey</t>
  </si>
  <si>
    <t>902-240-1745</t>
  </si>
  <si>
    <t>dougikeda@rogers.com</t>
  </si>
  <si>
    <t>cus_HuLiIwd5wsxb0T</t>
  </si>
  <si>
    <t>df9fa0d5-5645-411c-aa74-81661b49258b</t>
  </si>
  <si>
    <t>L3X 2E4</t>
  </si>
  <si>
    <t>Doug Ikeda</t>
  </si>
  <si>
    <t>647-782-3939</t>
  </si>
  <si>
    <t>Scott.Bonertz@raymondjames.ca</t>
  </si>
  <si>
    <t>cus_HuKloHnsg6hleu</t>
  </si>
  <si>
    <t>510e431a-8268-404e-a07f-ac3719af78ea</t>
  </si>
  <si>
    <t>T3H 2G5</t>
  </si>
  <si>
    <t>Scott Bonertz</t>
  </si>
  <si>
    <t>403-266-0504</t>
  </si>
  <si>
    <t>sukhdeep158@hotmail.com</t>
  </si>
  <si>
    <t>cus_HuJVJN5pCxTaaC</t>
  </si>
  <si>
    <t>8a57ba2b-d319-4cb9-bdd8-fe163ba181bc</t>
  </si>
  <si>
    <t>pw-sukhi</t>
  </si>
  <si>
    <t>L6R 3B8</t>
  </si>
  <si>
    <t>Sukhdeep Hunjan</t>
  </si>
  <si>
    <t>Sukhdeep</t>
  </si>
  <si>
    <t>647-537-3108</t>
  </si>
  <si>
    <t>solutions@mariska.ca</t>
  </si>
  <si>
    <t>cus_HuJEK31YCKbN2V</t>
  </si>
  <si>
    <t>pw-moneywellness</t>
  </si>
  <si>
    <t>V6G 0B1</t>
  </si>
  <si>
    <t>Mariska Reinerink</t>
  </si>
  <si>
    <t>Mariska</t>
  </si>
  <si>
    <t>604-719-7753</t>
  </si>
  <si>
    <t>updated on: 2020-09-26</t>
  </si>
  <si>
    <t>john@retirementincomegroup.ca</t>
  </si>
  <si>
    <t>cus_HuJ8dSIWYkpfc5</t>
  </si>
  <si>
    <t>522e6201-75d0-4b24-b621-ac7d8b9dc600</t>
  </si>
  <si>
    <t>pw-john-4</t>
  </si>
  <si>
    <t>L1S 7J5</t>
  </si>
  <si>
    <t>John Baynham</t>
  </si>
  <si>
    <t>289-923-1560</t>
  </si>
  <si>
    <t>diana.feliz@cartewm.com</t>
  </si>
  <si>
    <t>cus_HuIRZ4uUnSF9I0</t>
  </si>
  <si>
    <t>L4Y 3M5</t>
  </si>
  <si>
    <t>KEITER A FELIZ</t>
  </si>
  <si>
    <t>Keiter</t>
  </si>
  <si>
    <t>647-878-3326</t>
  </si>
  <si>
    <t>melbabelo@3ifinancial.com</t>
  </si>
  <si>
    <t>cus_HuFxVpdYI6AJX3</t>
  </si>
  <si>
    <t>3555a53b-41b0-4d07-8057-888381856d96</t>
  </si>
  <si>
    <t>M1K 2H5</t>
  </si>
  <si>
    <t>Melba Belo</t>
  </si>
  <si>
    <t>Melba</t>
  </si>
  <si>
    <t>647-203-0199</t>
  </si>
  <si>
    <t>updated on: 2020-09-25</t>
  </si>
  <si>
    <t>hmohan@atb.com</t>
  </si>
  <si>
    <t>cus_HtyDvtIJJfAZjf</t>
  </si>
  <si>
    <t>fd1e0784-0729-4419-8f78-6d3db6f08ad6</t>
  </si>
  <si>
    <t>pw-hari-7</t>
  </si>
  <si>
    <t>T3H 5N9</t>
  </si>
  <si>
    <t>Hari Mohan</t>
  </si>
  <si>
    <t>Hari</t>
  </si>
  <si>
    <t>403-539-8603</t>
  </si>
  <si>
    <t>gallucci.fabrizio@gmail.com</t>
  </si>
  <si>
    <t>cus_HtwkOGhG1JGmvu</t>
  </si>
  <si>
    <t>90a564b7-861d-4b8b-a171-7b1704d28158</t>
  </si>
  <si>
    <t>pw-fabrizio</t>
  </si>
  <si>
    <t>M9A 4M8</t>
  </si>
  <si>
    <t>fabrizio gallucci</t>
  </si>
  <si>
    <t>Fabrizio</t>
  </si>
  <si>
    <t>416-557-8990</t>
  </si>
  <si>
    <t>emily.groves@f55f.com</t>
  </si>
  <si>
    <t>cus_Htvi8fVGr7ucbe</t>
  </si>
  <si>
    <t>e0f7800d-3d6e-4ef2-b4b1-b9b7425687e3</t>
  </si>
  <si>
    <t>L1R 0B3</t>
  </si>
  <si>
    <t>Emily Y Groves</t>
  </si>
  <si>
    <t>Emily</t>
  </si>
  <si>
    <t>905-869-1789</t>
  </si>
  <si>
    <t>dinardo@wealthworks.com</t>
  </si>
  <si>
    <t>cus_HttMglksQ5Mmk1</t>
  </si>
  <si>
    <t>05722e76-18f1-433b-bf48-bb3390246968</t>
  </si>
  <si>
    <t>M2J 4T1</t>
  </si>
  <si>
    <t>Jack Di Nardo</t>
  </si>
  <si>
    <t>Jack</t>
  </si>
  <si>
    <t>416-570-6227</t>
  </si>
  <si>
    <t>jeff@jeffreyyopyk.ca</t>
  </si>
  <si>
    <t>cus_Htsqyvf22AJXjk</t>
  </si>
  <si>
    <t>905fd1a4-0a46-41dd-8750-d2e8bc6f0718</t>
  </si>
  <si>
    <t>pw-yopyk</t>
  </si>
  <si>
    <t>T4X 1N7</t>
  </si>
  <si>
    <t>Jeffrey Yopyk</t>
  </si>
  <si>
    <t>780-236-3406</t>
  </si>
  <si>
    <t>gthiessen@granvillewest.com</t>
  </si>
  <si>
    <t>cus_HtsUqfSd1nXTSq</t>
  </si>
  <si>
    <t>b6011e74-7cf6-48c5-9d9f-ac59d4476907</t>
  </si>
  <si>
    <t>V6Z 3E6</t>
  </si>
  <si>
    <t>Garrett Thiessen</t>
  </si>
  <si>
    <t>Garrett</t>
  </si>
  <si>
    <t>604-505-8210</t>
  </si>
  <si>
    <t>patrick.ryan@ig.ca</t>
  </si>
  <si>
    <t>cus_HtrPMYh8SV3vrz</t>
  </si>
  <si>
    <t>3cdb6015-a4a4-4fe2-8d25-e788723fd487</t>
  </si>
  <si>
    <t>L1X 1A7</t>
  </si>
  <si>
    <t>PATRICK RYAN</t>
  </si>
  <si>
    <t>416-873-1390</t>
  </si>
  <si>
    <t>JLUMSDEN@ASSANTE.COM</t>
  </si>
  <si>
    <t>cus_HtbRxkHyEfXftP</t>
  </si>
  <si>
    <t>27547c13-f4c1-4c81-9d30-110f4af21f35</t>
  </si>
  <si>
    <t>pw-john-3</t>
  </si>
  <si>
    <t>L7N 2B4</t>
  </si>
  <si>
    <t>JOHN LUMSDEN</t>
  </si>
  <si>
    <t>905-332-5503</t>
  </si>
  <si>
    <t>updated on: 2020-09-24</t>
  </si>
  <si>
    <t>corr@cgf.com</t>
  </si>
  <si>
    <t>cus_HtYKPa8LXF1FBV</t>
  </si>
  <si>
    <t>4e9f1b6b-bbcf-4fac-9208-40dcd489abb3</t>
  </si>
  <si>
    <t>pw-clinton</t>
  </si>
  <si>
    <t>R0E 0C0</t>
  </si>
  <si>
    <t>Clinton Orr</t>
  </si>
  <si>
    <t>Clinton</t>
  </si>
  <si>
    <t>204-259-2860</t>
  </si>
  <si>
    <t>adnryn@gmail.com</t>
  </si>
  <si>
    <t>cus_HtWs5TD9uOsqIN</t>
  </si>
  <si>
    <t>b38a08ea-1d16-4d76-a004-5b10d65e6154</t>
  </si>
  <si>
    <t>V6K 1J3</t>
  </si>
  <si>
    <t>Aidan Ryan</t>
  </si>
  <si>
    <t>Aidan</t>
  </si>
  <si>
    <t>778-988-7417</t>
  </si>
  <si>
    <t>jcshapka@gmail.com</t>
  </si>
  <si>
    <t>cus_HtWBnpAeokwqjK</t>
  </si>
  <si>
    <t>d086d9c1-f2f6-4412-bbe5-339ec061ea8a</t>
  </si>
  <si>
    <t>V5N 1R1</t>
  </si>
  <si>
    <t>Jay Shapka</t>
  </si>
  <si>
    <t>Jay</t>
  </si>
  <si>
    <t>604-306-5965</t>
  </si>
  <si>
    <t>sunita@rminsurance.ca</t>
  </si>
  <si>
    <t>cus_HtVsxQUaaXTLHi</t>
  </si>
  <si>
    <t>ae9975df-1db2-43f7-af20-20aa3add38d7</t>
  </si>
  <si>
    <t>pw-sunita</t>
  </si>
  <si>
    <t>V5V 4K3</t>
  </si>
  <si>
    <t>Sunita Mathur</t>
  </si>
  <si>
    <t>Sunita</t>
  </si>
  <si>
    <t>647-424-0420</t>
  </si>
  <si>
    <t>brian@planyourfuture.me</t>
  </si>
  <si>
    <t>cus_HtVsdsGBMmXSMW</t>
  </si>
  <si>
    <t>7bfb14d8-6d8e-461c-b375-749741223f28</t>
  </si>
  <si>
    <t>L5N 4N9</t>
  </si>
  <si>
    <t>Brian Poncelet</t>
  </si>
  <si>
    <t>647-268-7245</t>
  </si>
  <si>
    <t>cancelled on: 2020-09-24</t>
  </si>
  <si>
    <t>bartosz.h.glodek@gmail.com</t>
  </si>
  <si>
    <t>cus_HtUpUNddRQJQCn</t>
  </si>
  <si>
    <t>8ae742ce-32ea-48cf-a951-b7811cb83836</t>
  </si>
  <si>
    <t>pw-bartosz</t>
  </si>
  <si>
    <t>V8Z 0E8</t>
  </si>
  <si>
    <t>Bartosz Henryk Glodek</t>
  </si>
  <si>
    <t>Bartosz</t>
  </si>
  <si>
    <t>250-658-4665</t>
  </si>
  <si>
    <t>stephendlee@hotmail.com</t>
  </si>
  <si>
    <t>cus_HtUZ725GgJx4PN</t>
  </si>
  <si>
    <t>318e8995-2fca-43ba-b4dc-4ad7d4e7c872</t>
  </si>
  <si>
    <t>L5N 7X3</t>
  </si>
  <si>
    <t>Stephen D Lee</t>
  </si>
  <si>
    <t>416-275-6495</t>
  </si>
  <si>
    <t>mvinokur@alignedcapitalpartners.com</t>
  </si>
  <si>
    <t>cus_HtSdWaBMW1NugD</t>
  </si>
  <si>
    <t>021eaed5-a0d7-41e0-aeee-7dc9536d487d</t>
  </si>
  <si>
    <t>M4V 1L5</t>
  </si>
  <si>
    <t>MIKHAIL VINOKUR</t>
  </si>
  <si>
    <t>Mikhail</t>
  </si>
  <si>
    <t>647-225-9466</t>
  </si>
  <si>
    <t>Different Expectations</t>
  </si>
  <si>
    <t>sean.murphy@f55f.com</t>
  </si>
  <si>
    <t>cus_HsMZ7XBhIKaEQU</t>
  </si>
  <si>
    <t>684a66b5-bf04-4b32-b325-fb28981dbbac</t>
  </si>
  <si>
    <t>pw-sean-2</t>
  </si>
  <si>
    <t>L1V 6Z8</t>
  </si>
  <si>
    <t>Sean Murphy</t>
  </si>
  <si>
    <t>647-921-9026</t>
  </si>
  <si>
    <t>jareddad@shaw.ca</t>
  </si>
  <si>
    <t>cus_Hs4KajmHXrBsjU</t>
  </si>
  <si>
    <t>cd1d7077-fdf7-444c-b87f-f42c0f05e48a</t>
  </si>
  <si>
    <t>pw-len</t>
  </si>
  <si>
    <t>T8L 0P1</t>
  </si>
  <si>
    <t>Len Goodman</t>
  </si>
  <si>
    <t>Len</t>
  </si>
  <si>
    <t>780-589-4611</t>
  </si>
  <si>
    <t>kelley.reid@sterlingmutuals.com</t>
  </si>
  <si>
    <t>cus_Hs3heWazb3wdR6</t>
  </si>
  <si>
    <t>b6ba4ca6-96f8-4dfc-b582-930a74f967f4</t>
  </si>
  <si>
    <t>pw-kelley</t>
  </si>
  <si>
    <t>N2A 4K3</t>
  </si>
  <si>
    <t>kelley reid</t>
  </si>
  <si>
    <t>Kelley</t>
  </si>
  <si>
    <t>519-224-0155</t>
  </si>
  <si>
    <t>updated on: 2020-09-20</t>
  </si>
  <si>
    <t>ryan.napier@assante.com</t>
  </si>
  <si>
    <t>cus_Hs2ObViT28bFBi</t>
  </si>
  <si>
    <t>130b3c72-ee95-4a50-9278-981196b50617</t>
  </si>
  <si>
    <t>pw-ryan-2</t>
  </si>
  <si>
    <t>L5L 4L9</t>
  </si>
  <si>
    <t>Ryan Napier</t>
  </si>
  <si>
    <t>905-607-7981</t>
  </si>
  <si>
    <t>trenton.moore@igpwm.ca</t>
  </si>
  <si>
    <t>cus_HryoAhyoOgDniO</t>
  </si>
  <si>
    <t>0573351d-1b09-48e5-a93d-1a5511868f9f</t>
  </si>
  <si>
    <t>pw-trenton</t>
  </si>
  <si>
    <t>S0K 2T1</t>
  </si>
  <si>
    <t>Trenton Moore</t>
  </si>
  <si>
    <t>Trenton</t>
  </si>
  <si>
    <t>306-955-9190</t>
  </si>
  <si>
    <t>robinson.ar@gmail.com</t>
  </si>
  <si>
    <t>cus_HryMjLxC9HfH8g</t>
  </si>
  <si>
    <t>0595a98a-9f82-451d-beac-1b9b7a594388</t>
  </si>
  <si>
    <t>pw-alexander-8</t>
  </si>
  <si>
    <t>L5M 6X9</t>
  </si>
  <si>
    <t>Alexander Robinson</t>
  </si>
  <si>
    <t>647-802-2232</t>
  </si>
  <si>
    <t>richard@wlwp.ca</t>
  </si>
  <si>
    <t>cus_Hrxc1H2xRKKE0M</t>
  </si>
  <si>
    <t>b260667d-61c0-4281-82c9-5048e44f02cd</t>
  </si>
  <si>
    <t>pw-colin-7</t>
  </si>
  <si>
    <t>B3B 2B2</t>
  </si>
  <si>
    <t>Colin White</t>
  </si>
  <si>
    <t>902-404-3207</t>
  </si>
  <si>
    <t>cameron.ribble@gmail.com</t>
  </si>
  <si>
    <t>cus_Hrvl2YWuG4U8qO</t>
  </si>
  <si>
    <t>ba5c2d09-6c2a-4c44-bfa6-0fcd3c727976</t>
  </si>
  <si>
    <t>pw-cameron</t>
  </si>
  <si>
    <t>N3B 3M1</t>
  </si>
  <si>
    <t>Cameron Ribble</t>
  </si>
  <si>
    <t>Cameron</t>
  </si>
  <si>
    <t>519-589-0856</t>
  </si>
  <si>
    <t>frank.rood@manulifesecurities.ca</t>
  </si>
  <si>
    <t>cus_HrhSu6OxSnVWqR</t>
  </si>
  <si>
    <t>b7da2716-7591-490f-b995-2beccd4bad87</t>
  </si>
  <si>
    <t>M4E 1J8</t>
  </si>
  <si>
    <t>frank j rood</t>
  </si>
  <si>
    <t>Frank</t>
  </si>
  <si>
    <t>416-720-6715</t>
  </si>
  <si>
    <t>dgoodridge@3macs.com</t>
  </si>
  <si>
    <t>cus_HrgRasKAQebtwa</t>
  </si>
  <si>
    <t>6941c612-0b6c-4a54-b06d-9cdd75020868</t>
  </si>
  <si>
    <t>K1A 6X8</t>
  </si>
  <si>
    <t>DAVID GOODRIDGE</t>
  </si>
  <si>
    <t>514-394-2764</t>
  </si>
  <si>
    <t>updated on: 2020-10-19</t>
  </si>
  <si>
    <t>lloyd@castlefinancial.net</t>
  </si>
  <si>
    <t>cus_Hrg5Cong6EYKOO</t>
  </si>
  <si>
    <t>83d01177-c419-4887-8f80-6a2af4e66f69</t>
  </si>
  <si>
    <t>pw-lloyd</t>
  </si>
  <si>
    <t>T2J 5X8</t>
  </si>
  <si>
    <t>Lloyd Mitchell</t>
  </si>
  <si>
    <t>Lloyd</t>
  </si>
  <si>
    <t>403-616-9884</t>
  </si>
  <si>
    <t>ralph.marascio@ig.ca</t>
  </si>
  <si>
    <t>cus_Hrfiz6Ye6eWTHh</t>
  </si>
  <si>
    <t>30075ae8-6870-42cf-b259-dd6ecff49fc4</t>
  </si>
  <si>
    <t>pw-ralph</t>
  </si>
  <si>
    <t>L9N 0A5</t>
  </si>
  <si>
    <t>Ralph Marascio</t>
  </si>
  <si>
    <t>Ralph</t>
  </si>
  <si>
    <t>416-300-8955</t>
  </si>
  <si>
    <t>mbeddis@shaw.ca</t>
  </si>
  <si>
    <t>cus_HrLpHnkuRafKDe</t>
  </si>
  <si>
    <t>d6fb6c3b-2763-42f9-9075-846b703e8748</t>
  </si>
  <si>
    <t>pw-matthew-4</t>
  </si>
  <si>
    <t>T3H 4N4</t>
  </si>
  <si>
    <t>Matthew Beddis</t>
  </si>
  <si>
    <t>403-389-2628</t>
  </si>
  <si>
    <t>h.arrison@allstrategic.ca</t>
  </si>
  <si>
    <t>cus_HrJwFVGcf8M5AT</t>
  </si>
  <si>
    <t>685d4768-e942-48f8-a156-077606abfdd8</t>
  </si>
  <si>
    <t>pw-hugh</t>
  </si>
  <si>
    <t>L5J 0A3</t>
  </si>
  <si>
    <t>Hugh Arrison</t>
  </si>
  <si>
    <t>Hugh</t>
  </si>
  <si>
    <t>647-285-9122</t>
  </si>
  <si>
    <t>fraser.mckeown@freedom55financial.com</t>
  </si>
  <si>
    <t>cus_HrIKcPzgQMUw4R</t>
  </si>
  <si>
    <t>0480b86a-6d1e-403f-a659-07e5864f2142</t>
  </si>
  <si>
    <t>L6Z 1Z5</t>
  </si>
  <si>
    <t>Fraser McKeown</t>
  </si>
  <si>
    <t>Fraser</t>
  </si>
  <si>
    <t>647-502-9916</t>
  </si>
  <si>
    <t>updated on: 2020-09-18</t>
  </si>
  <si>
    <t>kevin.dineen@sunlife.com</t>
  </si>
  <si>
    <t>cus_HrEDWNFPq9DT4P</t>
  </si>
  <si>
    <t>698c6c7a-7033-49e2-b3a3-ca4608f91203</t>
  </si>
  <si>
    <t>pw-kevin-3</t>
  </si>
  <si>
    <t>N3C 4E1</t>
  </si>
  <si>
    <t>Kevin Dineen</t>
  </si>
  <si>
    <t>519-618-9028</t>
  </si>
  <si>
    <t>alsullivan@growandprotect.ca</t>
  </si>
  <si>
    <t>cus_HrL7D5gLzQ4cii</t>
  </si>
  <si>
    <t>ee57f228-d6d5-4655-a8d9-c8d29cce6c18</t>
  </si>
  <si>
    <t>V7N 1H2</t>
  </si>
  <si>
    <t>Andrea Sullivan</t>
  </si>
  <si>
    <t>Andrea</t>
  </si>
  <si>
    <t>604-980-7879</t>
  </si>
  <si>
    <t>cancelled on: 2020-08-17</t>
  </si>
  <si>
    <t>kyle.schell@ig.ca</t>
  </si>
  <si>
    <t>cus_Hqyk8vGGR7fDJB</t>
  </si>
  <si>
    <t>51fd3d4f-5708-42c8-96d0-36ec18ce3102</t>
  </si>
  <si>
    <t>pw-kyle</t>
  </si>
  <si>
    <t>V0K 1W0</t>
  </si>
  <si>
    <t>Kyle Schell</t>
  </si>
  <si>
    <t>Kyle</t>
  </si>
  <si>
    <t>250-879-6306</t>
  </si>
  <si>
    <t>constantine@lycosasset.com</t>
  </si>
  <si>
    <t>cus_HqvXy1PMyb8P4n</t>
  </si>
  <si>
    <t>4c3d398c-6d04-4846-942b-8a5161b74a5b</t>
  </si>
  <si>
    <t>V6Z 2H2</t>
  </si>
  <si>
    <t>Constantine Lycos</t>
  </si>
  <si>
    <t>Constantine</t>
  </si>
  <si>
    <t>604-288-2083</t>
  </si>
  <si>
    <t>Zigrovic@Queensbury.com</t>
  </si>
  <si>
    <t>cus_HqvCTWPsZbFpKU</t>
  </si>
  <si>
    <t>c08fdc72-766e-49bd-adb7-72be7e95368f</t>
  </si>
  <si>
    <t>L8S 4L8</t>
  </si>
  <si>
    <t>John C Webster</t>
  </si>
  <si>
    <t>905-870-2848</t>
  </si>
  <si>
    <t>lionel.williams@ig.ca</t>
  </si>
  <si>
    <t>cus_HquG285UxVSZWs</t>
  </si>
  <si>
    <t>ff0dcaeb-8c7f-4bbc-8a2a-d51abc1ba163</t>
  </si>
  <si>
    <t>pw-lionel</t>
  </si>
  <si>
    <t>T4R 0N6</t>
  </si>
  <si>
    <t>Lionel Williams</t>
  </si>
  <si>
    <t>Lionel</t>
  </si>
  <si>
    <t>403-357-9515</t>
  </si>
  <si>
    <t>david.illingworth@edwardjones.com</t>
  </si>
  <si>
    <t>cus_HqtJDsdoP3K8v9</t>
  </si>
  <si>
    <t>9baee94f-664b-4d45-b2d2-30d3e1384553</t>
  </si>
  <si>
    <t>L9T 7N4</t>
  </si>
  <si>
    <t>David Illingworth</t>
  </si>
  <si>
    <t>905-864-9912</t>
  </si>
  <si>
    <t>Compliance and Security</t>
  </si>
  <si>
    <t>angus.todd@ig.ca</t>
  </si>
  <si>
    <t>cus_HqsfePXjZvZwA6</t>
  </si>
  <si>
    <t>660ccab2-95db-4eed-afdd-36eec086b6c6</t>
  </si>
  <si>
    <t>pw-angus</t>
  </si>
  <si>
    <t>V8L 5V1</t>
  </si>
  <si>
    <t>ANGUS TODD</t>
  </si>
  <si>
    <t>Angus</t>
  </si>
  <si>
    <t>250-580-1813</t>
  </si>
  <si>
    <t>denis.bisson@ig.ca</t>
  </si>
  <si>
    <t>cus_HqrYs1gyTfMD6O</t>
  </si>
  <si>
    <t>ed5c5079-7c1e-4b93-9769-287530a6abd7</t>
  </si>
  <si>
    <t>pw-denis</t>
  </si>
  <si>
    <t>L7T 2Y2</t>
  </si>
  <si>
    <t>Denis J Bisson</t>
  </si>
  <si>
    <t>Denis</t>
  </si>
  <si>
    <t>905-220-0154</t>
  </si>
  <si>
    <t>ahmed.rizvi@edwardjones.com</t>
  </si>
  <si>
    <t>cus_HpyxJQkqwRCeRc</t>
  </si>
  <si>
    <t>31774e8a-c894-48d0-89f6-f411b7118777</t>
  </si>
  <si>
    <t>pw-ahmed</t>
  </si>
  <si>
    <t>L6M 0S7</t>
  </si>
  <si>
    <t>Ahmed Rizvi</t>
  </si>
  <si>
    <t>Ahmed</t>
  </si>
  <si>
    <t>647-989-4410</t>
  </si>
  <si>
    <t>vjvinluan@gmail.com</t>
  </si>
  <si>
    <t>cus_HptdK9uNyUBmQm</t>
  </si>
  <si>
    <t>8774232a-1948-4e7c-9542-df3c8bc55a20</t>
  </si>
  <si>
    <t>pw-vanessa</t>
  </si>
  <si>
    <t>V3S 7Y1</t>
  </si>
  <si>
    <t>Vanessa Jalene Vinluan</t>
  </si>
  <si>
    <t>Vanessa</t>
  </si>
  <si>
    <t>604-306-4186</t>
  </si>
  <si>
    <t>chopraa2013@gmail.com</t>
  </si>
  <si>
    <t>cus_Hq8513ndyujAqQ</t>
  </si>
  <si>
    <t>566ec37e-3c0b-46af-bc7c-5c0658b8f524</t>
  </si>
  <si>
    <t>pw-anil</t>
  </si>
  <si>
    <t>Anil Chopra</t>
  </si>
  <si>
    <t>updated on: 2020-09-14</t>
  </si>
  <si>
    <t>anjali.jensen@ig.ca</t>
  </si>
  <si>
    <t>cus_Hpn1xqwQA0Kj0Y</t>
  </si>
  <si>
    <t>b1cfcf03-d84f-4e65-a75a-becb8f3a534b</t>
  </si>
  <si>
    <t>pw-anjali</t>
  </si>
  <si>
    <t>B3P 0A4</t>
  </si>
  <si>
    <t>Anjali Jensen</t>
  </si>
  <si>
    <t>Anjali</t>
  </si>
  <si>
    <t>902-444-0893</t>
  </si>
  <si>
    <t>updated on: 2020-11-15</t>
  </si>
  <si>
    <t>annie.marier72@gmail.com</t>
  </si>
  <si>
    <t>cus_HpmZW2BMYLu9cT</t>
  </si>
  <si>
    <t>18f47ade-8c60-46de-8eb5-169f1deaed9f</t>
  </si>
  <si>
    <t>P5A 1J9</t>
  </si>
  <si>
    <t>Annie C Marier</t>
  </si>
  <si>
    <t>Annie</t>
  </si>
  <si>
    <t>416-723-5909</t>
  </si>
  <si>
    <t>lakshmi.pillai@manulifesecurities.ca</t>
  </si>
  <si>
    <t>cus_HpmJCgDAn7XmWA</t>
  </si>
  <si>
    <t>f77b9b54-d67e-4fbd-8cd9-7c7a8f30e85f</t>
  </si>
  <si>
    <t>M6J 0A5</t>
  </si>
  <si>
    <t>LAKSHMI PILLAI</t>
  </si>
  <si>
    <t>Lakshmi</t>
  </si>
  <si>
    <t>416-832-3995</t>
  </si>
  <si>
    <t>steven.giancola@f55f.com</t>
  </si>
  <si>
    <t>cus_Hplj87L6a7jiE8</t>
  </si>
  <si>
    <t>ad92579d-5a8f-444f-b1a9-df572b23bcdd</t>
  </si>
  <si>
    <t>pw-steven-8</t>
  </si>
  <si>
    <t>L4H 4C8</t>
  </si>
  <si>
    <t>Steven Giancola</t>
  </si>
  <si>
    <t>416-707-8850</t>
  </si>
  <si>
    <t>hyang@monarchwealth.ca</t>
  </si>
  <si>
    <t>cus_HpmqdIzwj29D5a</t>
  </si>
  <si>
    <t>7df62dcf-e50e-4f9c-b7e1-76c3cacf593d</t>
  </si>
  <si>
    <t>V5R 6B1</t>
  </si>
  <si>
    <t>Harold yang</t>
  </si>
  <si>
    <t>Harold</t>
  </si>
  <si>
    <t>604-240-0011</t>
  </si>
  <si>
    <t>william.tuijtel@ig.ca</t>
  </si>
  <si>
    <t>cus_HpoMBPxXnbzykD</t>
  </si>
  <si>
    <t>ceb8b285-b59c-499e-bc66-f0a109985170</t>
  </si>
  <si>
    <t>V2R 5E8</t>
  </si>
  <si>
    <t>William Tuijtel</t>
  </si>
  <si>
    <t>604-791-3603</t>
  </si>
  <si>
    <t>updated on: 2020-10-13</t>
  </si>
  <si>
    <t>christina.roderus@raymondjames.ca</t>
  </si>
  <si>
    <t>cus_HpMpiGl8nwFS69</t>
  </si>
  <si>
    <t>ec32bfce-f8b4-47ef-b82d-e34d30ca9a15</t>
  </si>
  <si>
    <t>pw-christina</t>
  </si>
  <si>
    <t>V2G 1M7</t>
  </si>
  <si>
    <t>Christina M Roderus</t>
  </si>
  <si>
    <t>Christina</t>
  </si>
  <si>
    <t>250-350-4779</t>
  </si>
  <si>
    <t>vince.citriniti@rosewoodwealth.ca</t>
  </si>
  <si>
    <t>cus_Hp4Tl3xKwefMz5</t>
  </si>
  <si>
    <t>82ab0abb-7666-4e30-b79d-a795d6ce0ce4</t>
  </si>
  <si>
    <t>pw-vince-7</t>
  </si>
  <si>
    <t>L4E 1E7</t>
  </si>
  <si>
    <t>Vincent Citriniti</t>
  </si>
  <si>
    <t>416-254-3042</t>
  </si>
  <si>
    <t>sheldon.lal@ig.ca</t>
  </si>
  <si>
    <t>cus_Hp0eMVtDHAuTGl</t>
  </si>
  <si>
    <t>b6c6edbf-1fc7-4597-b5e8-bdb4c08320e5</t>
  </si>
  <si>
    <t>pw-sheldon-7</t>
  </si>
  <si>
    <t>V3B 7X9</t>
  </si>
  <si>
    <t>Sheldon Lal</t>
  </si>
  <si>
    <t>Sheldon</t>
  </si>
  <si>
    <t>778-938-4667</t>
  </si>
  <si>
    <t>adele_read@cooperators.ca</t>
  </si>
  <si>
    <t>cus_HofA2S3eWdO04K</t>
  </si>
  <si>
    <t>4355bd8c-3324-4468-9b18-2578bd5e5d95</t>
  </si>
  <si>
    <t>pw-adele</t>
  </si>
  <si>
    <t>M1J 3J5</t>
  </si>
  <si>
    <t>Adele Read</t>
  </si>
  <si>
    <t>Adele</t>
  </si>
  <si>
    <t>416-458-8683</t>
  </si>
  <si>
    <t>coltonhope@gmail.com</t>
  </si>
  <si>
    <t>cus_HoNAGXDfaQ3rhN</t>
  </si>
  <si>
    <t>7e3ed42a-1d0a-4ba6-a581-ad01c7736b5b</t>
  </si>
  <si>
    <t>pw-colton</t>
  </si>
  <si>
    <t>V4R 2E3</t>
  </si>
  <si>
    <t>Colton Hope</t>
  </si>
  <si>
    <t>604-621-2529</t>
  </si>
  <si>
    <t>updated on: 2020-10-10</t>
  </si>
  <si>
    <t>jhansen@alignedcapitalpartners.com</t>
  </si>
  <si>
    <t>cus_HoIV1rak6tze70</t>
  </si>
  <si>
    <t>b3e3354e-48df-4dbe-8833-1fd71401b8c8</t>
  </si>
  <si>
    <t>pw-jeffery</t>
  </si>
  <si>
    <t>T3H 5Y5</t>
  </si>
  <si>
    <t>Jennie Hansen</t>
  </si>
  <si>
    <t>Jennie</t>
  </si>
  <si>
    <t>403-464-9665</t>
  </si>
  <si>
    <t>updated on: 2020-09-10</t>
  </si>
  <si>
    <t>collin@accessiblewealthstrategies.com</t>
  </si>
  <si>
    <t>cus_HoGBrEAvIDWUpj</t>
  </si>
  <si>
    <t>3eb30e28-4653-4ac0-beee-796b720ad68f</t>
  </si>
  <si>
    <t>pw-accessiblewealth</t>
  </si>
  <si>
    <t>T3E 0G1</t>
  </si>
  <si>
    <t>Collin Andries</t>
  </si>
  <si>
    <t>Collin</t>
  </si>
  <si>
    <t>403-828-4430</t>
  </si>
  <si>
    <t>ppetrusich@wealthavenue.ca</t>
  </si>
  <si>
    <t>cus_HoCkNuwA0BMTAA</t>
  </si>
  <si>
    <t>bf1c95a3-f0ec-4cde-97ae-029545924de1</t>
  </si>
  <si>
    <t>pw-peter</t>
  </si>
  <si>
    <t>L9H 2Y2</t>
  </si>
  <si>
    <t>Peter petrusich</t>
  </si>
  <si>
    <t>905-599-2629</t>
  </si>
  <si>
    <t>deannalynb@hotmail.com</t>
  </si>
  <si>
    <t>cus_HnDRNjTmBgoONj</t>
  </si>
  <si>
    <t>7e173b16-b75a-4d9a-b7a6-4755826c65d5</t>
  </si>
  <si>
    <t>pw-deanna</t>
  </si>
  <si>
    <t>T0M 1J0</t>
  </si>
  <si>
    <t>Deanna Bailey</t>
  </si>
  <si>
    <t>Deanna</t>
  </si>
  <si>
    <t>403-546-2039</t>
  </si>
  <si>
    <t>updated on: 2020-09-07</t>
  </si>
  <si>
    <t>jesse.harris@ig.ca</t>
  </si>
  <si>
    <t>cus_HnBKWOBfDMdWuJ</t>
  </si>
  <si>
    <t>85872a5c-14bd-44f4-97ca-0dad4b318469</t>
  </si>
  <si>
    <t>pw-jesse</t>
  </si>
  <si>
    <t>V9B 2N7</t>
  </si>
  <si>
    <t>Jesse Harris</t>
  </si>
  <si>
    <t>Jesse</t>
  </si>
  <si>
    <t>250-940-3428</t>
  </si>
  <si>
    <t>kevankilistoff@gmail.com</t>
  </si>
  <si>
    <t>cus_HnB6yYSp7GeLbA</t>
  </si>
  <si>
    <t>39c0f129-da20-490a-9a23-6e7ba5f15610</t>
  </si>
  <si>
    <t>V3A 7W7</t>
  </si>
  <si>
    <t>Kevan T Kilistoff</t>
  </si>
  <si>
    <t>Kevan</t>
  </si>
  <si>
    <t>604-866-1529</t>
  </si>
  <si>
    <t>kelly.mcgonigal10@gmail.com</t>
  </si>
  <si>
    <t>cus_Hn7skkZMDTdu6c</t>
  </si>
  <si>
    <t>51655bac-a3b1-4cb3-8d7b-289aad1667f2</t>
  </si>
  <si>
    <t>R3R 3B6</t>
  </si>
  <si>
    <t>Kelly James McGonigal</t>
  </si>
  <si>
    <t>Kelly</t>
  </si>
  <si>
    <t>204-290-5350</t>
  </si>
  <si>
    <t>brenden.s.gilbert@gmail.com</t>
  </si>
  <si>
    <t>cus_Hn6yaRzkZ1YfzJ</t>
  </si>
  <si>
    <t>eebf04c1-e566-4924-a4f0-ff57dde8dcb4</t>
  </si>
  <si>
    <t>pw-brenden</t>
  </si>
  <si>
    <t>L7L 0E9</t>
  </si>
  <si>
    <t>Brenden S Gilbert</t>
  </si>
  <si>
    <t>Brenden</t>
  </si>
  <si>
    <t>647-641-7654</t>
  </si>
  <si>
    <t>DKOZIER@ASSANTE.COM</t>
  </si>
  <si>
    <t>cus_HmWZulN0tvMbcp</t>
  </si>
  <si>
    <t>9e660693-1dca-407d-85ff-929956b6cf33</t>
  </si>
  <si>
    <t>V2A 8T6</t>
  </si>
  <si>
    <t>DAVID MARCUS KOZIER</t>
  </si>
  <si>
    <t>250-486-1024</t>
  </si>
  <si>
    <t>makdesh@gmail.com</t>
  </si>
  <si>
    <t>cus_HmqNIZwqCgIJei</t>
  </si>
  <si>
    <t>5982342d-8bbb-491f-bf48-c0fa2ec594a5</t>
  </si>
  <si>
    <t>M1P 4N9</t>
  </si>
  <si>
    <t>Makarand Deshpande</t>
  </si>
  <si>
    <t>Makarand</t>
  </si>
  <si>
    <t>905-947-1165</t>
  </si>
  <si>
    <t>alexander.mackenzie@ig.ca</t>
  </si>
  <si>
    <t>cus_HmpFvXxEsav1YH</t>
  </si>
  <si>
    <t>1ea727bd-360f-4530-9005-94cda3886d17</t>
  </si>
  <si>
    <t>L7G 6A6</t>
  </si>
  <si>
    <t>Alexander Mackenzie</t>
  </si>
  <si>
    <t>905-306-0031</t>
  </si>
  <si>
    <t>ahirji@mackieresearch.com</t>
  </si>
  <si>
    <t>cus_HmoIgHFZ6CwXbx</t>
  </si>
  <si>
    <t>1f46fd7d-3467-4e97-a477-079223acf9fe</t>
  </si>
  <si>
    <t>pw-arif</t>
  </si>
  <si>
    <t>M3B 3H9</t>
  </si>
  <si>
    <t>Arif Hirji</t>
  </si>
  <si>
    <t>Arif</t>
  </si>
  <si>
    <t>647-792-0210</t>
  </si>
  <si>
    <t>chris.hoegy@foundational.ca</t>
  </si>
  <si>
    <t>cus_Hmnq9524USa9U2</t>
  </si>
  <si>
    <t>5ff9b70e-99ce-4665-a31c-3a2f711b7b15</t>
  </si>
  <si>
    <t>L9S 4X9</t>
  </si>
  <si>
    <t>Chris Hoegy</t>
  </si>
  <si>
    <t>705-896-4634</t>
  </si>
  <si>
    <t>robertniksic@gmail.com</t>
  </si>
  <si>
    <t>cus_Hmkxk2ZojNlCnj</t>
  </si>
  <si>
    <t>870524a1-3483-4c9c-aa08-157eb1f0760d</t>
  </si>
  <si>
    <t>pw-robert</t>
  </si>
  <si>
    <t>M5R 1B1</t>
  </si>
  <si>
    <t>Robert Niksic</t>
  </si>
  <si>
    <t>647-407-7762</t>
  </si>
  <si>
    <t>samuel@spfgrp.com</t>
  </si>
  <si>
    <t>cus_HmkU5vbSysIkY6</t>
  </si>
  <si>
    <t>489783cd-0e61-4368-9323-fc6bfca419c4</t>
  </si>
  <si>
    <t>pw-samuel</t>
  </si>
  <si>
    <t>M5N 2L1</t>
  </si>
  <si>
    <t>Samuel Waxman</t>
  </si>
  <si>
    <t>416-817-8897</t>
  </si>
  <si>
    <t>nate@howlettfinancial.com</t>
  </si>
  <si>
    <t>cus_HmkFBxdKs69116</t>
  </si>
  <si>
    <t>15c57a7d-7400-4670-b62d-09452dd63b33</t>
  </si>
  <si>
    <t>N2H 5G5</t>
  </si>
  <si>
    <t>Nathaniel Howlett</t>
  </si>
  <si>
    <t>Nathaniel</t>
  </si>
  <si>
    <t>519-496-8883</t>
  </si>
  <si>
    <t>awebster@websterbenefit.com</t>
  </si>
  <si>
    <t>cus_HmQZ97rFopGv1d</t>
  </si>
  <si>
    <t>d056a7b8-3713-46fd-ba11-81c3801eca04</t>
  </si>
  <si>
    <t>pw-andrew-10</t>
  </si>
  <si>
    <t>L8P 4L9</t>
  </si>
  <si>
    <t>Andrew C Webster</t>
  </si>
  <si>
    <t>905-319-8003</t>
  </si>
  <si>
    <t>m_dirar@hotmail.com</t>
  </si>
  <si>
    <t>cus_HmAQ0NltJZW3yY</t>
  </si>
  <si>
    <t>b4137121-ca28-423e-8ce5-5c36940a4da0</t>
  </si>
  <si>
    <t>pw-elmuataz</t>
  </si>
  <si>
    <t>L9K 1R7</t>
  </si>
  <si>
    <t>Elmuataz Dirar</t>
  </si>
  <si>
    <t>Elmuataz</t>
  </si>
  <si>
    <t>647-839-5003</t>
  </si>
  <si>
    <t>Solo</t>
  </si>
  <si>
    <t>plan_H0Sxm9UMnr5GhF</t>
  </si>
  <si>
    <t>daxs@keybase.com</t>
  </si>
  <si>
    <t>cus_HDi68fXNwBC6zW</t>
  </si>
  <si>
    <t>L4G 6X1</t>
  </si>
  <si>
    <t>cancelled on: 2020-08-05</t>
  </si>
  <si>
    <t>mark.schulhof@gmail.com</t>
  </si>
  <si>
    <t>cus_HmP8TmTLiUceDE</t>
  </si>
  <si>
    <t>22c4b665-8b22-407a-b7d3-ffa31d479c44</t>
  </si>
  <si>
    <t>pw-mark-7</t>
  </si>
  <si>
    <t>V6Z 2N1</t>
  </si>
  <si>
    <t>Mark Schulhof</t>
  </si>
  <si>
    <t>604-760-9203</t>
  </si>
  <si>
    <t>cancelled on: 2020-08-04</t>
  </si>
  <si>
    <t>daniel.spadafora@ig.ca</t>
  </si>
  <si>
    <t>cus_Hm510llRUTceXX</t>
  </si>
  <si>
    <t>e783f7bd-f520-40b8-b3de-7f760708250f</t>
  </si>
  <si>
    <t>pw-daniel</t>
  </si>
  <si>
    <t>M5J 2Y7</t>
  </si>
  <si>
    <t>Daniel Spadafora</t>
  </si>
  <si>
    <t>647-202-9177</t>
  </si>
  <si>
    <t>millie.gormely@ig.ca</t>
  </si>
  <si>
    <t>cus_Hm3AWT8SZ8VkOW</t>
  </si>
  <si>
    <t>be569a7c-b810-4025-a5c6-eae5592af660</t>
  </si>
  <si>
    <t>pw-millie</t>
  </si>
  <si>
    <t>P7G 2N4</t>
  </si>
  <si>
    <t>MILLIE GORMELY</t>
  </si>
  <si>
    <t>Millie</t>
  </si>
  <si>
    <t>807-626-6527</t>
  </si>
  <si>
    <t>updated on: 2020-09-04</t>
  </si>
  <si>
    <t>jason.daleo@ig.ca</t>
  </si>
  <si>
    <t>cus_HlzMRCG6UfftxY</t>
  </si>
  <si>
    <t>4ad244bc-ab0a-4908-b12f-763abc01a25d</t>
  </si>
  <si>
    <t>jason.daleo@ig.ca,Giorgio.dipaola@ig.ca</t>
  </si>
  <si>
    <t>L9G 1C2</t>
  </si>
  <si>
    <t>Jason L Daleo</t>
  </si>
  <si>
    <t>905-929-9120</t>
  </si>
  <si>
    <t>christopher@dewdney.ca</t>
  </si>
  <si>
    <t>cus_HkdepCpFjVr6vk</t>
  </si>
  <si>
    <t>c88d70eb-f8a9-4007-9f2c-0c62f9429f8e</t>
  </si>
  <si>
    <t>pw-chris-2</t>
  </si>
  <si>
    <t>M3B 1L3</t>
  </si>
  <si>
    <t>Chris Dewdney</t>
  </si>
  <si>
    <t>416-824-6072</t>
  </si>
  <si>
    <t>contact@gianlucafolino.com</t>
  </si>
  <si>
    <t>cus_HkfPQdsIYYQzxc</t>
  </si>
  <si>
    <t>81a93f56-9933-43c4-a180-bff2f41e6d29</t>
  </si>
  <si>
    <t>L4H 1P8</t>
  </si>
  <si>
    <t>Gianluca Folino</t>
  </si>
  <si>
    <t>416-801-0115</t>
  </si>
  <si>
    <t>July, 2020</t>
  </si>
  <si>
    <t>imran.choudhary@ig.ca</t>
  </si>
  <si>
    <t>cus_HkZHwKVPOXaXVV</t>
  </si>
  <si>
    <t>4533b127-f912-4dd7-96d8-dc43c5050663</t>
  </si>
  <si>
    <t>L6M 1M8</t>
  </si>
  <si>
    <t>Imran Choudhary</t>
  </si>
  <si>
    <t>Imran</t>
  </si>
  <si>
    <t>905-334-6579</t>
  </si>
  <si>
    <t>STEPHEN.STASHIN@UCWM.FUNDEX.COM</t>
  </si>
  <si>
    <t>cus_HkY7G0qtPjfaeC</t>
  </si>
  <si>
    <t>8cb1c1f6-64c1-44e9-8ab5-d12669dafbf2</t>
  </si>
  <si>
    <t>pw-stephen-2</t>
  </si>
  <si>
    <t>L6S 2T7</t>
  </si>
  <si>
    <t>STEPHEN STASHIN</t>
  </si>
  <si>
    <t>416-278-3818</t>
  </si>
  <si>
    <t>brian.kettles@bjkfinancialgroup.ca</t>
  </si>
  <si>
    <t>cus_HkVzCVB6X4RJbU</t>
  </si>
  <si>
    <t>a7606929-555c-4bea-a974-4b713160aad9</t>
  </si>
  <si>
    <t>pw-brian-3</t>
  </si>
  <si>
    <t>N3H 3M8</t>
  </si>
  <si>
    <t>BRIAN KETTLES</t>
  </si>
  <si>
    <t>226-600-2860</t>
  </si>
  <si>
    <t>thekirkni@gmail.com</t>
  </si>
  <si>
    <t>cus_HkUvPEs6ojCcXD</t>
  </si>
  <si>
    <t>4527c6fc-2de1-4347-b791-85acc12c51f9</t>
  </si>
  <si>
    <t>L0R 2J0</t>
  </si>
  <si>
    <t>David Kirkness</t>
  </si>
  <si>
    <t>905-327-0894</t>
  </si>
  <si>
    <t>matthew@jongperraton.com</t>
  </si>
  <si>
    <t>cus_HkU2bQbKRa0aTP</t>
  </si>
  <si>
    <t>68dc201c-93df-495d-95ff-a4ed0fab670d</t>
  </si>
  <si>
    <t>M1M 3T1</t>
  </si>
  <si>
    <t>Matthew T Perraton</t>
  </si>
  <si>
    <t>647-291-5444</t>
  </si>
  <si>
    <t>updated on: 2020-09-29</t>
  </si>
  <si>
    <t>curtfrank@outlook.com</t>
  </si>
  <si>
    <t>cus_HkGF4myofvPC6h</t>
  </si>
  <si>
    <t>e80b83f4-7698-49a4-8d69-0ec570da1bc0</t>
  </si>
  <si>
    <t>pw-curtfrank</t>
  </si>
  <si>
    <t>P7C 2N8</t>
  </si>
  <si>
    <t>Curtis F Dudley</t>
  </si>
  <si>
    <t>Curtis</t>
  </si>
  <si>
    <t>katrina@visionarywealthplanning.ca</t>
  </si>
  <si>
    <t>cus_HkadgTtMtLY3PD</t>
  </si>
  <si>
    <t>cce10a3e-0e8f-4276-af50-09468c2e087a</t>
  </si>
  <si>
    <t>pw-katrina</t>
  </si>
  <si>
    <t>L6H 0T9</t>
  </si>
  <si>
    <t>KATRINA LYONS</t>
  </si>
  <si>
    <t>Katrina</t>
  </si>
  <si>
    <t>647-299-4085</t>
  </si>
  <si>
    <t>steve@NorthernRiverFinancial.ca</t>
  </si>
  <si>
    <t>cus_HkWBlIp0O1JCOP</t>
  </si>
  <si>
    <t>252ed499-08a1-4b9d-99f2-80929deb224b</t>
  </si>
  <si>
    <t>N2J 1N8</t>
  </si>
  <si>
    <t>Steve Bentley</t>
  </si>
  <si>
    <t>519-404-4864</t>
  </si>
  <si>
    <t>PAUL.KALMINFS@SECURITYFINANCIAL.CA</t>
  </si>
  <si>
    <t>cus_HkZYpR87QDAr8I</t>
  </si>
  <si>
    <t>36e17b92-36c6-4c4e-a863-58f034981241</t>
  </si>
  <si>
    <t>pw-paul-2</t>
  </si>
  <si>
    <t>L6A 0P7</t>
  </si>
  <si>
    <t>Paul Kalmin</t>
  </si>
  <si>
    <t>647-286-0128</t>
  </si>
  <si>
    <t>state@alignedcp.com</t>
  </si>
  <si>
    <t>cus_Hkc1HBmaqG5pYw</t>
  </si>
  <si>
    <t>fbb102c2-0089-41ba-8a33-a92f68131966</t>
  </si>
  <si>
    <t>pw-tatefinancial</t>
  </si>
  <si>
    <t>V3Z 0R7</t>
  </si>
  <si>
    <t>Stephen Tate</t>
  </si>
  <si>
    <t>604-560-5595</t>
  </si>
  <si>
    <t>jason.nakhoul@gmail.com</t>
  </si>
  <si>
    <t>cus_HkWuLj2v7utqtz</t>
  </si>
  <si>
    <t>2207df69-ab38-451a-a028-e4af9bfafa2b</t>
  </si>
  <si>
    <t>pw-jason-8</t>
  </si>
  <si>
    <t>L6H 5R7</t>
  </si>
  <si>
    <t>Jason Nakhoul</t>
  </si>
  <si>
    <t>514-577-4293</t>
  </si>
  <si>
    <t>john.panago@f55f.com</t>
  </si>
  <si>
    <t>cus_HkEacMzJsKRBtA</t>
  </si>
  <si>
    <t>be219380-5222-40bf-88d6-689f01a1e680</t>
  </si>
  <si>
    <t>pw-john</t>
  </si>
  <si>
    <t>V7E 6P1</t>
  </si>
  <si>
    <t>Ioannis Panago</t>
  </si>
  <si>
    <t>Ioannis</t>
  </si>
  <si>
    <t>604-732-1508</t>
  </si>
  <si>
    <t>kevin.parton@ig.ca</t>
  </si>
  <si>
    <t>cus_HkDvzOMxeFQviB</t>
  </si>
  <si>
    <t>80ffd1df-561f-4d0f-9b96-c33c7ab7789e</t>
  </si>
  <si>
    <t>kevin.parton@ig.ca,dan.turnbull@ig.ca</t>
  </si>
  <si>
    <t>pw-kevin-2</t>
  </si>
  <si>
    <t>V5S 0B6</t>
  </si>
  <si>
    <t>Kevin Parton</t>
  </si>
  <si>
    <t>604-805-4642</t>
  </si>
  <si>
    <t>marc@pacificchoicefinancial.com</t>
  </si>
  <si>
    <t>cus_Hk9Lf1KRybT9R6</t>
  </si>
  <si>
    <t>e0c50e03-8773-4927-8a24-9ddd0a0146b0</t>
  </si>
  <si>
    <t>pw-pcf</t>
  </si>
  <si>
    <t>V9P 1K2</t>
  </si>
  <si>
    <t>Marc W Lapierre</t>
  </si>
  <si>
    <t>250-927-1959</t>
  </si>
  <si>
    <t>ben.manzo@ig.ca</t>
  </si>
  <si>
    <t>cus_Hk8jjHsaSCyh0G</t>
  </si>
  <si>
    <t>17f47101-062f-4282-9450-f5137dedb9e9</t>
  </si>
  <si>
    <t>pw-benjamin</t>
  </si>
  <si>
    <t>M9B 4K2</t>
  </si>
  <si>
    <t>Benjamin J Manzo</t>
  </si>
  <si>
    <t>416-543-7414</t>
  </si>
  <si>
    <t>nathan.clarke@ig.ca</t>
  </si>
  <si>
    <t>cus_Hk8aXvkI0niqKe</t>
  </si>
  <si>
    <t>99963a43-dd5d-4ad6-94f9-910104ef6511</t>
  </si>
  <si>
    <t>M5C 35C</t>
  </si>
  <si>
    <t>Nathan Clarke</t>
  </si>
  <si>
    <t>Nathan</t>
  </si>
  <si>
    <t>647-924-1570</t>
  </si>
  <si>
    <t>rkirkwood@cgf.com</t>
  </si>
  <si>
    <t>cus_HkCotADHpk35jq</t>
  </si>
  <si>
    <t>fdb334df-43a7-4c0c-8461-986b954a8469</t>
  </si>
  <si>
    <t>pw-rachel-7</t>
  </si>
  <si>
    <t>M8X 1X1</t>
  </si>
  <si>
    <t>RACHEL A KIRKWOOD</t>
  </si>
  <si>
    <t>RACHEL</t>
  </si>
  <si>
    <t>416-867-6055</t>
  </si>
  <si>
    <t>david.w.drummond@freedom55financial.com</t>
  </si>
  <si>
    <t>cus_Hk4nVm0CeCI1cU</t>
  </si>
  <si>
    <t>a589839c-a6e0-4dda-bb91-4e07326c1509</t>
  </si>
  <si>
    <t>pw-david-3</t>
  </si>
  <si>
    <t>M4L 3G7</t>
  </si>
  <si>
    <t>David Drummond CFP</t>
  </si>
  <si>
    <t>416-909-5683</t>
  </si>
  <si>
    <t>aclay.work@gmail.com</t>
  </si>
  <si>
    <t>cus_HjnqnJUVdD48Ni</t>
  </si>
  <si>
    <t>f3d3a33e-4ec8-45ca-bc0b-33b80b60d122</t>
  </si>
  <si>
    <t>pw-investment-advice</t>
  </si>
  <si>
    <t>L7M 4R7</t>
  </si>
  <si>
    <t>Adam Clay</t>
  </si>
  <si>
    <t>647-830-5227</t>
  </si>
  <si>
    <t>Maggie.george@wprivate.ca</t>
  </si>
  <si>
    <t>cus_HjkcvBZY3N3PJC</t>
  </si>
  <si>
    <t>cbe6f487-c962-463c-878d-21635d049af2</t>
  </si>
  <si>
    <t>M4V 3A9</t>
  </si>
  <si>
    <t>Maggie George</t>
  </si>
  <si>
    <t>Maggie</t>
  </si>
  <si>
    <t>647-484-6867</t>
  </si>
  <si>
    <t>tony.crane@edwardjones.com</t>
  </si>
  <si>
    <t>cus_Hjj5VQ6AKntU20</t>
  </si>
  <si>
    <t>a96d99af-ceb0-4743-a449-4c81e5b68aad</t>
  </si>
  <si>
    <t>pw-tony</t>
  </si>
  <si>
    <t>N1L 1C8</t>
  </si>
  <si>
    <t>Tony Crane</t>
  </si>
  <si>
    <t>Tony</t>
  </si>
  <si>
    <t>519-766-4582</t>
  </si>
  <si>
    <t>cody.rogers@ig.ca</t>
  </si>
  <si>
    <t>cus_HjVePskI5DynlE</t>
  </si>
  <si>
    <t>598289e0-7058-4cc9-ac41-c9130e145f52</t>
  </si>
  <si>
    <t xml:space="preserve"> </t>
  </si>
  <si>
    <t>pw-cody-2</t>
  </si>
  <si>
    <t>L1N 8Y9</t>
  </si>
  <si>
    <t>Cody Rogers</t>
  </si>
  <si>
    <t>Cody</t>
  </si>
  <si>
    <t>289-928-1649</t>
  </si>
  <si>
    <t>michael.burgess@ig.ca</t>
  </si>
  <si>
    <t>cus_HjS5jazxN13hKf</t>
  </si>
  <si>
    <t>26a2c5cf-d172-44ad-92b5-bd11f35d2a01</t>
  </si>
  <si>
    <t>S7T 0K5</t>
  </si>
  <si>
    <t>Michael Burgess</t>
  </si>
  <si>
    <t>306-380-4270</t>
  </si>
  <si>
    <t>dennis@yourlegacy.ca</t>
  </si>
  <si>
    <t>cus_HjRnXhcZsYLT96</t>
  </si>
  <si>
    <t>c1d354a1-687c-4a54-93b0-68c3c928fb6d</t>
  </si>
  <si>
    <t>pw-dennis</t>
  </si>
  <si>
    <t>N2P 2K6</t>
  </si>
  <si>
    <t>Dennis Yanke</t>
  </si>
  <si>
    <t>Dennis</t>
  </si>
  <si>
    <t>519-654-2754</t>
  </si>
  <si>
    <t>joe@connectingprofessionals.ca</t>
  </si>
  <si>
    <t>cus_HjQqSHI4UkPWDg</t>
  </si>
  <si>
    <t>3411fd50-c24c-4075-aae1-ba7aefb19e47</t>
  </si>
  <si>
    <t>pw-joe</t>
  </si>
  <si>
    <t>N8W 3K4</t>
  </si>
  <si>
    <t>Joe Quach</t>
  </si>
  <si>
    <t>519-890-0768</t>
  </si>
  <si>
    <t>stuart@connectingprofessionals.ca</t>
  </si>
  <si>
    <t>cus_HjQiW2dEouN0UJ</t>
  </si>
  <si>
    <t>a875864b-b7bc-4351-99f9-c9e32060e9e6</t>
  </si>
  <si>
    <t>pw-stuart</t>
  </si>
  <si>
    <t>R6M 2G1</t>
  </si>
  <si>
    <t>Stuart Driedger</t>
  </si>
  <si>
    <t>Stuart</t>
  </si>
  <si>
    <t>204-312-8020</t>
  </si>
  <si>
    <t>schevrier@cgf.com</t>
  </si>
  <si>
    <t>cus_HjNolTn9vOuBIb</t>
  </si>
  <si>
    <t>2f16eb39-8cc4-416c-a739-fd4440d40892</t>
  </si>
  <si>
    <t>pw-sebastien</t>
  </si>
  <si>
    <t>L6L 3A4</t>
  </si>
  <si>
    <t>Sebastien Chevrier</t>
  </si>
  <si>
    <t>416-388-0875</t>
  </si>
  <si>
    <t>kerr.jsn@gmail.com</t>
  </si>
  <si>
    <t>cus_HjLx4SSuJwIs0G</t>
  </si>
  <si>
    <t>623d24bd-6d4f-49f8-82fe-8f3a3b6bcb59</t>
  </si>
  <si>
    <t>M6N 4C2</t>
  </si>
  <si>
    <t>Jason Kerr</t>
  </si>
  <si>
    <t>705-735-3398</t>
  </si>
  <si>
    <t>rvaisberg@crossroadsfinancial.ca</t>
  </si>
  <si>
    <t>cus_HjLMEC7MMrV8e8</t>
  </si>
  <si>
    <t>f3e4e5d4-d941-4934-b941-fd63d6b37028</t>
  </si>
  <si>
    <t>L5L 4A8</t>
  </si>
  <si>
    <t>Rosalind Ritchie Vaisberg</t>
  </si>
  <si>
    <t>Rosalind</t>
  </si>
  <si>
    <t>647-208-1887</t>
  </si>
  <si>
    <t>matt@mhcfinancial.ca</t>
  </si>
  <si>
    <t>cus_HjRByQAdCKbu6Q</t>
  </si>
  <si>
    <t>242a615b-d45e-439f-8abc-a2286933d72d</t>
  </si>
  <si>
    <t>V2K 4C6</t>
  </si>
  <si>
    <t>Matthew Calvert</t>
  </si>
  <si>
    <t>778-349-6777</t>
  </si>
  <si>
    <t>cancelled on: 2020-09-27</t>
  </si>
  <si>
    <t>FIGLIOMENI.ARTURO@GMAIL.COM</t>
  </si>
  <si>
    <t>cus_Hj5Vej6CJi9Rw3</t>
  </si>
  <si>
    <t>21abb619-e817-44ef-8904-f2066c1cb890</t>
  </si>
  <si>
    <t>pw-arturo</t>
  </si>
  <si>
    <t>L9T 0P6</t>
  </si>
  <si>
    <t>ARTURO FIGLIOMENI</t>
  </si>
  <si>
    <t>Arturo</t>
  </si>
  <si>
    <t>647-405-8755</t>
  </si>
  <si>
    <t>joel@farrowpension.ca</t>
  </si>
  <si>
    <t>cus_Hj3oGTcCi765KS</t>
  </si>
  <si>
    <t>411ccc44-459a-4a2d-925e-bf9e2f644723</t>
  </si>
  <si>
    <t>pw-joel</t>
  </si>
  <si>
    <t>L0R 1B2</t>
  </si>
  <si>
    <t>Joel Farrow</t>
  </si>
  <si>
    <t>905-531-8796</t>
  </si>
  <si>
    <t>mue@live.ca</t>
  </si>
  <si>
    <t>cus_Hj2TQSQqnWW5jq</t>
  </si>
  <si>
    <t>a3a36765-7216-4aa4-abc9-a7985626c0ce</t>
  </si>
  <si>
    <t>T3L 1X5</t>
  </si>
  <si>
    <t>jeffrey m mueller</t>
  </si>
  <si>
    <t>403-874-1818</t>
  </si>
  <si>
    <t>michaelo@cpwm.ca</t>
  </si>
  <si>
    <t>cus_Hj2IxhNu7MZtu5</t>
  </si>
  <si>
    <t>7bff02c9-2b69-45c6-99a8-93bc133534e4</t>
  </si>
  <si>
    <t>M4C 4B1</t>
  </si>
  <si>
    <t>Michael G Orlando</t>
  </si>
  <si>
    <t>416-929-1090</t>
  </si>
  <si>
    <t>derek.schaefer@gmii.ca</t>
  </si>
  <si>
    <t>cus_Hj2hnzbP3TZeGk</t>
  </si>
  <si>
    <t>79b6923d-8e7e-4546-b8b5-a48fb960017e</t>
  </si>
  <si>
    <t>T7X 0L7</t>
  </si>
  <si>
    <t>Derek Schaefer</t>
  </si>
  <si>
    <t>780-221-3910</t>
  </si>
  <si>
    <t>Jobi.wong@gmail.com</t>
  </si>
  <si>
    <t>cus_Hj0RMMszvyxCjF</t>
  </si>
  <si>
    <t>a122a1eb-7cec-4c89-8170-485af833acf7</t>
  </si>
  <si>
    <t>L4G 0W4</t>
  </si>
  <si>
    <t>Hoi Leung Jobi Wong</t>
  </si>
  <si>
    <t>Hoi</t>
  </si>
  <si>
    <t>416-930-2766</t>
  </si>
  <si>
    <t>maricelramos4@gmail.com</t>
  </si>
  <si>
    <t>cus_Hj0Pm6VecPSvdR</t>
  </si>
  <si>
    <t>51af9ca7-469a-4752-8469-0157a65c5ac5</t>
  </si>
  <si>
    <t>pw-maricel</t>
  </si>
  <si>
    <t>L5R 1K5</t>
  </si>
  <si>
    <t>Maricel Ramos &amp; Ass</t>
  </si>
  <si>
    <t>Maricel</t>
  </si>
  <si>
    <t>647-862-5280</t>
  </si>
  <si>
    <t>cancelled on: 2020-07-27</t>
  </si>
  <si>
    <t>masonjleite@gmail.com</t>
  </si>
  <si>
    <t>cus_Hj6Kz05rDsk9ls</t>
  </si>
  <si>
    <t>71966ac7-a2d7-4fc0-b283-a502ff0b7994</t>
  </si>
  <si>
    <t>pw-mase</t>
  </si>
  <si>
    <t>N2L 4G1</t>
  </si>
  <si>
    <t>Mason Leite</t>
  </si>
  <si>
    <t>Mason</t>
  </si>
  <si>
    <t>519-591-9440</t>
  </si>
  <si>
    <t>marc.lelievre@edwardjones.com</t>
  </si>
  <si>
    <t>cus_Hi1wGB0pd13Oah</t>
  </si>
  <si>
    <t>9a05a272-6df1-4ac8-bd5a-59fd4f6a13ea</t>
  </si>
  <si>
    <t>P5E 1A5</t>
  </si>
  <si>
    <t>Marc Lelievre</t>
  </si>
  <si>
    <t>705-566-9123</t>
  </si>
  <si>
    <t>colin@tsechu.com</t>
  </si>
  <si>
    <t>cus_HhxguVIHl37uzs</t>
  </si>
  <si>
    <t>a00afde0-6774-4073-a09e-1840f3284adb</t>
  </si>
  <si>
    <t>pw-bill</t>
  </si>
  <si>
    <t>V5E 1T6</t>
  </si>
  <si>
    <t>Colin Hong</t>
  </si>
  <si>
    <t>604-669-9083</t>
  </si>
  <si>
    <t>jeremy.gaylor6@gmail.com</t>
  </si>
  <si>
    <t>cus_HhvsCz3WMUtX0u</t>
  </si>
  <si>
    <t>ab977854-608f-4296-96cf-6251aa35f029</t>
  </si>
  <si>
    <t>L5M 5C9</t>
  </si>
  <si>
    <t>jeremy.gaylor@ig.ca</t>
  </si>
  <si>
    <t>Jeremy Gaylor</t>
  </si>
  <si>
    <t>416-725-1715</t>
  </si>
  <si>
    <t>cstover@assante.com</t>
  </si>
  <si>
    <t>cus_Hhuy5ZAKgYRNay</t>
  </si>
  <si>
    <t>fb21ed0a-b8af-4498-a619-1d365ddf49cf</t>
  </si>
  <si>
    <t>B2X 2H1</t>
  </si>
  <si>
    <t>Corey Stover</t>
  </si>
  <si>
    <t>Corey</t>
  </si>
  <si>
    <t>902-406-3387</t>
  </si>
  <si>
    <t>jonathan.warner@assante.com</t>
  </si>
  <si>
    <t>cus_Hhu4sk2cQlNDXA</t>
  </si>
  <si>
    <t>36f4a6bf-7983-47d5-88f3-500966208dd1</t>
  </si>
  <si>
    <t>pw-jonathan</t>
  </si>
  <si>
    <t>V6C 2V6</t>
  </si>
  <si>
    <t>Jonathan Warner</t>
  </si>
  <si>
    <t>6046852214EXT214</t>
  </si>
  <si>
    <t>steph@familywealthgroup.ca</t>
  </si>
  <si>
    <t>cus_Hhs0lEDboxoz4Q</t>
  </si>
  <si>
    <t>2f0020a9-19c6-48b1-aad7-b4cf8805f1cb</t>
  </si>
  <si>
    <t>pw-stephanie</t>
  </si>
  <si>
    <t>R2E 1H3</t>
  </si>
  <si>
    <t>Stephanie Domenco</t>
  </si>
  <si>
    <t>Stephanie</t>
  </si>
  <si>
    <t>204-770-6315</t>
  </si>
  <si>
    <t>elynch@wealthstewards.ca</t>
  </si>
  <si>
    <t>cus_Hheq6w26ourEC2</t>
  </si>
  <si>
    <t>f4aef98f-cd79-447b-a93d-623d33d007a8</t>
  </si>
  <si>
    <t>pw-paul</t>
  </si>
  <si>
    <t>L6H 5T9</t>
  </si>
  <si>
    <t>Paul S Tyers</t>
  </si>
  <si>
    <t>905-891-6052</t>
  </si>
  <si>
    <t>randerson@mandevillepc.com</t>
  </si>
  <si>
    <t>cus_HhZeQWanSwD3An</t>
  </si>
  <si>
    <t>2380f75a-89d7-48a3-86ea-e4994fdd6321</t>
  </si>
  <si>
    <t>pw-t</t>
  </si>
  <si>
    <t>L8M 2R3</t>
  </si>
  <si>
    <t>T Robert Anderson</t>
  </si>
  <si>
    <t>T</t>
  </si>
  <si>
    <t>905-971-8553</t>
  </si>
  <si>
    <t>kamalhusain.rathod@ig.ca</t>
  </si>
  <si>
    <t>cus_HhZcuJhIcyl2U4</t>
  </si>
  <si>
    <t>2f967384-1d43-406a-841e-9c3a862237e5</t>
  </si>
  <si>
    <t>pw-kamalhusain</t>
  </si>
  <si>
    <t>M1G 1L6</t>
  </si>
  <si>
    <t>Kamalhusain Rathod</t>
  </si>
  <si>
    <t>Kamalhusain</t>
  </si>
  <si>
    <t>647-289-8786</t>
  </si>
  <si>
    <t>rlaxton@leedejonesgable.com</t>
  </si>
  <si>
    <t>cus_HhYuID4kCJOkVx</t>
  </si>
  <si>
    <t>011cdf0d-a77c-499b-8062-2c6c2ee91806</t>
  </si>
  <si>
    <t>pw-raymond</t>
  </si>
  <si>
    <t>L6A 4W5</t>
  </si>
  <si>
    <t>Raymond Laxton</t>
  </si>
  <si>
    <t>905-417-8704</t>
  </si>
  <si>
    <t>ian.atkinson@ig.ca</t>
  </si>
  <si>
    <t>cus_HhYLp7YLwACXxl</t>
  </si>
  <si>
    <t>fd30233d-163a-48e0-af6b-0b63010f9e44</t>
  </si>
  <si>
    <t>V2Y 0B8</t>
  </si>
  <si>
    <t>Ian Atkinson</t>
  </si>
  <si>
    <t>Ian</t>
  </si>
  <si>
    <t>604-836-9964</t>
  </si>
  <si>
    <t>edward.sabat@summitwealth.ca</t>
  </si>
  <si>
    <t>cus_HhYGxo0IgHtRmI</t>
  </si>
  <si>
    <t>26b47cf1-30f8-4633-be32-5639bb604e64</t>
  </si>
  <si>
    <t>pw-edward</t>
  </si>
  <si>
    <t>L4L 9J4</t>
  </si>
  <si>
    <t>Edward Sabat</t>
  </si>
  <si>
    <t>416-250-9988</t>
  </si>
  <si>
    <t>seanhowes@financialmgt.ca</t>
  </si>
  <si>
    <t>cus_HhYbdTuKKZCVCm</t>
  </si>
  <si>
    <t>cd26628e-bd57-431b-9efe-8412e0f370ea</t>
  </si>
  <si>
    <t>pw-sean</t>
  </si>
  <si>
    <t>B3L 4N3</t>
  </si>
  <si>
    <t>Sean J Howes</t>
  </si>
  <si>
    <t>902-446-4564</t>
  </si>
  <si>
    <t>avinash.srivastava@ig.ca</t>
  </si>
  <si>
    <t>cus_HhWxrYOe6KhTQB</t>
  </si>
  <si>
    <t>516124b6-45cc-45b6-bb17-1089b36c04c9</t>
  </si>
  <si>
    <t>P3A 4L2</t>
  </si>
  <si>
    <t>Avinash Srivastava</t>
  </si>
  <si>
    <t>Avinash</t>
  </si>
  <si>
    <t>705-929-6968</t>
  </si>
  <si>
    <t>leony@dgfs.ca</t>
  </si>
  <si>
    <t>cus_HhWsVpUFsNGHdm</t>
  </si>
  <si>
    <t>3607eff3-6055-4c69-86f0-3e92255ae309</t>
  </si>
  <si>
    <t>pw-leony</t>
  </si>
  <si>
    <t>L7P 4X8</t>
  </si>
  <si>
    <t>Leony deGraaf</t>
  </si>
  <si>
    <t>Leony</t>
  </si>
  <si>
    <t>905-220-2146</t>
  </si>
  <si>
    <t>steven.wright@ig.ca</t>
  </si>
  <si>
    <t>cus_HhVJwPoOuM861N</t>
  </si>
  <si>
    <t>39c77e0c-f3f2-4ea1-aa55-c147bab4adcd</t>
  </si>
  <si>
    <t>P1B 8G3</t>
  </si>
  <si>
    <t>Steven Wright</t>
  </si>
  <si>
    <t>705-840-9039</t>
  </si>
  <si>
    <t>jamesjbisson@gmail.com</t>
  </si>
  <si>
    <t>cus_HhUVqqz3Sughe9</t>
  </si>
  <si>
    <t>b5f77c53-2362-4d3d-ad78-8374bc7f09e1</t>
  </si>
  <si>
    <t>pw-james-8</t>
  </si>
  <si>
    <t>K9A 5H4</t>
  </si>
  <si>
    <t>James Bisson</t>
  </si>
  <si>
    <t>647-542-3279</t>
  </si>
  <si>
    <t>lucian.vermeulen@edwardjones.com</t>
  </si>
  <si>
    <t>cus_HhbhJUBRbkGecE</t>
  </si>
  <si>
    <t>1fa28b86-09d2-4100-a672-2b895ba57480</t>
  </si>
  <si>
    <t>lucian.j.vermeulen@gmail.com</t>
  </si>
  <si>
    <t>pw-lucian</t>
  </si>
  <si>
    <t>N2H 0B7</t>
  </si>
  <si>
    <t>Lucian J Vermeulen</t>
  </si>
  <si>
    <t>Lucian</t>
  </si>
  <si>
    <t>519-400-7013</t>
  </si>
  <si>
    <t>satinderdh1@gmail.com</t>
  </si>
  <si>
    <t>cus_HhBMhM5uVZaEiO</t>
  </si>
  <si>
    <t>23ca63a6-7bb2-40fd-8b38-c33352e8e08c</t>
  </si>
  <si>
    <t>pw-satinder</t>
  </si>
  <si>
    <t>L6Z 3H5</t>
  </si>
  <si>
    <t>satinder dhinsa</t>
  </si>
  <si>
    <t>Satinder</t>
  </si>
  <si>
    <t>416-886-0297</t>
  </si>
  <si>
    <t>kelly.smith@kellysmithgroup.ca</t>
  </si>
  <si>
    <t>cus_Hh98bq285tiZHq</t>
  </si>
  <si>
    <t>a531062e-8412-47fc-9052-281fcfe4f29e</t>
  </si>
  <si>
    <t>L4G 5N4</t>
  </si>
  <si>
    <t>Kelly D Smith</t>
  </si>
  <si>
    <t>416-402-1143</t>
  </si>
  <si>
    <t>michael.dehal@raymondjames.ca</t>
  </si>
  <si>
    <t>cus_Hh7lKqNepAhcv1</t>
  </si>
  <si>
    <t>3226e349-de43-4a84-9b2c-7e054e836bde</t>
  </si>
  <si>
    <t>pw-manjinder</t>
  </si>
  <si>
    <t>L9K 1L8</t>
  </si>
  <si>
    <t>Manjinder Dehal</t>
  </si>
  <si>
    <t>Manjinder</t>
  </si>
  <si>
    <t>905-308-2689</t>
  </si>
  <si>
    <t>domenic.scavuzzo@manulifesecurities.ca</t>
  </si>
  <si>
    <t>cus_Hh8gMwEgauun0u</t>
  </si>
  <si>
    <t>cef343f3-86f8-48ec-8cce-2d43c654918b</t>
  </si>
  <si>
    <t>domenic.scavuzzo@maulifesecurities.ca</t>
  </si>
  <si>
    <t>pw-domenic</t>
  </si>
  <si>
    <t>M2P 1N6</t>
  </si>
  <si>
    <t>Domenic Scavuzzo</t>
  </si>
  <si>
    <t>Domenic</t>
  </si>
  <si>
    <t>416-628-5700</t>
  </si>
  <si>
    <t>krousselle@fbc.ca</t>
  </si>
  <si>
    <t>cus_HhDy6cA4GOye8o</t>
  </si>
  <si>
    <t>a1763601-4257-405a-af8e-135dc40a5792</t>
  </si>
  <si>
    <t>N6G 0E8</t>
  </si>
  <si>
    <t>Ken m rousselle</t>
  </si>
  <si>
    <t>226-919-5515</t>
  </si>
  <si>
    <t>jed.levene@rockwaterwealth.ca</t>
  </si>
  <si>
    <t>cus_HgoFcbtuJr4gpZ</t>
  </si>
  <si>
    <t>59b15529-d782-44f9-938e-3ad3c11dacf7</t>
  </si>
  <si>
    <t>L3V 3W3</t>
  </si>
  <si>
    <t>Jedediah H Levene</t>
  </si>
  <si>
    <t>Jedediah</t>
  </si>
  <si>
    <t>705-259-5334</t>
  </si>
  <si>
    <t>naoshad@amikobenefits.com</t>
  </si>
  <si>
    <t>cus_HgngIeHT9mE7Jb</t>
  </si>
  <si>
    <t>c8149665-4e7b-4cd3-ab89-c80a50be78a0</t>
  </si>
  <si>
    <t>pw-naoshad</t>
  </si>
  <si>
    <t>L3R 0A5</t>
  </si>
  <si>
    <t>Naoshad Pochkhanawala</t>
  </si>
  <si>
    <t>Naoshad</t>
  </si>
  <si>
    <t>647-717-5666</t>
  </si>
  <si>
    <t>philip.tonge@igpwm.ca</t>
  </si>
  <si>
    <t>cus_Hgm4nyvPxmzJie</t>
  </si>
  <si>
    <t>d62b6f8f-b5cc-47fc-a931-027805b68338</t>
  </si>
  <si>
    <t>L4W 2E6</t>
  </si>
  <si>
    <t>Philip Tonge</t>
  </si>
  <si>
    <t>416-885-4976</t>
  </si>
  <si>
    <t>steve.cox@dfsin.ca</t>
  </si>
  <si>
    <t>cus_Hgl1qa3Fs4KTVL</t>
  </si>
  <si>
    <t>35f6fea1-90e6-4d66-ae4f-3a61815b7835</t>
  </si>
  <si>
    <t>pw-stephen</t>
  </si>
  <si>
    <t>B3A 4Z4</t>
  </si>
  <si>
    <t>Stephen Cox</t>
  </si>
  <si>
    <t>902-446-4563</t>
  </si>
  <si>
    <t>hervinpesa@awarefinancialplanning.com</t>
  </si>
  <si>
    <t>cus_Hgj1OkS71vSpZY</t>
  </si>
  <si>
    <t>77d0d276-115e-4cdb-af42-0a337b93c610</t>
  </si>
  <si>
    <t>T1X 0T9</t>
  </si>
  <si>
    <t>Hervin Pesa</t>
  </si>
  <si>
    <t>Hervin</t>
  </si>
  <si>
    <t>403-472-6949</t>
  </si>
  <si>
    <t>faisalkhorshid@igpwm.ca</t>
  </si>
  <si>
    <t>cus_Hgr18k1ukttt36</t>
  </si>
  <si>
    <t>c0c5976c-cc17-4628-9036-358aa9a11087</t>
  </si>
  <si>
    <t>S7V 1H2</t>
  </si>
  <si>
    <t>faisal.khorshid@igpwm.ca</t>
  </si>
  <si>
    <t>Faisal Khorshid</t>
  </si>
  <si>
    <t>Faisal</t>
  </si>
  <si>
    <t>306-221-3722</t>
  </si>
  <si>
    <t>mike@plan2bewealthy.com</t>
  </si>
  <si>
    <t>cus_HgVT8zeKyGIAix</t>
  </si>
  <si>
    <t>f27fcd1c-3c6c-4a1e-a472-76f3042e21c5</t>
  </si>
  <si>
    <t>pw-plan2bewealthy</t>
  </si>
  <si>
    <t>L9H 7M4</t>
  </si>
  <si>
    <t>Mike Travers</t>
  </si>
  <si>
    <t>905-520-9819</t>
  </si>
  <si>
    <t>jamie@lepperfinancial.com</t>
  </si>
  <si>
    <t>cus_HgTJVYYCdbnXEw</t>
  </si>
  <si>
    <t>aba68ce0-ab0a-40b5-83aa-c32d01a0c988</t>
  </si>
  <si>
    <t>pw-jamie</t>
  </si>
  <si>
    <t>L3C 6S3</t>
  </si>
  <si>
    <t>Jamie Lepper</t>
  </si>
  <si>
    <t>289-213-6449</t>
  </si>
  <si>
    <t>tarashucal@gmail.com</t>
  </si>
  <si>
    <t>cus_HgT4k8MH593lgz</t>
  </si>
  <si>
    <t>760683f9-ca89-4dde-af7e-cef523b62180</t>
  </si>
  <si>
    <t>pw-taras</t>
  </si>
  <si>
    <t>L6M 0M3</t>
  </si>
  <si>
    <t>Taras Hucal</t>
  </si>
  <si>
    <t>Taras</t>
  </si>
  <si>
    <t>647-293-2209</t>
  </si>
  <si>
    <t>zeynel.azimullah@pinnaclewealth.ca</t>
  </si>
  <si>
    <t>cus_HgSIktpOm3aqnA</t>
  </si>
  <si>
    <t>7f0405fb-5d9e-4a41-8958-d061f576d24c</t>
  </si>
  <si>
    <t>pw-zeynel</t>
  </si>
  <si>
    <t>V3R 3E4</t>
  </si>
  <si>
    <t>Zeynel Azimullah</t>
  </si>
  <si>
    <t>Zeynel</t>
  </si>
  <si>
    <t>604-805-1748</t>
  </si>
  <si>
    <t>don.levy@manulifesecurities.ca</t>
  </si>
  <si>
    <t>cus_HgRH9JEX1lV7S2</t>
  </si>
  <si>
    <t>8577833d-7a36-4d96-901f-446993315599</t>
  </si>
  <si>
    <t>L6J 4C3</t>
  </si>
  <si>
    <t>Danavan Levy</t>
  </si>
  <si>
    <t>Danavan</t>
  </si>
  <si>
    <t>905-822-4488</t>
  </si>
  <si>
    <t>brian@brianshumak.com</t>
  </si>
  <si>
    <t>cus_HgQVBjYRPSonHY</t>
  </si>
  <si>
    <t>ab7896c1-5b78-44a6-ad1f-5abc1915f41a</t>
  </si>
  <si>
    <t>L3X 3J1</t>
  </si>
  <si>
    <t>Brian Shumak</t>
  </si>
  <si>
    <t>855-752-6948</t>
  </si>
  <si>
    <t>tanya@execucorpcanada.ca</t>
  </si>
  <si>
    <t>cus_HgNCdZf5MZDw5d</t>
  </si>
  <si>
    <t>febcd16a-1258-4986-b4f9-a7091f78cc8a</t>
  </si>
  <si>
    <t>pw-tanya</t>
  </si>
  <si>
    <t>N2P 2C8</t>
  </si>
  <si>
    <t>Tanya Staples</t>
  </si>
  <si>
    <t>519569=1400</t>
  </si>
  <si>
    <t>brian.goodman@assante.com</t>
  </si>
  <si>
    <t>cus_HgMNlL5pEe0Etl</t>
  </si>
  <si>
    <t>571f6c47-5942-463c-9432-3cb54dfefd8e</t>
  </si>
  <si>
    <t>pw-brian</t>
  </si>
  <si>
    <t>M9P 1B2</t>
  </si>
  <si>
    <t>Brian W Goodman</t>
  </si>
  <si>
    <t>416-236-1087</t>
  </si>
  <si>
    <t>tjones@thorinsurance.ca</t>
  </si>
  <si>
    <t>cus_HfLuDdLEmrT18w</t>
  </si>
  <si>
    <t>25d1bead-50ee-4ddf-8f36-75d55091bace</t>
  </si>
  <si>
    <t>T0B 4J0</t>
  </si>
  <si>
    <t>Travis L Jones</t>
  </si>
  <si>
    <t>Travis</t>
  </si>
  <si>
    <t>780-233-0432</t>
  </si>
  <si>
    <t>brent.pope@ig.ca</t>
  </si>
  <si>
    <t>cus_HfJivr7Lljlk9s</t>
  </si>
  <si>
    <t>5e21915a-0254-4efa-a597-a932a300b2be</t>
  </si>
  <si>
    <t>pw-brent</t>
  </si>
  <si>
    <t>L8S 3B8</t>
  </si>
  <si>
    <t>Brent Pope</t>
  </si>
  <si>
    <t>Brent</t>
  </si>
  <si>
    <t>905-512-5476</t>
  </si>
  <si>
    <t>info@dwaynerichards.com</t>
  </si>
  <si>
    <t>cus_HfJ2q1tLoT2Qds</t>
  </si>
  <si>
    <t>1582158a-bc07-4cbf-8bdd-ca1e08b8709c</t>
  </si>
  <si>
    <t>M5A 3S2</t>
  </si>
  <si>
    <t>Dwayne Richards</t>
  </si>
  <si>
    <t>Dwayne</t>
  </si>
  <si>
    <t>416-859-5865</t>
  </si>
  <si>
    <t>jake.lee@ig.ca</t>
  </si>
  <si>
    <t>cus_HfIPGrHpV477y7</t>
  </si>
  <si>
    <t>825ef299-ae5e-4682-9b05-b63d5fe25553</t>
  </si>
  <si>
    <t>pw-jae</t>
  </si>
  <si>
    <t>V3K 5S1</t>
  </si>
  <si>
    <t>Jae Ik Lee</t>
  </si>
  <si>
    <t>Jae</t>
  </si>
  <si>
    <t>604-505-9861</t>
  </si>
  <si>
    <t>m.ryan.kingsley@gmail.com</t>
  </si>
  <si>
    <t>cus_HfHkCOUocezocV</t>
  </si>
  <si>
    <t>16ca0144-3c44-4955-bbf6-1838f1f9f2c0</t>
  </si>
  <si>
    <t>pw-michael</t>
  </si>
  <si>
    <t>T1B 4B7</t>
  </si>
  <si>
    <t>Michael Ryan Kingsley</t>
  </si>
  <si>
    <t>403-866-8630</t>
  </si>
  <si>
    <t>kevin.stulp@ig.ca</t>
  </si>
  <si>
    <t>cus_HfGAXJWIQzvUFv</t>
  </si>
  <si>
    <t>1470d173-cd69-4b74-a280-117fac8b391d</t>
  </si>
  <si>
    <t>pw-kevin</t>
  </si>
  <si>
    <t>L5L 3E1</t>
  </si>
  <si>
    <t>Kevin Stulp</t>
  </si>
  <si>
    <t>416-558-8748</t>
  </si>
  <si>
    <t>updated on: 2020-11-17</t>
  </si>
  <si>
    <t>bill.clunas@dfsin.ca</t>
  </si>
  <si>
    <t>cus_HfEjYMpRBDM3ak</t>
  </si>
  <si>
    <t>972c594c-1003-4395-9eb3-94d911b6f057</t>
  </si>
  <si>
    <t>N6A 5C7</t>
  </si>
  <si>
    <t>William Clunas</t>
  </si>
  <si>
    <t>519-438-1559</t>
  </si>
  <si>
    <t>maio.andrew@gmail.com</t>
  </si>
  <si>
    <t>cus_HfJQhnyp8G0t6i</t>
  </si>
  <si>
    <t>ee023103-0087-4b2c-ac4f-12a4b1e10acf</t>
  </si>
  <si>
    <t>pw-andrew-9</t>
  </si>
  <si>
    <t>L3Y 1H5</t>
  </si>
  <si>
    <t>Andrew Maio</t>
  </si>
  <si>
    <t>647-460-4908</t>
  </si>
  <si>
    <t>kara@karaday.ca</t>
  </si>
  <si>
    <t>cus_HezLqT1pvdmMby</t>
  </si>
  <si>
    <t>21f4cb79-5fa6-42c0-8270-7ed408b9871f</t>
  </si>
  <si>
    <t>pw-karalyn</t>
  </si>
  <si>
    <t>V7M 1J6</t>
  </si>
  <si>
    <t>Karalyn S Day</t>
  </si>
  <si>
    <t>Karalyn</t>
  </si>
  <si>
    <t>604-401-2005</t>
  </si>
  <si>
    <t>lherritt@wavecyclefunds.com</t>
  </si>
  <si>
    <t>cus_HexLMt6FogZOma</t>
  </si>
  <si>
    <t>7b8894d7-b18b-4253-a65c-f008c47dad74</t>
  </si>
  <si>
    <t>B4N 2M9</t>
  </si>
  <si>
    <t>Charles L Herritt</t>
  </si>
  <si>
    <t>902-670-2754</t>
  </si>
  <si>
    <t>amar@keyprotection.ca</t>
  </si>
  <si>
    <t>cus_HeulaWwLgEU91K</t>
  </si>
  <si>
    <t>22f60e35-5e9b-417a-b369-1f3dfe58e9dc</t>
  </si>
  <si>
    <t>pw-amar</t>
  </si>
  <si>
    <t>L6R 0M3</t>
  </si>
  <si>
    <t xml:space="preserve">Amar </t>
  </si>
  <si>
    <t>Amar</t>
  </si>
  <si>
    <t>416-419-0761</t>
  </si>
  <si>
    <t>dominic@roybyrns.com</t>
  </si>
  <si>
    <t>cus_HeWRFTraDyAHcJ</t>
  </si>
  <si>
    <t>2ed7e170-abd0-4c9d-9fd4-0424760fee54</t>
  </si>
  <si>
    <t>pw-dominic</t>
  </si>
  <si>
    <t>E1A 1P6</t>
  </si>
  <si>
    <t>Dominic Noel</t>
  </si>
  <si>
    <t>Dominic</t>
  </si>
  <si>
    <t>506-380-9289</t>
  </si>
  <si>
    <t>updated on: 2020-09-15</t>
  </si>
  <si>
    <t>rsnell@lawtonpartners.ca</t>
  </si>
  <si>
    <t>cus_HeaiLohcuf03pc</t>
  </si>
  <si>
    <t>b5f33f8d-2afd-44c5-83f5-bd76100467be</t>
  </si>
  <si>
    <t>pw-pumple</t>
  </si>
  <si>
    <t>R3C 3J7</t>
  </si>
  <si>
    <t>Riley Snell</t>
  </si>
  <si>
    <t>Riley</t>
  </si>
  <si>
    <t>204-944-1144</t>
  </si>
  <si>
    <t>tom@shelterbay.ca</t>
  </si>
  <si>
    <t>cus_HeYGUKeDjB5BXj</t>
  </si>
  <si>
    <t>5ec469ca-b1d4-430e-b04d-1da8b413e764</t>
  </si>
  <si>
    <t>pw-thomas</t>
  </si>
  <si>
    <t>V2V 2T2</t>
  </si>
  <si>
    <t>thomas castonguay</t>
  </si>
  <si>
    <t>thomas</t>
  </si>
  <si>
    <t>604-832-2029</t>
  </si>
  <si>
    <t>jayneosborn.financial@gmail.com</t>
  </si>
  <si>
    <t>cus_HeBboGYjsUMdrn</t>
  </si>
  <si>
    <t>00b8a956-bb61-4c2d-ad07-cdc17f8a91b2</t>
  </si>
  <si>
    <t>pw-jayne-7</t>
  </si>
  <si>
    <t>N1E 3Z5</t>
  </si>
  <si>
    <t>Jayne Osborn</t>
  </si>
  <si>
    <t>Jayne</t>
  </si>
  <si>
    <t>519-835-7960</t>
  </si>
  <si>
    <t>updated on: 2020-09-13</t>
  </si>
  <si>
    <t>winder.gill@ig.ca</t>
  </si>
  <si>
    <t>cus_Hdooli7xJ6G6PR</t>
  </si>
  <si>
    <t>60a8f1cc-5085-4db6-8c51-bc281ef9e0eb</t>
  </si>
  <si>
    <t>pw-manwinder</t>
  </si>
  <si>
    <t>T3E 7M8</t>
  </si>
  <si>
    <t>Manwinder Gill</t>
  </si>
  <si>
    <t>Manwinder</t>
  </si>
  <si>
    <t>403-830-2684</t>
  </si>
  <si>
    <t>matt.beckett@cccu.ca</t>
  </si>
  <si>
    <t>cus_HdlWmBmVvRLhzT</t>
  </si>
  <si>
    <t>a0d71cf5-fff5-4db6-be8d-66f4fa1bb303</t>
  </si>
  <si>
    <t>pw-matthew</t>
  </si>
  <si>
    <t>V9N 1Y2</t>
  </si>
  <si>
    <t>Matthew Beckett</t>
  </si>
  <si>
    <t>250-703-4165</t>
  </si>
  <si>
    <t>miles.clyne@gmail.com</t>
  </si>
  <si>
    <t>cus_HcgQQluFM5POii</t>
  </si>
  <si>
    <t>9a3f318c-38d4-4391-b7d1-e6166de65a1e</t>
  </si>
  <si>
    <t>pw-miles</t>
  </si>
  <si>
    <t>V4X 0A6</t>
  </si>
  <si>
    <t>Miles A Clyne</t>
  </si>
  <si>
    <t>Miles</t>
  </si>
  <si>
    <t>604-371-0530</t>
  </si>
  <si>
    <t>shaun@stratfordfinancialplanning.com</t>
  </si>
  <si>
    <t>cus_HcduqgGE1uGdoA</t>
  </si>
  <si>
    <t>8d5fb793-d38e-497b-9343-e23c8356652b</t>
  </si>
  <si>
    <t>pw-shaun</t>
  </si>
  <si>
    <t>N5A 3H4</t>
  </si>
  <si>
    <t>Shaun J Smith</t>
  </si>
  <si>
    <t>519-275-2424</t>
  </si>
  <si>
    <t>yyao@argosynet.ca</t>
  </si>
  <si>
    <t>cus_HcRUZZ4bpqjb2K</t>
  </si>
  <si>
    <t>82e3f08e-9f29-4f8e-bcf5-16c592796b3c</t>
  </si>
  <si>
    <t>pw-yong</t>
  </si>
  <si>
    <t>L4W 2M8</t>
  </si>
  <si>
    <t>Yong Yao</t>
  </si>
  <si>
    <t>Yong</t>
  </si>
  <si>
    <t>416-565-2815</t>
  </si>
  <si>
    <t>cbutler@argosynet.ca</t>
  </si>
  <si>
    <t>cus_HcRTIhhYDIZtkh</t>
  </si>
  <si>
    <t>98baaf77-5205-49b3-93f3-637b9ccd28f8</t>
  </si>
  <si>
    <t>pw-carolyn</t>
  </si>
  <si>
    <t>L7L 0C2</t>
  </si>
  <si>
    <t>Carolyn Butler</t>
  </si>
  <si>
    <t>Carolyn</t>
  </si>
  <si>
    <t>289-218-7111</t>
  </si>
  <si>
    <t>lbuckley@argosynet.ca</t>
  </si>
  <si>
    <t>cus_HcRTerQFGRSGSN</t>
  </si>
  <si>
    <t>1d4c055d-32fa-407c-bc05-7d6c36fe00ca</t>
  </si>
  <si>
    <t>pw-les</t>
  </si>
  <si>
    <t>Les Buckley</t>
  </si>
  <si>
    <t>Les</t>
  </si>
  <si>
    <t>613-769-5951</t>
  </si>
  <si>
    <t>yosman@argosynet.ca</t>
  </si>
  <si>
    <t>cus_HcRTCX3UtbyX71</t>
  </si>
  <si>
    <t>04558fd4-7a5a-4259-9d04-3deb55ac128f</t>
  </si>
  <si>
    <t>pw-yusuf</t>
  </si>
  <si>
    <t>Yusuf Osman</t>
  </si>
  <si>
    <t>Yusuf</t>
  </si>
  <si>
    <t>613-447-1770</t>
  </si>
  <si>
    <t>hforadori@argosynet.ca</t>
  </si>
  <si>
    <t>cus_HcRLYNIrOgCVfW</t>
  </si>
  <si>
    <t>631bb899-dee5-464c-b705-a6c87e00c53f</t>
  </si>
  <si>
    <t>pw-henry</t>
  </si>
  <si>
    <t>L4B 0B3</t>
  </si>
  <si>
    <t>Henry Foradori</t>
  </si>
  <si>
    <t>Henry</t>
  </si>
  <si>
    <t>416-788-1045</t>
  </si>
  <si>
    <t>radek@argosynet.ca</t>
  </si>
  <si>
    <t>cus_HcRLXwGT5JRc0A</t>
  </si>
  <si>
    <t>6551b5e6-8591-4235-bb74-20f5adfbfb7c</t>
  </si>
  <si>
    <t>pw-radek</t>
  </si>
  <si>
    <t>M6H 2V1</t>
  </si>
  <si>
    <t xml:space="preserve">Radek </t>
  </si>
  <si>
    <t>Radek</t>
  </si>
  <si>
    <t>416-562-8271</t>
  </si>
  <si>
    <t>russell@argosynet.ca</t>
  </si>
  <si>
    <t>cus_HcRLJHKrjZUpYO</t>
  </si>
  <si>
    <t>1071c685-b344-406b-b708-e203e6798e17</t>
  </si>
  <si>
    <t>pw-russell</t>
  </si>
  <si>
    <t xml:space="preserve">Russell </t>
  </si>
  <si>
    <t>289-338-7935</t>
  </si>
  <si>
    <t>renatk@keybase.com</t>
  </si>
  <si>
    <t>cus_HcRKZCwM4FJI4t</t>
  </si>
  <si>
    <t>669cc546-dbc5-4936-8d41-1b3f65a3e340</t>
  </si>
  <si>
    <t>pw-renat</t>
  </si>
  <si>
    <t>Renat K</t>
  </si>
  <si>
    <t>Renat</t>
  </si>
  <si>
    <t>647-608-0664</t>
  </si>
  <si>
    <t>hsukhraj@keybase.com</t>
  </si>
  <si>
    <t>cus_HcRAFCY0LvJlJD</t>
  </si>
  <si>
    <t>abb290d5-5cd6-44c1-a6f8-16a8bbbf6c8e</t>
  </si>
  <si>
    <t>pw-hari</t>
  </si>
  <si>
    <t>Hari Sukhraj</t>
  </si>
  <si>
    <t>647-687-0967</t>
  </si>
  <si>
    <t>cody.atkinson@ig.ca</t>
  </si>
  <si>
    <t>cus_HcLVZFYfJH387a</t>
  </si>
  <si>
    <t>e2deba7b-b27e-41b8-8ee8-5ec1c703b470</t>
  </si>
  <si>
    <t>pw-cody</t>
  </si>
  <si>
    <t>P7A 6J6</t>
  </si>
  <si>
    <t>Cody Atkinson</t>
  </si>
  <si>
    <t>amichael@alignedcp.com</t>
  </si>
  <si>
    <t>cus_HcLu49CwRmjyzT</t>
  </si>
  <si>
    <t>af31b8bc-cb05-4f70-ab65-0376cc27e506</t>
  </si>
  <si>
    <t>pw-andrew-8</t>
  </si>
  <si>
    <t>L6H 0C3</t>
  </si>
  <si>
    <t>Andrew Michael</t>
  </si>
  <si>
    <t>905-491-6985</t>
  </si>
  <si>
    <t>randy.vermeeren@igpmm.ca</t>
  </si>
  <si>
    <t>cus_HcI5BytuG7PvSk</t>
  </si>
  <si>
    <t>bd9621fa-0d77-4daa-9f5e-ce47a7f0c6d9</t>
  </si>
  <si>
    <t>randy.vermeeren@igpwm.ca</t>
  </si>
  <si>
    <t>pw-randy</t>
  </si>
  <si>
    <t>T2Y 0B9</t>
  </si>
  <si>
    <t>RANDY S. VERMEEREN</t>
  </si>
  <si>
    <t>403-256-5890</t>
  </si>
  <si>
    <t>don.daniels@ig.ca</t>
  </si>
  <si>
    <t>cus_HcHFZTRMNPkBkB</t>
  </si>
  <si>
    <t>91207ff9-4f8f-4719-9b19-ea1e277893e4</t>
  </si>
  <si>
    <t>pw-donald</t>
  </si>
  <si>
    <t>N3R 7T1</t>
  </si>
  <si>
    <t>Donald Daniels</t>
  </si>
  <si>
    <t>Donald</t>
  </si>
  <si>
    <t>519-755-2262</t>
  </si>
  <si>
    <t>doreen_gregson@cooperators.ca</t>
  </si>
  <si>
    <t>cus_HcLjXbsI581f7g</t>
  </si>
  <si>
    <t>54bc0a01-0d8c-4156-a6f9-dedf58e81e10</t>
  </si>
  <si>
    <t>V0N 2E0</t>
  </si>
  <si>
    <t>Doreen Gregson</t>
  </si>
  <si>
    <t>Doreen</t>
  </si>
  <si>
    <t>604-983-7011</t>
  </si>
  <si>
    <t>ken.faminoff@ig.ca</t>
  </si>
  <si>
    <t>cus_HcI7FCzhs3yKqx</t>
  </si>
  <si>
    <t>16a64a78-4068-4318-97d9-ed979fa5d5f7</t>
  </si>
  <si>
    <t>pw-kenf</t>
  </si>
  <si>
    <t>T2Y 4V3</t>
  </si>
  <si>
    <t>Ken Faminoff</t>
  </si>
  <si>
    <t>403-991-5363</t>
  </si>
  <si>
    <t>david.eng@ig.ca</t>
  </si>
  <si>
    <t>cus_HbyAPaoW8PdUKE</t>
  </si>
  <si>
    <t>d3f92d2c-3823-4611-b84e-fd79e038412c</t>
  </si>
  <si>
    <t>V5V 3X5</t>
  </si>
  <si>
    <t>David Eng</t>
  </si>
  <si>
    <t>778-858-9551</t>
  </si>
  <si>
    <t>insurance@melissahuston.com</t>
  </si>
  <si>
    <t>cus_HbaYPv75ZsMp4s</t>
  </si>
  <si>
    <t>3e3f264e-cf67-4746-bd7c-1fc9e3203eee</t>
  </si>
  <si>
    <t>pw-melissa</t>
  </si>
  <si>
    <t>V9A 1X6</t>
  </si>
  <si>
    <t>Melissa Huston</t>
  </si>
  <si>
    <t>Melissa</t>
  </si>
  <si>
    <t>250-886-8982</t>
  </si>
  <si>
    <t>dana.veinot@evansec.com</t>
  </si>
  <si>
    <t>cus_HbaKDgODbSwPtv</t>
  </si>
  <si>
    <t>6ef74fd8-b559-4e82-ba20-7d8217139c61</t>
  </si>
  <si>
    <t>pw-dana</t>
  </si>
  <si>
    <t>B0J 2M0</t>
  </si>
  <si>
    <t>Dana A Veinot</t>
  </si>
  <si>
    <t>Dana</t>
  </si>
  <si>
    <t>902-599-2555</t>
  </si>
  <si>
    <t>matt.redshaw@raymondjames.ca</t>
  </si>
  <si>
    <t>cus_HbELpb2ObY7MHt</t>
  </si>
  <si>
    <t>9e6f5f27-2b09-4800-92fa-a93676d48c42</t>
  </si>
  <si>
    <t>V2Y 3G1</t>
  </si>
  <si>
    <t>Matthew Redshawe</t>
  </si>
  <si>
    <t>604-882-1211</t>
  </si>
  <si>
    <t>visconti.anthony@gmail.com</t>
  </si>
  <si>
    <t>cus_HbA1h238rDEm6M</t>
  </si>
  <si>
    <t>34c76fee-0769-4b16-8d77-36c9ac3c10a4</t>
  </si>
  <si>
    <t>anthony@viscontifinancial.ca</t>
  </si>
  <si>
    <t>pw-anthony</t>
  </si>
  <si>
    <t>L3R 3T7</t>
  </si>
  <si>
    <t>Anthony Visconti</t>
  </si>
  <si>
    <t>416-908-7140</t>
  </si>
  <si>
    <t>updated on: 2020-10-07</t>
  </si>
  <si>
    <t>chris@connectwealth.ca</t>
  </si>
  <si>
    <t>cus_HbBcMZJxVhNDle</t>
  </si>
  <si>
    <t>c4f9a237-2857-4769-81f7-ca983a88e7d0</t>
  </si>
  <si>
    <t>pw-chris</t>
  </si>
  <si>
    <t>V2Y 0A7</t>
  </si>
  <si>
    <t>Chris Wiens</t>
  </si>
  <si>
    <t>604-813-7580</t>
  </si>
  <si>
    <t>fcoccimiglio@hamptonsecurities.com</t>
  </si>
  <si>
    <t>cus_Ha1lUbqlyVplgG</t>
  </si>
  <si>
    <t>24050d15-d8fe-4643-a845-c1f0d1892bd5</t>
  </si>
  <si>
    <t>M4E 1M3</t>
  </si>
  <si>
    <t>Francesco Coccimiglio</t>
  </si>
  <si>
    <t>Francesco</t>
  </si>
  <si>
    <t>416-862-7800</t>
  </si>
  <si>
    <t>snefsky@medstaffconsulting.com</t>
  </si>
  <si>
    <t>cus_Ha0XRrabuzSUZX</t>
  </si>
  <si>
    <t>6c05a92f-903f-411d-a332-e1a3270caf7c</t>
  </si>
  <si>
    <t>L4J 8Z5</t>
  </si>
  <si>
    <t>Sherri Nefsky</t>
  </si>
  <si>
    <t>Sherri</t>
  </si>
  <si>
    <t>416-505-7709</t>
  </si>
  <si>
    <t>graham@yourmoola.ca</t>
  </si>
  <si>
    <t>cus_HZ43kkYpKBi9a9</t>
  </si>
  <si>
    <t>2105662c-4a44-4505-b511-dbd198ec959e</t>
  </si>
  <si>
    <t>pw-graham</t>
  </si>
  <si>
    <t>V8Z 4H1</t>
  </si>
  <si>
    <t>Graham Plumb</t>
  </si>
  <si>
    <t>Graham</t>
  </si>
  <si>
    <t>250-507-0794</t>
  </si>
  <si>
    <t>pmacdonald@bloomwealth.ca</t>
  </si>
  <si>
    <t>cus_HZ1RMszBOUYAzm</t>
  </si>
  <si>
    <t>8df22e88-2cc1-4e4b-a10a-8c926de5e063</t>
  </si>
  <si>
    <t>B3T 1T3</t>
  </si>
  <si>
    <t>Percy MacDonald</t>
  </si>
  <si>
    <t>Percy</t>
  </si>
  <si>
    <t>902-422-5666</t>
  </si>
  <si>
    <t>caleb.ng@raymondjames.ca</t>
  </si>
  <si>
    <t>cus_HZ1c6iwtPE406x</t>
  </si>
  <si>
    <t>b7259a95-5a61-48af-9719-31b0dd6f250e</t>
  </si>
  <si>
    <t>pw-caleb</t>
  </si>
  <si>
    <t>V5Z 4N9</t>
  </si>
  <si>
    <t>caleb ng</t>
  </si>
  <si>
    <t>Caleb</t>
  </si>
  <si>
    <t>June, 2020</t>
  </si>
  <si>
    <t>gerry@excaliburplanning.com</t>
  </si>
  <si>
    <t>cus_HZ0xluKS1BX1t1</t>
  </si>
  <si>
    <t>1f6caf33-7e8e-49a0-8b10-1d37467efd24</t>
  </si>
  <si>
    <t>pw-gerald</t>
  </si>
  <si>
    <t>T6L 5H7</t>
  </si>
  <si>
    <t>Gerry Hudson</t>
  </si>
  <si>
    <t>Gerry</t>
  </si>
  <si>
    <t>780-340-2386</t>
  </si>
  <si>
    <t>rvetter@wealthsmart.ca</t>
  </si>
  <si>
    <t>cus_HYy5fJRx65fMoA</t>
  </si>
  <si>
    <t>aafb7447-b025-4722-a865-6eb6a41b5e96</t>
  </si>
  <si>
    <t>V7A 1Y6</t>
  </si>
  <si>
    <t>Richard Vetter</t>
  </si>
  <si>
    <t>6046184357â€¬</t>
  </si>
  <si>
    <t>ken@boomer-financial.com</t>
  </si>
  <si>
    <t>cus_HYwKxYBs5I9cHb</t>
  </si>
  <si>
    <t>720d3922-4920-47d6-a0c8-f857fd8839b7</t>
  </si>
  <si>
    <t>A1E 5Y9</t>
  </si>
  <si>
    <t>Ken Bonnell</t>
  </si>
  <si>
    <t>709-749-2498</t>
  </si>
  <si>
    <t>shawn@cbawealth.com</t>
  </si>
  <si>
    <t>cus_HYvMgTxmZZSd33</t>
  </si>
  <si>
    <t>c3fab566-82b0-42a5-9951-0a1bdbba947d</t>
  </si>
  <si>
    <t>pw-shawn</t>
  </si>
  <si>
    <t>T8A 5V1</t>
  </si>
  <si>
    <t>Shawn Lantz</t>
  </si>
  <si>
    <t>Shawn</t>
  </si>
  <si>
    <t>780-440-2299</t>
  </si>
  <si>
    <t>ryan.stevens@ig.ca</t>
  </si>
  <si>
    <t>cus_HYuyTPPTbthtL4</t>
  </si>
  <si>
    <t>e5c4568d-9408-4ec5-ad2c-8f500937b877</t>
  </si>
  <si>
    <t>N5X 3X3</t>
  </si>
  <si>
    <t>Ryan Stevens</t>
  </si>
  <si>
    <t>519-686-7400</t>
  </si>
  <si>
    <t>financial@tvhgroup.ca</t>
  </si>
  <si>
    <t>cus_HYuuawK2ooOX9X</t>
  </si>
  <si>
    <t>735a2d99-54d7-42f2-8fe2-caf7e34aaff3</t>
  </si>
  <si>
    <t>M5C 1M2</t>
  </si>
  <si>
    <t>Girolamo Lao</t>
  </si>
  <si>
    <t>Girolamo</t>
  </si>
  <si>
    <t>647-727-4668</t>
  </si>
  <si>
    <t>jcameron@atb.com</t>
  </si>
  <si>
    <t>cus_HYsbGR2QdGN0jw</t>
  </si>
  <si>
    <t>39c287c5-ef94-4d2b-b9f8-144c07535846</t>
  </si>
  <si>
    <t>T3H 2A5</t>
  </si>
  <si>
    <t>James Cameron</t>
  </si>
  <si>
    <t>403-974-5222</t>
  </si>
  <si>
    <t>cvoegeli@clearfocusfinancial.ca</t>
  </si>
  <si>
    <t>cus_HYqQ99iuhU5cJC</t>
  </si>
  <si>
    <t>a4a7df03-124d-47da-9302-b39cadf09d7c</t>
  </si>
  <si>
    <t>T5M 1S4</t>
  </si>
  <si>
    <t>Christophe Voegeli</t>
  </si>
  <si>
    <t>Christophe</t>
  </si>
  <si>
    <t>780-702-3921</t>
  </si>
  <si>
    <t>nrobb@tophatadvisory.ca</t>
  </si>
  <si>
    <t>cus_HYegrde2de0rIl</t>
  </si>
  <si>
    <t>8e2f2611-23cc-4a2e-a2d1-b785c0953209</t>
  </si>
  <si>
    <t>T6M 1V4</t>
  </si>
  <si>
    <t>NANCY ROBB</t>
  </si>
  <si>
    <t>Nancy</t>
  </si>
  <si>
    <t>abe@beyondwealth.ca</t>
  </si>
  <si>
    <t>cus_HYXh2ek3S4RZdY</t>
  </si>
  <si>
    <t>083436ca-b3e0-43ba-8e33-cbcba9f20e34</t>
  </si>
  <si>
    <t>pw-abe</t>
  </si>
  <si>
    <t>S4N 6E2</t>
  </si>
  <si>
    <t>Abe E Toews</t>
  </si>
  <si>
    <t>Abe</t>
  </si>
  <si>
    <t>306-359-1999</t>
  </si>
  <si>
    <t>dsmith@pangaea-asset.com</t>
  </si>
  <si>
    <t>cus_HYbB2h3M55vtOV</t>
  </si>
  <si>
    <t>9dcd9739-4095-4700-828d-fc80cccb9b3b</t>
  </si>
  <si>
    <t>pw-david</t>
  </si>
  <si>
    <t>M8X 1T4</t>
  </si>
  <si>
    <t>David Smith</t>
  </si>
  <si>
    <t>902-566-5544</t>
  </si>
  <si>
    <t>andrew.smith@ig.ca</t>
  </si>
  <si>
    <t>cus_HYaTZJ3CuBpdPw</t>
  </si>
  <si>
    <t>184859ce-116d-4c8a-9071-fe2eda98ac7d</t>
  </si>
  <si>
    <t>pw-andrew-7</t>
  </si>
  <si>
    <t>V8P 4Z7</t>
  </si>
  <si>
    <t>Andrew P Smith</t>
  </si>
  <si>
    <t>250-818-3095</t>
  </si>
  <si>
    <t>aron@claritywc.ca</t>
  </si>
  <si>
    <t>cus_HYa4KjmjrLSqC9</t>
  </si>
  <si>
    <t>23cba969-30fd-40e1-b371-8a1a293ff579</t>
  </si>
  <si>
    <t>T8N 7B5</t>
  </si>
  <si>
    <t xml:space="preserve">Aron </t>
  </si>
  <si>
    <t>Aron</t>
  </si>
  <si>
    <t>780-995-6095</t>
  </si>
  <si>
    <t>frank.restorick@ipcsecurities.com</t>
  </si>
  <si>
    <t>cus_HXThOSaIdRT6Kq</t>
  </si>
  <si>
    <t>90d4427e-265d-415f-ad66-721d7f46ab5e</t>
  </si>
  <si>
    <t>pw-frank</t>
  </si>
  <si>
    <t>L6J 6R5</t>
  </si>
  <si>
    <t>frank j restorick</t>
  </si>
  <si>
    <t>416-884-2104</t>
  </si>
  <si>
    <t>muizz.saleh@ig.ca</t>
  </si>
  <si>
    <t>cus_HXT9iURo7vUHIb</t>
  </si>
  <si>
    <t>6734cba4-8b13-43bc-93d1-348e2a943a64</t>
  </si>
  <si>
    <t>pw-muizz</t>
  </si>
  <si>
    <t>L6X 4S8</t>
  </si>
  <si>
    <t>Muizz Saleh</t>
  </si>
  <si>
    <t>Muizz</t>
  </si>
  <si>
    <t>647-926-3624</t>
  </si>
  <si>
    <t>justin@fredevansfinancial.com</t>
  </si>
  <si>
    <t>cus_HXN1zk0Ukf7eZW</t>
  </si>
  <si>
    <t>327fd71e-1694-47dd-80fb-b2bdfd08627a</t>
  </si>
  <si>
    <t>pw-justin</t>
  </si>
  <si>
    <t>K7R 3X6</t>
  </si>
  <si>
    <t>Justin Evans</t>
  </si>
  <si>
    <t>613-634-2365</t>
  </si>
  <si>
    <t>samjohnrichardson@gmail.com</t>
  </si>
  <si>
    <t>cus_HX3c0dBrWnPLWR</t>
  </si>
  <si>
    <t>8eba4eab-ab20-4705-936a-c4be4e3e735f</t>
  </si>
  <si>
    <t>M4X 1C2</t>
  </si>
  <si>
    <t>Sam Richardson</t>
  </si>
  <si>
    <t>Sam</t>
  </si>
  <si>
    <t>647-402-5125</t>
  </si>
  <si>
    <t>kol.jepson@ig.ca</t>
  </si>
  <si>
    <t>cus_HWkhjyO1eAfTJ2</t>
  </si>
  <si>
    <t>5535236e-c06b-4804-885b-c607697f980b</t>
  </si>
  <si>
    <t>V9t 6h1</t>
  </si>
  <si>
    <t>Kol Jepson</t>
  </si>
  <si>
    <t>Kol</t>
  </si>
  <si>
    <t>250-667-4518</t>
  </si>
  <si>
    <t>adam@Parallelwealth.com</t>
  </si>
  <si>
    <t>cus_HWi3gWTmlAccdA</t>
  </si>
  <si>
    <t>4f76a481-5c9f-4a03-99ed-f81dadcabbcd</t>
  </si>
  <si>
    <t>pw-pwfg</t>
  </si>
  <si>
    <t>V2Z 1B6</t>
  </si>
  <si>
    <t>Adam bornn</t>
  </si>
  <si>
    <t>604-256-1151</t>
  </si>
  <si>
    <t>frei.adrian@gmail.com</t>
  </si>
  <si>
    <t>cus_HWgSF3saMWtBp2</t>
  </si>
  <si>
    <t>509e197d-a40c-4128-b6e0-4a5acf9563d1</t>
  </si>
  <si>
    <t>pw-freia</t>
  </si>
  <si>
    <t>K1L 5H2</t>
  </si>
  <si>
    <t>Adrian Frei</t>
  </si>
  <si>
    <t>613-265-0836</t>
  </si>
  <si>
    <t>jking@lawtonpartners.ca</t>
  </si>
  <si>
    <t>cus_HWI1wLOrH6pveM</t>
  </si>
  <si>
    <t>2e2e8af5-1392-48b9-b864-122e53bae766</t>
  </si>
  <si>
    <t>pw-kingj</t>
  </si>
  <si>
    <t>Jason King</t>
  </si>
  <si>
    <t>204-944-3511</t>
  </si>
  <si>
    <t>amrit.lalli@ig.ca</t>
  </si>
  <si>
    <t>cus_HW0KSgK3kWDhgv</t>
  </si>
  <si>
    <t>69ce1e7d-b15c-4c8b-912a-a256eff74d0a</t>
  </si>
  <si>
    <t>pw-lallia</t>
  </si>
  <si>
    <t>V8T 3H4</t>
  </si>
  <si>
    <t>Amritpal S Lalli</t>
  </si>
  <si>
    <t>Amritpal</t>
  </si>
  <si>
    <t>250-888-4733</t>
  </si>
  <si>
    <t>brent.schro@gmail.com</t>
  </si>
  <si>
    <t>cus_HVycKTwqze1MXx</t>
  </si>
  <si>
    <t>38ccb408-67a1-4521-977f-43af19eaebd2</t>
  </si>
  <si>
    <t>pw-schroederb</t>
  </si>
  <si>
    <t>S4N 1A2</t>
  </si>
  <si>
    <t>Brent J Schroeder</t>
  </si>
  <si>
    <t>306-757-1222</t>
  </si>
  <si>
    <t>jacksonbrailean@gmail.com</t>
  </si>
  <si>
    <t>cus_HUn1ATRn8HkfZY</t>
  </si>
  <si>
    <t>dcfdd77a-9044-429f-b417-9f7ebfe7f28d</t>
  </si>
  <si>
    <t>pw-braileanj</t>
  </si>
  <si>
    <t>S4V 3P5</t>
  </si>
  <si>
    <t>jbrailean@assante.com</t>
  </si>
  <si>
    <t>JACKSON BRAILEAN</t>
  </si>
  <si>
    <t>Jackson</t>
  </si>
  <si>
    <t>306-550-7200</t>
  </si>
  <si>
    <t>dimitri.korolis@wprivate.ca</t>
  </si>
  <si>
    <t>cus_HUOoPrP6NjQKmi</t>
  </si>
  <si>
    <t>a4d391db-932c-4f3d-a3fa-9e058a3eaa29</t>
  </si>
  <si>
    <t>pw-korolisd</t>
  </si>
  <si>
    <t>T2P 0B4</t>
  </si>
  <si>
    <t>Dimitrios Korolis</t>
  </si>
  <si>
    <t>Dimitrios</t>
  </si>
  <si>
    <t>587-323-5647</t>
  </si>
  <si>
    <t>cwiebe@cardinal.ca</t>
  </si>
  <si>
    <t>cus_HUCP1qgSV99zj2</t>
  </si>
  <si>
    <t>3c909cc7-f30d-4073-8eac-32df18ddb248</t>
  </si>
  <si>
    <t>pw-wiebec</t>
  </si>
  <si>
    <t>R2G 2R7</t>
  </si>
  <si>
    <t>Chad Wiebe</t>
  </si>
  <si>
    <t>Chad</t>
  </si>
  <si>
    <t>204-560-0565</t>
  </si>
  <si>
    <t>cancelled on: 2020-06-17</t>
  </si>
  <si>
    <t>ryan.reid@ig.ca</t>
  </si>
  <si>
    <t>cus_HUArcFAYI3PBIl</t>
  </si>
  <si>
    <t>515f2461-3870-4f87-9f2a-a20b2416bfc1</t>
  </si>
  <si>
    <t>V9P 1E4</t>
  </si>
  <si>
    <t>Ryan Reid</t>
  </si>
  <si>
    <t>250-714-2651</t>
  </si>
  <si>
    <t>shamez.kassam@northfront.com</t>
  </si>
  <si>
    <t>cus_HU9nySQAnmvEg2</t>
  </si>
  <si>
    <t>566947f5-9cd9-4483-9df1-ade3dec54928</t>
  </si>
  <si>
    <t>pw-kassams</t>
  </si>
  <si>
    <t>T2X 3E3</t>
  </si>
  <si>
    <t>Shamez Kassam</t>
  </si>
  <si>
    <t>Shamez</t>
  </si>
  <si>
    <t>403-571-8960</t>
  </si>
  <si>
    <t>cboston@bloomwealth.ca</t>
  </si>
  <si>
    <t>cus_HUQAZ5mzhtk6KL</t>
  </si>
  <si>
    <t>63a48d46-217c-4295-96f8-a243ca5b0587</t>
  </si>
  <si>
    <t>pw-bostonc</t>
  </si>
  <si>
    <t>B3H 1R5</t>
  </si>
  <si>
    <t>Cara A Boston</t>
  </si>
  <si>
    <t>Cara</t>
  </si>
  <si>
    <t>902-266-6500</t>
  </si>
  <si>
    <t>ryan.brink@ig.ca</t>
  </si>
  <si>
    <t>cus_HU8z9zrBb3PYpt</t>
  </si>
  <si>
    <t>275715a7-b6dd-4c71-b9ec-bdb9457cec48</t>
  </si>
  <si>
    <t>V0K 2G0</t>
  </si>
  <si>
    <t>Ryan Brink</t>
  </si>
  <si>
    <t>250-302-1152</t>
  </si>
  <si>
    <t>michelle.goldstein@ig.ca</t>
  </si>
  <si>
    <t>cus_HU8cPTZBNG4qs3</t>
  </si>
  <si>
    <t>da8052c5-6d01-4c98-babf-b5a03a819468</t>
  </si>
  <si>
    <t>L4J 4S6</t>
  </si>
  <si>
    <t>Michelle Goldsein</t>
  </si>
  <si>
    <t>Michelle</t>
  </si>
  <si>
    <t>416-230-5505</t>
  </si>
  <si>
    <t>mike.onstad@weyburnsecurity.ca</t>
  </si>
  <si>
    <t>cus_HU1l116Bb41Uif</t>
  </si>
  <si>
    <t>95d21b44-d683-42dc-bf68-0dc2e386f9f2</t>
  </si>
  <si>
    <t>pw-onstadm</t>
  </si>
  <si>
    <t>S4H 0T7</t>
  </si>
  <si>
    <t>Michael Onstad</t>
  </si>
  <si>
    <t>306-848-4507</t>
  </si>
  <si>
    <t>clayton.lane@igpwm.ca</t>
  </si>
  <si>
    <t>cus_HTRyBRMi5jNjO8</t>
  </si>
  <si>
    <t>7d6bdaf5-edae-4b43-ac58-96802fa63493</t>
  </si>
  <si>
    <t>S7M 5G2</t>
  </si>
  <si>
    <t>CLAYTON LANE</t>
  </si>
  <si>
    <t>Clayton</t>
  </si>
  <si>
    <t>chris.lambiris@ig.ca</t>
  </si>
  <si>
    <t>cus_HThxFKgD7jEdpm</t>
  </si>
  <si>
    <t>7f488385-e727-403c-bb48-0b6669d4e525</t>
  </si>
  <si>
    <t>pw-lambirisc</t>
  </si>
  <si>
    <t>S7T 0E2</t>
  </si>
  <si>
    <t>Chris Lambiris</t>
  </si>
  <si>
    <t>306-850-8550</t>
  </si>
  <si>
    <t>wealthwalk@shaw.ca</t>
  </si>
  <si>
    <t>cus_HTO8QVMOLTYDES</t>
  </si>
  <si>
    <t>83a6b717-42a4-45bb-8576-3dfc50d2f318</t>
  </si>
  <si>
    <t>R3N 0G1</t>
  </si>
  <si>
    <t>Larry P Dagg</t>
  </si>
  <si>
    <t>Larry</t>
  </si>
  <si>
    <t>204-955-1740</t>
  </si>
  <si>
    <t>malcolmgilchrist@telus.net</t>
  </si>
  <si>
    <t>cus_HTNjEbcR6mqyks</t>
  </si>
  <si>
    <t>a888066d-3676-4263-885c-54908a8d985d</t>
  </si>
  <si>
    <t>pw-gilchristm</t>
  </si>
  <si>
    <t>T3H 5C8</t>
  </si>
  <si>
    <t>Malcolm gilchrist</t>
  </si>
  <si>
    <t>Malcolm</t>
  </si>
  <si>
    <t>403-220-9860</t>
  </si>
  <si>
    <t>chadm@mercatorfinancial.ca</t>
  </si>
  <si>
    <t>cus_HTMDJFkFmywqo3</t>
  </si>
  <si>
    <t>83a93f46-98df-48a9-97c6-1f4141518e2d</t>
  </si>
  <si>
    <t>pw-macleodc</t>
  </si>
  <si>
    <t>S9H 5P2</t>
  </si>
  <si>
    <t>cmacleod@mercatorfinancial.ca</t>
  </si>
  <si>
    <t>Chad Macleod</t>
  </si>
  <si>
    <t>306-530-9181</t>
  </si>
  <si>
    <t>tim.hazlett@manulifesecurities.ca</t>
  </si>
  <si>
    <t>cus_HTHGgf2K0bxJHL</t>
  </si>
  <si>
    <t>31205fbe-1f77-4bf8-97f1-a52186bf5188</t>
  </si>
  <si>
    <t>pw-hazlettt</t>
  </si>
  <si>
    <t>A1V 1W5</t>
  </si>
  <si>
    <t>Timothy A Hazlett</t>
  </si>
  <si>
    <t>709-235-1263</t>
  </si>
  <si>
    <t>BRENT.MISENER@RAYMONDJAMES.CA</t>
  </si>
  <si>
    <t>cus_HTMefKO0V7cyVg</t>
  </si>
  <si>
    <t>ea2d0201-565d-4246-a93c-6c3016d2b17a</t>
  </si>
  <si>
    <t>S7J 0A4</t>
  </si>
  <si>
    <t>Brent R Misener</t>
  </si>
  <si>
    <t>306-651-4257</t>
  </si>
  <si>
    <t>calves@kindlefinancial.com</t>
  </si>
  <si>
    <t>cus_HSGJm0fLFkimQB</t>
  </si>
  <si>
    <t>f3490f34-f5c7-4e34-8abf-ae0976cc0e70</t>
  </si>
  <si>
    <t>pw-alvesc</t>
  </si>
  <si>
    <t>T2A 2L5</t>
  </si>
  <si>
    <t>Chris Alves</t>
  </si>
  <si>
    <t>403-695-1057</t>
  </si>
  <si>
    <t>andrew.bradshaw@holliswealth.com</t>
  </si>
  <si>
    <t>cus_HSBscBaVlee5Uq</t>
  </si>
  <si>
    <t>d0228037-3d7b-43b1-a774-c195434b9e8b</t>
  </si>
  <si>
    <t>pw-bradshawa</t>
  </si>
  <si>
    <t>B2G 2L3</t>
  </si>
  <si>
    <t>Andrew Bradshaw</t>
  </si>
  <si>
    <t>902-338-2336</t>
  </si>
  <si>
    <t>shaun_maslyk@cooperators.ca</t>
  </si>
  <si>
    <t>cus_HRrX1rDvY557bz</t>
  </si>
  <si>
    <t>15a9177b-9557-4716-b4a6-c4abd0426b1a</t>
  </si>
  <si>
    <t>pw-maslyks</t>
  </si>
  <si>
    <t>T5N 1V8</t>
  </si>
  <si>
    <t>Shaun Maslyk</t>
  </si>
  <si>
    <t>780-448-7131</t>
  </si>
  <si>
    <t>stephanie@affluencepartners.com</t>
  </si>
  <si>
    <t>cus_HRE4mZaDjNcbOj</t>
  </si>
  <si>
    <t>8a0a870d-3a5c-493f-9d7c-01ef13ee7828</t>
  </si>
  <si>
    <t>T3M 1L6</t>
  </si>
  <si>
    <t>Stephanie Stewart</t>
  </si>
  <si>
    <t>403-614-5789</t>
  </si>
  <si>
    <t>william.louie@holliswealth.com</t>
  </si>
  <si>
    <t>cus_HQkWdhqe1nAuxb</t>
  </si>
  <si>
    <t>2dbf25b0-fd4c-42a7-ab1d-99e2faed7f15</t>
  </si>
  <si>
    <t>pw-williaml</t>
  </si>
  <si>
    <t>V6E 4H1</t>
  </si>
  <si>
    <t>William Louie</t>
  </si>
  <si>
    <t>6046386208â€¬</t>
  </si>
  <si>
    <t>trever@pebplans.com</t>
  </si>
  <si>
    <t>cus_HOwLKn8PzERCSx</t>
  </si>
  <si>
    <t>03969549-e4f4-492e-9f80-3763d85b7e92</t>
  </si>
  <si>
    <t>V0J 2N0</t>
  </si>
  <si>
    <t>Trever Morris</t>
  </si>
  <si>
    <t>Trever</t>
  </si>
  <si>
    <t>250-877-0530</t>
  </si>
  <si>
    <t>john.mazziotti@igpwm.ca</t>
  </si>
  <si>
    <t>cus_HOtVuSnvxKosgl</t>
  </si>
  <si>
    <t>23e57e60-3380-47e8-aa64-e6e87b8e1ce5</t>
  </si>
  <si>
    <t>pw-johnm</t>
  </si>
  <si>
    <t>K9J 6X4</t>
  </si>
  <si>
    <t>John Mazziotti</t>
  </si>
  <si>
    <t>705-749-7383</t>
  </si>
  <si>
    <t>michelle.weisheit@ig.ca</t>
  </si>
  <si>
    <t>cus_HOtue0oLtAZqpe</t>
  </si>
  <si>
    <t>54d9017b-cd5f-42ad-9837-431d76554069</t>
  </si>
  <si>
    <t>pw-michellew</t>
  </si>
  <si>
    <t>V0H 1T0</t>
  </si>
  <si>
    <t>Michelle Weisheit</t>
  </si>
  <si>
    <t>250-486-4673</t>
  </si>
  <si>
    <t>tgilman@harbourfrontwealth.com</t>
  </si>
  <si>
    <t>cus_HOsImfwkvK5wai</t>
  </si>
  <si>
    <t>a808d340-e118-4835-aa92-07cef337ff85</t>
  </si>
  <si>
    <t>pw-thomasg</t>
  </si>
  <si>
    <t>V8P 3R6</t>
  </si>
  <si>
    <t>Thomas Gilman</t>
  </si>
  <si>
    <t>604-558-6824</t>
  </si>
  <si>
    <t>Andrew.Berndt@IG.ca</t>
  </si>
  <si>
    <t>cus_HOrPT3GnMSry95</t>
  </si>
  <si>
    <t>f50724d9-3040-49e0-8741-a1a1914564ea</t>
  </si>
  <si>
    <t>pw-andrewb</t>
  </si>
  <si>
    <t>L1X 2M3</t>
  </si>
  <si>
    <t>Andrew Berndt</t>
  </si>
  <si>
    <t>905-886-3850</t>
  </si>
  <si>
    <t>ramanchopra@ifmail.ca</t>
  </si>
  <si>
    <t>cus_HOqsAZJHgFEhSY</t>
  </si>
  <si>
    <t>875b7e59-7928-4dbb-a4e0-7122a7595cad</t>
  </si>
  <si>
    <t>pw-ramanc</t>
  </si>
  <si>
    <t>V4P 1N6</t>
  </si>
  <si>
    <t>RAMAN CHOPRA</t>
  </si>
  <si>
    <t>Raman</t>
  </si>
  <si>
    <t>604-579-0133</t>
  </si>
  <si>
    <t>dave@stintonfinancial.com</t>
  </si>
  <si>
    <t>cus_HOoWcS1JKS0qdw</t>
  </si>
  <si>
    <t>0cc22801-6658-4a1d-9bd4-6026c3f3ca96</t>
  </si>
  <si>
    <t>pw-daves</t>
  </si>
  <si>
    <t>T2T 1M3</t>
  </si>
  <si>
    <t>David Stinton</t>
  </si>
  <si>
    <t>403-802-0560</t>
  </si>
  <si>
    <t>sil.santos@ig.ca</t>
  </si>
  <si>
    <t>cus_HOoLzdIAed8db3</t>
  </si>
  <si>
    <t>cc73a6cd-1b38-4eff-b019-1402596172da</t>
  </si>
  <si>
    <t>pw-sils</t>
  </si>
  <si>
    <t>L3X 2Y6</t>
  </si>
  <si>
    <t>Silverio Santos</t>
  </si>
  <si>
    <t>Silverio</t>
  </si>
  <si>
    <t>905-716-7723</t>
  </si>
  <si>
    <t>Adrian.Dew@IG.ca</t>
  </si>
  <si>
    <t>cus_HOmj0TUWzyQ6sH</t>
  </si>
  <si>
    <t>5d087904-28a6-4f2c-a547-f10357ececfd</t>
  </si>
  <si>
    <t>pw-adriand</t>
  </si>
  <si>
    <t>L1M 2J1</t>
  </si>
  <si>
    <t>Adrian Dew</t>
  </si>
  <si>
    <t>9058090149â€¬</t>
  </si>
  <si>
    <t>donna.spencer@ig.ca</t>
  </si>
  <si>
    <t>cus_HOl9jP892olK6w</t>
  </si>
  <si>
    <t>892e5978-a244-48b6-aa77-198e9837dbf6</t>
  </si>
  <si>
    <t>L5V 1J4</t>
  </si>
  <si>
    <t>Donna Spencer</t>
  </si>
  <si>
    <t>Donna</t>
  </si>
  <si>
    <t>416-938-6162</t>
  </si>
  <si>
    <t>danny.liberatore@raymondjames.ca</t>
  </si>
  <si>
    <t>cus_HOSoFIst9OX5zk</t>
  </si>
  <si>
    <t>f8b3325f-9990-4556-8152-4d54fc60ac3f</t>
  </si>
  <si>
    <t>L4L 6L7</t>
  </si>
  <si>
    <t>DANNY LIBERATORE</t>
  </si>
  <si>
    <t>905-482-8393</t>
  </si>
  <si>
    <t>stan@infomoney.ca</t>
  </si>
  <si>
    <t>cus_HOSHx7SnDrJjDO</t>
  </si>
  <si>
    <t>376ea6ab-f6de-4619-9a3b-87f6fc1148d0</t>
  </si>
  <si>
    <t>pw-stans</t>
  </si>
  <si>
    <t>M3H 1K8</t>
  </si>
  <si>
    <t>stan swartz</t>
  </si>
  <si>
    <t>Stan</t>
  </si>
  <si>
    <t>416-659-7734</t>
  </si>
  <si>
    <t>Troy.Hale@IG.ca</t>
  </si>
  <si>
    <t>cus_HORSPltFy1LbIM</t>
  </si>
  <si>
    <t>fdbbc755-6b6d-40cd-8fd6-c7d2482a5656</t>
  </si>
  <si>
    <t>T1A 7T1</t>
  </si>
  <si>
    <t>Troy Hale</t>
  </si>
  <si>
    <t>Troy</t>
  </si>
  <si>
    <t>5872531267â€¬</t>
  </si>
  <si>
    <t>fmontilla@harbourfrontwealth.com</t>
  </si>
  <si>
    <t>cus_HOR0goRD6PAEGb</t>
  </si>
  <si>
    <t>ea3beeb6-cc9f-4b81-b524-e34f27cd0218</t>
  </si>
  <si>
    <t>pw-frederickm</t>
  </si>
  <si>
    <t>T2P 3E3</t>
  </si>
  <si>
    <t>Fredrick Montilla</t>
  </si>
  <si>
    <t>Fredrick</t>
  </si>
  <si>
    <t>403-971-9139</t>
  </si>
  <si>
    <t>connor.chafe@ig.ca</t>
  </si>
  <si>
    <t>cus_HOQJO0qeP8i12F</t>
  </si>
  <si>
    <t>a64d8c91-017a-4916-aff2-a72ea90f38fb</t>
  </si>
  <si>
    <t>T8B 0B8</t>
  </si>
  <si>
    <t>Connor Chafe</t>
  </si>
  <si>
    <t>Connor</t>
  </si>
  <si>
    <t>780-862-7347</t>
  </si>
  <si>
    <t>tod.olson@ig.ca</t>
  </si>
  <si>
    <t>cus_HOQf2idhMYP2pw</t>
  </si>
  <si>
    <t>09b3414d-9672-417e-b67b-0a0d0c473699</t>
  </si>
  <si>
    <t>pw-todo</t>
  </si>
  <si>
    <t>V2V 0A3</t>
  </si>
  <si>
    <t>Tod Olson</t>
  </si>
  <si>
    <t>Tod</t>
  </si>
  <si>
    <t>604-853-8111</t>
  </si>
  <si>
    <t>blair.pytak@richardsongmp.com</t>
  </si>
  <si>
    <t>cus_HODXvIxGFuS9JO</t>
  </si>
  <si>
    <t>54799fa0-eac1-4005-99c3-bf9bae7264d4</t>
  </si>
  <si>
    <t>pw-blairp</t>
  </si>
  <si>
    <t>T3H 5H5</t>
  </si>
  <si>
    <t>Blair Pytak</t>
  </si>
  <si>
    <t>403-260-3876</t>
  </si>
  <si>
    <t>sandro@ebgfinancial.ca</t>
  </si>
  <si>
    <t>cus_HOCxsid2vz8jf5</t>
  </si>
  <si>
    <t>c205b7ca-6809-4ca2-a082-0a1e970b8c61</t>
  </si>
  <si>
    <t>K2G 6N4</t>
  </si>
  <si>
    <t>Sandro Pietrantonio</t>
  </si>
  <si>
    <t>Sandro</t>
  </si>
  <si>
    <t>613-722-4700</t>
  </si>
  <si>
    <t>ekirchmaier@upfinancial.ca</t>
  </si>
  <si>
    <t>cus_HOS6FCZIVAHz2g</t>
  </si>
  <si>
    <t>9bbabe9c-2d82-429d-a7b7-3c5b00b1437c</t>
  </si>
  <si>
    <t>T2S 1L7</t>
  </si>
  <si>
    <t>Elijah Kirchmaier</t>
  </si>
  <si>
    <t>Elijah</t>
  </si>
  <si>
    <t>4036907467â€¬</t>
  </si>
  <si>
    <t>carl.maragno@pinnaclewealth.ca</t>
  </si>
  <si>
    <t>cus_HO57zSzEzeRi8S</t>
  </si>
  <si>
    <t>dabec324-d9c1-46f8-8a38-37b4c0c03a78</t>
  </si>
  <si>
    <t>L9G 2B3</t>
  </si>
  <si>
    <t>Carl Maragno</t>
  </si>
  <si>
    <t>Carl</t>
  </si>
  <si>
    <t>905-975-8284</t>
  </si>
  <si>
    <t>omar.baqa@manulifesecurities.ca</t>
  </si>
  <si>
    <t>cus_HO1i0NLUonBpG6</t>
  </si>
  <si>
    <t>61b5d7be-8826-4cc2-b5ba-9469cbcaf1e5</t>
  </si>
  <si>
    <t>pw-omarb</t>
  </si>
  <si>
    <t>L7P 3W8</t>
  </si>
  <si>
    <t>OMAR BAQA</t>
  </si>
  <si>
    <t>Omar</t>
  </si>
  <si>
    <t>416-899-7469</t>
  </si>
  <si>
    <t>May, 2020</t>
  </si>
  <si>
    <t>rabbie.gill@fieldhousecap.com</t>
  </si>
  <si>
    <t>cus_HNgWb1KihmNSpu</t>
  </si>
  <si>
    <t>51adc837-7833-41cd-ac38-4f8bfe70948f</t>
  </si>
  <si>
    <t>pw-rabbieg</t>
  </si>
  <si>
    <t>V3S 9K4</t>
  </si>
  <si>
    <t>rabbie gill</t>
  </si>
  <si>
    <t>Rabbie</t>
  </si>
  <si>
    <t>778-330-3000</t>
  </si>
  <si>
    <t>michael@financialbenefitsgroup.com</t>
  </si>
  <si>
    <t>cus_HMxyelinms7ZA6</t>
  </si>
  <si>
    <t>817b2a63-54bb-4167-94b3-ce10c2f69173</t>
  </si>
  <si>
    <t>T5R 4E5</t>
  </si>
  <si>
    <t>Michael Lawton</t>
  </si>
  <si>
    <t>780-429-2919</t>
  </si>
  <si>
    <t>mheenan@assante.com</t>
  </si>
  <si>
    <t>cus_HMrMPzPlRT5ln0</t>
  </si>
  <si>
    <t>48a53cac-09c5-4ecf-8569-f60d549f2a93</t>
  </si>
  <si>
    <t>pw-marylouh</t>
  </si>
  <si>
    <t>M2K 1E8</t>
  </si>
  <si>
    <t>Marylou Heenan</t>
  </si>
  <si>
    <t>Marylou</t>
  </si>
  <si>
    <t>416-518-1332</t>
  </si>
  <si>
    <t>Stone7008@yahoo.com</t>
  </si>
  <si>
    <t>cus_HMjN5CVTd9DTmN</t>
  </si>
  <si>
    <t>acf165d3-b237-47eb-b244-561279423446</t>
  </si>
  <si>
    <t>pw-nathan</t>
  </si>
  <si>
    <t>T4R 3J2</t>
  </si>
  <si>
    <t>Nathan Giesbrecht</t>
  </si>
  <si>
    <t>403-392-8855</t>
  </si>
  <si>
    <t>asandler@mackieresearch.com</t>
  </si>
  <si>
    <t>cus_HMfVxY9FWGncRu</t>
  </si>
  <si>
    <t>b6cfec92-91f1-4ba9-916b-0bc3f940292d</t>
  </si>
  <si>
    <t>V5Y 0A2</t>
  </si>
  <si>
    <t>Anthony Sandler</t>
  </si>
  <si>
    <t>604-655-0443</t>
  </si>
  <si>
    <t>mitra.khademi@ig.ca</t>
  </si>
  <si>
    <t>cus_HMZY7gwE9owugE</t>
  </si>
  <si>
    <t>4b49f200-e60f-435f-b3fd-257e138e0274</t>
  </si>
  <si>
    <t>pw-mitrak</t>
  </si>
  <si>
    <t>N6E 3R2</t>
  </si>
  <si>
    <t>Mitra Khademi</t>
  </si>
  <si>
    <t>Mitra</t>
  </si>
  <si>
    <t>Brandon.chapman@freedom55financial.com</t>
  </si>
  <si>
    <t>cus_HMZRDi6rRWYJMZ</t>
  </si>
  <si>
    <t>9070bd3a-5e91-4fcc-bfce-cebc56d0a0ce</t>
  </si>
  <si>
    <t>pw-brandonc</t>
  </si>
  <si>
    <t>V5R 4B2</t>
  </si>
  <si>
    <t>Brandon Chapman</t>
  </si>
  <si>
    <t>Brandon</t>
  </si>
  <si>
    <t>604-202-0803</t>
  </si>
  <si>
    <t>jeffery.cook@f55f.com</t>
  </si>
  <si>
    <t>cus_HMVPmZJW29pNw4</t>
  </si>
  <si>
    <t>42e46840-7424-475d-a6e2-426e590d28d2</t>
  </si>
  <si>
    <t>pw-jefferyc</t>
  </si>
  <si>
    <t>L4N 2W5</t>
  </si>
  <si>
    <t>Jeffery Cook</t>
  </si>
  <si>
    <t>Jeffery</t>
  </si>
  <si>
    <t>705-896-0856</t>
  </si>
  <si>
    <t>darcy.bell@ig.ca</t>
  </si>
  <si>
    <t>cus_HMbhCMghjCiRYu</t>
  </si>
  <si>
    <t>79eeafd2-3936-4831-acc6-4998dedf257b</t>
  </si>
  <si>
    <t>darcy.bell@ig.ca,Olga.Miller@ig.ca</t>
  </si>
  <si>
    <t>T2M 0W2</t>
  </si>
  <si>
    <t>Darcy Bell</t>
  </si>
  <si>
    <t>Darcy</t>
  </si>
  <si>
    <t>403-463-2781</t>
  </si>
  <si>
    <t>jody.coenjarts@raymondjames.ca</t>
  </si>
  <si>
    <t>cus_HMAppBoTNV2I8T</t>
  </si>
  <si>
    <t>59c938b2-588a-44e2-8121-9b561276fffc</t>
  </si>
  <si>
    <t>pw-jodyc</t>
  </si>
  <si>
    <t>T3H 5W6</t>
  </si>
  <si>
    <t>Jody Coenjarts</t>
  </si>
  <si>
    <t>Jody</t>
  </si>
  <si>
    <t>403-921-4166</t>
  </si>
  <si>
    <t>mccreerys@gmail.com</t>
  </si>
  <si>
    <t>cus_HM9eVaexCP7k2g</t>
  </si>
  <si>
    <t>ba8e3e95-f687-4c66-8e90-35c5ce19dfbe</t>
  </si>
  <si>
    <t>L4H 1P6</t>
  </si>
  <si>
    <t>Brian D McCreery</t>
  </si>
  <si>
    <t>416-527-1580</t>
  </si>
  <si>
    <t>angelis.prattas@freedom55financial.com</t>
  </si>
  <si>
    <t>cus_HLm5bSIbjg1YaH</t>
  </si>
  <si>
    <t>20d81894-7d41-4e95-b7c4-a011a78ee5bd</t>
  </si>
  <si>
    <t>pw-angelisp</t>
  </si>
  <si>
    <t>L3X 1R8</t>
  </si>
  <si>
    <t>Angelis Prattas</t>
  </si>
  <si>
    <t>Angelis</t>
  </si>
  <si>
    <t>905-751-3736</t>
  </si>
  <si>
    <t>cancelled on: 2020-05-25</t>
  </si>
  <si>
    <t>richdragoon@gmail.com</t>
  </si>
  <si>
    <t>cus_HLSKyZFiNBSYKq</t>
  </si>
  <si>
    <t>7bfd18de-6f16-405e-986c-2ace566ef77f</t>
  </si>
  <si>
    <t>pw-gunk</t>
  </si>
  <si>
    <t>M2K 1J4</t>
  </si>
  <si>
    <t>Gun Kim</t>
  </si>
  <si>
    <t>Gun</t>
  </si>
  <si>
    <t>647-924-0034</t>
  </si>
  <si>
    <t>lianna@rivwealth.com</t>
  </si>
  <si>
    <t>cus_HLRAWcjzGjkfbe</t>
  </si>
  <si>
    <t>7e9c2726-0c1c-4f83-842f-a0ab104bdd83</t>
  </si>
  <si>
    <t>info@rivwealth.com</t>
  </si>
  <si>
    <t>pw-derekn</t>
  </si>
  <si>
    <t>T8N 4B7</t>
  </si>
  <si>
    <t>Derek Nicoll</t>
  </si>
  <si>
    <t>780-995-2775</t>
  </si>
  <si>
    <t>karim@tkfg.ca</t>
  </si>
  <si>
    <t>cus_HLQNtw5JU10CZE</t>
  </si>
  <si>
    <t>4e459754-20b8-4687-85d9-14a055eb850d</t>
  </si>
  <si>
    <t>pw-karimk</t>
  </si>
  <si>
    <t>K2J 5K8</t>
  </si>
  <si>
    <t>Karim Kherani</t>
  </si>
  <si>
    <t>Karim</t>
  </si>
  <si>
    <t>613-794-2881</t>
  </si>
  <si>
    <t>riley.kaminski@ig.ca</t>
  </si>
  <si>
    <t>cus_HKMq3PwYCwr9x0</t>
  </si>
  <si>
    <t>12a76008-8a01-42d0-b532-89ec56d02ebc</t>
  </si>
  <si>
    <t>V9T 6E1</t>
  </si>
  <si>
    <t>Riley David Kaminski</t>
  </si>
  <si>
    <t>250-816-2687</t>
  </si>
  <si>
    <t>matthew@matthewpatafie.com</t>
  </si>
  <si>
    <t>cus_HKKCOUCQIcVOpF</t>
  </si>
  <si>
    <t>27d19b31-b8e4-4a7d-ae9d-e6ef19fad794</t>
  </si>
  <si>
    <t>pw-matthewp</t>
  </si>
  <si>
    <t>K1G 4R8</t>
  </si>
  <si>
    <t>Matthew Patafie</t>
  </si>
  <si>
    <t>613-218-3864</t>
  </si>
  <si>
    <t>regan.schiller@igpwm.ca</t>
  </si>
  <si>
    <t>cus_HKJrCTXWPtZ0OE</t>
  </si>
  <si>
    <t>4cf363db-dd4a-4953-9b8f-fb12b899e8b3</t>
  </si>
  <si>
    <t>pw-regan</t>
  </si>
  <si>
    <t>T6C 2C6</t>
  </si>
  <si>
    <t>regan schiller</t>
  </si>
  <si>
    <t>Regan</t>
  </si>
  <si>
    <t>780-686-7211</t>
  </si>
  <si>
    <t>chad@golife.ca</t>
  </si>
  <si>
    <t>cus_HJzc5pEMEcdkgH</t>
  </si>
  <si>
    <t>86d9fecb-cdef-4ece-92c0-f4fa9b5f49b3</t>
  </si>
  <si>
    <t>T6G 0B7</t>
  </si>
  <si>
    <t>chad jason viminitz</t>
  </si>
  <si>
    <t>780-920-3669</t>
  </si>
  <si>
    <t>arpad@arpadwealth.ca</t>
  </si>
  <si>
    <t>cus_HJshWlnIe4lZJH</t>
  </si>
  <si>
    <t>3d2d4d39-cf9a-4ae0-88ae-315ee72fb577</t>
  </si>
  <si>
    <t>pw-arpad</t>
  </si>
  <si>
    <t>L3R 8A4</t>
  </si>
  <si>
    <t xml:space="preserve">arpad@arpadwealth.ca </t>
  </si>
  <si>
    <t>ARPAD KOMJATHY</t>
  </si>
  <si>
    <t>Arpad</t>
  </si>
  <si>
    <t>416-498-1900</t>
  </si>
  <si>
    <t>dino.caruso@wealthable.ca</t>
  </si>
  <si>
    <t>cus_HJZBPJtfrKtK5n</t>
  </si>
  <si>
    <t>98ccf9a5-dbe1-4ac4-bd98-3ca82e5a6d0b</t>
  </si>
  <si>
    <t>pw-dino</t>
  </si>
  <si>
    <t>L7M 5C4</t>
  </si>
  <si>
    <t>Dino Caruso</t>
  </si>
  <si>
    <t>Dino</t>
  </si>
  <si>
    <t>905-616-4049</t>
  </si>
  <si>
    <t>updated on: 2020-10-03</t>
  </si>
  <si>
    <t>syd.budhu@ig.ca</t>
  </si>
  <si>
    <t>cus_HJVUsuJovYesbV</t>
  </si>
  <si>
    <t>b345db79-98a3-41bd-a2f8-d157eab48c46</t>
  </si>
  <si>
    <t>pw-syd</t>
  </si>
  <si>
    <t>L5J 2L8</t>
  </si>
  <si>
    <t>Syd Budhu</t>
  </si>
  <si>
    <t>Syd</t>
  </si>
  <si>
    <t>416-722-9434</t>
  </si>
  <si>
    <t>mameerali@gmail.com</t>
  </si>
  <si>
    <t>cus_HJIv6C0bZxPyLz</t>
  </si>
  <si>
    <t>a8a19757-970a-4fbe-8b6d-391d9fe88583</t>
  </si>
  <si>
    <t>pw-mark</t>
  </si>
  <si>
    <t>V1X 5M1</t>
  </si>
  <si>
    <t>Mark David Ameerali</t>
  </si>
  <si>
    <t>battistoni.steve@gmail.com</t>
  </si>
  <si>
    <t>cus_HJdFU5Z79YzrqV</t>
  </si>
  <si>
    <t>c2888461-2c6e-4dae-af09-20429e940cdc</t>
  </si>
  <si>
    <t>pw-steven</t>
  </si>
  <si>
    <t>V1M 0B5</t>
  </si>
  <si>
    <t>Steven Battistoni</t>
  </si>
  <si>
    <t>604-541-9334</t>
  </si>
  <si>
    <t>mmuhs@cgf.com</t>
  </si>
  <si>
    <t>cus_HJcRunTWnfObWI</t>
  </si>
  <si>
    <t>59b2f17c-ac50-4096-9734-f0429dce7358</t>
  </si>
  <si>
    <t>pw-markus</t>
  </si>
  <si>
    <t>T6R 0H1</t>
  </si>
  <si>
    <t>Markus A Muhs</t>
  </si>
  <si>
    <t>Markus</t>
  </si>
  <si>
    <t>780-893-2434</t>
  </si>
  <si>
    <t>devon@ivoryplanninggroup.ca</t>
  </si>
  <si>
    <t>cus_HJbRSzE2pksMwO</t>
  </si>
  <si>
    <t>3dd9b67e-076c-4b7b-a186-b7e586c666ce</t>
  </si>
  <si>
    <t>pw-devon</t>
  </si>
  <si>
    <t>V1M 0E6</t>
  </si>
  <si>
    <t>Devon Dykstra</t>
  </si>
  <si>
    <t>Devon</t>
  </si>
  <si>
    <t>778-298-8994</t>
  </si>
  <si>
    <t>srempel@alignedcp.com</t>
  </si>
  <si>
    <t>cus_HJbKhOdxnjzOAw</t>
  </si>
  <si>
    <t>a7e27592-2ec4-4804-9bc1-625372bcc9b5</t>
  </si>
  <si>
    <t>pw-sterling</t>
  </si>
  <si>
    <t>T2R 0R4</t>
  </si>
  <si>
    <t>Sterling Rempel</t>
  </si>
  <si>
    <t>Sterling</t>
  </si>
  <si>
    <t>403-863-8478</t>
  </si>
  <si>
    <t>colin.mcmurray@ig.ca</t>
  </si>
  <si>
    <t>cus_HJdp5QZ4PBZJg7</t>
  </si>
  <si>
    <t>b1daa6e6-0e1c-43cd-a7dd-2e2721af5a58</t>
  </si>
  <si>
    <t>L6H 0A4</t>
  </si>
  <si>
    <t>Colin McMurray</t>
  </si>
  <si>
    <t>647-937-0631</t>
  </si>
  <si>
    <t>rachel@dfsfinancial.ca</t>
  </si>
  <si>
    <t>cus_HJE8LJVA3723cZ</t>
  </si>
  <si>
    <t>d147b459-06a4-4634-b7ee-67f714ff50e9</t>
  </si>
  <si>
    <t>pw-rachel</t>
  </si>
  <si>
    <t>N0H 1G0</t>
  </si>
  <si>
    <t>Rachel Y Desmarais</t>
  </si>
  <si>
    <t>Rachel</t>
  </si>
  <si>
    <t>519-416-1600</t>
  </si>
  <si>
    <t>jc.tessier@ig.ca</t>
  </si>
  <si>
    <t>cus_HJ79IawKW7ocqC</t>
  </si>
  <si>
    <t>f6e4c748-0534-4522-9a52-92896631b6d5</t>
  </si>
  <si>
    <t>JC Tessier</t>
  </si>
  <si>
    <t>Jc</t>
  </si>
  <si>
    <t>613-371-1036</t>
  </si>
  <si>
    <t>bily@mobiusplanning.com</t>
  </si>
  <si>
    <t>cus_HHkCKIOKOYIfor</t>
  </si>
  <si>
    <t>f5d1860b-9e1f-41f7-af1d-da1ccb6d2dae</t>
  </si>
  <si>
    <t>pw-bily</t>
  </si>
  <si>
    <t>V7C 3W8</t>
  </si>
  <si>
    <t>Bily Weijing Xiao</t>
  </si>
  <si>
    <t>Bily</t>
  </si>
  <si>
    <t>778-836-0022</t>
  </si>
  <si>
    <t>rey.abarca@ig.ca</t>
  </si>
  <si>
    <t>cus_HHEOc58k3M0OPz</t>
  </si>
  <si>
    <t>5eab21b7-4dd6-4de4-8799-a255f5fe5dac</t>
  </si>
  <si>
    <t>pw-rey</t>
  </si>
  <si>
    <t>K2J 2T3</t>
  </si>
  <si>
    <t>Rey Verbo Abarca</t>
  </si>
  <si>
    <t>Rey</t>
  </si>
  <si>
    <t>613-400-9368</t>
  </si>
  <si>
    <t>wade.bedard@manulifesecurities.ca</t>
  </si>
  <si>
    <t>cus_HEQFabwStW02BK</t>
  </si>
  <si>
    <t>a5d5561e-70c6-4171-b048-b09f7ba02242</t>
  </si>
  <si>
    <t>pw-wade</t>
  </si>
  <si>
    <t>K2L 4C6</t>
  </si>
  <si>
    <t>Wade Bedard</t>
  </si>
  <si>
    <t>Wade</t>
  </si>
  <si>
    <t>613-271-3772</t>
  </si>
  <si>
    <t>sniemiec@gmail.com</t>
  </si>
  <si>
    <t>cus_HE6buXSAfHdgkT</t>
  </si>
  <si>
    <t>778be137-7d33-47d9-929c-820e616290d6</t>
  </si>
  <si>
    <t>pw-sheldon</t>
  </si>
  <si>
    <t>T2M 4X8</t>
  </si>
  <si>
    <t>Sheldon Niemiec</t>
  </si>
  <si>
    <t>403-681-0516</t>
  </si>
  <si>
    <t>jason@dethomaswealth.com</t>
  </si>
  <si>
    <t>cus_HDYl3qS9o6tX11</t>
  </si>
  <si>
    <t>c7778a3f-b903-4c1b-8f07-c04ba08cf3cb</t>
  </si>
  <si>
    <t>pw-jason</t>
  </si>
  <si>
    <t>L4B 4K3</t>
  </si>
  <si>
    <t>Jason De Thomasis</t>
  </si>
  <si>
    <t>905-731-9800</t>
  </si>
  <si>
    <t>m.mannerow@manulifesecurities.ca</t>
  </si>
  <si>
    <t>cus_HDXTrn4hKhAvuy</t>
  </si>
  <si>
    <t>418922ed-7171-4f66-b55a-ceac623c2329</t>
  </si>
  <si>
    <t>pw-michele</t>
  </si>
  <si>
    <t>N0H 1B0</t>
  </si>
  <si>
    <t>Michele Osadzuk</t>
  </si>
  <si>
    <t>Michele</t>
  </si>
  <si>
    <t>519-470-7526</t>
  </si>
  <si>
    <t>andrei.tasevski@gmail.com</t>
  </si>
  <si>
    <t>cus_HDKIpzeDxW2Zhb</t>
  </si>
  <si>
    <t>47537b58-ba2f-4f5f-8da3-a3ced5401047</t>
  </si>
  <si>
    <t>andrea tasevski</t>
  </si>
  <si>
    <t>416-666-7264</t>
  </si>
  <si>
    <t>Duo</t>
  </si>
  <si>
    <t>plan_HBqX6OMJypD9mA</t>
  </si>
  <si>
    <t>Alex.Kellermann@IG.ca</t>
  </si>
  <si>
    <t>cus_HDK0Obhi1TqAoZ</t>
  </si>
  <si>
    <t>7f061cc1-359e-4924-ba80-d32176995378</t>
  </si>
  <si>
    <t>L5J 2T4</t>
  </si>
  <si>
    <t>Alexander Kellermann</t>
  </si>
  <si>
    <t>george.fiotakis@ipcc.org</t>
  </si>
  <si>
    <t>cus_HDeoBZdPg691Ud</t>
  </si>
  <si>
    <t>d96c2b18-2f71-4214-a224-b2c903ba1bec</t>
  </si>
  <si>
    <t>pw-george</t>
  </si>
  <si>
    <t>L5H 4M2</t>
  </si>
  <si>
    <t>George Fiotakis</t>
  </si>
  <si>
    <t>416-858-2282</t>
  </si>
  <si>
    <t>gabriel@mdlfinancialgroup.ca</t>
  </si>
  <si>
    <t>cus_HCTuWKfb8ylz21</t>
  </si>
  <si>
    <t>eea9cc8f-f681-4bb5-83c1-b2eaad41c6d3</t>
  </si>
  <si>
    <t>pw-gabriel</t>
  </si>
  <si>
    <t>K2J 5W7</t>
  </si>
  <si>
    <t>Gabriel Lalonde</t>
  </si>
  <si>
    <t>Gabriel</t>
  </si>
  <si>
    <t>613-416-9649</t>
  </si>
  <si>
    <t>s.bhalla@gnfinancial.ca</t>
  </si>
  <si>
    <t>cus_HCTd3Xuc4R625l</t>
  </si>
  <si>
    <t>37d87e40-231f-4d1a-9a5c-a034253cc944</t>
  </si>
  <si>
    <t>L6R 3P3</t>
  </si>
  <si>
    <t>Sudhir Bhalla</t>
  </si>
  <si>
    <t>Sudhir</t>
  </si>
  <si>
    <t>416-623-6916</t>
  </si>
  <si>
    <t>arthur.murphy@freedom55financial.com</t>
  </si>
  <si>
    <t>cus_HCRg5fvQWkgg54</t>
  </si>
  <si>
    <t>fb17e22d-5436-40b5-86b8-9b430d6976b0</t>
  </si>
  <si>
    <t>pw-arthur</t>
  </si>
  <si>
    <t>P3A 4X9</t>
  </si>
  <si>
    <t>Arthur E Murphy</t>
  </si>
  <si>
    <t>Arthur</t>
  </si>
  <si>
    <t>705-662-2670</t>
  </si>
  <si>
    <t>tpfeiffer@firstfoundation.ca</t>
  </si>
  <si>
    <t>cus_HCBG3iDyCtYK7j</t>
  </si>
  <si>
    <t>0e50743b-21ed-49f9-a4ae-7ae9d1093163</t>
  </si>
  <si>
    <t>T6A 3Z5</t>
  </si>
  <si>
    <t>Tyler Pfeiffer</t>
  </si>
  <si>
    <t>780-432-8139</t>
  </si>
  <si>
    <t>April, 2020</t>
  </si>
  <si>
    <t>Antonio@TheReFrameGroup.com</t>
  </si>
  <si>
    <t>cus_HC9cm4nmUKjG6E</t>
  </si>
  <si>
    <t>78f9d73f-1389-4e0a-b30f-eca9ae33c958</t>
  </si>
  <si>
    <t>pw-reframe</t>
  </si>
  <si>
    <t>V6J 1M8</t>
  </si>
  <si>
    <t>Aaron@TheReFrameGroup.com</t>
  </si>
  <si>
    <t>Antonio Zivanovic</t>
  </si>
  <si>
    <t>Antonio</t>
  </si>
  <si>
    <t>604-726-6142</t>
  </si>
  <si>
    <t>updated on: 2020-11-06</t>
  </si>
  <si>
    <t>ganderstoronto@gmail.com</t>
  </si>
  <si>
    <t>cus_HBqBo8cIPIuCY4</t>
  </si>
  <si>
    <t>0a5de0c7-5fab-4cef-81e1-54c43d592a8c</t>
  </si>
  <si>
    <t>M4L 2G3</t>
  </si>
  <si>
    <t>Guy anderson</t>
  </si>
  <si>
    <t>416-779-4595</t>
  </si>
  <si>
    <t>#ERROR!</t>
  </si>
  <si>
    <t>dylan.wilson@holliswealth.com</t>
  </si>
  <si>
    <t>cus_HBNS1AO8WfxBOx</t>
  </si>
  <si>
    <t>609af50d-7cfb-48da-b17d-93b267b7debc</t>
  </si>
  <si>
    <t>pw-dylan</t>
  </si>
  <si>
    <t>M5S 3A6</t>
  </si>
  <si>
    <t>Dylan Wilson</t>
  </si>
  <si>
    <t>Dylan</t>
  </si>
  <si>
    <t>416-246-0888</t>
  </si>
  <si>
    <t>andrew@justwealth.com</t>
  </si>
  <si>
    <t>cus_HBDQ3xOCIQsOz4</t>
  </si>
  <si>
    <t>eef7cb3b-cac0-4d5d-9f41-21c4eb5164be</t>
  </si>
  <si>
    <t>M5E 1W7</t>
  </si>
  <si>
    <t xml:space="preserve">Andrew </t>
  </si>
  <si>
    <t>647-535-5878</t>
  </si>
  <si>
    <t>scott.bouwmeester@ig.ca</t>
  </si>
  <si>
    <t>cus_H9p8m5lnTC6CZq</t>
  </si>
  <si>
    <t>ef53b6ba-ad61-4489-a9de-2efc8b8a06ab</t>
  </si>
  <si>
    <t>pw-scottb</t>
  </si>
  <si>
    <t>M5V 0C2</t>
  </si>
  <si>
    <t>Scott DW Bouwmeester Inc</t>
  </si>
  <si>
    <t>647-228-3437</t>
  </si>
  <si>
    <t>fraserwillson5@gmail.com</t>
  </si>
  <si>
    <t>cus_H91UXVQ0paVfHS</t>
  </si>
  <si>
    <t>06f4375a-95a9-4230-86d0-13db234e4c6a</t>
  </si>
  <si>
    <t>pw-fraser</t>
  </si>
  <si>
    <t>M8Y 3Y9</t>
  </si>
  <si>
    <t>Fraser Willson</t>
  </si>
  <si>
    <t>905-271-3995</t>
  </si>
  <si>
    <t>schwartz0393@gmail.com</t>
  </si>
  <si>
    <t>cus_H8q8RZhf9OSVdR</t>
  </si>
  <si>
    <t>36deb97c-dabb-46f6-acf1-42df1d130703</t>
  </si>
  <si>
    <t>M4V 2G1</t>
  </si>
  <si>
    <t>zachary edward schwartz</t>
  </si>
  <si>
    <t>leondennisjohnson@gmail.com</t>
  </si>
  <si>
    <t>cus_H8U43yGXaZUNvy</t>
  </si>
  <si>
    <t>44bde315-6e7a-419f-a059-5c5e06e3647f</t>
  </si>
  <si>
    <t>pw-leon</t>
  </si>
  <si>
    <t>L7A 1S4</t>
  </si>
  <si>
    <t>Leon D Johnson</t>
  </si>
  <si>
    <t>Leon</t>
  </si>
  <si>
    <t>scott@opendoorfinancial.ca</t>
  </si>
  <si>
    <t>cus_H8jMMbUcAgCyvL</t>
  </si>
  <si>
    <t>47cd8c98-f190-4be4-9666-df592c221482</t>
  </si>
  <si>
    <t>L1X 1C1</t>
  </si>
  <si>
    <t>Scott Cordier</t>
  </si>
  <si>
    <t>416-427-7037</t>
  </si>
  <si>
    <t>tyler@scenicdrive.ca</t>
  </si>
  <si>
    <t>cus_H8hh7gk3vS52Bc</t>
  </si>
  <si>
    <t>f57b9bbc-6b4e-4055-bd17-f4516143b00c</t>
  </si>
  <si>
    <t>T1J 5R4</t>
  </si>
  <si>
    <t>Tyler Lynn Hirsche</t>
  </si>
  <si>
    <t>Group</t>
  </si>
  <si>
    <t>plan_HBqaOVKUMqmC7B</t>
  </si>
  <si>
    <t>nazaam.charania@ig.ca</t>
  </si>
  <si>
    <t>cus_H8fuw5zkAK4PMV</t>
  </si>
  <si>
    <t>7ffd3645-dca8-4d5b-8fef-7ad0174ccbda</t>
  </si>
  <si>
    <t>Nazaam Charania</t>
  </si>
  <si>
    <t>Nazaam</t>
  </si>
  <si>
    <t>613-986-4444</t>
  </si>
  <si>
    <t>andrew.gooden@f55f.com</t>
  </si>
  <si>
    <t>cus_H8dzn4WCcXbQAZ</t>
  </si>
  <si>
    <t>1f1da26f-cf32-44b9-a7e4-e1f2311778e6</t>
  </si>
  <si>
    <t>pw-andrew</t>
  </si>
  <si>
    <t>L1T 3Z4</t>
  </si>
  <si>
    <t>Andrew Gooden</t>
  </si>
  <si>
    <t>289-388-0701</t>
  </si>
  <si>
    <t>anup@affinitycapital.ca</t>
  </si>
  <si>
    <t>cus_H8Q6KEgDCG0ARn</t>
  </si>
  <si>
    <t>31065325-7acd-471a-b1e8-83cbbe7eecea</t>
  </si>
  <si>
    <t>pw-anup</t>
  </si>
  <si>
    <t>L4B 2P3</t>
  </si>
  <si>
    <t>Anup Ruparelia</t>
  </si>
  <si>
    <t>Anup</t>
  </si>
  <si>
    <t>garry@goodwinfinancial.ca</t>
  </si>
  <si>
    <t>cus_H8JDZKJ9reueiI</t>
  </si>
  <si>
    <t>55def57c-c741-43ac-90d9-af41c9c82bff</t>
  </si>
  <si>
    <t>pw-garry</t>
  </si>
  <si>
    <t>L8T 3J1</t>
  </si>
  <si>
    <t>Garry L Goodwin</t>
  </si>
  <si>
    <t>Garry</t>
  </si>
  <si>
    <t>905-523-0480</t>
  </si>
  <si>
    <t>alex@greentreewealth.ca</t>
  </si>
  <si>
    <t>cus_H8OGgolcHEFaDZ</t>
  </si>
  <si>
    <t>4cc49812-0c51-4caf-9669-d85ff28fb8ca</t>
  </si>
  <si>
    <t>N0B 2K0</t>
  </si>
  <si>
    <t>Alex D Green</t>
  </si>
  <si>
    <t>Alex</t>
  </si>
  <si>
    <t>905-829-2998</t>
  </si>
  <si>
    <t>james.carney@igpwm.ca</t>
  </si>
  <si>
    <t>cus_H7zWXShSRtgGE1</t>
  </si>
  <si>
    <t>772f3b42-e391-4663-924d-4505c5eb4839</t>
  </si>
  <si>
    <t>pw-james</t>
  </si>
  <si>
    <t>L7P 2Y1</t>
  </si>
  <si>
    <t>James Carney</t>
  </si>
  <si>
    <t>647-407-1562</t>
  </si>
  <si>
    <t>Trevor@niagararegionmoneycoaches.com</t>
  </si>
  <si>
    <t>cus_H7YdoRi9KgTLOI</t>
  </si>
  <si>
    <t>111fdc8d-858c-46d2-8021-20bab6f23095</t>
  </si>
  <si>
    <t>pw-trevor</t>
  </si>
  <si>
    <t>L2R 1C6</t>
  </si>
  <si>
    <t>Trevor Van Nest</t>
  </si>
  <si>
    <t>289-969-4180</t>
  </si>
  <si>
    <t>vmartino@centurianfinancial.com</t>
  </si>
  <si>
    <t>cus_H7I3f3RKmMhTau</t>
  </si>
  <si>
    <t>60bf1190-4ad8-469e-a6df-7944c6c88be5</t>
  </si>
  <si>
    <t>L4L 7X3</t>
  </si>
  <si>
    <t>Vince Martino</t>
  </si>
  <si>
    <t>Vince</t>
  </si>
  <si>
    <t>905-265-8136</t>
  </si>
  <si>
    <t>adam.brown@ig.ca</t>
  </si>
  <si>
    <t>cus_H7ELGkNTPgiYCb</t>
  </si>
  <si>
    <t>310a0fa6-801f-49b0-b7b7-e480b0aefd85</t>
  </si>
  <si>
    <t>pw-adam</t>
  </si>
  <si>
    <t>N1L 1E7</t>
  </si>
  <si>
    <t>Adam Brown</t>
  </si>
  <si>
    <t>416-904-0393</t>
  </si>
  <si>
    <t>doug@retirementnavigator.ca</t>
  </si>
  <si>
    <t>cus_H7CcYpFBJWzS3t</t>
  </si>
  <si>
    <t>33c97c26-8aa1-4a17-9aea-ddf35174e0db</t>
  </si>
  <si>
    <t>pw-douglas</t>
  </si>
  <si>
    <t>L7L 6W6</t>
  </si>
  <si>
    <t>Douglas Dahmer</t>
  </si>
  <si>
    <t>905-335-0045</t>
  </si>
  <si>
    <t>lszilagyi@gpwealth.ca</t>
  </si>
  <si>
    <t>cus_H7BdgXTr7NUj9R</t>
  </si>
  <si>
    <t>c64ba6b3-a3db-4c65-8b55-f54d98cd14c3</t>
  </si>
  <si>
    <t>L5L 5G4</t>
  </si>
  <si>
    <t>Leslie Szilagyi</t>
  </si>
  <si>
    <t>Leslie</t>
  </si>
  <si>
    <t>647-406-4102</t>
  </si>
  <si>
    <t>tara.downs@freedom55financial.com</t>
  </si>
  <si>
    <t>cus_H6mmEuhaWgYXLG</t>
  </si>
  <si>
    <t>50ed76d8-0cab-441d-9c0d-581e3986f328</t>
  </si>
  <si>
    <t>L8V 3P9</t>
  </si>
  <si>
    <t>Tara Downs</t>
  </si>
  <si>
    <t>647-865-6872</t>
  </si>
  <si>
    <t>Hubspot Link</t>
  </si>
  <si>
    <t>Cancellation Reason</t>
  </si>
  <si>
    <t>CRD</t>
  </si>
  <si>
    <t>Banked</t>
  </si>
  <si>
    <t>Import Ref</t>
  </si>
  <si>
    <t>Year CRD</t>
  </si>
  <si>
    <t>Year Churn</t>
  </si>
  <si>
    <t>Year OB</t>
  </si>
  <si>
    <t>Month CRD</t>
  </si>
  <si>
    <t>Month Churn</t>
  </si>
  <si>
    <t>Month Onboarding</t>
  </si>
  <si>
    <t>Week Number CRD</t>
  </si>
  <si>
    <t>Week Number Churn</t>
  </si>
  <si>
    <t>Week Number Onboarding</t>
  </si>
  <si>
    <t>Refunded in Trial</t>
  </si>
  <si>
    <t>Last Update</t>
  </si>
  <si>
    <t>Check</t>
  </si>
  <si>
    <t>Payment Sequence</t>
  </si>
  <si>
    <t>Promotion</t>
  </si>
  <si>
    <t>Date Churned</t>
  </si>
  <si>
    <t>Trial End Date</t>
  </si>
  <si>
    <t>Date Onboarded</t>
  </si>
  <si>
    <t>Month Onboarded</t>
  </si>
  <si>
    <t>Subscribed Leads</t>
  </si>
  <si>
    <t>Recurring Fee</t>
  </si>
  <si>
    <t>Plan</t>
  </si>
  <si>
    <t>Stripe Subscription ID</t>
  </si>
  <si>
    <t>Cohort</t>
  </si>
  <si>
    <t>Stripe Email</t>
  </si>
  <si>
    <t>stripe_customer_id</t>
  </si>
  <si>
    <t>PW User ID</t>
  </si>
  <si>
    <t>AssociateEmails</t>
  </si>
  <si>
    <t>Status</t>
  </si>
  <si>
    <t>deferralDate</t>
  </si>
  <si>
    <t>promoBonus</t>
  </si>
  <si>
    <t>asapBonus</t>
  </si>
  <si>
    <t>Ref/Group</t>
  </si>
  <si>
    <t>Province</t>
  </si>
  <si>
    <t>postal_code</t>
  </si>
  <si>
    <t>Email</t>
  </si>
  <si>
    <t>Full Name</t>
  </si>
  <si>
    <t>First Name</t>
  </si>
  <si>
    <t>Phone</t>
  </si>
  <si>
    <t>Closed By</t>
  </si>
  <si>
    <t>Ended At (UTC)</t>
  </si>
  <si>
    <t>Cancel At Period End</t>
  </si>
  <si>
    <t>Current Period End (UTC)</t>
  </si>
  <si>
    <t>Current Period Start (UTC)</t>
  </si>
  <si>
    <t>Customer Email</t>
  </si>
  <si>
    <t>Customer ID</t>
  </si>
  <si>
    <t>pw-amalia</t>
  </si>
  <si>
    <t>Ref Code</t>
  </si>
  <si>
    <t>NLDD</t>
  </si>
  <si>
    <t>Subscribed Users</t>
  </si>
  <si>
    <t>Number to be Distributed</t>
  </si>
  <si>
    <t>{active}</t>
  </si>
  <si>
    <t>K2J</t>
  </si>
  <si>
    <t>M4V</t>
  </si>
  <si>
    <t>T5T</t>
  </si>
  <si>
    <t>V2R</t>
  </si>
  <si>
    <t>N6A</t>
  </si>
  <si>
    <t>{canceled}</t>
  </si>
  <si>
    <t>S7K</t>
  </si>
  <si>
    <t>V7A</t>
  </si>
  <si>
    <t>L4L</t>
  </si>
  <si>
    <t>M4G</t>
  </si>
  <si>
    <t>T6A</t>
  </si>
  <si>
    <t>M5V</t>
  </si>
  <si>
    <t>T1J</t>
  </si>
  <si>
    <t>T1A</t>
  </si>
  <si>
    <t>{past_due}</t>
  </si>
  <si>
    <t>T2Z</t>
  </si>
  <si>
    <t>N0R</t>
  </si>
  <si>
    <t>M6H</t>
  </si>
  <si>
    <t>V0J</t>
  </si>
  <si>
    <t>T0B</t>
  </si>
  <si>
    <t>N6G</t>
  </si>
  <si>
    <t>{trialing}</t>
  </si>
  <si>
    <t>S4S</t>
  </si>
  <si>
    <t>L4K</t>
  </si>
  <si>
    <t>M2K</t>
  </si>
  <si>
    <t>{unpaid}</t>
  </si>
  <si>
    <t>V6J</t>
  </si>
  <si>
    <t>E2E</t>
  </si>
  <si>
    <t>S7N</t>
  </si>
  <si>
    <t>L8V</t>
  </si>
  <si>
    <t>L6R</t>
  </si>
  <si>
    <t>L6Z</t>
  </si>
  <si>
    <t>T3M</t>
  </si>
  <si>
    <t>P1B</t>
  </si>
  <si>
    <t>K4M</t>
  </si>
  <si>
    <t>P3P</t>
  </si>
  <si>
    <t>M8Y</t>
  </si>
  <si>
    <t>N2J</t>
  </si>
  <si>
    <t>L5N</t>
  </si>
  <si>
    <t>cus_I6yb69KdLT35zz</t>
  </si>
  <si>
    <t>N5V</t>
  </si>
  <si>
    <t>T6E</t>
  </si>
  <si>
    <t>N7S</t>
  </si>
  <si>
    <t>L1N</t>
  </si>
  <si>
    <t>L9T</t>
  </si>
  <si>
    <t>L4J</t>
  </si>
  <si>
    <t>T2T</t>
  </si>
  <si>
    <t>L6P</t>
  </si>
  <si>
    <t>V3B</t>
  </si>
  <si>
    <t>M6B</t>
  </si>
  <si>
    <t>L7E</t>
  </si>
  <si>
    <t>L5M</t>
  </si>
  <si>
    <t>L5B</t>
  </si>
  <si>
    <t>T1B</t>
  </si>
  <si>
    <t>L1V</t>
  </si>
  <si>
    <t>L1X</t>
  </si>
  <si>
    <t>K2G</t>
  </si>
  <si>
    <t>M4X</t>
  </si>
  <si>
    <t>V0E</t>
  </si>
  <si>
    <t>V3S</t>
  </si>
  <si>
    <t>N5X</t>
  </si>
  <si>
    <t>M9C</t>
  </si>
  <si>
    <t>L5L</t>
  </si>
  <si>
    <t>L5G</t>
  </si>
  <si>
    <t>S9H</t>
  </si>
  <si>
    <t>L4C</t>
  </si>
  <si>
    <t>V1Y</t>
  </si>
  <si>
    <t>L6H</t>
  </si>
  <si>
    <t>V1X</t>
  </si>
  <si>
    <t>K9L</t>
  </si>
  <si>
    <t>V9T</t>
  </si>
  <si>
    <t>L9G</t>
  </si>
  <si>
    <t>R0A</t>
  </si>
  <si>
    <t>M1B</t>
  </si>
  <si>
    <t>V3E</t>
  </si>
  <si>
    <t>V9P</t>
  </si>
  <si>
    <t>R6M</t>
  </si>
  <si>
    <t>B3K</t>
  </si>
  <si>
    <t>N3C</t>
  </si>
  <si>
    <t>L9N</t>
  </si>
  <si>
    <t>L6B</t>
  </si>
  <si>
    <t>L8B</t>
  </si>
  <si>
    <t>V7W</t>
  </si>
  <si>
    <t>L4W</t>
  </si>
  <si>
    <t>N2V</t>
  </si>
  <si>
    <t>L6J</t>
  </si>
  <si>
    <t>B3T</t>
  </si>
  <si>
    <t>L1C</t>
  </si>
  <si>
    <t>M6J</t>
  </si>
  <si>
    <t>V7T</t>
  </si>
  <si>
    <t>M5C</t>
  </si>
  <si>
    <t>T4R</t>
  </si>
  <si>
    <t>N2G</t>
  </si>
  <si>
    <t>T6M</t>
  </si>
  <si>
    <t>V2Y</t>
  </si>
  <si>
    <t>M4S</t>
  </si>
  <si>
    <t>T1X</t>
  </si>
  <si>
    <t>S7J</t>
  </si>
  <si>
    <t>{canceled,active}</t>
  </si>
  <si>
    <t>L8J</t>
  </si>
  <si>
    <t>V7N</t>
  </si>
  <si>
    <t>T5R</t>
  </si>
  <si>
    <t>R3J</t>
  </si>
  <si>
    <t>L6M</t>
  </si>
  <si>
    <t>B4A</t>
  </si>
  <si>
    <t>L4Z</t>
  </si>
  <si>
    <t>S7T</t>
  </si>
  <si>
    <t>M4C</t>
  </si>
  <si>
    <t>J7T</t>
  </si>
  <si>
    <t>M1K</t>
  </si>
  <si>
    <t>T1W</t>
  </si>
  <si>
    <t>N2T</t>
  </si>
  <si>
    <t>T3H</t>
  </si>
  <si>
    <t>M1M</t>
  </si>
  <si>
    <t>V2K</t>
  </si>
  <si>
    <t>T5N</t>
  </si>
  <si>
    <t>T3R</t>
  </si>
  <si>
    <t>L3V</t>
  </si>
  <si>
    <t>P5E</t>
  </si>
  <si>
    <t>L4X</t>
  </si>
  <si>
    <t>H7N</t>
  </si>
  <si>
    <t>L7G</t>
  </si>
  <si>
    <t>K4A</t>
  </si>
  <si>
    <t>J7Z</t>
  </si>
  <si>
    <t>B3M</t>
  </si>
  <si>
    <t>L4A</t>
  </si>
  <si>
    <t>L3Y</t>
  </si>
  <si>
    <t>S7M</t>
  </si>
  <si>
    <t>T8N</t>
  </si>
  <si>
    <t>V8V</t>
  </si>
  <si>
    <t>V8S</t>
  </si>
  <si>
    <t>V6X</t>
  </si>
  <si>
    <t>L7R</t>
  </si>
  <si>
    <t>V3A</t>
  </si>
  <si>
    <t>N6K</t>
  </si>
  <si>
    <t>T2Y</t>
  </si>
  <si>
    <t>R3R</t>
  </si>
  <si>
    <t>L4G</t>
  </si>
  <si>
    <t>M9P</t>
  </si>
  <si>
    <t>M5E</t>
  </si>
  <si>
    <t>P0R</t>
  </si>
  <si>
    <t>N3T</t>
  </si>
  <si>
    <t>H9X</t>
  </si>
  <si>
    <t>H9P</t>
  </si>
  <si>
    <t>L7N</t>
  </si>
  <si>
    <t>M5J</t>
  </si>
  <si>
    <t>L8S</t>
  </si>
  <si>
    <t>L6A</t>
  </si>
  <si>
    <t>L9R</t>
  </si>
  <si>
    <t>V9R</t>
  </si>
  <si>
    <t>N4S</t>
  </si>
  <si>
    <t>L0R</t>
  </si>
  <si>
    <t>V2X</t>
  </si>
  <si>
    <t>T5J</t>
  </si>
  <si>
    <t>T3L</t>
  </si>
  <si>
    <t>J6Z</t>
  </si>
  <si>
    <t>M6N</t>
  </si>
  <si>
    <t>L4N</t>
  </si>
  <si>
    <t>L4B</t>
  </si>
  <si>
    <t>M2J</t>
  </si>
  <si>
    <t>M4P</t>
  </si>
  <si>
    <t>J7W</t>
  </si>
  <si>
    <t>K8N</t>
  </si>
  <si>
    <t>K0L</t>
  </si>
  <si>
    <t>V5R</t>
  </si>
  <si>
    <t>V5N</t>
  </si>
  <si>
    <t>J4X</t>
  </si>
  <si>
    <t>T2V</t>
  </si>
  <si>
    <t>M4L</t>
  </si>
  <si>
    <t>T6C</t>
  </si>
  <si>
    <t>T0J</t>
  </si>
  <si>
    <t>H9G</t>
  </si>
  <si>
    <t>V6Z</t>
  </si>
  <si>
    <t>S3N</t>
  </si>
  <si>
    <t>K1Z</t>
  </si>
  <si>
    <t>M4E</t>
  </si>
  <si>
    <t>L9S</t>
  </si>
  <si>
    <t>L4Y</t>
  </si>
  <si>
    <t>S7V</t>
  </si>
  <si>
    <t>L4M</t>
  </si>
  <si>
    <t>L1W</t>
  </si>
  <si>
    <t>V6C</t>
  </si>
  <si>
    <t>G6W</t>
  </si>
  <si>
    <t>M9N</t>
  </si>
  <si>
    <t>L1R</t>
  </si>
  <si>
    <t>T2S</t>
  </si>
  <si>
    <t>T8R</t>
  </si>
  <si>
    <t>V6L</t>
  </si>
  <si>
    <t>M5A</t>
  </si>
  <si>
    <t>V8Z</t>
  </si>
  <si>
    <t>T3Z</t>
  </si>
  <si>
    <t>L3X</t>
  </si>
  <si>
    <t>L5V</t>
  </si>
  <si>
    <t>T7X</t>
  </si>
  <si>
    <t>M1P</t>
  </si>
  <si>
    <t>V0N</t>
  </si>
  <si>
    <t>P3E</t>
  </si>
  <si>
    <t>L1P</t>
  </si>
  <si>
    <t>J5R</t>
  </si>
  <si>
    <t>V2A</t>
  </si>
  <si>
    <t>V5V</t>
  </si>
  <si>
    <t>B3L</t>
  </si>
  <si>
    <t>L6S</t>
  </si>
  <si>
    <t>V8A</t>
  </si>
  <si>
    <t>T2M</t>
  </si>
  <si>
    <t>V3H</t>
  </si>
  <si>
    <t>K0E</t>
  </si>
  <si>
    <t>R3N</t>
  </si>
  <si>
    <t>B2X</t>
  </si>
  <si>
    <t>P1H</t>
  </si>
  <si>
    <t>T8B</t>
  </si>
  <si>
    <t>T5M</t>
  </si>
  <si>
    <t>L5K</t>
  </si>
  <si>
    <t>B4N</t>
  </si>
  <si>
    <t>T6G</t>
  </si>
  <si>
    <t>LZL</t>
  </si>
  <si>
    <t>N3B</t>
  </si>
  <si>
    <t>K2K</t>
  </si>
  <si>
    <t>J7C</t>
  </si>
  <si>
    <t>V0K</t>
  </si>
  <si>
    <t>L4H</t>
  </si>
  <si>
    <t>N0P</t>
  </si>
  <si>
    <t>V6B</t>
  </si>
  <si>
    <t>A1E</t>
  </si>
  <si>
    <t>N2L</t>
  </si>
  <si>
    <t>V5Y</t>
  </si>
  <si>
    <t>N0M</t>
  </si>
  <si>
    <t>P3A</t>
  </si>
  <si>
    <t>T2X</t>
  </si>
  <si>
    <t>T3G</t>
  </si>
  <si>
    <t>P3B</t>
  </si>
  <si>
    <t>H8N</t>
  </si>
  <si>
    <t>M6K</t>
  </si>
  <si>
    <t>P5A</t>
  </si>
  <si>
    <t>V8L</t>
  </si>
  <si>
    <t>H4P</t>
  </si>
  <si>
    <t>M4W</t>
  </si>
  <si>
    <t>M1H</t>
  </si>
  <si>
    <t>cus_IS319E9mFyUyp0</t>
  </si>
  <si>
    <t>M5B</t>
  </si>
  <si>
    <t>L5J</t>
  </si>
  <si>
    <t>N0B</t>
  </si>
  <si>
    <t>R2J</t>
  </si>
  <si>
    <t>H9W</t>
  </si>
  <si>
    <t>S4A</t>
  </si>
  <si>
    <t>L5T</t>
  </si>
  <si>
    <t>V6K</t>
  </si>
  <si>
    <t>M5M</t>
  </si>
  <si>
    <t>T9C</t>
  </si>
  <si>
    <t>L4R</t>
  </si>
  <si>
    <t>bonus_all_time</t>
  </si>
  <si>
    <t>marketing_all_time</t>
  </si>
  <si>
    <t>assigned_all_time</t>
  </si>
  <si>
    <t>bonus_this_period</t>
  </si>
  <si>
    <t>marketing_this_period</t>
  </si>
  <si>
    <t>assigned_this_period</t>
  </si>
  <si>
    <t>array_agg</t>
  </si>
  <si>
    <t>subscribed_leads</t>
  </si>
  <si>
    <t>latest_period_start</t>
  </si>
  <si>
    <t>upper</t>
  </si>
  <si>
    <t>stripe_created_at</t>
  </si>
  <si>
    <t>referral_code</t>
  </si>
  <si>
    <t>Script Date</t>
  </si>
  <si>
    <t>Script Users</t>
  </si>
  <si>
    <t>Date Check</t>
  </si>
  <si>
    <t>User Check</t>
  </si>
  <si>
    <t>CRD Date</t>
  </si>
  <si>
    <t>Churn Date</t>
  </si>
  <si>
    <t>Stripe Cancellation Date</t>
  </si>
  <si>
    <t>Stripe End Date</t>
  </si>
  <si>
    <t>Issue</t>
  </si>
  <si>
    <t>Marketing Assigned this period</t>
  </si>
  <si>
    <t>Stripe Customer ID</t>
  </si>
  <si>
    <t>no issue - same</t>
  </si>
  <si>
    <t>Latest Period Date Start</t>
  </si>
  <si>
    <t>Is It Banked?</t>
  </si>
  <si>
    <t>No deferred product in backend</t>
  </si>
  <si>
    <t>script not seeing cancellation</t>
  </si>
  <si>
    <t>Craig not seeing cancellation and assigning late</t>
  </si>
  <si>
    <t>Ref Code not on master sheet</t>
  </si>
  <si>
    <t>no issue - Moving to Platform</t>
  </si>
  <si>
    <t>no issue - churn</t>
  </si>
  <si>
    <t>no issue - platform</t>
  </si>
  <si>
    <t>no issue - master sheet product is wrong</t>
  </si>
  <si>
    <t>no issue - master sheet product is wrong and paused</t>
  </si>
  <si>
    <t>no issue - moving to platform</t>
  </si>
  <si>
    <t>no issue - 1 month off due to different periods</t>
  </si>
  <si>
    <t>no deferred product in backend</t>
  </si>
  <si>
    <t>Craig not recognizing they are paused so leads shouldn't be delivered</t>
  </si>
  <si>
    <t>no issue - calculations differences</t>
  </si>
  <si>
    <t>no issue - script happening on rebill date</t>
  </si>
  <si>
    <t>scott.wetton@gmail.com</t>
  </si>
  <si>
    <t>cus_H0ToZeGgmlOCQ8</t>
  </si>
  <si>
    <t>scott@wettoninc.com</t>
  </si>
  <si>
    <t>cus_HDhyqAVI1GswOd</t>
  </si>
  <si>
    <t>cus_HDsWnYoQw2p3oT</t>
  </si>
  <si>
    <t>cus_HUOlK3TEagDWuI</t>
  </si>
  <si>
    <t>scott.wetton+testingstripe@gmail.com</t>
  </si>
  <si>
    <t>cus_HWD6Fhb1tJz7mQ</t>
  </si>
  <si>
    <t>Aron@claritywc.ca</t>
  </si>
  <si>
    <t>cus_HmAM0dumhSN4X4</t>
  </si>
  <si>
    <t>cus_HnChTxpiVqjO05</t>
  </si>
  <si>
    <t>lal.sdon97@gmail.com</t>
  </si>
  <si>
    <t>cus_HnFhMAewrqNDPQ</t>
  </si>
  <si>
    <t>cus_Hq6XdJJx0HFIMS</t>
  </si>
  <si>
    <t>cus_I1nXGyctqXQgbi</t>
  </si>
  <si>
    <t>ahussa57@gmail.com</t>
  </si>
  <si>
    <t>cus_IDMNw8X2al1zAp</t>
  </si>
  <si>
    <t>cus_ILJoezE9InpDLI</t>
  </si>
  <si>
    <t>luke@steedenfinancial.ca</t>
  </si>
  <si>
    <t>amalia.reodica@gmail.com</t>
  </si>
  <si>
    <t>price_1HzqxAAOHdQuzTmr7o7cPo1U</t>
  </si>
  <si>
    <t>last assignment Nov25 - rebilled on Dec21</t>
  </si>
  <si>
    <t>last assignment Nov19 - rebill on Dec21</t>
  </si>
  <si>
    <t>last assignment Dec15 - rebill on 15th; looks ok</t>
  </si>
  <si>
    <t>last assignment Nov24 - platform</t>
  </si>
  <si>
    <t>last assignment Oct28 - WEIRD</t>
  </si>
  <si>
    <t>last assignment Dec21 - rebill on 18th;looks good</t>
  </si>
  <si>
    <t>last assignment Nov9 - paused</t>
  </si>
  <si>
    <t>last assignment Nov12 - paused</t>
  </si>
  <si>
    <t>last assignment Nov2 - paused</t>
  </si>
  <si>
    <t>last assignment Sep29 - platform until 26th then back to starter</t>
  </si>
  <si>
    <t>last assignment Dec3- WEIRD</t>
  </si>
  <si>
    <t>calculation difference and script not recognizing fulfillment</t>
  </si>
  <si>
    <t>calculation difference and script assigning on rebill date</t>
  </si>
  <si>
    <t>script date off</t>
  </si>
  <si>
    <t>script didn't fulfill requirements</t>
  </si>
  <si>
    <t>no issue - bigger plan and only 1 day off which can be to when next grouping comes (script is 7+rebill while craig is 7+(rebill+1_</t>
  </si>
  <si>
    <t xml:space="preserve">no issue - script happening on rebill </t>
  </si>
  <si>
    <t>WEIRD</t>
  </si>
  <si>
    <t>last assignment Nov16 - paused</t>
  </si>
  <si>
    <t>last assignment Sep21 - paused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</si>
</sst>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8" fontId="0" fillId="0" borderId="0" xfId="0" applyNumberFormat="1"/>
    <xf numFmtId="11" fontId="0" fillId="0" borderId="0" xfId="0" applyNumberFormat="1"/>
    <xf numFmtId="22" fontId="0" fillId="0" borderId="0" xfId="0" applyNumberFormat="1"/>
    <xf numFmtId="1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90D8-20E6-4AA2-8BF0-3F7B72DF2306}">
  <dimension ref="A1:R301"/>
  <sheetViews>
    <sheetView tabSelected="1" workbookViewId="0">
      <selection activeCell="H5" sqref="H5"/>
    </sheetView>
  </sheetViews>
  <sheetFormatPr defaultRowHeight="14.5" x14ac:dyDescent="0.35"/>
  <cols>
    <col min="2" max="2" width="16.6328125" bestFit="1" customWidth="1"/>
    <col min="4" max="4" width="15.7265625" customWidth="1"/>
    <col min="5" max="5" width="10.08984375" style="5" bestFit="1" customWidth="1"/>
    <col min="6" max="7" width="10.1796875" customWidth="1"/>
    <col min="9" max="9" width="10.08984375" bestFit="1" customWidth="1"/>
    <col min="10" max="10" width="10.08984375" style="1" bestFit="1" customWidth="1"/>
    <col min="12" max="12" width="10.08984375" style="1" bestFit="1" customWidth="1"/>
    <col min="13" max="14" width="11" customWidth="1"/>
    <col min="15" max="15" width="21.7265625" bestFit="1" customWidth="1"/>
    <col min="16" max="17" width="11" customWidth="1"/>
  </cols>
  <sheetData>
    <row r="1" spans="1:18" x14ac:dyDescent="0.35">
      <c r="A1" t="s">
        <v>314</v>
      </c>
      <c r="B1" t="s">
        <v>313</v>
      </c>
      <c r="C1" t="s">
        <v>312</v>
      </c>
      <c r="D1" t="s">
        <v>311</v>
      </c>
      <c r="E1" t="s">
        <v>5147</v>
      </c>
      <c r="F1" t="s">
        <v>5148</v>
      </c>
      <c r="G1" t="s">
        <v>5149</v>
      </c>
      <c r="H1" t="s">
        <v>5150</v>
      </c>
      <c r="I1" t="s">
        <v>5151</v>
      </c>
      <c r="J1" t="s">
        <v>5152</v>
      </c>
      <c r="K1" t="s">
        <v>4854</v>
      </c>
      <c r="L1" t="s">
        <v>5159</v>
      </c>
      <c r="M1" t="s">
        <v>5156</v>
      </c>
      <c r="N1" t="s">
        <v>5160</v>
      </c>
      <c r="O1" t="s">
        <v>5157</v>
      </c>
      <c r="P1" t="s">
        <v>5153</v>
      </c>
      <c r="Q1" t="s">
        <v>5154</v>
      </c>
      <c r="R1" t="s">
        <v>5155</v>
      </c>
    </row>
    <row r="2" spans="1:18" x14ac:dyDescent="0.35">
      <c r="A2">
        <v>10</v>
      </c>
      <c r="B2" s="1">
        <v>44195</v>
      </c>
      <c r="C2" t="s">
        <v>1</v>
      </c>
      <c r="D2" t="s">
        <v>310</v>
      </c>
      <c r="E2" s="5">
        <f>VLOOKUP(D2,Script!A:D,2,FALSE)</f>
        <v>44195</v>
      </c>
      <c r="F2">
        <f>VLOOKUP(D2,Script!A:D,4,FALSE)</f>
        <v>10</v>
      </c>
      <c r="G2">
        <f>B2-E2</f>
        <v>0</v>
      </c>
      <c r="H2">
        <f>A2-F2</f>
        <v>0</v>
      </c>
      <c r="I2" s="1" t="str">
        <f>IF(VLOOKUP(D2,Sheet7!A:AH,32,FALSE)&gt;0,VLOOKUP(D2,Sheet7!A:AH,32,FALSE),"no date")</f>
        <v>no date</v>
      </c>
      <c r="J2" s="1" t="str">
        <f>IF(VLOOKUP(D2,Sheet7!A:AH,15,FALSE)&gt;0,VLOOKUP(D2,Sheet7!A:AH,15,FALSE),"no date")</f>
        <v>no date</v>
      </c>
      <c r="K2" t="str">
        <f>VLOOKUP(D2,Sheet7!A:AH,9,FALSE)</f>
        <v>Green</v>
      </c>
      <c r="L2" s="1">
        <f>VLOOKUP(D2,'2020-12-21-advisors'!A:M,5,FALSE)</f>
        <v>44164.758055555554</v>
      </c>
      <c r="M2">
        <f>VLOOKUP(D2,'2020-12-21-advisors'!A:M,9,FALSE)</f>
        <v>10</v>
      </c>
      <c r="N2" t="str">
        <f>IF(VLOOKUP(D2,Sheet7!A:AH,31,FALSE)&gt;0,"deferred leads to January","no banked")</f>
        <v>no banked</v>
      </c>
      <c r="O2" t="str">
        <f>VLOOKUP(D2,Sheet7!A:AH,5,FALSE)</f>
        <v>cus_I71Lxiwtu16u1l</v>
      </c>
      <c r="P2" s="1">
        <f>IF(VLOOKUP(O2,subscriptions!A:G,5,FALSE)&gt;0,VLOOKUP(O2,subscriptions!A:G,5,FALSE),"no date")</f>
        <v>44194.757638888892</v>
      </c>
      <c r="Q2" s="1" t="str">
        <f>IF(VLOOKUP(O2,subscriptions!A:G,7,FALSE)&gt;0,VLOOKUP(O2,subscriptions!A:G,7,FALSE),"not cancelled")</f>
        <v>not cancelled</v>
      </c>
      <c r="R2" t="s">
        <v>5158</v>
      </c>
    </row>
    <row r="3" spans="1:18" x14ac:dyDescent="0.35">
      <c r="A3">
        <v>10</v>
      </c>
      <c r="B3" s="1">
        <v>44204</v>
      </c>
      <c r="C3" t="s">
        <v>14</v>
      </c>
      <c r="D3" t="s">
        <v>309</v>
      </c>
      <c r="E3" s="5">
        <f>VLOOKUP(D3,Script!A:D,2,FALSE)</f>
        <v>44204</v>
      </c>
      <c r="F3">
        <f>VLOOKUP(D3,Script!A:D,4,FALSE)</f>
        <v>10</v>
      </c>
      <c r="G3">
        <f t="shared" ref="G3:G66" si="0">B3-E3</f>
        <v>0</v>
      </c>
      <c r="H3">
        <f t="shared" ref="H3:H66" si="1">A3-F3</f>
        <v>0</v>
      </c>
      <c r="I3" s="1" t="str">
        <f>IF(VLOOKUP(D3,Sheet7!A:AH,32,FALSE)&gt;0,VLOOKUP(D3,Sheet7!A:AH,32,FALSE),"no date")</f>
        <v>no date</v>
      </c>
      <c r="J3" s="1" t="str">
        <f>IF(VLOOKUP(D3,Sheet7!A:AH,15,FALSE)&gt;0,VLOOKUP(D3,Sheet7!A:AH,15,FALSE),"no date")</f>
        <v>no date</v>
      </c>
      <c r="K3" t="str">
        <f>VLOOKUP(D3,Sheet7!A:AH,9,FALSE)</f>
        <v>Starter</v>
      </c>
      <c r="L3" s="1">
        <f>VLOOKUP(D3,'2020-12-21-advisors'!A:M,5,FALSE)</f>
        <v>44172.650821759256</v>
      </c>
      <c r="M3">
        <f>VLOOKUP(D3,'2020-12-21-advisors'!A:M,9,FALSE)</f>
        <v>10</v>
      </c>
      <c r="N3" t="str">
        <f>IF(VLOOKUP(D3,Sheet7!A:AH,31,FALSE)&gt;0,"deferred leads to January","no banked")</f>
        <v>no banked</v>
      </c>
      <c r="O3" t="str">
        <f>VLOOKUP(D3,Sheet7!A:AH,5,FALSE)</f>
        <v>cus_Hn7skkZMDTdu6c</v>
      </c>
      <c r="P3" s="1">
        <f>IF(VLOOKUP(O3,subscriptions!A:G,5,FALSE)&gt;0,VLOOKUP(O3,subscriptions!A:G,5,FALSE),"no date")</f>
        <v>44203.650694444441</v>
      </c>
      <c r="Q3" s="1" t="str">
        <f>IF(VLOOKUP(O3,subscriptions!A:G,7,FALSE)&gt;0,VLOOKUP(O3,subscriptions!A:G,7,FALSE),"not cancelled")</f>
        <v>not cancelled</v>
      </c>
      <c r="R3" t="s">
        <v>5158</v>
      </c>
    </row>
    <row r="4" spans="1:18" x14ac:dyDescent="0.35">
      <c r="A4">
        <v>12</v>
      </c>
      <c r="B4" s="1">
        <v>44196</v>
      </c>
      <c r="C4" t="s">
        <v>84</v>
      </c>
      <c r="D4" t="s">
        <v>308</v>
      </c>
      <c r="E4" s="5">
        <f>VLOOKUP(D4,Script!A:D,2,FALSE)</f>
        <v>44186</v>
      </c>
      <c r="F4">
        <f>VLOOKUP(D4,Script!A:D,4,FALSE)</f>
        <v>15</v>
      </c>
      <c r="G4">
        <f t="shared" si="0"/>
        <v>10</v>
      </c>
      <c r="H4">
        <f t="shared" si="1"/>
        <v>-3</v>
      </c>
      <c r="I4" s="1" t="str">
        <f>IF(VLOOKUP(D4,Sheet7!A:AH,32,FALSE)&gt;0,VLOOKUP(D4,Sheet7!A:AH,32,FALSE),"no date")</f>
        <v>no date</v>
      </c>
      <c r="J4" s="1" t="str">
        <f>IF(VLOOKUP(D4,Sheet7!A:AH,15,FALSE)&gt;0,VLOOKUP(D4,Sheet7!A:AH,15,FALSE),"no date")</f>
        <v>no date</v>
      </c>
      <c r="K4" t="str">
        <f>VLOOKUP(D4,Sheet7!A:AH,9,FALSE)</f>
        <v>Swell</v>
      </c>
      <c r="L4" s="1">
        <f>VLOOKUP(D4,'2020-12-21-advisors'!A:M,5,FALSE)</f>
        <v>44165.166666666664</v>
      </c>
      <c r="M4">
        <f>VLOOKUP(D4,'2020-12-21-advisors'!A:M,9,FALSE)</f>
        <v>50</v>
      </c>
      <c r="N4" t="str">
        <f>IF(VLOOKUP(D4,Sheet7!A:AH,31,FALSE)&gt;0,"deferred leads to January","no banked")</f>
        <v>no banked</v>
      </c>
      <c r="O4" t="str">
        <f>VLOOKUP(D4,Sheet7!A:AH,5,FALSE)</f>
        <v>cus_Hk8aXvkI0niqKe</v>
      </c>
      <c r="P4" s="1">
        <f>IF(VLOOKUP(O4,subscriptions!A:G,5,FALSE)&gt;0,VLOOKUP(O4,subscriptions!A:G,5,FALSE),"no date")</f>
        <v>44195.166666666664</v>
      </c>
      <c r="Q4" s="1" t="str">
        <f>IF(VLOOKUP(O4,subscriptions!A:G,7,FALSE)&gt;0,VLOOKUP(O4,subscriptions!A:G,7,FALSE),"not cancelled")</f>
        <v>not cancelled</v>
      </c>
      <c r="R4" t="s">
        <v>5208</v>
      </c>
    </row>
    <row r="5" spans="1:18" x14ac:dyDescent="0.35">
      <c r="A5">
        <v>10</v>
      </c>
      <c r="B5" s="1">
        <v>44200</v>
      </c>
      <c r="C5" t="s">
        <v>14</v>
      </c>
      <c r="D5" t="s">
        <v>307</v>
      </c>
      <c r="E5" s="5">
        <f>VLOOKUP(D5,Script!A:D,2,FALSE)</f>
        <v>44199</v>
      </c>
      <c r="F5">
        <f>VLOOKUP(D5,Script!A:D,4,FALSE)</f>
        <v>10</v>
      </c>
      <c r="G5">
        <f t="shared" si="0"/>
        <v>1</v>
      </c>
      <c r="H5">
        <f t="shared" si="1"/>
        <v>0</v>
      </c>
      <c r="I5" s="1" t="str">
        <f>IF(VLOOKUP(D5,Sheet7!A:AH,32,FALSE)&gt;0,VLOOKUP(D5,Sheet7!A:AH,32,FALSE),"no date")</f>
        <v>no date</v>
      </c>
      <c r="J5" s="1" t="str">
        <f>IF(VLOOKUP(D5,Sheet7!A:AH,15,FALSE)&gt;0,VLOOKUP(D5,Sheet7!A:AH,15,FALSE),"no date")</f>
        <v>no date</v>
      </c>
      <c r="K5" t="str">
        <f>VLOOKUP(D5,Sheet7!A:AH,9,FALSE)</f>
        <v>Starter</v>
      </c>
      <c r="L5" s="1">
        <f>VLOOKUP(D5,'2020-12-21-advisors'!A:M,5,FALSE)</f>
        <v>44168.198819444442</v>
      </c>
      <c r="M5">
        <f>VLOOKUP(D5,'2020-12-21-advisors'!A:M,9,FALSE)</f>
        <v>10</v>
      </c>
      <c r="N5" t="str">
        <f>IF(VLOOKUP(D5,Sheet7!A:AH,31,FALSE)&gt;0,"deferred leads to January","no banked")</f>
        <v>no banked</v>
      </c>
      <c r="O5" t="str">
        <f>VLOOKUP(D5,Sheet7!A:AH,5,FALSE)</f>
        <v>cus_HkZHwKVPOXaXVV</v>
      </c>
      <c r="P5" s="1">
        <f>IF(VLOOKUP(O5,subscriptions!A:G,5,FALSE)&gt;0,VLOOKUP(O5,subscriptions!A:G,5,FALSE),"no date")</f>
        <v>44199.198611111111</v>
      </c>
      <c r="Q5" s="1" t="str">
        <f>IF(VLOOKUP(O5,subscriptions!A:G,7,FALSE)&gt;0,VLOOKUP(O5,subscriptions!A:G,7,FALSE),"not cancelled")</f>
        <v>not cancelled</v>
      </c>
      <c r="R5" t="s">
        <v>5175</v>
      </c>
    </row>
    <row r="6" spans="1:18" x14ac:dyDescent="0.35">
      <c r="A6">
        <v>10</v>
      </c>
      <c r="B6" s="1">
        <v>44194</v>
      </c>
      <c r="C6" t="s">
        <v>14</v>
      </c>
      <c r="D6" t="s">
        <v>306</v>
      </c>
      <c r="E6" s="5">
        <f>VLOOKUP(D6,Script!A:D,2,FALSE)</f>
        <v>44194</v>
      </c>
      <c r="F6">
        <f>VLOOKUP(D6,Script!A:D,4,FALSE)</f>
        <v>10</v>
      </c>
      <c r="G6">
        <f t="shared" si="0"/>
        <v>0</v>
      </c>
      <c r="H6">
        <f t="shared" si="1"/>
        <v>0</v>
      </c>
      <c r="I6" s="1" t="str">
        <f>IF(VLOOKUP(D6,Sheet7!A:AH,32,FALSE)&gt;0,VLOOKUP(D6,Sheet7!A:AH,32,FALSE),"no date")</f>
        <v>no date</v>
      </c>
      <c r="J6" s="1" t="str">
        <f>IF(VLOOKUP(D6,Sheet7!A:AH,15,FALSE)&gt;0,VLOOKUP(D6,Sheet7!A:AH,15,FALSE),"no date")</f>
        <v>no date</v>
      </c>
      <c r="K6" t="str">
        <f>VLOOKUP(D6,Sheet7!A:AH,9,FALSE)</f>
        <v>Starter</v>
      </c>
      <c r="L6" s="1">
        <f>VLOOKUP(D6,'2020-12-21-advisors'!A:M,5,FALSE)</f>
        <v>44163.553518518522</v>
      </c>
      <c r="M6">
        <f>VLOOKUP(D6,'2020-12-21-advisors'!A:M,9,FALSE)</f>
        <v>10</v>
      </c>
      <c r="N6" t="str">
        <f>IF(VLOOKUP(D6,Sheet7!A:AH,31,FALSE)&gt;0,"deferred leads to January","no banked")</f>
        <v>no banked</v>
      </c>
      <c r="O6" t="str">
        <f>VLOOKUP(D6,Sheet7!A:AH,5,FALSE)</f>
        <v>cus_HjLMEC7MMrV8e8</v>
      </c>
      <c r="P6" s="1">
        <f>IF(VLOOKUP(O6,subscriptions!A:G,5,FALSE)&gt;0,VLOOKUP(O6,subscriptions!A:G,5,FALSE),"no date")</f>
        <v>44193.553472222222</v>
      </c>
      <c r="Q6" s="1" t="str">
        <f>IF(VLOOKUP(O6,subscriptions!A:G,7,FALSE)&gt;0,VLOOKUP(O6,subscriptions!A:G,7,FALSE),"not cancelled")</f>
        <v>not cancelled</v>
      </c>
      <c r="R6" t="s">
        <v>5158</v>
      </c>
    </row>
    <row r="7" spans="1:18" x14ac:dyDescent="0.35">
      <c r="A7">
        <v>10</v>
      </c>
      <c r="B7" s="1">
        <v>44194</v>
      </c>
      <c r="C7" t="s">
        <v>172</v>
      </c>
      <c r="D7" t="s">
        <v>305</v>
      </c>
      <c r="E7" s="5">
        <f>VLOOKUP(D7,Script!A:D,2,FALSE)</f>
        <v>44194</v>
      </c>
      <c r="F7">
        <f>VLOOKUP(D7,Script!A:D,4,FALSE)</f>
        <v>10</v>
      </c>
      <c r="G7">
        <f t="shared" si="0"/>
        <v>0</v>
      </c>
      <c r="H7">
        <f t="shared" si="1"/>
        <v>0</v>
      </c>
      <c r="I7" s="1" t="str">
        <f>IF(VLOOKUP(D7,Sheet7!A:AH,32,FALSE)&gt;0,VLOOKUP(D7,Sheet7!A:AH,32,FALSE),"no date")</f>
        <v>no date</v>
      </c>
      <c r="J7" s="1" t="str">
        <f>IF(VLOOKUP(D7,Sheet7!A:AH,15,FALSE)&gt;0,VLOOKUP(D7,Sheet7!A:AH,15,FALSE),"no date")</f>
        <v>no date</v>
      </c>
      <c r="K7" t="str">
        <f>VLOOKUP(D7,Sheet7!A:AH,9,FALSE)</f>
        <v>Build</v>
      </c>
      <c r="L7" s="1">
        <f>VLOOKUP(D7,'2020-12-21-advisors'!A:M,5,FALSE)</f>
        <v>44163.804212962961</v>
      </c>
      <c r="M7">
        <f>VLOOKUP(D7,'2020-12-21-advisors'!A:M,9,FALSE)</f>
        <v>25</v>
      </c>
      <c r="N7" t="str">
        <f>IF(VLOOKUP(D7,Sheet7!A:AH,31,FALSE)&gt;0,"deferred leads to January","no banked")</f>
        <v>no banked</v>
      </c>
      <c r="O7" t="str">
        <f>VLOOKUP(D7,Sheet7!A:AH,5,FALSE)</f>
        <v>cus_HjRByQAdCKbu6Q</v>
      </c>
      <c r="P7" s="1">
        <f>IF(VLOOKUP(O7,subscriptions!A:G,5,FALSE)&gt;0,VLOOKUP(O7,subscriptions!A:G,5,FALSE),"no date")</f>
        <v>44193.804166666669</v>
      </c>
      <c r="Q7" s="1" t="str">
        <f>IF(VLOOKUP(O7,subscriptions!A:G,7,FALSE)&gt;0,VLOOKUP(O7,subscriptions!A:G,7,FALSE),"not cancelled")</f>
        <v>not cancelled</v>
      </c>
      <c r="R7" t="s">
        <v>5158</v>
      </c>
    </row>
    <row r="8" spans="1:18" x14ac:dyDescent="0.35">
      <c r="A8">
        <v>10</v>
      </c>
      <c r="B8" s="1">
        <v>44194</v>
      </c>
      <c r="C8" t="s">
        <v>172</v>
      </c>
      <c r="D8" t="s">
        <v>304</v>
      </c>
      <c r="E8" s="5">
        <f>VLOOKUP(D8,Script!A:D,2,FALSE)</f>
        <v>44194</v>
      </c>
      <c r="F8">
        <f>VLOOKUP(D8,Script!A:D,4,FALSE)</f>
        <v>10</v>
      </c>
      <c r="G8">
        <f t="shared" si="0"/>
        <v>0</v>
      </c>
      <c r="H8">
        <f t="shared" si="1"/>
        <v>0</v>
      </c>
      <c r="I8" s="1" t="str">
        <f>IF(VLOOKUP(D8,Sheet7!A:AH,32,FALSE)&gt;0,VLOOKUP(D8,Sheet7!A:AH,32,FALSE),"no date")</f>
        <v>no date</v>
      </c>
      <c r="J8" s="1" t="str">
        <f>IF(VLOOKUP(D8,Sheet7!A:AH,15,FALSE)&gt;0,VLOOKUP(D8,Sheet7!A:AH,15,FALSE),"no date")</f>
        <v>no date</v>
      </c>
      <c r="K8" t="str">
        <f>VLOOKUP(D8,Sheet7!A:AH,9,FALSE)</f>
        <v>Build</v>
      </c>
      <c r="L8" s="1">
        <f>VLOOKUP(D8,'2020-12-21-advisors'!A:M,5,FALSE)</f>
        <v>44163.842800925922</v>
      </c>
      <c r="M8">
        <f>VLOOKUP(D8,'2020-12-21-advisors'!A:M,9,FALSE)</f>
        <v>27</v>
      </c>
      <c r="N8" t="str">
        <f>IF(VLOOKUP(D8,Sheet7!A:AH,31,FALSE)&gt;0,"deferred leads to January","no banked")</f>
        <v>no banked</v>
      </c>
      <c r="O8" t="str">
        <f>VLOOKUP(D8,Sheet7!A:AH,5,FALSE)</f>
        <v>cus_HjS5jazxN13hKf</v>
      </c>
      <c r="P8" s="1">
        <f>IF(VLOOKUP(O8,subscriptions!A:G,5,FALSE)&gt;0,VLOOKUP(O8,subscriptions!A:G,5,FALSE),"no date")</f>
        <v>44193.842361111114</v>
      </c>
      <c r="Q8" s="1" t="str">
        <f>IF(VLOOKUP(O8,subscriptions!A:G,7,FALSE)&gt;0,VLOOKUP(O8,subscriptions!A:G,7,FALSE),"not cancelled")</f>
        <v>not cancelled</v>
      </c>
      <c r="R8" t="s">
        <v>5158</v>
      </c>
    </row>
    <row r="9" spans="1:18" x14ac:dyDescent="0.35">
      <c r="A9">
        <v>10</v>
      </c>
      <c r="B9" s="1">
        <v>44194</v>
      </c>
      <c r="C9" t="s">
        <v>14</v>
      </c>
      <c r="D9" t="s">
        <v>303</v>
      </c>
      <c r="E9" s="5">
        <f>VLOOKUP(D9,Script!A:D,2,FALSE)</f>
        <v>44194</v>
      </c>
      <c r="F9">
        <f>VLOOKUP(D9,Script!A:D,4,FALSE)</f>
        <v>10</v>
      </c>
      <c r="G9">
        <f t="shared" si="0"/>
        <v>0</v>
      </c>
      <c r="H9">
        <f t="shared" si="1"/>
        <v>0</v>
      </c>
      <c r="I9" s="1" t="str">
        <f>IF(VLOOKUP(D9,Sheet7!A:AH,32,FALSE)&gt;0,VLOOKUP(D9,Sheet7!A:AH,32,FALSE),"no date")</f>
        <v>no date</v>
      </c>
      <c r="J9" s="1" t="str">
        <f>IF(VLOOKUP(D9,Sheet7!A:AH,15,FALSE)&gt;0,VLOOKUP(D9,Sheet7!A:AH,15,FALSE),"no date")</f>
        <v>no date</v>
      </c>
      <c r="K9" t="str">
        <f>VLOOKUP(D9,Sheet7!A:AH,9,FALSE)</f>
        <v>Starter</v>
      </c>
      <c r="L9" s="1">
        <f>VLOOKUP(D9,'2020-12-21-advisors'!A:M,5,FALSE)</f>
        <v>44163.579375000001</v>
      </c>
      <c r="M9">
        <f>VLOOKUP(D9,'2020-12-21-advisors'!A:M,9,FALSE)</f>
        <v>10</v>
      </c>
      <c r="N9" t="str">
        <f>IF(VLOOKUP(D9,Sheet7!A:AH,31,FALSE)&gt;0,"deferred leads to January","no banked")</f>
        <v>no banked</v>
      </c>
      <c r="O9" t="str">
        <f>VLOOKUP(D9,Sheet7!A:AH,5,FALSE)</f>
        <v>cus_HjLx4SSuJwIs0G</v>
      </c>
      <c r="P9" s="1">
        <f>IF(VLOOKUP(O9,subscriptions!A:G,5,FALSE)&gt;0,VLOOKUP(O9,subscriptions!A:G,5,FALSE),"no date")</f>
        <v>44193.57916666667</v>
      </c>
      <c r="Q9" s="1" t="str">
        <f>IF(VLOOKUP(O9,subscriptions!A:G,7,FALSE)&gt;0,VLOOKUP(O9,subscriptions!A:G,7,FALSE),"not cancelled")</f>
        <v>not cancelled</v>
      </c>
      <c r="R9" t="s">
        <v>5158</v>
      </c>
    </row>
    <row r="10" spans="1:18" x14ac:dyDescent="0.35">
      <c r="A10">
        <v>10</v>
      </c>
      <c r="B10" s="1">
        <v>44193</v>
      </c>
      <c r="C10" t="s">
        <v>14</v>
      </c>
      <c r="D10" t="s">
        <v>302</v>
      </c>
      <c r="E10" s="5">
        <f>VLOOKUP(D10,Script!A:D,2,FALSE)</f>
        <v>44193</v>
      </c>
      <c r="F10">
        <f>VLOOKUP(D10,Script!A:D,4,FALSE)</f>
        <v>10</v>
      </c>
      <c r="G10">
        <f t="shared" si="0"/>
        <v>0</v>
      </c>
      <c r="H10">
        <f t="shared" si="1"/>
        <v>0</v>
      </c>
      <c r="I10" s="1" t="str">
        <f>IF(VLOOKUP(D10,Sheet7!A:AH,32,FALSE)&gt;0,VLOOKUP(D10,Sheet7!A:AH,32,FALSE),"no date")</f>
        <v>no date</v>
      </c>
      <c r="J10" s="1" t="str">
        <f>IF(VLOOKUP(D10,Sheet7!A:AH,15,FALSE)&gt;0,VLOOKUP(D10,Sheet7!A:AH,15,FALSE),"no date")</f>
        <v>no date</v>
      </c>
      <c r="K10" t="str">
        <f>VLOOKUP(D10,Sheet7!A:AH,9,FALSE)</f>
        <v>Starter</v>
      </c>
      <c r="L10" s="1">
        <f>VLOOKUP(D10,'2020-12-21-advisors'!A:M,5,FALSE)</f>
        <v>44162.740046296298</v>
      </c>
      <c r="M10">
        <f>VLOOKUP(D10,'2020-12-21-advisors'!A:M,9,FALSE)</f>
        <v>20</v>
      </c>
      <c r="N10" t="str">
        <f>IF(VLOOKUP(D10,Sheet7!A:AH,31,FALSE)&gt;0,"deferred leads to January","no banked")</f>
        <v>no banked</v>
      </c>
      <c r="O10" t="str">
        <f>VLOOKUP(D10,Sheet7!A:AH,5,FALSE)</f>
        <v>cus_Hj2TQSQqnWW5jq</v>
      </c>
      <c r="P10" s="1">
        <f>IF(VLOOKUP(O10,subscriptions!A:G,5,FALSE)&gt;0,VLOOKUP(O10,subscriptions!A:G,5,FALSE),"no date")</f>
        <v>44192.739583333336</v>
      </c>
      <c r="Q10" s="1" t="str">
        <f>IF(VLOOKUP(O10,subscriptions!A:G,7,FALSE)&gt;0,VLOOKUP(O10,subscriptions!A:G,7,FALSE),"not cancelled")</f>
        <v>not cancelled</v>
      </c>
      <c r="R10" t="s">
        <v>5158</v>
      </c>
    </row>
    <row r="11" spans="1:18" x14ac:dyDescent="0.35">
      <c r="A11">
        <v>12</v>
      </c>
      <c r="B11" s="1">
        <v>44188</v>
      </c>
      <c r="C11" t="s">
        <v>84</v>
      </c>
      <c r="D11" t="s">
        <v>301</v>
      </c>
      <c r="E11" s="5">
        <f>VLOOKUP(D11,Script!A:D,2,FALSE)</f>
        <v>44187</v>
      </c>
      <c r="F11">
        <f>VLOOKUP(D11,Script!A:D,4,FALSE)</f>
        <v>10</v>
      </c>
      <c r="G11">
        <f t="shared" si="0"/>
        <v>1</v>
      </c>
      <c r="H11">
        <f t="shared" si="1"/>
        <v>2</v>
      </c>
      <c r="I11" s="1" t="str">
        <f>IF(VLOOKUP(D11,Sheet7!A:AH,32,FALSE)&gt;0,VLOOKUP(D11,Sheet7!A:AH,32,FALSE),"no date")</f>
        <v>no date</v>
      </c>
      <c r="J11" s="1" t="str">
        <f>IF(VLOOKUP(D11,Sheet7!A:AH,15,FALSE)&gt;0,VLOOKUP(D11,Sheet7!A:AH,15,FALSE),"no date")</f>
        <v>no date</v>
      </c>
      <c r="K11" t="str">
        <f>VLOOKUP(D11,Sheet7!A:AH,9,FALSE)</f>
        <v>Swell</v>
      </c>
      <c r="L11" s="1">
        <f>VLOOKUP(D11,'2020-12-21-advisors'!A:M,5,FALSE)</f>
        <v>44157.166666666664</v>
      </c>
      <c r="M11">
        <f>VLOOKUP(D11,'2020-12-21-advisors'!A:M,9,FALSE)</f>
        <v>50</v>
      </c>
      <c r="N11" t="str">
        <f>IF(VLOOKUP(D11,Sheet7!A:AH,31,FALSE)&gt;0,"deferred leads to January","no banked")</f>
        <v>no banked</v>
      </c>
      <c r="O11" t="str">
        <f>VLOOKUP(D11,Sheet7!A:AH,5,FALSE)</f>
        <v>cus_Hh98bq285tiZHq</v>
      </c>
      <c r="P11" s="1">
        <f>IF(VLOOKUP(O11,subscriptions!A:G,5,FALSE)&gt;0,VLOOKUP(O11,subscriptions!A:G,5,FALSE),"no date")</f>
        <v>44218.166666666664</v>
      </c>
      <c r="Q11" s="1" t="str">
        <f>IF(VLOOKUP(O11,subscriptions!A:G,7,FALSE)&gt;0,VLOOKUP(O11,subscriptions!A:G,7,FALSE),"not cancelled")</f>
        <v>not cancelled</v>
      </c>
      <c r="R11" t="s">
        <v>5209</v>
      </c>
    </row>
    <row r="12" spans="1:18" x14ac:dyDescent="0.35">
      <c r="A12">
        <v>10</v>
      </c>
      <c r="B12" s="1">
        <v>44193</v>
      </c>
      <c r="C12" t="s">
        <v>14</v>
      </c>
      <c r="D12" t="s">
        <v>300</v>
      </c>
      <c r="E12" s="5">
        <f>VLOOKUP(D12,Script!A:D,2,FALSE)</f>
        <v>44193</v>
      </c>
      <c r="F12">
        <f>VLOOKUP(D12,Script!A:D,4,FALSE)</f>
        <v>10</v>
      </c>
      <c r="G12">
        <f t="shared" si="0"/>
        <v>0</v>
      </c>
      <c r="H12">
        <f t="shared" si="1"/>
        <v>0</v>
      </c>
      <c r="I12" s="1" t="str">
        <f>IF(VLOOKUP(D12,Sheet7!A:AH,32,FALSE)&gt;0,VLOOKUP(D12,Sheet7!A:AH,32,FALSE),"no date")</f>
        <v>no date</v>
      </c>
      <c r="J12" s="1" t="str">
        <f>IF(VLOOKUP(D12,Sheet7!A:AH,15,FALSE)&gt;0,VLOOKUP(D12,Sheet7!A:AH,15,FALSE),"no date")</f>
        <v>no date</v>
      </c>
      <c r="K12" t="str">
        <f>VLOOKUP(D12,Sheet7!A:AH,9,FALSE)</f>
        <v>Starter</v>
      </c>
      <c r="L12" s="1">
        <f>VLOOKUP(D12,'2020-12-21-advisors'!A:M,5,FALSE)</f>
        <v>44162.732314814813</v>
      </c>
      <c r="M12">
        <f>VLOOKUP(D12,'2020-12-21-advisors'!A:M,9,FALSE)</f>
        <v>20</v>
      </c>
      <c r="N12" t="str">
        <f>IF(VLOOKUP(D12,Sheet7!A:AH,31,FALSE)&gt;0,"deferred leads to January","no banked")</f>
        <v>no banked</v>
      </c>
      <c r="O12" t="str">
        <f>VLOOKUP(D12,Sheet7!A:AH,5,FALSE)</f>
        <v>cus_Hj2IxhNu7MZtu5</v>
      </c>
      <c r="P12" s="1">
        <f>IF(VLOOKUP(O12,subscriptions!A:G,5,FALSE)&gt;0,VLOOKUP(O12,subscriptions!A:G,5,FALSE),"no date")</f>
        <v>44192.731944444444</v>
      </c>
      <c r="Q12" s="1" t="str">
        <f>IF(VLOOKUP(O12,subscriptions!A:G,7,FALSE)&gt;0,VLOOKUP(O12,subscriptions!A:G,7,FALSE),"not cancelled")</f>
        <v>not cancelled</v>
      </c>
      <c r="R12" t="s">
        <v>5158</v>
      </c>
    </row>
    <row r="13" spans="1:18" x14ac:dyDescent="0.35">
      <c r="A13">
        <v>10</v>
      </c>
      <c r="B13" s="1">
        <v>44190</v>
      </c>
      <c r="C13" t="s">
        <v>14</v>
      </c>
      <c r="D13" t="s">
        <v>299</v>
      </c>
      <c r="E13" s="5">
        <f>VLOOKUP(D13,Script!A:D,2,FALSE)</f>
        <v>44198</v>
      </c>
      <c r="F13">
        <f>VLOOKUP(D13,Script!A:D,4,FALSE)</f>
        <v>10</v>
      </c>
      <c r="G13">
        <f t="shared" si="0"/>
        <v>-8</v>
      </c>
      <c r="H13">
        <f t="shared" si="1"/>
        <v>0</v>
      </c>
      <c r="I13" s="1" t="str">
        <f>IF(VLOOKUP(D13,Sheet7!A:AH,32,FALSE)&gt;0,VLOOKUP(D13,Sheet7!A:AH,32,FALSE),"no date")</f>
        <v>no date</v>
      </c>
      <c r="J13" s="1" t="str">
        <f>IF(VLOOKUP(D13,Sheet7!A:AH,15,FALSE)&gt;0,VLOOKUP(D13,Sheet7!A:AH,15,FALSE),"no date")</f>
        <v>no date</v>
      </c>
      <c r="K13" t="str">
        <f>VLOOKUP(D13,Sheet7!A:AH,9,FALSE)</f>
        <v>Starter</v>
      </c>
      <c r="L13" s="1">
        <f>VLOOKUP(D13,'2020-12-21-advisors'!A:M,5,FALSE)</f>
        <v>44159.786712962959</v>
      </c>
      <c r="M13">
        <f>VLOOKUP(D13,'2020-12-21-advisors'!A:M,9,FALSE)</f>
        <v>10</v>
      </c>
      <c r="N13" t="str">
        <f>IF(VLOOKUP(D13,Sheet7!A:AH,31,FALSE)&gt;0,"deferred leads to January","no banked")</f>
        <v>no banked</v>
      </c>
      <c r="O13" t="str">
        <f>VLOOKUP(D13,Sheet7!A:AH,5,FALSE)</f>
        <v>cus_HhvsCz3WMUtX0u</v>
      </c>
      <c r="P13" s="1">
        <f>IF(VLOOKUP(O13,subscriptions!A:G,5,FALSE)&gt;0,VLOOKUP(O13,subscriptions!A:G,5,FALSE),"no date")</f>
        <v>44189.786111111112</v>
      </c>
      <c r="Q13" s="1" t="str">
        <f>IF(VLOOKUP(O13,subscriptions!A:G,7,FALSE)&gt;0,VLOOKUP(O13,subscriptions!A:G,7,FALSE),"not cancelled")</f>
        <v>not cancelled</v>
      </c>
      <c r="R13" t="s">
        <v>5210</v>
      </c>
    </row>
    <row r="14" spans="1:18" x14ac:dyDescent="0.35">
      <c r="A14">
        <v>10</v>
      </c>
      <c r="B14" s="1">
        <v>44193</v>
      </c>
      <c r="C14" t="s">
        <v>14</v>
      </c>
      <c r="D14" t="s">
        <v>298</v>
      </c>
      <c r="E14" s="5">
        <f>VLOOKUP(D14,Script!A:D,2,FALSE)</f>
        <v>44193</v>
      </c>
      <c r="F14">
        <f>VLOOKUP(D14,Script!A:D,4,FALSE)</f>
        <v>10</v>
      </c>
      <c r="G14">
        <f t="shared" si="0"/>
        <v>0</v>
      </c>
      <c r="H14">
        <f t="shared" si="1"/>
        <v>0</v>
      </c>
      <c r="I14" s="1" t="str">
        <f>IF(VLOOKUP(D14,Sheet7!A:AH,32,FALSE)&gt;0,VLOOKUP(D14,Sheet7!A:AH,32,FALSE),"no date")</f>
        <v>no date</v>
      </c>
      <c r="J14" s="1" t="str">
        <f>IF(VLOOKUP(D14,Sheet7!A:AH,15,FALSE)&gt;0,VLOOKUP(D14,Sheet7!A:AH,15,FALSE),"no date")</f>
        <v>no date</v>
      </c>
      <c r="K14" t="str">
        <f>VLOOKUP(D14,Sheet7!A:AH,9,FALSE)</f>
        <v>Starter</v>
      </c>
      <c r="L14" s="1">
        <f>VLOOKUP(D14,'2020-12-21-advisors'!A:M,5,FALSE)</f>
        <v>44162.652569444443</v>
      </c>
      <c r="M14">
        <f>VLOOKUP(D14,'2020-12-21-advisors'!A:M,9,FALSE)</f>
        <v>20</v>
      </c>
      <c r="N14" t="str">
        <f>IF(VLOOKUP(D14,Sheet7!A:AH,31,FALSE)&gt;0,"deferred leads to January","no banked")</f>
        <v>no banked</v>
      </c>
      <c r="O14" t="str">
        <f>VLOOKUP(D14,Sheet7!A:AH,5,FALSE)</f>
        <v>cus_Hj0RMMszvyxCjF</v>
      </c>
      <c r="P14" s="1">
        <f>IF(VLOOKUP(O14,subscriptions!A:G,5,FALSE)&gt;0,VLOOKUP(O14,subscriptions!A:G,5,FALSE),"no date")</f>
        <v>44192.652083333334</v>
      </c>
      <c r="Q14" s="1" t="str">
        <f>IF(VLOOKUP(O14,subscriptions!A:G,7,FALSE)&gt;0,VLOOKUP(O14,subscriptions!A:G,7,FALSE),"not cancelled")</f>
        <v>not cancelled</v>
      </c>
      <c r="R14" t="s">
        <v>5158</v>
      </c>
    </row>
    <row r="15" spans="1:18" x14ac:dyDescent="0.35">
      <c r="A15">
        <v>10</v>
      </c>
      <c r="B15" s="1">
        <v>44193</v>
      </c>
      <c r="C15" t="s">
        <v>14</v>
      </c>
      <c r="D15" t="s">
        <v>297</v>
      </c>
      <c r="E15" s="5">
        <f>VLOOKUP(D15,Script!A:D,2,FALSE)</f>
        <v>44193</v>
      </c>
      <c r="F15">
        <f>VLOOKUP(D15,Script!A:D,4,FALSE)</f>
        <v>10</v>
      </c>
      <c r="G15">
        <f t="shared" si="0"/>
        <v>0</v>
      </c>
      <c r="H15">
        <f t="shared" si="1"/>
        <v>0</v>
      </c>
      <c r="I15" s="1" t="str">
        <f>IF(VLOOKUP(D15,Sheet7!A:AH,32,FALSE)&gt;0,VLOOKUP(D15,Sheet7!A:AH,32,FALSE),"no date")</f>
        <v>no date</v>
      </c>
      <c r="J15" s="1" t="str">
        <f>IF(VLOOKUP(D15,Sheet7!A:AH,15,FALSE)&gt;0,VLOOKUP(D15,Sheet7!A:AH,15,FALSE),"no date")</f>
        <v>no date</v>
      </c>
      <c r="K15" t="str">
        <f>VLOOKUP(D15,Sheet7!A:AH,9,FALSE)</f>
        <v>Starter</v>
      </c>
      <c r="L15" s="1">
        <f>VLOOKUP(D15,'2020-12-21-advisors'!A:M,5,FALSE)</f>
        <v>44162.749884259261</v>
      </c>
      <c r="M15">
        <f>VLOOKUP(D15,'2020-12-21-advisors'!A:M,9,FALSE)</f>
        <v>10</v>
      </c>
      <c r="N15" t="str">
        <f>IF(VLOOKUP(D15,Sheet7!A:AH,31,FALSE)&gt;0,"deferred leads to January","no banked")</f>
        <v>no banked</v>
      </c>
      <c r="O15" t="str">
        <f>VLOOKUP(D15,Sheet7!A:AH,5,FALSE)</f>
        <v>cus_Hj2hnzbP3TZeGk</v>
      </c>
      <c r="P15" s="1">
        <f>IF(VLOOKUP(O15,subscriptions!A:G,5,FALSE)&gt;0,VLOOKUP(O15,subscriptions!A:G,5,FALSE),"no date")</f>
        <v>44192.749305555553</v>
      </c>
      <c r="Q15" s="1" t="str">
        <f>IF(VLOOKUP(O15,subscriptions!A:G,7,FALSE)&gt;0,VLOOKUP(O15,subscriptions!A:G,7,FALSE),"not cancelled")</f>
        <v>not cancelled</v>
      </c>
      <c r="R15" t="s">
        <v>5158</v>
      </c>
    </row>
    <row r="16" spans="1:18" x14ac:dyDescent="0.35">
      <c r="A16">
        <v>10</v>
      </c>
      <c r="B16" s="1">
        <v>44189</v>
      </c>
      <c r="C16" t="s">
        <v>14</v>
      </c>
      <c r="D16" t="s">
        <v>296</v>
      </c>
      <c r="E16" s="5">
        <f>VLOOKUP(D16,Script!A:D,2,FALSE)</f>
        <v>44189</v>
      </c>
      <c r="F16">
        <f>VLOOKUP(D16,Script!A:D,4,FALSE)</f>
        <v>10</v>
      </c>
      <c r="G16">
        <f t="shared" si="0"/>
        <v>0</v>
      </c>
      <c r="H16">
        <f t="shared" si="1"/>
        <v>0</v>
      </c>
      <c r="I16" s="1" t="str">
        <f>IF(VLOOKUP(D16,Sheet7!A:AH,32,FALSE)&gt;0,VLOOKUP(D16,Sheet7!A:AH,32,FALSE),"no date")</f>
        <v>no date</v>
      </c>
      <c r="J16" s="1" t="str">
        <f>IF(VLOOKUP(D16,Sheet7!A:AH,15,FALSE)&gt;0,VLOOKUP(D16,Sheet7!A:AH,15,FALSE),"no date")</f>
        <v>no date</v>
      </c>
      <c r="K16" t="str">
        <f>VLOOKUP(D16,Sheet7!A:AH,9,FALSE)</f>
        <v>Starter</v>
      </c>
      <c r="L16" s="1">
        <f>VLOOKUP(D16,'2020-12-21-advisors'!A:M,5,FALSE)</f>
        <v>44158.642881944441</v>
      </c>
      <c r="M16">
        <f>VLOOKUP(D16,'2020-12-21-advisors'!A:M,9,FALSE)</f>
        <v>10</v>
      </c>
      <c r="N16" t="str">
        <f>IF(VLOOKUP(D16,Sheet7!A:AH,31,FALSE)&gt;0,"deferred leads to January","no banked")</f>
        <v>no banked</v>
      </c>
      <c r="O16" t="str">
        <f>VLOOKUP(D16,Sheet7!A:AH,5,FALSE)</f>
        <v>cus_HhVJwPoOuM861N</v>
      </c>
      <c r="P16" s="1">
        <f>IF(VLOOKUP(O16,subscriptions!A:G,5,FALSE)&gt;0,VLOOKUP(O16,subscriptions!A:G,5,FALSE),"no date")</f>
        <v>44188.642361111109</v>
      </c>
      <c r="Q16" s="1" t="str">
        <f>IF(VLOOKUP(O16,subscriptions!A:G,7,FALSE)&gt;0,VLOOKUP(O16,subscriptions!A:G,7,FALSE),"not cancelled")</f>
        <v>not cancelled</v>
      </c>
      <c r="R16" t="s">
        <v>5158</v>
      </c>
    </row>
    <row r="17" spans="1:18" x14ac:dyDescent="0.35">
      <c r="A17">
        <v>1</v>
      </c>
      <c r="B17" s="1">
        <v>44187</v>
      </c>
      <c r="C17" t="s">
        <v>14</v>
      </c>
      <c r="D17" t="s">
        <v>295</v>
      </c>
      <c r="E17" s="5">
        <f>VLOOKUP(D17,Script!A:D,2,FALSE)</f>
        <v>44189</v>
      </c>
      <c r="F17">
        <f>VLOOKUP(D17,Script!A:D,4,FALSE)</f>
        <v>10</v>
      </c>
      <c r="G17">
        <f t="shared" si="0"/>
        <v>-2</v>
      </c>
      <c r="H17">
        <f t="shared" si="1"/>
        <v>-9</v>
      </c>
      <c r="I17" s="1" t="str">
        <f>IF(VLOOKUP(D17,Sheet7!A:AH,32,FALSE)&gt;0,VLOOKUP(D17,Sheet7!A:AH,32,FALSE),"no date")</f>
        <v>no date</v>
      </c>
      <c r="J17" s="1" t="str">
        <f>IF(VLOOKUP(D17,Sheet7!A:AH,15,FALSE)&gt;0,VLOOKUP(D17,Sheet7!A:AH,15,FALSE),"no date")</f>
        <v>no date</v>
      </c>
      <c r="K17" t="str">
        <f>VLOOKUP(D17,Sheet7!A:AH,9,FALSE)</f>
        <v>Starter</v>
      </c>
      <c r="L17" s="1">
        <f>VLOOKUP(D17,'2020-12-21-advisors'!A:M,5,FALSE)</f>
        <v>44158.773379629631</v>
      </c>
      <c r="M17">
        <f>VLOOKUP(D17,'2020-12-21-advisors'!A:M,9,FALSE)</f>
        <v>9</v>
      </c>
      <c r="N17" t="str">
        <f>IF(VLOOKUP(D17,Sheet7!A:AH,31,FALSE)&gt;0,"deferred leads to January","no banked")</f>
        <v>no banked</v>
      </c>
      <c r="O17" t="str">
        <f>VLOOKUP(D17,Sheet7!A:AH,5,FALSE)</f>
        <v>cus_HhYLp7YLwACXxl</v>
      </c>
      <c r="P17" s="1">
        <f>IF(VLOOKUP(O17,subscriptions!A:G,5,FALSE)&gt;0,VLOOKUP(O17,subscriptions!A:G,5,FALSE),"no date")</f>
        <v>44188.772916666669</v>
      </c>
      <c r="Q17" s="1" t="str">
        <f>IF(VLOOKUP(O17,subscriptions!A:G,7,FALSE)&gt;0,VLOOKUP(O17,subscriptions!A:G,7,FALSE),"not cancelled")</f>
        <v>not cancelled</v>
      </c>
      <c r="R17" t="s">
        <v>5211</v>
      </c>
    </row>
    <row r="18" spans="1:18" x14ac:dyDescent="0.35">
      <c r="C18" t="s">
        <v>14</v>
      </c>
      <c r="D18" t="s">
        <v>294</v>
      </c>
      <c r="E18" s="5" t="e">
        <f>VLOOKUP(D18,Script!A:D,2,FALSE)</f>
        <v>#N/A</v>
      </c>
      <c r="F18" t="e">
        <f>VLOOKUP(D18,Script!A:D,4,FALSE)</f>
        <v>#N/A</v>
      </c>
      <c r="G18" t="e">
        <f t="shared" si="0"/>
        <v>#N/A</v>
      </c>
      <c r="H18" t="e">
        <f t="shared" si="1"/>
        <v>#N/A</v>
      </c>
      <c r="I18" s="1" t="str">
        <f>IF(VLOOKUP(D18,Sheet7!A:AH,32,FALSE)&gt;0,VLOOKUP(D18,Sheet7!A:AH,32,FALSE),"no date")</f>
        <v>no date</v>
      </c>
      <c r="J18" s="1">
        <f>IF(VLOOKUP(D18,Sheet7!A:AH,15,FALSE)&gt;0,VLOOKUP(D18,Sheet7!A:AH,15,FALSE),"no date")</f>
        <v>44088</v>
      </c>
      <c r="K18" t="str">
        <f>VLOOKUP(D18,Sheet7!A:AH,9,FALSE)</f>
        <v>Starter</v>
      </c>
      <c r="L18" s="1" t="e">
        <f>VLOOKUP(D18,'2020-12-21-advisors'!A:M,5,FALSE)</f>
        <v>#N/A</v>
      </c>
      <c r="M18" t="e">
        <f>VLOOKUP(D18,'2020-12-21-advisors'!A:M,9,FALSE)</f>
        <v>#N/A</v>
      </c>
      <c r="N18" t="str">
        <f>IF(VLOOKUP(D18,Sheet7!A:AH,31,FALSE)&gt;0,"deferred leads to January","no banked")</f>
        <v>no banked</v>
      </c>
      <c r="O18" t="str">
        <f>VLOOKUP(D18,Sheet7!A:AH,5,FALSE)</f>
        <v>cus_HkfPQdsIYYQzxc</v>
      </c>
      <c r="P18" s="1">
        <f>IF(VLOOKUP(O18,subscriptions!A:G,5,FALSE)&gt;0,VLOOKUP(O18,subscriptions!A:G,5,FALSE),"no date")</f>
        <v>44105.086111111108</v>
      </c>
      <c r="Q18" s="1">
        <f>IF(VLOOKUP(O18,subscriptions!A:G,7,FALSE)&gt;0,VLOOKUP(O18,subscriptions!A:G,7,FALSE),"not cancelled")</f>
        <v>44088.605555555558</v>
      </c>
      <c r="R18" t="s">
        <v>5166</v>
      </c>
    </row>
    <row r="19" spans="1:18" x14ac:dyDescent="0.35">
      <c r="A19">
        <v>10</v>
      </c>
      <c r="B19" s="1">
        <v>44190</v>
      </c>
      <c r="C19" t="s">
        <v>1</v>
      </c>
      <c r="D19" t="s">
        <v>293</v>
      </c>
      <c r="E19" s="5">
        <f>VLOOKUP(D19,Script!A:D,2,FALSE)</f>
        <v>44190</v>
      </c>
      <c r="F19">
        <f>VLOOKUP(D19,Script!A:D,4,FALSE)</f>
        <v>10</v>
      </c>
      <c r="G19">
        <f t="shared" si="0"/>
        <v>0</v>
      </c>
      <c r="H19">
        <f t="shared" si="1"/>
        <v>0</v>
      </c>
      <c r="I19" s="1" t="str">
        <f>IF(VLOOKUP(D19,Sheet7!A:AH,32,FALSE)&gt;0,VLOOKUP(D19,Sheet7!A:AH,32,FALSE),"no date")</f>
        <v>no date</v>
      </c>
      <c r="J19" s="1" t="str">
        <f>IF(VLOOKUP(D19,Sheet7!A:AH,15,FALSE)&gt;0,VLOOKUP(D19,Sheet7!A:AH,15,FALSE),"no date")</f>
        <v>no date</v>
      </c>
      <c r="K19" t="str">
        <f>VLOOKUP(D19,Sheet7!A:AH,9,FALSE)</f>
        <v>Green</v>
      </c>
      <c r="L19" s="1">
        <f>VLOOKUP(D19,'2020-12-21-advisors'!A:M,5,FALSE)</f>
        <v>44159.720416666663</v>
      </c>
      <c r="M19">
        <f>VLOOKUP(D19,'2020-12-21-advisors'!A:M,9,FALSE)</f>
        <v>10</v>
      </c>
      <c r="N19" t="str">
        <f>IF(VLOOKUP(D19,Sheet7!A:AH,31,FALSE)&gt;0,"deferred leads to January","no banked")</f>
        <v>no banked</v>
      </c>
      <c r="O19" t="str">
        <f>VLOOKUP(D19,Sheet7!A:AH,5,FALSE)</f>
        <v>cus_IRz7mo38OGhExe</v>
      </c>
      <c r="P19" s="1">
        <f>IF(VLOOKUP(O19,subscriptions!A:G,5,FALSE)&gt;0,VLOOKUP(O19,subscriptions!A:G,5,FALSE),"no date")</f>
        <v>44189.720138888886</v>
      </c>
      <c r="Q19" s="1" t="str">
        <f>IF(VLOOKUP(O19,subscriptions!A:G,7,FALSE)&gt;0,VLOOKUP(O19,subscriptions!A:G,7,FALSE),"not cancelled")</f>
        <v>not cancelled</v>
      </c>
      <c r="R19" t="s">
        <v>5158</v>
      </c>
    </row>
    <row r="20" spans="1:18" x14ac:dyDescent="0.35">
      <c r="A20">
        <v>10</v>
      </c>
      <c r="B20" s="1">
        <v>44215</v>
      </c>
      <c r="C20" t="s">
        <v>14</v>
      </c>
      <c r="D20" t="s">
        <v>292</v>
      </c>
      <c r="E20" s="5">
        <f>VLOOKUP(D20,Script!A:D,2,FALSE)</f>
        <v>44215</v>
      </c>
      <c r="F20">
        <f>VLOOKUP(D20,Script!A:D,4,FALSE)</f>
        <v>10</v>
      </c>
      <c r="G20">
        <f t="shared" si="0"/>
        <v>0</v>
      </c>
      <c r="H20">
        <f t="shared" si="1"/>
        <v>0</v>
      </c>
      <c r="I20" s="1" t="str">
        <f>IF(VLOOKUP(D20,Sheet7!A:AH,32,FALSE)&gt;0,VLOOKUP(D20,Sheet7!A:AH,32,FALSE),"no date")</f>
        <v>no date</v>
      </c>
      <c r="J20" s="1" t="str">
        <f>IF(VLOOKUP(D20,Sheet7!A:AH,15,FALSE)&gt;0,VLOOKUP(D20,Sheet7!A:AH,15,FALSE),"no date")</f>
        <v>no date</v>
      </c>
      <c r="K20" t="str">
        <f>VLOOKUP(D20,Sheet7!A:AH,9,FALSE)</f>
        <v>Starter</v>
      </c>
      <c r="L20" s="1">
        <f>VLOOKUP(D20,'2020-12-21-advisors'!A:M,5,FALSE)</f>
        <v>44183.5</v>
      </c>
      <c r="M20">
        <f>VLOOKUP(D20,'2020-12-21-advisors'!A:M,9,FALSE)</f>
        <v>10</v>
      </c>
      <c r="N20" t="str">
        <f>IF(VLOOKUP(D20,Sheet7!A:AH,31,FALSE)&gt;0,"deferred leads to January","no banked")</f>
        <v>no banked</v>
      </c>
      <c r="O20" t="str">
        <f>VLOOKUP(D20,Sheet7!A:AH,5,FALSE)</f>
        <v>cus_HRE4mZaDjNcbOj</v>
      </c>
      <c r="P20" s="1">
        <f>IF(VLOOKUP(O20,subscriptions!A:G,5,FALSE)&gt;0,VLOOKUP(O20,subscriptions!A:G,5,FALSE),"no date")</f>
        <v>44214.5</v>
      </c>
      <c r="Q20" s="1" t="str">
        <f>IF(VLOOKUP(O20,subscriptions!A:G,7,FALSE)&gt;0,VLOOKUP(O20,subscriptions!A:G,7,FALSE),"not cancelled")</f>
        <v>not cancelled</v>
      </c>
      <c r="R20" t="s">
        <v>5158</v>
      </c>
    </row>
    <row r="21" spans="1:18" x14ac:dyDescent="0.35">
      <c r="A21">
        <v>10</v>
      </c>
      <c r="B21" s="1">
        <v>44217</v>
      </c>
      <c r="C21" t="s">
        <v>14</v>
      </c>
      <c r="D21" t="s">
        <v>291</v>
      </c>
      <c r="E21" s="5">
        <f>VLOOKUP(D21,Script!A:D,2,FALSE)</f>
        <v>44186</v>
      </c>
      <c r="F21">
        <f>VLOOKUP(D21,Script!A:D,4,FALSE)</f>
        <v>10</v>
      </c>
      <c r="G21">
        <f t="shared" si="0"/>
        <v>31</v>
      </c>
      <c r="H21">
        <f t="shared" si="1"/>
        <v>0</v>
      </c>
      <c r="I21" s="1" t="str">
        <f>IF(VLOOKUP(D21,Sheet7!A:AH,32,FALSE)&gt;0,VLOOKUP(D21,Sheet7!A:AH,32,FALSE),"no date")</f>
        <v>no date</v>
      </c>
      <c r="J21" s="1" t="str">
        <f>IF(VLOOKUP(D21,Sheet7!A:AH,15,FALSE)&gt;0,VLOOKUP(D21,Sheet7!A:AH,15,FALSE),"no date")</f>
        <v>no date</v>
      </c>
      <c r="K21" t="str">
        <f>VLOOKUP(D21,Sheet7!A:AH,9,FALSE)</f>
        <v>Starter</v>
      </c>
      <c r="L21" s="1">
        <f>VLOOKUP(D21,'2020-12-21-advisors'!A:M,5,FALSE)</f>
        <v>44185.799745370372</v>
      </c>
      <c r="M21">
        <f>VLOOKUP(D21,'2020-12-21-advisors'!A:M,9,FALSE)</f>
        <v>10</v>
      </c>
      <c r="N21" t="str">
        <f>IF(VLOOKUP(D21,Sheet7!A:AH,31,FALSE)&gt;0,"deferred leads to January","no banked")</f>
        <v>no banked</v>
      </c>
      <c r="O21" t="str">
        <f>VLOOKUP(D21,Sheet7!A:AH,5,FALSE)</f>
        <v>cus_HgRH9JEX1lV7S2</v>
      </c>
      <c r="P21" s="1">
        <f>IF(VLOOKUP(O21,subscriptions!A:G,5,FALSE)&gt;0,VLOOKUP(O21,subscriptions!A:G,5,FALSE),"no date")</f>
        <v>44216.799305555556</v>
      </c>
      <c r="Q21" s="1" t="str">
        <f>IF(VLOOKUP(O21,subscriptions!A:G,7,FALSE)&gt;0,VLOOKUP(O21,subscriptions!A:G,7,FALSE),"not cancelled")</f>
        <v>not cancelled</v>
      </c>
      <c r="R21" t="s">
        <v>5171</v>
      </c>
    </row>
    <row r="22" spans="1:18" x14ac:dyDescent="0.35">
      <c r="C22" t="s">
        <v>7</v>
      </c>
      <c r="D22" t="s">
        <v>290</v>
      </c>
      <c r="E22" s="5" t="e">
        <f>VLOOKUP(D22,Script!A:D,2,FALSE)</f>
        <v>#N/A</v>
      </c>
      <c r="F22" t="e">
        <f>VLOOKUP(D22,Script!A:D,4,FALSE)</f>
        <v>#N/A</v>
      </c>
      <c r="G22" t="e">
        <f t="shared" si="0"/>
        <v>#N/A</v>
      </c>
      <c r="H22" t="e">
        <f t="shared" si="1"/>
        <v>#N/A</v>
      </c>
      <c r="I22" s="1" t="str">
        <f>IF(VLOOKUP(D22,Sheet7!A:AH,32,FALSE)&gt;0,VLOOKUP(D22,Sheet7!A:AH,32,FALSE),"no date")</f>
        <v>no date</v>
      </c>
      <c r="J22" s="1" t="str">
        <f>IF(VLOOKUP(D22,Sheet7!A:AH,15,FALSE)&gt;0,VLOOKUP(D22,Sheet7!A:AH,15,FALSE),"no date")</f>
        <v>no date</v>
      </c>
      <c r="K22" t="str">
        <f>VLOOKUP(D22,Sheet7!A:AH,9,FALSE)</f>
        <v>Platform</v>
      </c>
      <c r="L22" s="1">
        <f>VLOOKUP(D22,'2020-12-21-advisors'!A:M,5,FALSE)</f>
        <v>44169.166666666664</v>
      </c>
      <c r="M22">
        <f>VLOOKUP(D22,'2020-12-21-advisors'!A:M,9,FALSE)</f>
        <v>0</v>
      </c>
      <c r="N22" t="str">
        <f>IF(VLOOKUP(D22,Sheet7!A:AH,31,FALSE)&gt;0,"deferred leads to January","no banked")</f>
        <v>no banked</v>
      </c>
      <c r="O22" t="str">
        <f>VLOOKUP(D22,Sheet7!A:AH,5,FALSE)</f>
        <v>cus_HOQJO0qeP8i12F</v>
      </c>
      <c r="P22" s="1">
        <f>IF(VLOOKUP(O22,subscriptions!A:G,5,FALSE)&gt;0,VLOOKUP(O22,subscriptions!A:G,5,FALSE),"no date")</f>
        <v>44200.166666666664</v>
      </c>
      <c r="Q22" s="1" t="str">
        <f>IF(VLOOKUP(O22,subscriptions!A:G,7,FALSE)&gt;0,VLOOKUP(O22,subscriptions!A:G,7,FALSE),"not cancelled")</f>
        <v>not cancelled</v>
      </c>
      <c r="R22" t="s">
        <v>5167</v>
      </c>
    </row>
    <row r="23" spans="1:18" x14ac:dyDescent="0.35">
      <c r="A23">
        <v>5</v>
      </c>
      <c r="B23" s="1">
        <v>44187</v>
      </c>
      <c r="C23" t="s">
        <v>50</v>
      </c>
      <c r="D23" t="s">
        <v>289</v>
      </c>
      <c r="E23" s="5">
        <f>VLOOKUP(D23,Script!A:D,2,FALSE)</f>
        <v>44187</v>
      </c>
      <c r="F23">
        <f>VLOOKUP(D23,Script!A:D,4,FALSE)</f>
        <v>5</v>
      </c>
      <c r="G23">
        <f t="shared" si="0"/>
        <v>0</v>
      </c>
      <c r="H23">
        <f t="shared" si="1"/>
        <v>0</v>
      </c>
      <c r="I23" s="1" t="str">
        <f>IF(VLOOKUP(D23,Sheet7!A:AH,32,FALSE)&gt;0,VLOOKUP(D23,Sheet7!A:AH,32,FALSE),"no date")</f>
        <v>no date</v>
      </c>
      <c r="J23" s="1" t="str">
        <f>IF(VLOOKUP(D23,Sheet7!A:AH,15,FALSE)&gt;0,VLOOKUP(D23,Sheet7!A:AH,15,FALSE),"no date")</f>
        <v>no date</v>
      </c>
      <c r="K23" t="str">
        <f>VLOOKUP(D23,Sheet7!A:AH,9,FALSE)</f>
        <v>Gold</v>
      </c>
      <c r="L23" s="1">
        <f>VLOOKUP(D23,'2020-12-21-advisors'!A:M,5,FALSE)</f>
        <v>44172.208333333336</v>
      </c>
      <c r="M23">
        <f>VLOOKUP(D23,'2020-12-21-advisors'!A:M,9,FALSE)</f>
        <v>20</v>
      </c>
      <c r="N23" t="str">
        <f>IF(VLOOKUP(D23,Sheet7!A:AH,31,FALSE)&gt;0,"deferred leads to January","no banked")</f>
        <v>no banked</v>
      </c>
      <c r="O23" t="str">
        <f>VLOOKUP(D23,Sheet7!A:AH,5,FALSE)</f>
        <v>cus_HmkFBxdKs69116</v>
      </c>
      <c r="P23" s="1">
        <f>IF(VLOOKUP(O23,subscriptions!A:G,5,FALSE)&gt;0,VLOOKUP(O23,subscriptions!A:G,5,FALSE),"no date")</f>
        <v>44203.208333333336</v>
      </c>
      <c r="Q23" s="1" t="str">
        <f>IF(VLOOKUP(O23,subscriptions!A:G,7,FALSE)&gt;0,VLOOKUP(O23,subscriptions!A:G,7,FALSE),"not cancelled")</f>
        <v>not cancelled</v>
      </c>
      <c r="R23" t="s">
        <v>5158</v>
      </c>
    </row>
    <row r="24" spans="1:18" x14ac:dyDescent="0.35">
      <c r="A24">
        <v>10</v>
      </c>
      <c r="B24" s="1">
        <v>44211</v>
      </c>
      <c r="C24" t="s">
        <v>14</v>
      </c>
      <c r="D24" t="s">
        <v>288</v>
      </c>
      <c r="E24" s="5">
        <f>VLOOKUP(D24,Script!A:D,2,FALSE)</f>
        <v>44211</v>
      </c>
      <c r="F24">
        <f>VLOOKUP(D24,Script!A:D,4,FALSE)</f>
        <v>10</v>
      </c>
      <c r="G24">
        <f t="shared" si="0"/>
        <v>0</v>
      </c>
      <c r="H24">
        <f t="shared" si="1"/>
        <v>0</v>
      </c>
      <c r="I24" s="1" t="str">
        <f>IF(VLOOKUP(D24,Sheet7!A:AH,32,FALSE)&gt;0,VLOOKUP(D24,Sheet7!A:AH,32,FALSE),"no date")</f>
        <v>no date</v>
      </c>
      <c r="J24" s="1" t="str">
        <f>IF(VLOOKUP(D24,Sheet7!A:AH,15,FALSE)&gt;0,VLOOKUP(D24,Sheet7!A:AH,15,FALSE),"no date")</f>
        <v>no date</v>
      </c>
      <c r="K24" t="str">
        <f>VLOOKUP(D24,Sheet7!A:AH,9,FALSE)</f>
        <v>Starter</v>
      </c>
      <c r="L24" s="1">
        <f>VLOOKUP(D24,'2020-12-21-advisors'!A:M,5,FALSE)</f>
        <v>44179.81832175926</v>
      </c>
      <c r="M24">
        <f>VLOOKUP(D24,'2020-12-21-advisors'!A:M,9,FALSE)</f>
        <v>10</v>
      </c>
      <c r="N24" t="str">
        <f>IF(VLOOKUP(D24,Sheet7!A:AH,31,FALSE)&gt;0,"deferred leads to January","no banked")</f>
        <v>no banked</v>
      </c>
      <c r="O24" t="str">
        <f>VLOOKUP(D24,Sheet7!A:AH,5,FALSE)</f>
        <v>cus_HpoMBPxXnbzykD</v>
      </c>
      <c r="P24" s="1">
        <f>IF(VLOOKUP(O24,subscriptions!A:G,5,FALSE)&gt;0,VLOOKUP(O24,subscriptions!A:G,5,FALSE),"no date")</f>
        <v>44210.818055555559</v>
      </c>
      <c r="Q24" s="1" t="str">
        <f>IF(VLOOKUP(O24,subscriptions!A:G,7,FALSE)&gt;0,VLOOKUP(O24,subscriptions!A:G,7,FALSE),"not cancelled")</f>
        <v>not cancelled</v>
      </c>
      <c r="R24" t="s">
        <v>5158</v>
      </c>
    </row>
    <row r="25" spans="1:18" x14ac:dyDescent="0.35">
      <c r="A25">
        <v>10</v>
      </c>
      <c r="B25" s="1">
        <v>44216</v>
      </c>
      <c r="C25" t="s">
        <v>14</v>
      </c>
      <c r="D25" t="s">
        <v>287</v>
      </c>
      <c r="E25" s="5">
        <f>VLOOKUP(D25,Script!A:D,2,FALSE)</f>
        <v>44216</v>
      </c>
      <c r="F25">
        <f>VLOOKUP(D25,Script!A:D,4,FALSE)</f>
        <v>10</v>
      </c>
      <c r="G25">
        <f t="shared" si="0"/>
        <v>0</v>
      </c>
      <c r="H25">
        <f t="shared" si="1"/>
        <v>0</v>
      </c>
      <c r="I25" s="1" t="str">
        <f>IF(VLOOKUP(D25,Sheet7!A:AH,32,FALSE)&gt;0,VLOOKUP(D25,Sheet7!A:AH,32,FALSE),"no date")</f>
        <v>no date</v>
      </c>
      <c r="J25" s="1" t="str">
        <f>IF(VLOOKUP(D25,Sheet7!A:AH,15,FALSE)&gt;0,VLOOKUP(D25,Sheet7!A:AH,15,FALSE),"no date")</f>
        <v>no date</v>
      </c>
      <c r="K25" t="str">
        <f>VLOOKUP(D25,Sheet7!A:AH,9,FALSE)</f>
        <v>Starter</v>
      </c>
      <c r="L25" s="1">
        <f>VLOOKUP(D25,'2020-12-21-advisors'!A:M,5,FALSE)</f>
        <v>44184.860381944447</v>
      </c>
      <c r="M25">
        <f>VLOOKUP(D25,'2020-12-21-advisors'!A:M,9,FALSE)</f>
        <v>10</v>
      </c>
      <c r="N25" t="str">
        <f>IF(VLOOKUP(D25,Sheet7!A:AH,31,FALSE)&gt;0,"deferred leads to January","no banked")</f>
        <v>no banked</v>
      </c>
      <c r="O25" t="str">
        <f>VLOOKUP(D25,Sheet7!A:AH,5,FALSE)</f>
        <v>cus_HrhSu6OxSnVWqR</v>
      </c>
      <c r="P25" s="1">
        <f>IF(VLOOKUP(O25,subscriptions!A:G,5,FALSE)&gt;0,VLOOKUP(O25,subscriptions!A:G,5,FALSE),"no date")</f>
        <v>44215.859722222223</v>
      </c>
      <c r="Q25" s="1" t="str">
        <f>IF(VLOOKUP(O25,subscriptions!A:G,7,FALSE)&gt;0,VLOOKUP(O25,subscriptions!A:G,7,FALSE),"not cancelled")</f>
        <v>not cancelled</v>
      </c>
      <c r="R25" t="s">
        <v>5158</v>
      </c>
    </row>
    <row r="26" spans="1:18" x14ac:dyDescent="0.35">
      <c r="A26">
        <v>10</v>
      </c>
      <c r="B26" s="1">
        <v>44191</v>
      </c>
      <c r="C26" t="s">
        <v>14</v>
      </c>
      <c r="D26" t="s">
        <v>286</v>
      </c>
      <c r="E26" s="5">
        <f>VLOOKUP(D26,Script!A:D,2,FALSE)</f>
        <v>44191</v>
      </c>
      <c r="F26">
        <f>VLOOKUP(D26,Script!A:D,4,FALSE)</f>
        <v>10</v>
      </c>
      <c r="G26">
        <f t="shared" si="0"/>
        <v>0</v>
      </c>
      <c r="H26">
        <f t="shared" si="1"/>
        <v>0</v>
      </c>
      <c r="I26" s="1" t="str">
        <f>IF(VLOOKUP(D26,Sheet7!A:AH,32,FALSE)&gt;0,VLOOKUP(D26,Sheet7!A:AH,32,FALSE),"no date")</f>
        <v>no date</v>
      </c>
      <c r="J26" s="1" t="str">
        <f>IF(VLOOKUP(D26,Sheet7!A:AH,15,FALSE)&gt;0,VLOOKUP(D26,Sheet7!A:AH,15,FALSE),"no date")</f>
        <v>no date</v>
      </c>
      <c r="K26" t="str">
        <f>VLOOKUP(D26,Sheet7!A:AH,9,FALSE)</f>
        <v>Starter</v>
      </c>
      <c r="L26" s="1">
        <f>VLOOKUP(D26,'2020-12-21-advisors'!A:M,5,FALSE)</f>
        <v>44160.627800925926</v>
      </c>
      <c r="M26">
        <f>VLOOKUP(D26,'2020-12-21-advisors'!A:M,9,FALSE)</f>
        <v>20</v>
      </c>
      <c r="N26" t="str">
        <f>IF(VLOOKUP(D26,Sheet7!A:AH,31,FALSE)&gt;0,"deferred leads to January","no banked")</f>
        <v>no banked</v>
      </c>
      <c r="O26" t="str">
        <f>VLOOKUP(D26,Sheet7!A:AH,5,FALSE)</f>
        <v>cus_HtrPMYh8SV3vrz</v>
      </c>
      <c r="P26" s="1">
        <f>IF(VLOOKUP(O26,subscriptions!A:G,5,FALSE)&gt;0,VLOOKUP(O26,subscriptions!A:G,5,FALSE),"no date")</f>
        <v>44190.62777777778</v>
      </c>
      <c r="Q26" s="1" t="str">
        <f>IF(VLOOKUP(O26,subscriptions!A:G,7,FALSE)&gt;0,VLOOKUP(O26,subscriptions!A:G,7,FALSE),"not cancelled")</f>
        <v>not cancelled</v>
      </c>
      <c r="R26" t="s">
        <v>5158</v>
      </c>
    </row>
    <row r="27" spans="1:18" x14ac:dyDescent="0.35">
      <c r="A27">
        <v>10</v>
      </c>
      <c r="B27" s="1">
        <v>44191</v>
      </c>
      <c r="C27" t="s">
        <v>14</v>
      </c>
      <c r="D27" t="s">
        <v>285</v>
      </c>
      <c r="E27" s="5">
        <f>VLOOKUP(D27,Script!A:D,2,FALSE)</f>
        <v>44191</v>
      </c>
      <c r="F27">
        <f>VLOOKUP(D27,Script!A:D,4,FALSE)</f>
        <v>10</v>
      </c>
      <c r="G27">
        <f t="shared" si="0"/>
        <v>0</v>
      </c>
      <c r="H27">
        <f t="shared" si="1"/>
        <v>0</v>
      </c>
      <c r="I27" s="1" t="str">
        <f>IF(VLOOKUP(D27,Sheet7!A:AH,32,FALSE)&gt;0,VLOOKUP(D27,Sheet7!A:AH,32,FALSE),"no date")</f>
        <v>no date</v>
      </c>
      <c r="J27" s="1" t="str">
        <f>IF(VLOOKUP(D27,Sheet7!A:AH,15,FALSE)&gt;0,VLOOKUP(D27,Sheet7!A:AH,15,FALSE),"no date")</f>
        <v>no date</v>
      </c>
      <c r="K27" t="str">
        <f>VLOOKUP(D27,Sheet7!A:AH,9,FALSE)</f>
        <v>Starter</v>
      </c>
      <c r="L27" s="1">
        <f>VLOOKUP(D27,'2020-12-21-advisors'!A:M,5,FALSE)</f>
        <v>44160.711956018517</v>
      </c>
      <c r="M27">
        <f>VLOOKUP(D27,'2020-12-21-advisors'!A:M,9,FALSE)</f>
        <v>10</v>
      </c>
      <c r="N27" t="str">
        <f>IF(VLOOKUP(D27,Sheet7!A:AH,31,FALSE)&gt;0,"deferred leads to January","no banked")</f>
        <v>no banked</v>
      </c>
      <c r="O27" t="str">
        <f>VLOOKUP(D27,Sheet7!A:AH,5,FALSE)</f>
        <v>cus_HttMglksQ5Mmk1</v>
      </c>
      <c r="P27" s="1">
        <f>IF(VLOOKUP(O27,subscriptions!A:G,5,FALSE)&gt;0,VLOOKUP(O27,subscriptions!A:G,5,FALSE),"no date")</f>
        <v>44190.711805555555</v>
      </c>
      <c r="Q27" s="1" t="str">
        <f>IF(VLOOKUP(O27,subscriptions!A:G,7,FALSE)&gt;0,VLOOKUP(O27,subscriptions!A:G,7,FALSE),"not cancelled")</f>
        <v>not cancelled</v>
      </c>
      <c r="R27" t="s">
        <v>5158</v>
      </c>
    </row>
    <row r="28" spans="1:18" x14ac:dyDescent="0.35">
      <c r="A28">
        <v>10</v>
      </c>
      <c r="B28" s="1">
        <v>44191</v>
      </c>
      <c r="C28" t="s">
        <v>14</v>
      </c>
      <c r="D28" t="s">
        <v>284</v>
      </c>
      <c r="E28" s="5">
        <f>VLOOKUP(D28,Script!A:D,2,FALSE)</f>
        <v>44191</v>
      </c>
      <c r="F28">
        <f>VLOOKUP(D28,Script!A:D,4,FALSE)</f>
        <v>10</v>
      </c>
      <c r="G28">
        <f t="shared" si="0"/>
        <v>0</v>
      </c>
      <c r="H28">
        <f t="shared" si="1"/>
        <v>0</v>
      </c>
      <c r="I28" s="1" t="str">
        <f>IF(VLOOKUP(D28,Sheet7!A:AH,32,FALSE)&gt;0,VLOOKUP(D28,Sheet7!A:AH,32,FALSE),"no date")</f>
        <v>no date</v>
      </c>
      <c r="J28" s="1" t="str">
        <f>IF(VLOOKUP(D28,Sheet7!A:AH,15,FALSE)&gt;0,VLOOKUP(D28,Sheet7!A:AH,15,FALSE),"no date")</f>
        <v>no date</v>
      </c>
      <c r="K28" t="str">
        <f>VLOOKUP(D28,Sheet7!A:AH,9,FALSE)</f>
        <v>Starter</v>
      </c>
      <c r="L28" s="1">
        <f>VLOOKUP(D28,'2020-12-21-advisors'!A:M,5,FALSE)</f>
        <v>44160.812847222223</v>
      </c>
      <c r="M28">
        <f>VLOOKUP(D28,'2020-12-21-advisors'!A:M,9,FALSE)</f>
        <v>10</v>
      </c>
      <c r="N28" t="str">
        <f>IF(VLOOKUP(D28,Sheet7!A:AH,31,FALSE)&gt;0,"deferred leads to January","no banked")</f>
        <v>no banked</v>
      </c>
      <c r="O28" t="str">
        <f>VLOOKUP(D28,Sheet7!A:AH,5,FALSE)</f>
        <v>cus_Htvi8fVGr7ucbe</v>
      </c>
      <c r="P28" s="1">
        <f>IF(VLOOKUP(O28,subscriptions!A:G,5,FALSE)&gt;0,VLOOKUP(O28,subscriptions!A:G,5,FALSE),"no date")</f>
        <v>44190.8125</v>
      </c>
      <c r="Q28" s="1" t="str">
        <f>IF(VLOOKUP(O28,subscriptions!A:G,7,FALSE)&gt;0,VLOOKUP(O28,subscriptions!A:G,7,FALSE),"not cancelled")</f>
        <v>not cancelled</v>
      </c>
      <c r="R28" t="s">
        <v>5158</v>
      </c>
    </row>
    <row r="29" spans="1:18" x14ac:dyDescent="0.35">
      <c r="A29">
        <v>10</v>
      </c>
      <c r="B29" s="1">
        <v>44203</v>
      </c>
      <c r="C29" t="s">
        <v>50</v>
      </c>
      <c r="D29" t="s">
        <v>283</v>
      </c>
      <c r="E29" s="5">
        <f>VLOOKUP(D29,Script!A:D,2,FALSE)</f>
        <v>44186</v>
      </c>
      <c r="F29">
        <f>VLOOKUP(D29,Script!A:D,4,FALSE)</f>
        <v>5</v>
      </c>
      <c r="G29">
        <f t="shared" si="0"/>
        <v>17</v>
      </c>
      <c r="H29">
        <f t="shared" si="1"/>
        <v>5</v>
      </c>
      <c r="I29" s="1" t="str">
        <f>IF(VLOOKUP(D29,Sheet7!A:AH,32,FALSE)&gt;0,VLOOKUP(D29,Sheet7!A:AH,32,FALSE),"no date")</f>
        <v>no date</v>
      </c>
      <c r="J29" s="1" t="str">
        <f>IF(VLOOKUP(D29,Sheet7!A:AH,15,FALSE)&gt;0,VLOOKUP(D29,Sheet7!A:AH,15,FALSE),"no date")</f>
        <v>no date</v>
      </c>
      <c r="K29" t="str">
        <f>VLOOKUP(D29,Sheet7!A:AH,9,FALSE)</f>
        <v>Gold</v>
      </c>
      <c r="L29" s="1">
        <f>VLOOKUP(D29,'2020-12-21-advisors'!A:M,5,FALSE)</f>
        <v>44171.815775462965</v>
      </c>
      <c r="M29">
        <f>VLOOKUP(D29,'2020-12-21-advisors'!A:M,9,FALSE)</f>
        <v>25</v>
      </c>
      <c r="N29" t="str">
        <f>IF(VLOOKUP(D29,Sheet7!A:AH,31,FALSE)&gt;0,"deferred leads to January","no banked")</f>
        <v>no banked</v>
      </c>
      <c r="O29" t="str">
        <f>VLOOKUP(D29,Sheet7!A:AH,5,FALSE)</f>
        <v>cus_I5AdjPSKPxd0A9</v>
      </c>
      <c r="P29" s="1">
        <f>IF(VLOOKUP(O29,subscriptions!A:G,5,FALSE)&gt;0,VLOOKUP(O29,subscriptions!A:G,5,FALSE),"no date")</f>
        <v>44202.81527777778</v>
      </c>
      <c r="Q29" s="1" t="str">
        <f>IF(VLOOKUP(O29,subscriptions!A:G,7,FALSE)&gt;0,VLOOKUP(O29,subscriptions!A:G,7,FALSE),"not cancelled")</f>
        <v>not cancelled</v>
      </c>
    </row>
    <row r="30" spans="1:18" x14ac:dyDescent="0.35">
      <c r="A30">
        <v>10</v>
      </c>
      <c r="B30" s="1">
        <v>44215</v>
      </c>
      <c r="C30" t="s">
        <v>1</v>
      </c>
      <c r="D30" t="s">
        <v>282</v>
      </c>
      <c r="E30" s="5">
        <f>VLOOKUP(D30,Script!A:D,2,FALSE)</f>
        <v>44215</v>
      </c>
      <c r="F30">
        <f>VLOOKUP(D30,Script!A:D,4,FALSE)</f>
        <v>10</v>
      </c>
      <c r="G30">
        <f t="shared" si="0"/>
        <v>0</v>
      </c>
      <c r="H30">
        <f t="shared" si="1"/>
        <v>0</v>
      </c>
      <c r="I30" s="1" t="str">
        <f>IF(VLOOKUP(D30,Sheet7!A:AH,32,FALSE)&gt;0,VLOOKUP(D30,Sheet7!A:AH,32,FALSE),"no date")</f>
        <v>no date</v>
      </c>
      <c r="J30" s="1" t="str">
        <f>IF(VLOOKUP(D30,Sheet7!A:AH,15,FALSE)&gt;0,VLOOKUP(D30,Sheet7!A:AH,15,FALSE),"no date")</f>
        <v>no date</v>
      </c>
      <c r="K30" t="str">
        <f>VLOOKUP(D30,Sheet7!A:AH,9,FALSE)</f>
        <v>Green</v>
      </c>
      <c r="L30" s="1">
        <f>VLOOKUP(D30,'2020-12-21-advisors'!A:M,5,FALSE)</f>
        <v>44183.930949074071</v>
      </c>
      <c r="M30">
        <f>VLOOKUP(D30,'2020-12-21-advisors'!A:M,9,FALSE)</f>
        <v>10</v>
      </c>
      <c r="N30" t="str">
        <f>IF(VLOOKUP(D30,Sheet7!A:AH,31,FALSE)&gt;0,"deferred leads to January","no banked")</f>
        <v>no banked</v>
      </c>
      <c r="O30" t="str">
        <f>VLOOKUP(D30,Sheet7!A:AH,5,FALSE)</f>
        <v>cus_IECeIPwOmpyl0Y</v>
      </c>
      <c r="P30" s="1">
        <f>IF(VLOOKUP(O30,subscriptions!A:G,5,FALSE)&gt;0,VLOOKUP(O30,subscriptions!A:G,5,FALSE),"no date")</f>
        <v>44214.930555555555</v>
      </c>
      <c r="Q30" s="1" t="str">
        <f>IF(VLOOKUP(O30,subscriptions!A:G,7,FALSE)&gt;0,VLOOKUP(O30,subscriptions!A:G,7,FALSE),"not cancelled")</f>
        <v>not cancelled</v>
      </c>
      <c r="R30" t="s">
        <v>5158</v>
      </c>
    </row>
    <row r="31" spans="1:18" x14ac:dyDescent="0.35">
      <c r="A31">
        <v>10</v>
      </c>
      <c r="B31" s="1">
        <v>44198</v>
      </c>
      <c r="C31" t="s">
        <v>14</v>
      </c>
      <c r="D31" t="s">
        <v>281</v>
      </c>
      <c r="E31" s="5">
        <f>VLOOKUP(D31,Script!A:D,2,FALSE)</f>
        <v>44196</v>
      </c>
      <c r="F31">
        <f>VLOOKUP(D31,Script!A:D,4,FALSE)</f>
        <v>10</v>
      </c>
      <c r="G31">
        <f t="shared" si="0"/>
        <v>2</v>
      </c>
      <c r="H31">
        <f t="shared" si="1"/>
        <v>0</v>
      </c>
      <c r="I31" s="1" t="str">
        <f>IF(VLOOKUP(D31,Sheet7!A:AH,32,FALSE)&gt;0,VLOOKUP(D31,Sheet7!A:AH,32,FALSE),"no date")</f>
        <v>no date</v>
      </c>
      <c r="J31" s="1" t="str">
        <f>IF(VLOOKUP(D31,Sheet7!A:AH,15,FALSE)&gt;0,VLOOKUP(D31,Sheet7!A:AH,15,FALSE),"no date")</f>
        <v>no date</v>
      </c>
      <c r="K31" t="str">
        <f>VLOOKUP(D31,Sheet7!A:AH,9,FALSE)</f>
        <v>Starter</v>
      </c>
      <c r="L31" s="1">
        <f>VLOOKUP(D31,'2020-12-21-advisors'!A:M,5,FALSE)</f>
        <v>44166.000983796293</v>
      </c>
      <c r="M31">
        <f>VLOOKUP(D31,'2020-12-21-advisors'!A:M,9,FALSE)</f>
        <v>10</v>
      </c>
      <c r="N31" t="str">
        <f>IF(VLOOKUP(D31,Sheet7!A:AH,31,FALSE)&gt;0,"deferred leads to January","no banked")</f>
        <v>no banked</v>
      </c>
      <c r="O31" t="str">
        <f>VLOOKUP(D31,Sheet7!A:AH,5,FALSE)</f>
        <v>cus_HZ1RMszBOUYAzm</v>
      </c>
      <c r="P31" s="1">
        <f>IF(VLOOKUP(O31,subscriptions!A:G,5,FALSE)&gt;0,VLOOKUP(O31,subscriptions!A:G,5,FALSE),"no date")</f>
        <v>44197.000694444447</v>
      </c>
      <c r="Q31" s="1" t="str">
        <f>IF(VLOOKUP(O31,subscriptions!A:G,7,FALSE)&gt;0,VLOOKUP(O31,subscriptions!A:G,7,FALSE),"not cancelled")</f>
        <v>not cancelled</v>
      </c>
      <c r="R31" t="s">
        <v>5210</v>
      </c>
    </row>
    <row r="32" spans="1:18" x14ac:dyDescent="0.35">
      <c r="A32">
        <v>13</v>
      </c>
      <c r="B32" s="1">
        <v>44190</v>
      </c>
      <c r="C32" t="s">
        <v>84</v>
      </c>
      <c r="D32" t="s">
        <v>280</v>
      </c>
      <c r="E32" s="5">
        <f>VLOOKUP(D32,Script!A:D,2,FALSE)</f>
        <v>44190</v>
      </c>
      <c r="F32">
        <f>VLOOKUP(D32,Script!A:D,4,FALSE)</f>
        <v>15</v>
      </c>
      <c r="G32">
        <f t="shared" si="0"/>
        <v>0</v>
      </c>
      <c r="H32">
        <f t="shared" si="1"/>
        <v>-2</v>
      </c>
      <c r="I32" s="1" t="str">
        <f>IF(VLOOKUP(D32,Sheet7!A:AH,32,FALSE)&gt;0,VLOOKUP(D32,Sheet7!A:AH,32,FALSE),"no date")</f>
        <v>no date</v>
      </c>
      <c r="J32" s="1" t="str">
        <f>IF(VLOOKUP(D32,Sheet7!A:AH,15,FALSE)&gt;0,VLOOKUP(D32,Sheet7!A:AH,15,FALSE),"no date")</f>
        <v>no date</v>
      </c>
      <c r="K32" t="str">
        <f>VLOOKUP(D32,Sheet7!A:AH,9,FALSE)</f>
        <v>Swell</v>
      </c>
      <c r="L32" s="1">
        <f>VLOOKUP(D32,'2020-12-21-advisors'!A:M,5,FALSE)</f>
        <v>44182.292175925926</v>
      </c>
      <c r="M32">
        <f>VLOOKUP(D32,'2020-12-21-advisors'!A:M,9,FALSE)</f>
        <v>10</v>
      </c>
      <c r="N32" t="str">
        <f>IF(VLOOKUP(D32,Sheet7!A:AH,31,FALSE)&gt;0,"deferred leads to January","no banked")</f>
        <v>no banked</v>
      </c>
      <c r="O32" t="str">
        <f>VLOOKUP(D32,Sheet7!A:AH,5,FALSE)</f>
        <v>cus_HDKIpzeDxW2Zhb</v>
      </c>
      <c r="P32" s="1">
        <f>IF(VLOOKUP(O32,subscriptions!A:G,5,FALSE)&gt;0,VLOOKUP(O32,subscriptions!A:G,5,FALSE),"no date")</f>
        <v>44213.291666666664</v>
      </c>
      <c r="Q32" s="1" t="str">
        <f>IF(VLOOKUP(O32,subscriptions!A:G,7,FALSE)&gt;0,VLOOKUP(O32,subscriptions!A:G,7,FALSE),"not cancelled")</f>
        <v>not cancelled</v>
      </c>
      <c r="R32" t="s">
        <v>5174</v>
      </c>
    </row>
    <row r="33" spans="1:18" x14ac:dyDescent="0.35">
      <c r="C33" t="s">
        <v>7</v>
      </c>
      <c r="D33" t="s">
        <v>279</v>
      </c>
      <c r="E33" s="5" t="e">
        <f>VLOOKUP(D33,Script!A:D,2,FALSE)</f>
        <v>#N/A</v>
      </c>
      <c r="F33" t="e">
        <f>VLOOKUP(D33,Script!A:D,4,FALSE)</f>
        <v>#N/A</v>
      </c>
      <c r="G33" t="e">
        <f t="shared" si="0"/>
        <v>#N/A</v>
      </c>
      <c r="H33" t="e">
        <f t="shared" si="1"/>
        <v>#N/A</v>
      </c>
      <c r="I33" s="1" t="str">
        <f>IF(VLOOKUP(D33,Sheet7!A:AH,32,FALSE)&gt;0,VLOOKUP(D33,Sheet7!A:AH,32,FALSE),"no date")</f>
        <v>no date</v>
      </c>
      <c r="J33" s="1" t="str">
        <f>IF(VLOOKUP(D33,Sheet7!A:AH,15,FALSE)&gt;0,VLOOKUP(D33,Sheet7!A:AH,15,FALSE),"no date")</f>
        <v>no date</v>
      </c>
      <c r="K33" t="str">
        <f>VLOOKUP(D33,Sheet7!A:AH,9,FALSE)</f>
        <v>Platform</v>
      </c>
      <c r="L33" s="1">
        <f>VLOOKUP(D33,'2020-12-21-advisors'!A:M,5,FALSE)</f>
        <v>44173.166666666664</v>
      </c>
      <c r="M33">
        <f>VLOOKUP(D33,'2020-12-21-advisors'!A:M,9,FALSE)</f>
        <v>0</v>
      </c>
      <c r="N33" t="str">
        <f>IF(VLOOKUP(D33,Sheet7!A:AH,31,FALSE)&gt;0,"deferred leads to January","no banked")</f>
        <v>no banked</v>
      </c>
      <c r="O33" t="str">
        <f>VLOOKUP(D33,Sheet7!A:AH,5,FALSE)</f>
        <v>cus_HbyAPaoW8PdUKE</v>
      </c>
      <c r="P33" s="1">
        <f>IF(VLOOKUP(O33,subscriptions!A:G,5,FALSE)&gt;0,VLOOKUP(O33,subscriptions!A:G,5,FALSE),"no date")</f>
        <v>44204.166666666664</v>
      </c>
      <c r="Q33" s="1" t="str">
        <f>IF(VLOOKUP(O33,subscriptions!A:G,7,FALSE)&gt;0,VLOOKUP(O33,subscriptions!A:G,7,FALSE),"not cancelled")</f>
        <v>not cancelled</v>
      </c>
      <c r="R33" t="s">
        <v>5167</v>
      </c>
    </row>
    <row r="34" spans="1:18" x14ac:dyDescent="0.35">
      <c r="A34">
        <v>10</v>
      </c>
      <c r="B34" s="1">
        <v>44212</v>
      </c>
      <c r="C34" t="s">
        <v>14</v>
      </c>
      <c r="D34" t="s">
        <v>278</v>
      </c>
      <c r="E34" s="5">
        <f>VLOOKUP(D34,Script!A:D,2,FALSE)</f>
        <v>44214</v>
      </c>
      <c r="F34">
        <f>VLOOKUP(D34,Script!A:D,4,FALSE)</f>
        <v>10</v>
      </c>
      <c r="G34">
        <f t="shared" si="0"/>
        <v>-2</v>
      </c>
      <c r="H34">
        <f t="shared" si="1"/>
        <v>0</v>
      </c>
      <c r="I34" s="1" t="str">
        <f>IF(VLOOKUP(D34,Sheet7!A:AH,32,FALSE)&gt;0,VLOOKUP(D34,Sheet7!A:AH,32,FALSE),"no date")</f>
        <v>no date</v>
      </c>
      <c r="J34" s="1" t="str">
        <f>IF(VLOOKUP(D34,Sheet7!A:AH,15,FALSE)&gt;0,VLOOKUP(D34,Sheet7!A:AH,15,FALSE),"no date")</f>
        <v>no date</v>
      </c>
      <c r="K34" t="str">
        <f>VLOOKUP(D34,Sheet7!A:AH,9,FALSE)</f>
        <v>Starter</v>
      </c>
      <c r="L34" s="1">
        <f>VLOOKUP(D34,'2020-12-21-advisors'!A:M,5,FALSE)</f>
        <v>44180.5</v>
      </c>
      <c r="M34">
        <f>VLOOKUP(D34,'2020-12-21-advisors'!A:M,9,FALSE)</f>
        <v>10</v>
      </c>
      <c r="N34" t="str">
        <f>IF(VLOOKUP(D34,Sheet7!A:AH,31,FALSE)&gt;0,"deferred leads to January","no banked")</f>
        <v>deferred leads to January</v>
      </c>
      <c r="O34" t="str">
        <f>VLOOKUP(D34,Sheet7!A:AH,5,FALSE)</f>
        <v>cus_HTO8QVMOLTYDES</v>
      </c>
      <c r="P34" s="1">
        <f>IF(VLOOKUP(O34,subscriptions!A:G,5,FALSE)&gt;0,VLOOKUP(O34,subscriptions!A:G,5,FALSE),"no date")</f>
        <v>44211.5</v>
      </c>
      <c r="Q34" s="1" t="str">
        <f>IF(VLOOKUP(O34,subscriptions!A:G,7,FALSE)&gt;0,VLOOKUP(O34,subscriptions!A:G,7,FALSE),"not cancelled")</f>
        <v>not cancelled</v>
      </c>
      <c r="R34" t="s">
        <v>5172</v>
      </c>
    </row>
    <row r="35" spans="1:18" x14ac:dyDescent="0.35">
      <c r="A35">
        <v>10</v>
      </c>
      <c r="B35" s="1">
        <v>44214</v>
      </c>
      <c r="C35" t="s">
        <v>14</v>
      </c>
      <c r="D35" t="s">
        <v>277</v>
      </c>
      <c r="E35" s="5">
        <f>VLOOKUP(D35,Script!A:D,2,FALSE)</f>
        <v>44214</v>
      </c>
      <c r="F35">
        <f>VLOOKUP(D35,Script!A:D,4,FALSE)</f>
        <v>10</v>
      </c>
      <c r="G35">
        <f t="shared" si="0"/>
        <v>0</v>
      </c>
      <c r="H35">
        <f t="shared" si="1"/>
        <v>0</v>
      </c>
      <c r="I35" s="1" t="str">
        <f>IF(VLOOKUP(D35,Sheet7!A:AH,32,FALSE)&gt;0,VLOOKUP(D35,Sheet7!A:AH,32,FALSE),"no date")</f>
        <v>no date</v>
      </c>
      <c r="J35" s="1" t="str">
        <f>IF(VLOOKUP(D35,Sheet7!A:AH,15,FALSE)&gt;0,VLOOKUP(D35,Sheet7!A:AH,15,FALSE),"no date")</f>
        <v>no date</v>
      </c>
      <c r="K35" t="str">
        <f>VLOOKUP(D35,Sheet7!A:AH,9,FALSE)</f>
        <v>Starter</v>
      </c>
      <c r="L35" s="1">
        <f>VLOOKUP(D35,'2020-12-21-advisors'!A:M,5,FALSE)</f>
        <v>44182.978784722225</v>
      </c>
      <c r="M35">
        <f>VLOOKUP(D35,'2020-12-21-advisors'!A:M,9,FALSE)</f>
        <v>10</v>
      </c>
      <c r="N35" t="str">
        <f>IF(VLOOKUP(D35,Sheet7!A:AH,31,FALSE)&gt;0,"deferred leads to January","no banked")</f>
        <v>no banked</v>
      </c>
      <c r="O35" t="str">
        <f>VLOOKUP(D35,Sheet7!A:AH,5,FALSE)</f>
        <v>cus_HU8z9zrBb3PYpt</v>
      </c>
      <c r="P35" s="1">
        <f>IF(VLOOKUP(O35,subscriptions!A:G,5,FALSE)&gt;0,VLOOKUP(O35,subscriptions!A:G,5,FALSE),"no date")</f>
        <v>44213.978472222225</v>
      </c>
      <c r="Q35" s="1" t="str">
        <f>IF(VLOOKUP(O35,subscriptions!A:G,7,FALSE)&gt;0,VLOOKUP(O35,subscriptions!A:G,7,FALSE),"not cancelled")</f>
        <v>not cancelled</v>
      </c>
      <c r="R35" t="s">
        <v>5158</v>
      </c>
    </row>
    <row r="36" spans="1:18" x14ac:dyDescent="0.35">
      <c r="A36">
        <v>10</v>
      </c>
      <c r="B36" s="1">
        <v>44186</v>
      </c>
      <c r="C36" t="s">
        <v>1</v>
      </c>
      <c r="D36" t="s">
        <v>276</v>
      </c>
      <c r="E36" s="5">
        <f>VLOOKUP(D36,Script!A:D,2,FALSE)</f>
        <v>44214</v>
      </c>
      <c r="F36">
        <f>VLOOKUP(D36,Script!A:D,4,FALSE)</f>
        <v>10</v>
      </c>
      <c r="G36">
        <f t="shared" si="0"/>
        <v>-28</v>
      </c>
      <c r="H36">
        <f t="shared" si="1"/>
        <v>0</v>
      </c>
      <c r="I36" s="1">
        <f>IF(VLOOKUP(D36,Sheet7!A:AH,32,FALSE)&gt;0,VLOOKUP(D36,Sheet7!A:AH,32,FALSE),"no date")</f>
        <v>44179</v>
      </c>
      <c r="J36" s="1" t="str">
        <f>IF(VLOOKUP(D36,Sheet7!A:AH,15,FALSE)&gt;0,VLOOKUP(D36,Sheet7!A:AH,15,FALSE),"no date")</f>
        <v>no date</v>
      </c>
      <c r="K36" t="str">
        <f>VLOOKUP(D36,Sheet7!A:AH,9,FALSE)</f>
        <v>Green</v>
      </c>
      <c r="L36" s="1">
        <f>VLOOKUP(D36,'2020-12-21-advisors'!A:M,5,FALSE)</f>
        <v>44182.710914351854</v>
      </c>
      <c r="M36">
        <f>VLOOKUP(D36,'2020-12-21-advisors'!A:M,9,FALSE)</f>
        <v>0</v>
      </c>
      <c r="N36" t="str">
        <f>IF(VLOOKUP(D36,Sheet7!A:AH,31,FALSE)&gt;0,"deferred leads to January","no banked")</f>
        <v>no banked</v>
      </c>
      <c r="O36" t="str">
        <f>VLOOKUP(D36,Sheet7!A:AH,5,FALSE)</f>
        <v>cus_IDkJQt2EiI1ACT</v>
      </c>
      <c r="P36" s="1">
        <f>IF(VLOOKUP(O36,subscriptions!A:G,5,FALSE)&gt;0,VLOOKUP(O36,subscriptions!A:G,5,FALSE),"no date")</f>
        <v>44213.710416666669</v>
      </c>
      <c r="Q36" s="1" t="str">
        <f>IF(VLOOKUP(O36,subscriptions!A:G,7,FALSE)&gt;0,VLOOKUP(O36,subscriptions!A:G,7,FALSE),"not cancelled")</f>
        <v>not cancelled</v>
      </c>
      <c r="R36" t="s">
        <v>5197</v>
      </c>
    </row>
    <row r="37" spans="1:18" x14ac:dyDescent="0.35">
      <c r="A37">
        <v>10</v>
      </c>
      <c r="B37" s="1">
        <v>44186</v>
      </c>
      <c r="C37" t="s">
        <v>14</v>
      </c>
      <c r="D37" t="s">
        <v>275</v>
      </c>
      <c r="E37" s="5">
        <f>VLOOKUP(D37,Script!A:D,2,FALSE)</f>
        <v>44186</v>
      </c>
      <c r="F37">
        <f>VLOOKUP(D37,Script!A:D,4,FALSE)</f>
        <v>10</v>
      </c>
      <c r="G37">
        <f t="shared" si="0"/>
        <v>0</v>
      </c>
      <c r="H37">
        <f t="shared" si="1"/>
        <v>0</v>
      </c>
      <c r="I37" s="1">
        <f>IF(VLOOKUP(D37,Sheet7!A:AH,32,FALSE)&gt;0,VLOOKUP(D37,Sheet7!A:AH,32,FALSE),"no date")</f>
        <v>44159</v>
      </c>
      <c r="J37" s="1" t="str">
        <f>IF(VLOOKUP(D37,Sheet7!A:AH,15,FALSE)&gt;0,VLOOKUP(D37,Sheet7!A:AH,15,FALSE),"no date")</f>
        <v>no date</v>
      </c>
      <c r="K37" t="str">
        <f>VLOOKUP(D37,Sheet7!A:AH,9,FALSE)</f>
        <v>Starter</v>
      </c>
      <c r="L37" s="1">
        <f>VLOOKUP(D37,'2020-12-21-advisors'!A:M,5,FALSE)</f>
        <v>44179.730567129627</v>
      </c>
      <c r="M37">
        <f>VLOOKUP(D37,'2020-12-21-advisors'!A:M,9,FALSE)</f>
        <v>0</v>
      </c>
      <c r="N37" t="str">
        <f>IF(VLOOKUP(D37,Sheet7!A:AH,31,FALSE)&gt;0,"deferred leads to January","no banked")</f>
        <v>deferred leads to January</v>
      </c>
      <c r="O37" t="str">
        <f>VLOOKUP(D37,Sheet7!A:AH,5,FALSE)</f>
        <v>cus_HpmJCgDAn7XmWA</v>
      </c>
      <c r="P37" s="1">
        <f>IF(VLOOKUP(O37,subscriptions!A:G,5,FALSE)&gt;0,VLOOKUP(O37,subscriptions!A:G,5,FALSE),"no date")</f>
        <v>44210.730555555558</v>
      </c>
      <c r="Q37" s="1" t="str">
        <f>IF(VLOOKUP(O37,subscriptions!A:G,7,FALSE)&gt;0,VLOOKUP(O37,subscriptions!A:G,7,FALSE),"not cancelled")</f>
        <v>not cancelled</v>
      </c>
      <c r="R37" t="s">
        <v>5158</v>
      </c>
    </row>
    <row r="38" spans="1:18" x14ac:dyDescent="0.35">
      <c r="A38">
        <v>10</v>
      </c>
      <c r="B38" s="1">
        <v>44196</v>
      </c>
      <c r="C38" t="s">
        <v>14</v>
      </c>
      <c r="D38" t="s">
        <v>274</v>
      </c>
      <c r="E38" s="5">
        <f>VLOOKUP(D38,Script!A:D,2,FALSE)</f>
        <v>44196</v>
      </c>
      <c r="F38">
        <f>VLOOKUP(D38,Script!A:D,4,FALSE)</f>
        <v>10</v>
      </c>
      <c r="G38">
        <f t="shared" si="0"/>
        <v>0</v>
      </c>
      <c r="H38">
        <f t="shared" si="1"/>
        <v>0</v>
      </c>
      <c r="I38" s="1" t="str">
        <f>IF(VLOOKUP(D38,Sheet7!A:AH,32,FALSE)&gt;0,VLOOKUP(D38,Sheet7!A:AH,32,FALSE),"no date")</f>
        <v>no date</v>
      </c>
      <c r="J38" s="1" t="str">
        <f>IF(VLOOKUP(D38,Sheet7!A:AH,15,FALSE)&gt;0,VLOOKUP(D38,Sheet7!A:AH,15,FALSE),"no date")</f>
        <v>no date</v>
      </c>
      <c r="K38" t="str">
        <f>VLOOKUP(D38,Sheet7!A:AH,9,FALSE)</f>
        <v>Starter</v>
      </c>
      <c r="L38" s="1">
        <f>VLOOKUP(D38,'2020-12-21-advisors'!A:M,5,FALSE)</f>
        <v>44165.72246527778</v>
      </c>
      <c r="M38">
        <f>VLOOKUP(D38,'2020-12-21-advisors'!A:M,9,FALSE)</f>
        <v>10</v>
      </c>
      <c r="N38" t="str">
        <f>IF(VLOOKUP(D38,Sheet7!A:AH,31,FALSE)&gt;0,"deferred leads to January","no banked")</f>
        <v>no banked</v>
      </c>
      <c r="O38" t="str">
        <f>VLOOKUP(D38,Sheet7!A:AH,5,FALSE)</f>
        <v>cus_HYuyTPPTbthtL4</v>
      </c>
      <c r="P38" s="1">
        <f>IF(VLOOKUP(O38,subscriptions!A:G,5,FALSE)&gt;0,VLOOKUP(O38,subscriptions!A:G,5,FALSE),"no date")</f>
        <v>44195.722222222219</v>
      </c>
      <c r="Q38" s="1" t="str">
        <f>IF(VLOOKUP(O38,subscriptions!A:G,7,FALSE)&gt;0,VLOOKUP(O38,subscriptions!A:G,7,FALSE),"not cancelled")</f>
        <v>not cancelled</v>
      </c>
      <c r="R38" t="s">
        <v>5158</v>
      </c>
    </row>
    <row r="39" spans="1:18" x14ac:dyDescent="0.35">
      <c r="A39">
        <v>10</v>
      </c>
      <c r="B39" s="1">
        <v>44201</v>
      </c>
      <c r="C39" t="s">
        <v>14</v>
      </c>
      <c r="D39" t="s">
        <v>273</v>
      </c>
      <c r="E39" s="5">
        <f>VLOOKUP(D39,Script!A:D,2,FALSE)</f>
        <v>44201</v>
      </c>
      <c r="F39">
        <f>VLOOKUP(D39,Script!A:D,4,FALSE)</f>
        <v>10</v>
      </c>
      <c r="G39">
        <f t="shared" si="0"/>
        <v>0</v>
      </c>
      <c r="H39">
        <f t="shared" si="1"/>
        <v>0</v>
      </c>
      <c r="I39" s="1" t="str">
        <f>IF(VLOOKUP(D39,Sheet7!A:AH,32,FALSE)&gt;0,VLOOKUP(D39,Sheet7!A:AH,32,FALSE),"no date")</f>
        <v>no date</v>
      </c>
      <c r="J39" s="1" t="str">
        <f>IF(VLOOKUP(D39,Sheet7!A:AH,15,FALSE)&gt;0,VLOOKUP(D39,Sheet7!A:AH,15,FALSE),"no date")</f>
        <v>no date</v>
      </c>
      <c r="K39" t="str">
        <f>VLOOKUP(D39,Sheet7!A:AH,9,FALSE)</f>
        <v>Starter</v>
      </c>
      <c r="L39" s="1">
        <f>VLOOKUP(D39,'2020-12-21-advisors'!A:M,5,FALSE)</f>
        <v>44169.462453703702</v>
      </c>
      <c r="M39">
        <f>VLOOKUP(D39,'2020-12-21-advisors'!A:M,9,FALSE)</f>
        <v>10</v>
      </c>
      <c r="N39" t="str">
        <f>IF(VLOOKUP(D39,Sheet7!A:AH,31,FALSE)&gt;0,"deferred leads to January","no banked")</f>
        <v>no banked</v>
      </c>
      <c r="O39" t="str">
        <f>VLOOKUP(D39,Sheet7!A:AH,5,FALSE)</f>
        <v>cus_HM9eVaexCP7k2g</v>
      </c>
      <c r="P39" s="1">
        <f>IF(VLOOKUP(O39,subscriptions!A:G,5,FALSE)&gt;0,VLOOKUP(O39,subscriptions!A:G,5,FALSE),"no date")</f>
        <v>44200.461805555555</v>
      </c>
      <c r="Q39" s="1" t="str">
        <f>IF(VLOOKUP(O39,subscriptions!A:G,7,FALSE)&gt;0,VLOOKUP(O39,subscriptions!A:G,7,FALSE),"not cancelled")</f>
        <v>not cancelled</v>
      </c>
      <c r="R39" t="s">
        <v>5158</v>
      </c>
    </row>
    <row r="40" spans="1:18" x14ac:dyDescent="0.35">
      <c r="A40">
        <v>10</v>
      </c>
      <c r="B40" s="1">
        <v>44201</v>
      </c>
      <c r="C40" t="s">
        <v>14</v>
      </c>
      <c r="D40" t="s">
        <v>272</v>
      </c>
      <c r="E40" s="5">
        <f>VLOOKUP(D40,Script!A:D,2,FALSE)</f>
        <v>44201</v>
      </c>
      <c r="F40">
        <f>VLOOKUP(D40,Script!A:D,4,FALSE)</f>
        <v>10</v>
      </c>
      <c r="G40">
        <f t="shared" si="0"/>
        <v>0</v>
      </c>
      <c r="H40">
        <f t="shared" si="1"/>
        <v>0</v>
      </c>
      <c r="I40" s="1" t="str">
        <f>IF(VLOOKUP(D40,Sheet7!A:AH,32,FALSE)&gt;0,VLOOKUP(D40,Sheet7!A:AH,32,FALSE),"no date")</f>
        <v>no date</v>
      </c>
      <c r="J40" s="1" t="str">
        <f>IF(VLOOKUP(D40,Sheet7!A:AH,15,FALSE)&gt;0,VLOOKUP(D40,Sheet7!A:AH,15,FALSE),"no date")</f>
        <v>no date</v>
      </c>
      <c r="K40" t="str">
        <f>VLOOKUP(D40,Sheet7!A:AH,9,FALSE)</f>
        <v>Starter</v>
      </c>
      <c r="L40" s="1">
        <f>VLOOKUP(D40,'2020-12-21-advisors'!A:M,5,FALSE)</f>
        <v>44169.492384259262</v>
      </c>
      <c r="M40">
        <f>VLOOKUP(D40,'2020-12-21-advisors'!A:M,9,FALSE)</f>
        <v>10</v>
      </c>
      <c r="N40" t="str">
        <f>IF(VLOOKUP(D40,Sheet7!A:AH,31,FALSE)&gt;0,"deferred leads to January","no banked")</f>
        <v>no banked</v>
      </c>
      <c r="O40" t="str">
        <f>VLOOKUP(D40,Sheet7!A:AH,5,FALSE)</f>
        <v>cus_HORSPltFy1LbIM</v>
      </c>
      <c r="P40" s="1">
        <f>IF(VLOOKUP(O40,subscriptions!A:G,5,FALSE)&gt;0,VLOOKUP(O40,subscriptions!A:G,5,FALSE),"no date")</f>
        <v>44200.492361111108</v>
      </c>
      <c r="Q40" s="1" t="str">
        <f>IF(VLOOKUP(O40,subscriptions!A:G,7,FALSE)&gt;0,VLOOKUP(O40,subscriptions!A:G,7,FALSE),"not cancelled")</f>
        <v>not cancelled</v>
      </c>
      <c r="R40" t="s">
        <v>5158</v>
      </c>
    </row>
    <row r="41" spans="1:18" x14ac:dyDescent="0.35">
      <c r="C41" t="s">
        <v>7</v>
      </c>
      <c r="D41" t="s">
        <v>271</v>
      </c>
      <c r="E41" s="5" t="e">
        <f>VLOOKUP(D41,Script!A:D,2,FALSE)</f>
        <v>#N/A</v>
      </c>
      <c r="F41" t="e">
        <f>VLOOKUP(D41,Script!A:D,4,FALSE)</f>
        <v>#N/A</v>
      </c>
      <c r="G41" t="e">
        <f t="shared" si="0"/>
        <v>#N/A</v>
      </c>
      <c r="H41" t="e">
        <f t="shared" si="1"/>
        <v>#N/A</v>
      </c>
      <c r="I41" s="1">
        <f>IF(VLOOKUP(D41,Sheet7!A:AH,32,FALSE)&gt;0,VLOOKUP(D41,Sheet7!A:AH,32,FALSE),"no date")</f>
        <v>44181</v>
      </c>
      <c r="J41" s="1" t="str">
        <f>IF(VLOOKUP(D41,Sheet7!A:AH,15,FALSE)&gt;0,VLOOKUP(D41,Sheet7!A:AH,15,FALSE),"no date")</f>
        <v>no date</v>
      </c>
      <c r="K41" t="str">
        <f>VLOOKUP(D41,Sheet7!A:AH,9,FALSE)</f>
        <v>Starter</v>
      </c>
      <c r="L41" s="1">
        <f>VLOOKUP(D41,'2020-12-21-advisors'!A:M,5,FALSE)</f>
        <v>44183.208333333336</v>
      </c>
      <c r="M41">
        <f>VLOOKUP(D41,'2020-12-21-advisors'!A:M,9,FALSE)</f>
        <v>0</v>
      </c>
      <c r="N41" t="str">
        <f>IF(VLOOKUP(D41,Sheet7!A:AH,31,FALSE)&gt;0,"deferred leads to January","no banked")</f>
        <v>no banked</v>
      </c>
      <c r="O41" t="str">
        <f>VLOOKUP(D41,Sheet7!A:AH,5,FALSE)</f>
        <v>cus_HUArcFAYI3PBIl</v>
      </c>
      <c r="P41" s="1">
        <f>IF(VLOOKUP(O41,subscriptions!A:G,5,FALSE)&gt;0,VLOOKUP(O41,subscriptions!A:G,5,FALSE),"no date")</f>
        <v>44214.208333333336</v>
      </c>
      <c r="Q41" s="1" t="str">
        <f>IF(VLOOKUP(O41,subscriptions!A:G,7,FALSE)&gt;0,VLOOKUP(O41,subscriptions!A:G,7,FALSE),"not cancelled")</f>
        <v>not cancelled</v>
      </c>
      <c r="R41" t="s">
        <v>5168</v>
      </c>
    </row>
    <row r="42" spans="1:18" x14ac:dyDescent="0.35">
      <c r="A42">
        <v>10</v>
      </c>
      <c r="B42" s="1">
        <v>44192</v>
      </c>
      <c r="C42" t="s">
        <v>1</v>
      </c>
      <c r="D42" t="s">
        <v>270</v>
      </c>
      <c r="E42" s="5">
        <f>VLOOKUP(D42,Script!A:D,2,FALSE)</f>
        <v>44192</v>
      </c>
      <c r="F42">
        <f>VLOOKUP(D42,Script!A:D,4,FALSE)</f>
        <v>10</v>
      </c>
      <c r="G42">
        <f t="shared" si="0"/>
        <v>0</v>
      </c>
      <c r="H42">
        <f t="shared" si="1"/>
        <v>0</v>
      </c>
      <c r="I42" s="1" t="str">
        <f>IF(VLOOKUP(D42,Sheet7!A:AH,32,FALSE)&gt;0,VLOOKUP(D42,Sheet7!A:AH,32,FALSE),"no date")</f>
        <v>no date</v>
      </c>
      <c r="J42" s="1" t="str">
        <f>IF(VLOOKUP(D42,Sheet7!A:AH,15,FALSE)&gt;0,VLOOKUP(D42,Sheet7!A:AH,15,FALSE),"no date")</f>
        <v>no date</v>
      </c>
      <c r="K42" t="str">
        <f>VLOOKUP(D42,Sheet7!A:AH,9,FALSE)</f>
        <v>Green</v>
      </c>
      <c r="L42" s="1">
        <f>VLOOKUP(D42,'2020-12-21-advisors'!A:M,5,FALSE)</f>
        <v>44161.609618055554</v>
      </c>
      <c r="M42">
        <f>VLOOKUP(D42,'2020-12-21-advisors'!A:M,9,FALSE)</f>
        <v>10</v>
      </c>
      <c r="N42" t="str">
        <f>IF(VLOOKUP(D42,Sheet7!A:AH,31,FALSE)&gt;0,"deferred leads to January","no banked")</f>
        <v>no banked</v>
      </c>
      <c r="O42" t="str">
        <f>VLOOKUP(D42,Sheet7!A:AH,5,FALSE)</f>
        <v>cus_HucAhoA5bAHmye</v>
      </c>
      <c r="P42" s="1">
        <f>IF(VLOOKUP(O42,subscriptions!A:G,5,FALSE)&gt;0,VLOOKUP(O42,subscriptions!A:G,5,FALSE),"no date")</f>
        <v>44191.609027777777</v>
      </c>
      <c r="Q42" s="1" t="str">
        <f>IF(VLOOKUP(O42,subscriptions!A:G,7,FALSE)&gt;0,VLOOKUP(O42,subscriptions!A:G,7,FALSE),"not cancelled")</f>
        <v>not cancelled</v>
      </c>
      <c r="R42" t="s">
        <v>5158</v>
      </c>
    </row>
    <row r="43" spans="1:18" x14ac:dyDescent="0.35">
      <c r="A43">
        <v>10</v>
      </c>
      <c r="B43" s="1">
        <v>44193</v>
      </c>
      <c r="C43" t="s">
        <v>14</v>
      </c>
      <c r="D43" t="s">
        <v>269</v>
      </c>
      <c r="E43" s="5">
        <f>VLOOKUP(D43,Script!A:D,2,FALSE)</f>
        <v>44193</v>
      </c>
      <c r="F43">
        <f>VLOOKUP(D43,Script!A:D,4,FALSE)</f>
        <v>10</v>
      </c>
      <c r="G43">
        <f t="shared" si="0"/>
        <v>0</v>
      </c>
      <c r="H43">
        <f t="shared" si="1"/>
        <v>0</v>
      </c>
      <c r="I43" s="1" t="str">
        <f>IF(VLOOKUP(D43,Sheet7!A:AH,32,FALSE)&gt;0,VLOOKUP(D43,Sheet7!A:AH,32,FALSE),"no date")</f>
        <v>no date</v>
      </c>
      <c r="J43" s="1" t="str">
        <f>IF(VLOOKUP(D43,Sheet7!A:AH,15,FALSE)&gt;0,VLOOKUP(D43,Sheet7!A:AH,15,FALSE),"no date")</f>
        <v>no date</v>
      </c>
      <c r="K43" t="str">
        <f>VLOOKUP(D43,Sheet7!A:AH,9,FALSE)</f>
        <v>Starter</v>
      </c>
      <c r="L43" s="1">
        <f>VLOOKUP(D43,'2020-12-21-advisors'!A:M,5,FALSE)</f>
        <v>44162.856215277781</v>
      </c>
      <c r="M43">
        <f>VLOOKUP(D43,'2020-12-21-advisors'!A:M,9,FALSE)</f>
        <v>10</v>
      </c>
      <c r="N43" t="str">
        <f>IF(VLOOKUP(D43,Sheet7!A:AH,31,FALSE)&gt;0,"deferred leads to January","no banked")</f>
        <v>no banked</v>
      </c>
      <c r="O43" t="str">
        <f>VLOOKUP(D43,Sheet7!A:AH,5,FALSE)</f>
        <v>cus_HuhAAPjde1zS55</v>
      </c>
      <c r="P43" s="1">
        <f>IF(VLOOKUP(O43,subscriptions!A:G,5,FALSE)&gt;0,VLOOKUP(O43,subscriptions!A:G,5,FALSE),"no date")</f>
        <v>44192.855555555558</v>
      </c>
      <c r="Q43" s="1" t="str">
        <f>IF(VLOOKUP(O43,subscriptions!A:G,7,FALSE)&gt;0,VLOOKUP(O43,subscriptions!A:G,7,FALSE),"not cancelled")</f>
        <v>not cancelled</v>
      </c>
      <c r="R43" t="s">
        <v>5158</v>
      </c>
    </row>
    <row r="44" spans="1:18" x14ac:dyDescent="0.35">
      <c r="A44">
        <v>10</v>
      </c>
      <c r="B44" s="1">
        <v>44200</v>
      </c>
      <c r="C44" t="s">
        <v>14</v>
      </c>
      <c r="D44" t="s">
        <v>268</v>
      </c>
      <c r="E44" s="5">
        <f>VLOOKUP(D44,Script!A:D,2,FALSE)</f>
        <v>44199</v>
      </c>
      <c r="F44">
        <f>VLOOKUP(D44,Script!A:D,4,FALSE)</f>
        <v>10</v>
      </c>
      <c r="G44">
        <f t="shared" si="0"/>
        <v>1</v>
      </c>
      <c r="H44">
        <f t="shared" si="1"/>
        <v>0</v>
      </c>
      <c r="I44" s="1" t="str">
        <f>IF(VLOOKUP(D44,Sheet7!A:AH,32,FALSE)&gt;0,VLOOKUP(D44,Sheet7!A:AH,32,FALSE),"no date")</f>
        <v>no date</v>
      </c>
      <c r="J44" s="1" t="str">
        <f>IF(VLOOKUP(D44,Sheet7!A:AH,15,FALSE)&gt;0,VLOOKUP(D44,Sheet7!A:AH,15,FALSE),"no date")</f>
        <v>no date</v>
      </c>
      <c r="K44" t="str">
        <f>VLOOKUP(D44,Sheet7!A:AH,9,FALSE)</f>
        <v>Starter</v>
      </c>
      <c r="L44" s="1">
        <f>VLOOKUP(D44,'2020-12-21-advisors'!A:M,5,FALSE)</f>
        <v>44168.199479166666</v>
      </c>
      <c r="M44">
        <f>VLOOKUP(D44,'2020-12-21-advisors'!A:M,9,FALSE)</f>
        <v>10</v>
      </c>
      <c r="N44" t="str">
        <f>IF(VLOOKUP(D44,Sheet7!A:AH,31,FALSE)&gt;0,"deferred leads to January","no banked")</f>
        <v>no banked</v>
      </c>
      <c r="O44" t="str">
        <f>VLOOKUP(D44,Sheet7!A:AH,5,FALSE)</f>
        <v>cus_Hw68ABRNFtduQm</v>
      </c>
      <c r="P44" s="1">
        <f>IF(VLOOKUP(O44,subscriptions!A:G,5,FALSE)&gt;0,VLOOKUP(O44,subscriptions!A:G,5,FALSE),"no date")</f>
        <v>44199.199305555558</v>
      </c>
      <c r="Q44" s="1" t="str">
        <f>IF(VLOOKUP(O44,subscriptions!A:G,7,FALSE)&gt;0,VLOOKUP(O44,subscriptions!A:G,7,FALSE),"not cancelled")</f>
        <v>not cancelled</v>
      </c>
      <c r="R44" t="s">
        <v>5175</v>
      </c>
    </row>
    <row r="45" spans="1:18" x14ac:dyDescent="0.35">
      <c r="A45">
        <v>10</v>
      </c>
      <c r="B45" s="1">
        <v>44193</v>
      </c>
      <c r="C45" t="s">
        <v>14</v>
      </c>
      <c r="D45" t="s">
        <v>267</v>
      </c>
      <c r="E45" s="5">
        <f>VLOOKUP(D45,Script!A:D,2,FALSE)</f>
        <v>44193</v>
      </c>
      <c r="F45">
        <f>VLOOKUP(D45,Script!A:D,4,FALSE)</f>
        <v>10</v>
      </c>
      <c r="G45">
        <f t="shared" si="0"/>
        <v>0</v>
      </c>
      <c r="H45">
        <f t="shared" si="1"/>
        <v>0</v>
      </c>
      <c r="I45" s="1" t="str">
        <f>IF(VLOOKUP(D45,Sheet7!A:AH,32,FALSE)&gt;0,VLOOKUP(D45,Sheet7!A:AH,32,FALSE),"no date")</f>
        <v>no date</v>
      </c>
      <c r="J45" s="1" t="str">
        <f>IF(VLOOKUP(D45,Sheet7!A:AH,15,FALSE)&gt;0,VLOOKUP(D45,Sheet7!A:AH,15,FALSE),"no date")</f>
        <v>no date</v>
      </c>
      <c r="K45" t="str">
        <f>VLOOKUP(D45,Sheet7!A:AH,9,FALSE)</f>
        <v>Starter</v>
      </c>
      <c r="L45" s="1">
        <f>VLOOKUP(D45,'2020-12-21-advisors'!A:M,5,FALSE)</f>
        <v>44162.630381944444</v>
      </c>
      <c r="M45">
        <f>VLOOKUP(D45,'2020-12-21-advisors'!A:M,9,FALSE)</f>
        <v>16</v>
      </c>
      <c r="N45" t="str">
        <f>IF(VLOOKUP(D45,Sheet7!A:AH,31,FALSE)&gt;0,"deferred leads to January","no banked")</f>
        <v>no banked</v>
      </c>
      <c r="O45" t="str">
        <f>VLOOKUP(D45,Sheet7!A:AH,5,FALSE)</f>
        <v>cus_HubvvaG7IincgA</v>
      </c>
      <c r="P45" s="1">
        <f>IF(VLOOKUP(O45,subscriptions!A:G,5,FALSE)&gt;0,VLOOKUP(O45,subscriptions!A:G,5,FALSE),"no date")</f>
        <v>44192.629861111112</v>
      </c>
      <c r="Q45" s="1" t="str">
        <f>IF(VLOOKUP(O45,subscriptions!A:G,7,FALSE)&gt;0,VLOOKUP(O45,subscriptions!A:G,7,FALSE),"not cancelled")</f>
        <v>not cancelled</v>
      </c>
      <c r="R45" t="s">
        <v>5158</v>
      </c>
    </row>
    <row r="46" spans="1:18" x14ac:dyDescent="0.35">
      <c r="C46" t="s">
        <v>7</v>
      </c>
      <c r="D46" t="s">
        <v>266</v>
      </c>
      <c r="E46" s="5" t="e">
        <f>VLOOKUP(D46,Script!A:D,2,FALSE)</f>
        <v>#N/A</v>
      </c>
      <c r="F46" t="e">
        <f>VLOOKUP(D46,Script!A:D,4,FALSE)</f>
        <v>#N/A</v>
      </c>
      <c r="G46" t="e">
        <f t="shared" si="0"/>
        <v>#N/A</v>
      </c>
      <c r="H46" t="e">
        <f t="shared" si="1"/>
        <v>#N/A</v>
      </c>
      <c r="I46" s="1" t="str">
        <f>IF(VLOOKUP(D46,Sheet7!A:AH,32,FALSE)&gt;0,VLOOKUP(D46,Sheet7!A:AH,32,FALSE),"no date")</f>
        <v>no date</v>
      </c>
      <c r="J46" s="1" t="str">
        <f>IF(VLOOKUP(D46,Sheet7!A:AH,15,FALSE)&gt;0,VLOOKUP(D46,Sheet7!A:AH,15,FALSE),"no date")</f>
        <v>no date</v>
      </c>
      <c r="K46" t="str">
        <f>VLOOKUP(D46,Sheet7!A:AH,9,FALSE)</f>
        <v>Platform</v>
      </c>
      <c r="L46" s="1">
        <f>VLOOKUP(D46,'2020-12-21-advisors'!A:M,5,FALSE)</f>
        <v>44161.656782407408</v>
      </c>
      <c r="M46">
        <f>VLOOKUP(D46,'2020-12-21-advisors'!A:M,9,FALSE)</f>
        <v>0</v>
      </c>
      <c r="N46" t="str">
        <f>IF(VLOOKUP(D46,Sheet7!A:AH,31,FALSE)&gt;0,"deferred leads to January","no banked")</f>
        <v>no banked</v>
      </c>
      <c r="O46" t="str">
        <f>VLOOKUP(D46,Sheet7!A:AH,5,FALSE)</f>
        <v>cus_HuIRZ4uUnSF9I0</v>
      </c>
      <c r="P46" s="1">
        <f>IF(VLOOKUP(O46,subscriptions!A:G,5,FALSE)&gt;0,VLOOKUP(O46,subscriptions!A:G,5,FALSE),"no date")</f>
        <v>44191.65625</v>
      </c>
      <c r="Q46" s="1" t="str">
        <f>IF(VLOOKUP(O46,subscriptions!A:G,7,FALSE)&gt;0,VLOOKUP(O46,subscriptions!A:G,7,FALSE),"not cancelled")</f>
        <v>not cancelled</v>
      </c>
      <c r="R46" t="s">
        <v>5167</v>
      </c>
    </row>
    <row r="47" spans="1:18" x14ac:dyDescent="0.35">
      <c r="A47">
        <v>10</v>
      </c>
      <c r="B47" s="1">
        <v>44190</v>
      </c>
      <c r="C47" t="s">
        <v>1</v>
      </c>
      <c r="D47" t="s">
        <v>265</v>
      </c>
      <c r="E47" s="5">
        <f>VLOOKUP(D47,Script!A:D,2,FALSE)</f>
        <v>44190</v>
      </c>
      <c r="F47">
        <f>VLOOKUP(D47,Script!A:D,4,FALSE)</f>
        <v>10</v>
      </c>
      <c r="G47">
        <f t="shared" si="0"/>
        <v>0</v>
      </c>
      <c r="H47">
        <f t="shared" si="1"/>
        <v>0</v>
      </c>
      <c r="I47" s="1">
        <f>IF(VLOOKUP(D47,Sheet7!A:AH,32,FALSE)&gt;0,VLOOKUP(D47,Sheet7!A:AH,32,FALSE),"no date")</f>
        <v>44179</v>
      </c>
      <c r="J47" s="1" t="str">
        <f>IF(VLOOKUP(D47,Sheet7!A:AH,15,FALSE)&gt;0,VLOOKUP(D47,Sheet7!A:AH,15,FALSE),"no date")</f>
        <v>no date</v>
      </c>
      <c r="K47" t="str">
        <f>VLOOKUP(D47,Sheet7!A:AH,9,FALSE)</f>
        <v>Green</v>
      </c>
      <c r="L47" s="1">
        <f>VLOOKUP(D47,'2020-12-21-advisors'!A:M,5,FALSE)</f>
        <v>44159.759791666664</v>
      </c>
      <c r="M47">
        <f>VLOOKUP(D47,'2020-12-21-advisors'!A:M,9,FALSE)</f>
        <v>10</v>
      </c>
      <c r="N47" t="str">
        <f>IF(VLOOKUP(D47,Sheet7!A:AH,31,FALSE)&gt;0,"deferred leads to January","no banked")</f>
        <v>no banked</v>
      </c>
      <c r="O47" t="str">
        <f>VLOOKUP(D47,Sheet7!A:AH,5,FALSE)</f>
        <v>cus_IS01k6I5ZrixZC</v>
      </c>
      <c r="P47" s="1">
        <f>IF(VLOOKUP(O47,subscriptions!A:G,5,FALSE)&gt;0,VLOOKUP(O47,subscriptions!A:G,5,FALSE),"no date")</f>
        <v>44189.759722222225</v>
      </c>
      <c r="Q47" s="1" t="str">
        <f>IF(VLOOKUP(O47,subscriptions!A:G,7,FALSE)&gt;0,VLOOKUP(O47,subscriptions!A:G,7,FALSE),"not cancelled")</f>
        <v>not cancelled</v>
      </c>
      <c r="R47" t="s">
        <v>5158</v>
      </c>
    </row>
    <row r="48" spans="1:18" x14ac:dyDescent="0.35">
      <c r="A48">
        <v>10</v>
      </c>
      <c r="B48" s="1">
        <v>44188</v>
      </c>
      <c r="C48" t="s">
        <v>62</v>
      </c>
      <c r="D48" t="s">
        <v>264</v>
      </c>
      <c r="E48" s="5">
        <f>VLOOKUP(D48,Script!A:D,2,FALSE)</f>
        <v>44188</v>
      </c>
      <c r="F48">
        <f>VLOOKUP(D48,Script!A:D,4,FALSE)</f>
        <v>10</v>
      </c>
      <c r="G48">
        <f t="shared" si="0"/>
        <v>0</v>
      </c>
      <c r="H48">
        <f t="shared" si="1"/>
        <v>0</v>
      </c>
      <c r="I48" s="1" t="str">
        <f>IF(VLOOKUP(D48,Sheet7!A:AH,32,FALSE)&gt;0,VLOOKUP(D48,Sheet7!A:AH,32,FALSE),"no date")</f>
        <v>no date</v>
      </c>
      <c r="J48" s="1" t="str">
        <f>IF(VLOOKUP(D48,Sheet7!A:AH,15,FALSE)&gt;0,VLOOKUP(D48,Sheet7!A:AH,15,FALSE),"no date")</f>
        <v>no date</v>
      </c>
      <c r="K48" t="str">
        <f>VLOOKUP(D48,Sheet7!A:AH,9,FALSE)</f>
        <v>Solo</v>
      </c>
      <c r="L48" s="1">
        <f>VLOOKUP(D48,'2020-12-21-advisors'!A:M,5,FALSE)</f>
        <v>44157.5</v>
      </c>
      <c r="M48">
        <f>VLOOKUP(D48,'2020-12-21-advisors'!A:M,9,FALSE)</f>
        <v>10</v>
      </c>
      <c r="N48" t="str">
        <f>IF(VLOOKUP(D48,Sheet7!A:AH,31,FALSE)&gt;0,"deferred leads to January","no banked")</f>
        <v>no banked</v>
      </c>
      <c r="O48" t="str">
        <f>VLOOKUP(D48,Sheet7!A:AH,5,FALSE)</f>
        <v>cus_H8hh7gk3vS52Bc</v>
      </c>
      <c r="P48" s="1">
        <f>IF(VLOOKUP(O48,subscriptions!A:G,5,FALSE)&gt;0,VLOOKUP(O48,subscriptions!A:G,5,FALSE),"no date")</f>
        <v>44218.5</v>
      </c>
      <c r="Q48" s="1" t="str">
        <f>IF(VLOOKUP(O48,subscriptions!A:G,7,FALSE)&gt;0,VLOOKUP(O48,subscriptions!A:G,7,FALSE),"not cancelled")</f>
        <v>not cancelled</v>
      </c>
      <c r="R48" t="s">
        <v>5158</v>
      </c>
    </row>
    <row r="49" spans="1:18" x14ac:dyDescent="0.35">
      <c r="A49">
        <v>10</v>
      </c>
      <c r="B49" s="1">
        <v>44186</v>
      </c>
      <c r="C49" t="s">
        <v>1</v>
      </c>
      <c r="D49" t="s">
        <v>263</v>
      </c>
      <c r="E49" s="5">
        <f>VLOOKUP(D49,Script!A:D,2,FALSE)</f>
        <v>44201</v>
      </c>
      <c r="F49">
        <f>VLOOKUP(D49,Script!A:D,4,FALSE)</f>
        <v>10</v>
      </c>
      <c r="G49">
        <f t="shared" si="0"/>
        <v>-15</v>
      </c>
      <c r="H49">
        <f t="shared" si="1"/>
        <v>0</v>
      </c>
      <c r="I49" s="1" t="str">
        <f>IF(VLOOKUP(D49,Sheet7!A:AH,32,FALSE)&gt;0,VLOOKUP(D49,Sheet7!A:AH,32,FALSE),"no date")</f>
        <v>no date</v>
      </c>
      <c r="J49" s="1" t="str">
        <f>IF(VLOOKUP(D49,Sheet7!A:AH,15,FALSE)&gt;0,VLOOKUP(D49,Sheet7!A:AH,15,FALSE),"no date")</f>
        <v>no date</v>
      </c>
      <c r="K49" t="str">
        <f>VLOOKUP(D49,Sheet7!A:AH,9,FALSE)</f>
        <v>Green</v>
      </c>
      <c r="L49" s="1">
        <f>VLOOKUP(D49,'2020-12-21-advisors'!A:M,5,FALSE)</f>
        <v>44169.669120370374</v>
      </c>
      <c r="M49">
        <f>VLOOKUP(D49,'2020-12-21-advisors'!A:M,9,FALSE)</f>
        <v>0</v>
      </c>
      <c r="N49" t="str">
        <f>IF(VLOOKUP(D49,Sheet7!A:AH,31,FALSE)&gt;0,"deferred leads to January","no banked")</f>
        <v>deferred leads to January</v>
      </c>
      <c r="O49" t="str">
        <f>VLOOKUP(D49,Sheet7!A:AH,5,FALSE)</f>
        <v>cus_IViBlVj6Rd4QRg</v>
      </c>
      <c r="P49" s="1">
        <f>IF(VLOOKUP(O49,subscriptions!A:G,5,FALSE)&gt;0,VLOOKUP(O49,subscriptions!A:G,5,FALSE),"no date")</f>
        <v>44200.668749999997</v>
      </c>
      <c r="Q49" s="1" t="str">
        <f>IF(VLOOKUP(O49,subscriptions!A:G,7,FALSE)&gt;0,VLOOKUP(O49,subscriptions!A:G,7,FALSE),"not cancelled")</f>
        <v>not cancelled</v>
      </c>
      <c r="R49" t="s">
        <v>5161</v>
      </c>
    </row>
    <row r="50" spans="1:18" x14ac:dyDescent="0.35">
      <c r="A50">
        <v>10</v>
      </c>
      <c r="B50" s="1">
        <v>44214</v>
      </c>
      <c r="C50" t="s">
        <v>14</v>
      </c>
      <c r="D50" t="s">
        <v>262</v>
      </c>
      <c r="E50" s="5">
        <f>VLOOKUP(D50,Script!A:D,2,FALSE)</f>
        <v>44214</v>
      </c>
      <c r="F50">
        <f>VLOOKUP(D50,Script!A:D,4,FALSE)</f>
        <v>10</v>
      </c>
      <c r="G50">
        <f t="shared" si="0"/>
        <v>0</v>
      </c>
      <c r="H50">
        <f t="shared" si="1"/>
        <v>0</v>
      </c>
      <c r="I50" s="1" t="str">
        <f>IF(VLOOKUP(D50,Sheet7!A:AH,32,FALSE)&gt;0,VLOOKUP(D50,Sheet7!A:AH,32,FALSE),"no date")</f>
        <v>no date</v>
      </c>
      <c r="J50" s="1" t="str">
        <f>IF(VLOOKUP(D50,Sheet7!A:AH,15,FALSE)&gt;0,VLOOKUP(D50,Sheet7!A:AH,15,FALSE),"no date")</f>
        <v>no date</v>
      </c>
      <c r="K50" t="str">
        <f>VLOOKUP(D50,Sheet7!A:AH,9,FALSE)</f>
        <v>Starter</v>
      </c>
      <c r="L50" s="1">
        <f>VLOOKUP(D50,'2020-12-21-advisors'!A:M,5,FALSE)</f>
        <v>44182.77547453704</v>
      </c>
      <c r="M50">
        <f>VLOOKUP(D50,'2020-12-21-advisors'!A:M,9,FALSE)</f>
        <v>10</v>
      </c>
      <c r="N50" t="str">
        <f>IF(VLOOKUP(D50,Sheet7!A:AH,31,FALSE)&gt;0,"deferred leads to January","no banked")</f>
        <v>no banked</v>
      </c>
      <c r="O50" t="str">
        <f>VLOOKUP(D50,Sheet7!A:AH,5,FALSE)</f>
        <v>cus_HfJ2q1tLoT2Qds</v>
      </c>
      <c r="P50" s="1">
        <f>IF(VLOOKUP(O50,subscriptions!A:G,5,FALSE)&gt;0,VLOOKUP(O50,subscriptions!A:G,5,FALSE),"no date")</f>
        <v>44213.775000000001</v>
      </c>
      <c r="Q50" s="1" t="str">
        <f>IF(VLOOKUP(O50,subscriptions!A:G,7,FALSE)&gt;0,VLOOKUP(O50,subscriptions!A:G,7,FALSE),"not cancelled")</f>
        <v>not cancelled</v>
      </c>
      <c r="R50" t="s">
        <v>5158</v>
      </c>
    </row>
    <row r="51" spans="1:18" x14ac:dyDescent="0.35">
      <c r="A51">
        <v>10</v>
      </c>
      <c r="B51" s="1">
        <v>44214</v>
      </c>
      <c r="C51" t="s">
        <v>14</v>
      </c>
      <c r="D51" t="s">
        <v>261</v>
      </c>
      <c r="E51" s="5">
        <f>VLOOKUP(D51,Script!A:D,2,FALSE)</f>
        <v>44214</v>
      </c>
      <c r="F51">
        <f>VLOOKUP(D51,Script!A:D,4,FALSE)</f>
        <v>10</v>
      </c>
      <c r="G51">
        <f t="shared" si="0"/>
        <v>0</v>
      </c>
      <c r="H51">
        <f t="shared" si="1"/>
        <v>0</v>
      </c>
      <c r="I51" s="1" t="str">
        <f>IF(VLOOKUP(D51,Sheet7!A:AH,32,FALSE)&gt;0,VLOOKUP(D51,Sheet7!A:AH,32,FALSE),"no date")</f>
        <v>no date</v>
      </c>
      <c r="J51" s="1" t="str">
        <f>IF(VLOOKUP(D51,Sheet7!A:AH,15,FALSE)&gt;0,VLOOKUP(D51,Sheet7!A:AH,15,FALSE),"no date")</f>
        <v>no date</v>
      </c>
      <c r="K51" t="str">
        <f>VLOOKUP(D51,Sheet7!A:AH,9,FALSE)</f>
        <v>Starter</v>
      </c>
      <c r="L51" s="1">
        <f>VLOOKUP(D51,'2020-12-21-advisors'!A:M,5,FALSE)</f>
        <v>44182.962858796294</v>
      </c>
      <c r="M51">
        <f>VLOOKUP(D51,'2020-12-21-advisors'!A:M,9,FALSE)</f>
        <v>10</v>
      </c>
      <c r="N51" t="str">
        <f>IF(VLOOKUP(D51,Sheet7!A:AH,31,FALSE)&gt;0,"deferred leads to January","no banked")</f>
        <v>no banked</v>
      </c>
      <c r="O51" t="str">
        <f>VLOOKUP(D51,Sheet7!A:AH,5,FALSE)</f>
        <v>cus_HU8cPTZBNG4qs3</v>
      </c>
      <c r="P51" s="1">
        <f>IF(VLOOKUP(O51,subscriptions!A:G,5,FALSE)&gt;0,VLOOKUP(O51,subscriptions!A:G,5,FALSE),"no date")</f>
        <v>44213.962500000001</v>
      </c>
      <c r="Q51" s="1" t="str">
        <f>IF(VLOOKUP(O51,subscriptions!A:G,7,FALSE)&gt;0,VLOOKUP(O51,subscriptions!A:G,7,FALSE),"not cancelled")</f>
        <v>not cancelled</v>
      </c>
      <c r="R51" t="s">
        <v>5158</v>
      </c>
    </row>
    <row r="52" spans="1:18" x14ac:dyDescent="0.35">
      <c r="A52">
        <v>10</v>
      </c>
      <c r="B52" s="1">
        <v>44203</v>
      </c>
      <c r="C52" t="s">
        <v>62</v>
      </c>
      <c r="D52" t="s">
        <v>260</v>
      </c>
      <c r="E52" s="5">
        <f>VLOOKUP(D52,Script!A:D,2,FALSE)</f>
        <v>44203</v>
      </c>
      <c r="F52">
        <f>VLOOKUP(D52,Script!A:D,4,FALSE)</f>
        <v>10</v>
      </c>
      <c r="G52">
        <f t="shared" si="0"/>
        <v>0</v>
      </c>
      <c r="H52">
        <f t="shared" si="1"/>
        <v>0</v>
      </c>
      <c r="I52" s="1" t="str">
        <f>IF(VLOOKUP(D52,Sheet7!A:AH,32,FALSE)&gt;0,VLOOKUP(D52,Sheet7!A:AH,32,FALSE),"no date")</f>
        <v>no date</v>
      </c>
      <c r="J52" s="1" t="str">
        <f>IF(VLOOKUP(D52,Sheet7!A:AH,15,FALSE)&gt;0,VLOOKUP(D52,Sheet7!A:AH,15,FALSE),"no date")</f>
        <v>no date</v>
      </c>
      <c r="K52" t="str">
        <f>VLOOKUP(D52,Sheet7!A:AH,9,FALSE)</f>
        <v>Solo</v>
      </c>
      <c r="L52" s="1">
        <f>VLOOKUP(D52,'2020-12-21-advisors'!A:M,5,FALSE)</f>
        <v>44171.772361111114</v>
      </c>
      <c r="M52">
        <f>VLOOKUP(D52,'2020-12-21-advisors'!A:M,9,FALSE)</f>
        <v>10</v>
      </c>
      <c r="N52" t="str">
        <f>IF(VLOOKUP(D52,Sheet7!A:AH,31,FALSE)&gt;0,"deferred leads to January","no banked")</f>
        <v>no banked</v>
      </c>
      <c r="O52" t="str">
        <f>VLOOKUP(D52,Sheet7!A:AH,5,FALSE)</f>
        <v>cus_HCTd3Xuc4R625l</v>
      </c>
      <c r="P52" s="1">
        <f>IF(VLOOKUP(O52,subscriptions!A:G,5,FALSE)&gt;0,VLOOKUP(O52,subscriptions!A:G,5,FALSE),"no date")</f>
        <v>44202.772222222222</v>
      </c>
      <c r="Q52" s="1" t="str">
        <f>IF(VLOOKUP(O52,subscriptions!A:G,7,FALSE)&gt;0,VLOOKUP(O52,subscriptions!A:G,7,FALSE),"not cancelled")</f>
        <v>not cancelled</v>
      </c>
      <c r="R52" t="s">
        <v>5158</v>
      </c>
    </row>
    <row r="53" spans="1:18" x14ac:dyDescent="0.35">
      <c r="A53">
        <v>10</v>
      </c>
      <c r="B53" s="1">
        <v>44203</v>
      </c>
      <c r="C53" t="s">
        <v>14</v>
      </c>
      <c r="D53" t="s">
        <v>259</v>
      </c>
      <c r="E53" s="5">
        <f>VLOOKUP(D53,Script!A:D,2,FALSE)</f>
        <v>44203</v>
      </c>
      <c r="F53">
        <f>VLOOKUP(D53,Script!A:D,4,FALSE)</f>
        <v>10</v>
      </c>
      <c r="G53">
        <f t="shared" si="0"/>
        <v>0</v>
      </c>
      <c r="H53">
        <f t="shared" si="1"/>
        <v>0</v>
      </c>
      <c r="I53" s="1" t="str">
        <f>IF(VLOOKUP(D53,Sheet7!A:AH,32,FALSE)&gt;0,VLOOKUP(D53,Sheet7!A:AH,32,FALSE),"no date")</f>
        <v>no date</v>
      </c>
      <c r="J53" s="1" t="str">
        <f>IF(VLOOKUP(D53,Sheet7!A:AH,15,FALSE)&gt;0,VLOOKUP(D53,Sheet7!A:AH,15,FALSE),"no date")</f>
        <v>no date</v>
      </c>
      <c r="K53" t="str">
        <f>VLOOKUP(D53,Sheet7!A:AH,9,FALSE)</f>
        <v>Starter</v>
      </c>
      <c r="L53" s="1">
        <f>VLOOKUP(D53,'2020-12-21-advisors'!A:M,5,FALSE)</f>
        <v>44171.788356481484</v>
      </c>
      <c r="M53">
        <f>VLOOKUP(D53,'2020-12-21-advisors'!A:M,9,FALSE)</f>
        <v>10</v>
      </c>
      <c r="N53" t="str">
        <f>IF(VLOOKUP(D53,Sheet7!A:AH,31,FALSE)&gt;0,"deferred leads to January","no banked")</f>
        <v>no banked</v>
      </c>
      <c r="O53" t="str">
        <f>VLOOKUP(D53,Sheet7!A:AH,5,FALSE)</f>
        <v>cus_Hmnq9524USa9U2</v>
      </c>
      <c r="P53" s="1">
        <f>IF(VLOOKUP(O53,subscriptions!A:G,5,FALSE)&gt;0,VLOOKUP(O53,subscriptions!A:G,5,FALSE),"no date")</f>
        <v>44202.788194444445</v>
      </c>
      <c r="Q53" s="1" t="str">
        <f>IF(VLOOKUP(O53,subscriptions!A:G,7,FALSE)&gt;0,VLOOKUP(O53,subscriptions!A:G,7,FALSE),"not cancelled")</f>
        <v>not cancelled</v>
      </c>
      <c r="R53" t="s">
        <v>5158</v>
      </c>
    </row>
    <row r="54" spans="1:18" x14ac:dyDescent="0.35">
      <c r="C54" t="s">
        <v>7</v>
      </c>
      <c r="D54" t="s">
        <v>258</v>
      </c>
      <c r="E54" s="5" t="e">
        <f>VLOOKUP(D54,Script!A:D,2,FALSE)</f>
        <v>#N/A</v>
      </c>
      <c r="F54" t="e">
        <f>VLOOKUP(D54,Script!A:D,4,FALSE)</f>
        <v>#N/A</v>
      </c>
      <c r="G54" t="e">
        <f t="shared" si="0"/>
        <v>#N/A</v>
      </c>
      <c r="H54" t="e">
        <f t="shared" si="1"/>
        <v>#N/A</v>
      </c>
      <c r="I54" s="1" t="str">
        <f>IF(VLOOKUP(D54,Sheet7!A:AH,32,FALSE)&gt;0,VLOOKUP(D54,Sheet7!A:AH,32,FALSE),"no date")</f>
        <v>no date</v>
      </c>
      <c r="J54" s="1" t="str">
        <f>IF(VLOOKUP(D54,Sheet7!A:AH,15,FALSE)&gt;0,VLOOKUP(D54,Sheet7!A:AH,15,FALSE),"no date")</f>
        <v>no date</v>
      </c>
      <c r="K54" t="str">
        <f>VLOOKUP(D54,Sheet7!A:AH,9,FALSE)</f>
        <v>Platform</v>
      </c>
      <c r="L54" s="1">
        <f>VLOOKUP(D54,'2020-12-21-advisors'!A:M,5,FALSE)</f>
        <v>44165.166666666664</v>
      </c>
      <c r="M54">
        <f>VLOOKUP(D54,'2020-12-21-advisors'!A:M,9,FALSE)</f>
        <v>0</v>
      </c>
      <c r="N54" t="str">
        <f>IF(VLOOKUP(D54,Sheet7!A:AH,31,FALSE)&gt;0,"deferred leads to January","no banked")</f>
        <v>no banked</v>
      </c>
      <c r="O54" t="str">
        <f>VLOOKUP(D54,Sheet7!A:AH,5,FALSE)</f>
        <v>cus_HYuuawK2ooOX9X</v>
      </c>
      <c r="P54" s="1">
        <f>IF(VLOOKUP(O54,subscriptions!A:G,5,FALSE)&gt;0,VLOOKUP(O54,subscriptions!A:G,5,FALSE),"no date")</f>
        <v>44196.166666666664</v>
      </c>
      <c r="Q54" s="1" t="str">
        <f>IF(VLOOKUP(O54,subscriptions!A:G,7,FALSE)&gt;0,VLOOKUP(O54,subscriptions!A:G,7,FALSE),"not cancelled")</f>
        <v>not cancelled</v>
      </c>
      <c r="R54" t="s">
        <v>5167</v>
      </c>
    </row>
    <row r="55" spans="1:18" x14ac:dyDescent="0.35">
      <c r="C55" t="s">
        <v>7</v>
      </c>
      <c r="D55" t="s">
        <v>257</v>
      </c>
      <c r="E55" s="5" t="e">
        <f>VLOOKUP(D55,Script!A:D,2,FALSE)</f>
        <v>#N/A</v>
      </c>
      <c r="F55" t="e">
        <f>VLOOKUP(D55,Script!A:D,4,FALSE)</f>
        <v>#N/A</v>
      </c>
      <c r="G55" t="e">
        <f t="shared" si="0"/>
        <v>#N/A</v>
      </c>
      <c r="H55" t="e">
        <f t="shared" si="1"/>
        <v>#N/A</v>
      </c>
      <c r="I55" s="1">
        <f>IF(VLOOKUP(D55,Sheet7!A:AH,32,FALSE)&gt;0,VLOOKUP(D55,Sheet7!A:AH,32,FALSE),"no date")</f>
        <v>44154</v>
      </c>
      <c r="J55" s="1" t="str">
        <f>IF(VLOOKUP(D55,Sheet7!A:AH,15,FALSE)&gt;0,VLOOKUP(D55,Sheet7!A:AH,15,FALSE),"no date")</f>
        <v>no date</v>
      </c>
      <c r="K55" t="str">
        <f>VLOOKUP(D55,Sheet7!A:AH,9,FALSE)</f>
        <v>Platform</v>
      </c>
      <c r="L55" s="1">
        <f>VLOOKUP(D55,'2020-12-21-advisors'!A:M,5,FALSE)</f>
        <v>44169.208333333336</v>
      </c>
      <c r="M55">
        <f>VLOOKUP(D55,'2020-12-21-advisors'!A:M,9,FALSE)</f>
        <v>0</v>
      </c>
      <c r="N55" t="str">
        <f>IF(VLOOKUP(D55,Sheet7!A:AH,31,FALSE)&gt;0,"deferred leads to January","no banked")</f>
        <v>no banked</v>
      </c>
      <c r="O55" t="str">
        <f>VLOOKUP(D55,Sheet7!A:AH,5,FALSE)</f>
        <v>cus_Ha1lUbqlyVplgG</v>
      </c>
      <c r="P55" s="1">
        <f>IF(VLOOKUP(O55,subscriptions!A:G,5,FALSE)&gt;0,VLOOKUP(O55,subscriptions!A:G,5,FALSE),"no date")</f>
        <v>44200.208333333336</v>
      </c>
      <c r="Q55" s="1" t="str">
        <f>IF(VLOOKUP(O55,subscriptions!A:G,7,FALSE)&gt;0,VLOOKUP(O55,subscriptions!A:G,7,FALSE),"not cancelled")</f>
        <v>not cancelled</v>
      </c>
      <c r="R55" t="s">
        <v>5167</v>
      </c>
    </row>
    <row r="56" spans="1:18" x14ac:dyDescent="0.35">
      <c r="A56">
        <v>10</v>
      </c>
      <c r="B56" s="1">
        <v>44187</v>
      </c>
      <c r="C56" t="s">
        <v>14</v>
      </c>
      <c r="D56" t="s">
        <v>256</v>
      </c>
      <c r="E56" s="5">
        <f>VLOOKUP(D56,Script!A:D,2,FALSE)</f>
        <v>44187</v>
      </c>
      <c r="F56">
        <f>VLOOKUP(D56,Script!A:D,4,FALSE)</f>
        <v>10</v>
      </c>
      <c r="G56">
        <f t="shared" si="0"/>
        <v>0</v>
      </c>
      <c r="H56">
        <f t="shared" si="1"/>
        <v>0</v>
      </c>
      <c r="I56" s="1" t="str">
        <f>IF(VLOOKUP(D56,Sheet7!A:AH,32,FALSE)&gt;0,VLOOKUP(D56,Sheet7!A:AH,32,FALSE),"no date")</f>
        <v>no date</v>
      </c>
      <c r="J56" s="1" t="str">
        <f>IF(VLOOKUP(D56,Sheet7!A:AH,15,FALSE)&gt;0,VLOOKUP(D56,Sheet7!A:AH,15,FALSE),"no date")</f>
        <v>no date</v>
      </c>
      <c r="K56" t="str">
        <f>VLOOKUP(D56,Sheet7!A:AH,9,FALSE)</f>
        <v>Starter</v>
      </c>
      <c r="L56" s="1">
        <f>VLOOKUP(D56,'2020-12-21-advisors'!A:M,5,FALSE)</f>
        <v>44186.789155092592</v>
      </c>
      <c r="M56">
        <f>VLOOKUP(D56,'2020-12-21-advisors'!A:M,9,FALSE)</f>
        <v>0</v>
      </c>
      <c r="N56" t="str">
        <f>IF(VLOOKUP(D56,Sheet7!A:AH,31,FALSE)&gt;0,"deferred leads to January","no banked")</f>
        <v>no banked</v>
      </c>
      <c r="O56" t="str">
        <f>VLOOKUP(D56,Sheet7!A:AH,5,FALSE)</f>
        <v>cus_HJdp5QZ4PBZJg7</v>
      </c>
      <c r="P56" s="1">
        <f>IF(VLOOKUP(O56,subscriptions!A:G,5,FALSE)&gt;0,VLOOKUP(O56,subscriptions!A:G,5,FALSE),"no date")</f>
        <v>44217.788888888892</v>
      </c>
      <c r="Q56" s="1" t="str">
        <f>IF(VLOOKUP(O56,subscriptions!A:G,7,FALSE)&gt;0,VLOOKUP(O56,subscriptions!A:G,7,FALSE),"not cancelled")</f>
        <v>not cancelled</v>
      </c>
      <c r="R56" t="s">
        <v>5158</v>
      </c>
    </row>
    <row r="57" spans="1:18" x14ac:dyDescent="0.35">
      <c r="C57" t="s">
        <v>7</v>
      </c>
      <c r="D57" t="s">
        <v>255</v>
      </c>
      <c r="E57" s="5" t="e">
        <f>VLOOKUP(D57,Script!A:D,2,FALSE)</f>
        <v>#N/A</v>
      </c>
      <c r="F57" t="e">
        <f>VLOOKUP(D57,Script!A:D,4,FALSE)</f>
        <v>#N/A</v>
      </c>
      <c r="G57" t="e">
        <f t="shared" si="0"/>
        <v>#N/A</v>
      </c>
      <c r="H57" t="e">
        <f t="shared" si="1"/>
        <v>#N/A</v>
      </c>
      <c r="I57" s="1" t="str">
        <f>IF(VLOOKUP(D57,Sheet7!A:AH,32,FALSE)&gt;0,VLOOKUP(D57,Sheet7!A:AH,32,FALSE),"no date")</f>
        <v>no date</v>
      </c>
      <c r="J57" s="1" t="str">
        <f>IF(VLOOKUP(D57,Sheet7!A:AH,15,FALSE)&gt;0,VLOOKUP(D57,Sheet7!A:AH,15,FALSE),"no date")</f>
        <v>no date</v>
      </c>
      <c r="K57" t="str">
        <f>VLOOKUP(D57,Sheet7!A:AH,9,FALSE)</f>
        <v>Platform</v>
      </c>
      <c r="L57" s="1">
        <f>VLOOKUP(D57,'2020-12-21-advisors'!A:M,5,FALSE)</f>
        <v>44169.166666666664</v>
      </c>
      <c r="M57">
        <f>VLOOKUP(D57,'2020-12-21-advisors'!A:M,9,FALSE)</f>
        <v>0</v>
      </c>
      <c r="N57" t="str">
        <f>IF(VLOOKUP(D57,Sheet7!A:AH,31,FALSE)&gt;0,"deferred leads to January","no banked")</f>
        <v>no banked</v>
      </c>
      <c r="O57" t="str">
        <f>VLOOKUP(D57,Sheet7!A:AH,5,FALSE)</f>
        <v>cus_HJzc5pEMEcdkgH</v>
      </c>
      <c r="P57" s="1">
        <f>IF(VLOOKUP(O57,subscriptions!A:G,5,FALSE)&gt;0,VLOOKUP(O57,subscriptions!A:G,5,FALSE),"no date")</f>
        <v>44200.166666666664</v>
      </c>
      <c r="Q57" s="1" t="str">
        <f>IF(VLOOKUP(O57,subscriptions!A:G,7,FALSE)&gt;0,VLOOKUP(O57,subscriptions!A:G,7,FALSE),"not cancelled")</f>
        <v>not cancelled</v>
      </c>
      <c r="R57" t="s">
        <v>5167</v>
      </c>
    </row>
    <row r="58" spans="1:18" x14ac:dyDescent="0.35">
      <c r="A58">
        <v>10</v>
      </c>
      <c r="B58" s="1">
        <v>44201</v>
      </c>
      <c r="C58" t="s">
        <v>14</v>
      </c>
      <c r="D58" t="s">
        <v>254</v>
      </c>
      <c r="E58" s="5">
        <f>VLOOKUP(D58,Script!A:D,2,FALSE)</f>
        <v>44201</v>
      </c>
      <c r="F58">
        <f>VLOOKUP(D58,Script!A:D,4,FALSE)</f>
        <v>10</v>
      </c>
      <c r="G58">
        <f t="shared" si="0"/>
        <v>0</v>
      </c>
      <c r="H58">
        <f t="shared" si="1"/>
        <v>0</v>
      </c>
      <c r="I58" s="1" t="str">
        <f>IF(VLOOKUP(D58,Sheet7!A:AH,32,FALSE)&gt;0,VLOOKUP(D58,Sheet7!A:AH,32,FALSE),"no date")</f>
        <v>no date</v>
      </c>
      <c r="J58" s="1" t="str">
        <f>IF(VLOOKUP(D58,Sheet7!A:AH,15,FALSE)&gt;0,VLOOKUP(D58,Sheet7!A:AH,15,FALSE),"no date")</f>
        <v>no date</v>
      </c>
      <c r="K58" t="str">
        <f>VLOOKUP(D58,Sheet7!A:AH,9,FALSE)</f>
        <v>Starter</v>
      </c>
      <c r="L58" s="1">
        <f>VLOOKUP(D58,'2020-12-21-advisors'!A:M,5,FALSE)</f>
        <v>44169.5</v>
      </c>
      <c r="M58">
        <f>VLOOKUP(D58,'2020-12-21-advisors'!A:M,9,FALSE)</f>
        <v>10</v>
      </c>
      <c r="N58" t="str">
        <f>IF(VLOOKUP(D58,Sheet7!A:AH,31,FALSE)&gt;0,"deferred leads to January","no banked")</f>
        <v>no banked</v>
      </c>
      <c r="O58" t="str">
        <f>VLOOKUP(D58,Sheet7!A:AH,5,FALSE)</f>
        <v>cus_HOl9jP892olK6w</v>
      </c>
      <c r="P58" s="1">
        <f>IF(VLOOKUP(O58,subscriptions!A:G,5,FALSE)&gt;0,VLOOKUP(O58,subscriptions!A:G,5,FALSE),"no date")</f>
        <v>44200.5</v>
      </c>
      <c r="Q58" s="1" t="str">
        <f>IF(VLOOKUP(O58,subscriptions!A:G,7,FALSE)&gt;0,VLOOKUP(O58,subscriptions!A:G,7,FALSE),"not cancelled")</f>
        <v>not cancelled</v>
      </c>
      <c r="R58" t="s">
        <v>5158</v>
      </c>
    </row>
    <row r="59" spans="1:18" x14ac:dyDescent="0.35">
      <c r="A59">
        <v>10</v>
      </c>
      <c r="B59" s="1">
        <v>44203</v>
      </c>
      <c r="C59" t="s">
        <v>253</v>
      </c>
      <c r="D59" t="s">
        <v>252</v>
      </c>
      <c r="E59" s="5">
        <f>VLOOKUP(D59,Script!A:D,2,FALSE)</f>
        <v>44186</v>
      </c>
      <c r="F59">
        <f>VLOOKUP(D59,Script!A:D,4,FALSE)</f>
        <v>10</v>
      </c>
      <c r="G59">
        <f t="shared" si="0"/>
        <v>17</v>
      </c>
      <c r="H59">
        <f t="shared" si="1"/>
        <v>0</v>
      </c>
      <c r="I59" s="1" t="str">
        <f>IF(VLOOKUP(D59,Sheet7!A:AH,32,FALSE)&gt;0,VLOOKUP(D59,Sheet7!A:AH,32,FALSE),"no date")</f>
        <v>no date</v>
      </c>
      <c r="J59" s="1" t="str">
        <f>IF(VLOOKUP(D59,Sheet7!A:AH,15,FALSE)&gt;0,VLOOKUP(D59,Sheet7!A:AH,15,FALSE),"no date")</f>
        <v>no date</v>
      </c>
      <c r="K59" t="str">
        <f>VLOOKUP(D59,Sheet7!A:AH,9,FALSE)</f>
        <v>Duo</v>
      </c>
      <c r="L59" s="1">
        <f>VLOOKUP(D59,'2020-12-21-advisors'!A:M,5,FALSE)</f>
        <v>44171.774756944447</v>
      </c>
      <c r="M59">
        <f>VLOOKUP(D59,'2020-12-21-advisors'!A:M,9,FALSE)</f>
        <v>30</v>
      </c>
      <c r="N59" t="str">
        <f>IF(VLOOKUP(D59,Sheet7!A:AH,31,FALSE)&gt;0,"deferred leads to January","no banked")</f>
        <v>no banked</v>
      </c>
      <c r="O59" t="str">
        <f>VLOOKUP(D59,Sheet7!A:AH,5,FALSE)</f>
        <v>cus_HDK0Obhi1TqAoZ</v>
      </c>
      <c r="P59" s="1">
        <f>IF(VLOOKUP(O59,subscriptions!A:G,5,FALSE)&gt;0,VLOOKUP(O59,subscriptions!A:G,5,FALSE),"no date")</f>
        <v>44202.774305555555</v>
      </c>
      <c r="Q59" s="1" t="str">
        <f>IF(VLOOKUP(O59,subscriptions!A:G,7,FALSE)&gt;0,VLOOKUP(O59,subscriptions!A:G,7,FALSE),"not cancelled")</f>
        <v>not cancelled</v>
      </c>
    </row>
    <row r="60" spans="1:18" x14ac:dyDescent="0.35">
      <c r="A60">
        <v>10</v>
      </c>
      <c r="B60" s="1">
        <v>44201</v>
      </c>
      <c r="C60" t="s">
        <v>14</v>
      </c>
      <c r="D60" t="s">
        <v>251</v>
      </c>
      <c r="E60" s="5">
        <f>VLOOKUP(D60,Script!A:D,2,FALSE)</f>
        <v>44201</v>
      </c>
      <c r="F60">
        <f>VLOOKUP(D60,Script!A:D,4,FALSE)</f>
        <v>10</v>
      </c>
      <c r="G60">
        <f t="shared" si="0"/>
        <v>0</v>
      </c>
      <c r="H60">
        <f t="shared" si="1"/>
        <v>0</v>
      </c>
      <c r="I60" s="1" t="str">
        <f>IF(VLOOKUP(D60,Sheet7!A:AH,32,FALSE)&gt;0,VLOOKUP(D60,Sheet7!A:AH,32,FALSE),"no date")</f>
        <v>no date</v>
      </c>
      <c r="J60" s="1" t="str">
        <f>IF(VLOOKUP(D60,Sheet7!A:AH,15,FALSE)&gt;0,VLOOKUP(D60,Sheet7!A:AH,15,FALSE),"no date")</f>
        <v>no date</v>
      </c>
      <c r="K60" t="str">
        <f>VLOOKUP(D60,Sheet7!A:AH,9,FALSE)</f>
        <v>Starter</v>
      </c>
      <c r="L60" s="1">
        <f>VLOOKUP(D60,'2020-12-21-advisors'!A:M,5,FALSE)</f>
        <v>44169.466331018521</v>
      </c>
      <c r="M60">
        <f>VLOOKUP(D60,'2020-12-21-advisors'!A:M,9,FALSE)</f>
        <v>10</v>
      </c>
      <c r="N60" t="str">
        <f>IF(VLOOKUP(D60,Sheet7!A:AH,31,FALSE)&gt;0,"deferred leads to January","no banked")</f>
        <v>no banked</v>
      </c>
      <c r="O60" t="str">
        <f>VLOOKUP(D60,Sheet7!A:AH,5,FALSE)</f>
        <v>cus_HOCxsid2vz8jf5</v>
      </c>
      <c r="P60" s="1">
        <f>IF(VLOOKUP(O60,subscriptions!A:G,5,FALSE)&gt;0,VLOOKUP(O60,subscriptions!A:G,5,FALSE),"no date")</f>
        <v>44200.46597222222</v>
      </c>
      <c r="Q60" s="1" t="str">
        <f>IF(VLOOKUP(O60,subscriptions!A:G,7,FALSE)&gt;0,VLOOKUP(O60,subscriptions!A:G,7,FALSE),"not cancelled")</f>
        <v>not cancelled</v>
      </c>
      <c r="R60" t="s">
        <v>5158</v>
      </c>
    </row>
    <row r="61" spans="1:18" x14ac:dyDescent="0.35">
      <c r="C61" t="s">
        <v>7</v>
      </c>
      <c r="D61" t="s">
        <v>250</v>
      </c>
      <c r="E61" s="5" t="e">
        <f>VLOOKUP(D61,Script!A:D,2,FALSE)</f>
        <v>#N/A</v>
      </c>
      <c r="F61" t="e">
        <f>VLOOKUP(D61,Script!A:D,4,FALSE)</f>
        <v>#N/A</v>
      </c>
      <c r="G61" t="e">
        <f t="shared" si="0"/>
        <v>#N/A</v>
      </c>
      <c r="H61" t="e">
        <f t="shared" si="1"/>
        <v>#N/A</v>
      </c>
      <c r="I61" s="1">
        <f>IF(VLOOKUP(D61,Sheet7!A:AH,32,FALSE)&gt;0,VLOOKUP(D61,Sheet7!A:AH,32,FALSE),"no date")</f>
        <v>44181</v>
      </c>
      <c r="J61" s="1">
        <f>IF(VLOOKUP(D61,Sheet7!A:AH,15,FALSE)&gt;0,VLOOKUP(D61,Sheet7!A:AH,15,FALSE),"no date")</f>
        <v>44200</v>
      </c>
      <c r="K61" t="str">
        <f>VLOOKUP(D61,Sheet7!A:AH,9,FALSE)</f>
        <v>Platform</v>
      </c>
      <c r="L61" s="1">
        <f>VLOOKUP(D61,'2020-12-21-advisors'!A:M,5,FALSE)</f>
        <v>44169.492962962962</v>
      </c>
      <c r="M61">
        <f>VLOOKUP(D61,'2020-12-21-advisors'!A:M,9,FALSE)</f>
        <v>0</v>
      </c>
      <c r="N61" t="str">
        <f>IF(VLOOKUP(D61,Sheet7!A:AH,31,FALSE)&gt;0,"deferred leads to January","no banked")</f>
        <v>no banked</v>
      </c>
      <c r="O61" t="str">
        <f>VLOOKUP(D61,Sheet7!A:AH,5,FALSE)</f>
        <v>cus_HOwLKn8PzERCSx</v>
      </c>
      <c r="P61" s="1">
        <f>IF(VLOOKUP(O61,subscriptions!A:G,5,FALSE)&gt;0,VLOOKUP(O61,subscriptions!A:G,5,FALSE),"no date")</f>
        <v>44200.492361111108</v>
      </c>
      <c r="Q61" s="1" t="str">
        <f>IF(VLOOKUP(O61,subscriptions!A:G,7,FALSE)&gt;0,VLOOKUP(O61,subscriptions!A:G,7,FALSE),"not cancelled")</f>
        <v>not cancelled</v>
      </c>
      <c r="R61" t="s">
        <v>5167</v>
      </c>
    </row>
    <row r="62" spans="1:18" x14ac:dyDescent="0.35">
      <c r="A62">
        <v>10</v>
      </c>
      <c r="B62" s="1">
        <v>44203</v>
      </c>
      <c r="C62" t="s">
        <v>14</v>
      </c>
      <c r="D62" t="s">
        <v>249</v>
      </c>
      <c r="E62" s="5">
        <f>VLOOKUP(D62,Script!A:D,2,FALSE)</f>
        <v>44203</v>
      </c>
      <c r="F62">
        <f>VLOOKUP(D62,Script!A:D,4,FALSE)</f>
        <v>10</v>
      </c>
      <c r="G62">
        <f t="shared" si="0"/>
        <v>0</v>
      </c>
      <c r="H62">
        <f t="shared" si="1"/>
        <v>0</v>
      </c>
      <c r="I62" s="1" t="str">
        <f>IF(VLOOKUP(D62,Sheet7!A:AH,32,FALSE)&gt;0,VLOOKUP(D62,Sheet7!A:AH,32,FALSE),"no date")</f>
        <v>no date</v>
      </c>
      <c r="J62" s="1" t="str">
        <f>IF(VLOOKUP(D62,Sheet7!A:AH,15,FALSE)&gt;0,VLOOKUP(D62,Sheet7!A:AH,15,FALSE),"no date")</f>
        <v>no date</v>
      </c>
      <c r="K62" t="str">
        <f>VLOOKUP(D62,Sheet7!A:AH,9,FALSE)</f>
        <v>Starter</v>
      </c>
      <c r="L62" s="1">
        <f>VLOOKUP(D62,'2020-12-21-advisors'!A:M,5,FALSE)</f>
        <v>44171.848773148151</v>
      </c>
      <c r="M62">
        <f>VLOOKUP(D62,'2020-12-21-advisors'!A:M,9,FALSE)</f>
        <v>10</v>
      </c>
      <c r="N62" t="str">
        <f>IF(VLOOKUP(D62,Sheet7!A:AH,31,FALSE)&gt;0,"deferred leads to January","no banked")</f>
        <v>no banked</v>
      </c>
      <c r="O62" t="str">
        <f>VLOOKUP(D62,Sheet7!A:AH,5,FALSE)</f>
        <v>cus_HmpFvXxEsav1YH</v>
      </c>
      <c r="P62" s="1">
        <f>IF(VLOOKUP(O62,subscriptions!A:G,5,FALSE)&gt;0,VLOOKUP(O62,subscriptions!A:G,5,FALSE),"no date")</f>
        <v>44202.848611111112</v>
      </c>
      <c r="Q62" s="1" t="str">
        <f>IF(VLOOKUP(O62,subscriptions!A:G,7,FALSE)&gt;0,VLOOKUP(O62,subscriptions!A:G,7,FALSE),"not cancelled")</f>
        <v>not cancelled</v>
      </c>
      <c r="R62" t="s">
        <v>5158</v>
      </c>
    </row>
    <row r="63" spans="1:18" x14ac:dyDescent="0.35">
      <c r="A63">
        <v>50</v>
      </c>
      <c r="B63" s="1">
        <v>44186</v>
      </c>
      <c r="C63" t="s">
        <v>84</v>
      </c>
      <c r="D63" t="s">
        <v>248</v>
      </c>
      <c r="E63" s="5">
        <f>VLOOKUP(D63,Script!A:D,2,FALSE)</f>
        <v>44189</v>
      </c>
      <c r="F63">
        <f>VLOOKUP(D63,Script!A:D,4,FALSE)</f>
        <v>10</v>
      </c>
      <c r="G63">
        <f t="shared" si="0"/>
        <v>-3</v>
      </c>
      <c r="H63">
        <f t="shared" si="1"/>
        <v>40</v>
      </c>
      <c r="I63" s="1" t="str">
        <f>IF(VLOOKUP(D63,Sheet7!A:AH,32,FALSE)&gt;0,VLOOKUP(D63,Sheet7!A:AH,32,FALSE),"no date")</f>
        <v>no date</v>
      </c>
      <c r="J63" s="1" t="str">
        <f>IF(VLOOKUP(D63,Sheet7!A:AH,15,FALSE)&gt;0,VLOOKUP(D63,Sheet7!A:AH,15,FALSE),"no date")</f>
        <v>no date</v>
      </c>
      <c r="K63" t="str">
        <f>VLOOKUP(D63,Sheet7!A:AH,9,FALSE)</f>
        <v>Swell</v>
      </c>
      <c r="L63" s="1">
        <f>VLOOKUP(D63,'2020-12-21-advisors'!A:M,5,FALSE)</f>
        <v>44159.166666666664</v>
      </c>
      <c r="M63">
        <f>VLOOKUP(D63,'2020-12-21-advisors'!A:M,9,FALSE)</f>
        <v>0</v>
      </c>
      <c r="N63" t="str">
        <f>IF(VLOOKUP(D63,Sheet7!A:AH,31,FALSE)&gt;0,"deferred leads to January","no banked")</f>
        <v>no banked</v>
      </c>
      <c r="O63" t="str">
        <f>VLOOKUP(D63,Sheet7!A:AH,5,FALSE)</f>
        <v>cus_HtWs5TD9uOsqIN</v>
      </c>
      <c r="P63" s="1">
        <f>IF(VLOOKUP(O63,subscriptions!A:G,5,FALSE)&gt;0,VLOOKUP(O63,subscriptions!A:G,5,FALSE),"no date")</f>
        <v>44189.166666666664</v>
      </c>
      <c r="Q63" s="1" t="str">
        <f>IF(VLOOKUP(O63,subscriptions!A:G,7,FALSE)&gt;0,VLOOKUP(O63,subscriptions!A:G,7,FALSE),"not cancelled")</f>
        <v>not cancelled</v>
      </c>
      <c r="R63" t="s">
        <v>5215</v>
      </c>
    </row>
    <row r="64" spans="1:18" x14ac:dyDescent="0.35">
      <c r="A64">
        <v>10</v>
      </c>
      <c r="B64" s="1">
        <v>44186</v>
      </c>
      <c r="C64" t="s">
        <v>14</v>
      </c>
      <c r="D64" t="s">
        <v>247</v>
      </c>
      <c r="E64" s="5">
        <f>VLOOKUP(D64,Script!A:D,2,FALSE)</f>
        <v>44187</v>
      </c>
      <c r="F64">
        <f>VLOOKUP(D64,Script!A:D,4,FALSE)</f>
        <v>10</v>
      </c>
      <c r="G64">
        <f t="shared" si="0"/>
        <v>-1</v>
      </c>
      <c r="H64">
        <f t="shared" si="1"/>
        <v>0</v>
      </c>
      <c r="I64" s="1" t="str">
        <f>IF(VLOOKUP(D64,Sheet7!A:AH,32,FALSE)&gt;0,VLOOKUP(D64,Sheet7!A:AH,32,FALSE),"no date")</f>
        <v>no date</v>
      </c>
      <c r="J64" s="1" t="str">
        <f>IF(VLOOKUP(D64,Sheet7!A:AH,15,FALSE)&gt;0,VLOOKUP(D64,Sheet7!A:AH,15,FALSE),"no date")</f>
        <v>no date</v>
      </c>
      <c r="K64" t="str">
        <f>VLOOKUP(D64,Sheet7!A:AH,9,FALSE)</f>
        <v>Starter</v>
      </c>
      <c r="L64" s="1">
        <f>VLOOKUP(D64,'2020-12-21-advisors'!A:M,5,FALSE)</f>
        <v>44183.898634259262</v>
      </c>
      <c r="M64">
        <f>VLOOKUP(D64,'2020-12-21-advisors'!A:M,9,FALSE)</f>
        <v>0</v>
      </c>
      <c r="N64" t="str">
        <f>IF(VLOOKUP(D64,Sheet7!A:AH,31,FALSE)&gt;0,"deferred leads to January","no banked")</f>
        <v>no banked</v>
      </c>
      <c r="O64" t="str">
        <f>VLOOKUP(D64,Sheet7!A:AH,5,FALSE)</f>
        <v>cus_HrL7D5gLzQ4cii</v>
      </c>
      <c r="P64" s="1">
        <f>IF(VLOOKUP(O64,subscriptions!A:G,5,FALSE)&gt;0,VLOOKUP(O64,subscriptions!A:G,5,FALSE),"no date")</f>
        <v>44214.898611111108</v>
      </c>
      <c r="Q64" s="1" t="str">
        <f>IF(VLOOKUP(O64,subscriptions!A:G,7,FALSE)&gt;0,VLOOKUP(O64,subscriptions!A:G,7,FALSE),"not cancelled")</f>
        <v>not cancelled</v>
      </c>
      <c r="R64" t="s">
        <v>5198</v>
      </c>
    </row>
    <row r="65" spans="1:18" x14ac:dyDescent="0.35">
      <c r="C65" t="s">
        <v>7</v>
      </c>
      <c r="D65" t="s">
        <v>246</v>
      </c>
      <c r="E65" s="5" t="e">
        <f>VLOOKUP(D65,Script!A:D,2,FALSE)</f>
        <v>#N/A</v>
      </c>
      <c r="F65" t="e">
        <f>VLOOKUP(D65,Script!A:D,4,FALSE)</f>
        <v>#N/A</v>
      </c>
      <c r="G65" t="e">
        <f t="shared" si="0"/>
        <v>#N/A</v>
      </c>
      <c r="H65" t="e">
        <f t="shared" si="1"/>
        <v>#N/A</v>
      </c>
      <c r="I65" s="1" t="str">
        <f>IF(VLOOKUP(D65,Sheet7!A:AH,32,FALSE)&gt;0,VLOOKUP(D65,Sheet7!A:AH,32,FALSE),"no date")</f>
        <v>no date</v>
      </c>
      <c r="J65" s="1" t="str">
        <f>IF(VLOOKUP(D65,Sheet7!A:AH,15,FALSE)&gt;0,VLOOKUP(D65,Sheet7!A:AH,15,FALSE),"no date")</f>
        <v>no date</v>
      </c>
      <c r="K65" t="str">
        <f>VLOOKUP(D65,Sheet7!A:AH,9,FALSE)</f>
        <v>Platform</v>
      </c>
      <c r="L65" s="1">
        <f>VLOOKUP(D65,'2020-12-21-advisors'!A:M,5,FALSE)</f>
        <v>44180.208333333336</v>
      </c>
      <c r="M65">
        <f>VLOOKUP(D65,'2020-12-21-advisors'!A:M,9,FALSE)</f>
        <v>0</v>
      </c>
      <c r="N65" t="str">
        <f>IF(VLOOKUP(D65,Sheet7!A:AH,31,FALSE)&gt;0,"deferred leads to January","no banked")</f>
        <v>no banked</v>
      </c>
      <c r="O65" t="str">
        <f>VLOOKUP(D65,Sheet7!A:AH,5,FALSE)</f>
        <v>cus_HpmZW2BMYLu9cT</v>
      </c>
      <c r="P65" s="1">
        <f>IF(VLOOKUP(O65,subscriptions!A:G,5,FALSE)&gt;0,VLOOKUP(O65,subscriptions!A:G,5,FALSE),"no date")</f>
        <v>44211.208333333336</v>
      </c>
      <c r="Q65" s="1" t="str">
        <f>IF(VLOOKUP(O65,subscriptions!A:G,7,FALSE)&gt;0,VLOOKUP(O65,subscriptions!A:G,7,FALSE),"not cancelled")</f>
        <v>not cancelled</v>
      </c>
      <c r="R65" t="s">
        <v>5167</v>
      </c>
    </row>
    <row r="66" spans="1:18" x14ac:dyDescent="0.35">
      <c r="A66">
        <v>10</v>
      </c>
      <c r="B66" s="1">
        <v>44201</v>
      </c>
      <c r="C66" t="s">
        <v>14</v>
      </c>
      <c r="D66" t="s">
        <v>245</v>
      </c>
      <c r="E66" s="5">
        <f>VLOOKUP(D66,Script!A:D,2,FALSE)</f>
        <v>44200</v>
      </c>
      <c r="F66">
        <f>VLOOKUP(D66,Script!A:D,4,FALSE)</f>
        <v>10</v>
      </c>
      <c r="G66">
        <f t="shared" si="0"/>
        <v>1</v>
      </c>
      <c r="H66">
        <f t="shared" si="1"/>
        <v>0</v>
      </c>
      <c r="I66" s="1" t="str">
        <f>IF(VLOOKUP(D66,Sheet7!A:AH,32,FALSE)&gt;0,VLOOKUP(D66,Sheet7!A:AH,32,FALSE),"no date")</f>
        <v>no date</v>
      </c>
      <c r="J66" s="1" t="str">
        <f>IF(VLOOKUP(D66,Sheet7!A:AH,15,FALSE)&gt;0,VLOOKUP(D66,Sheet7!A:AH,15,FALSE),"no date")</f>
        <v>no date</v>
      </c>
      <c r="K66" t="str">
        <f>VLOOKUP(D66,Sheet7!A:AH,9,FALSE)</f>
        <v>Starter</v>
      </c>
      <c r="L66" s="1">
        <f>VLOOKUP(D66,'2020-12-21-advisors'!A:M,5,FALSE)</f>
        <v>44169.204259259262</v>
      </c>
      <c r="M66">
        <f>VLOOKUP(D66,'2020-12-21-advisors'!A:M,9,FALSE)</f>
        <v>10</v>
      </c>
      <c r="N66" t="str">
        <f>IF(VLOOKUP(D66,Sheet7!A:AH,31,FALSE)&gt;0,"deferred leads to January","no banked")</f>
        <v>no banked</v>
      </c>
      <c r="O66" t="str">
        <f>VLOOKUP(D66,Sheet7!A:AH,5,FALSE)</f>
        <v>cus_Hw9ftIFw1ZB3L1</v>
      </c>
      <c r="P66" s="1">
        <f>IF(VLOOKUP(O66,subscriptions!A:G,5,FALSE)&gt;0,VLOOKUP(O66,subscriptions!A:G,5,FALSE),"no date")</f>
        <v>44200.20416666667</v>
      </c>
      <c r="Q66" s="1" t="str">
        <f>IF(VLOOKUP(O66,subscriptions!A:G,7,FALSE)&gt;0,VLOOKUP(O66,subscriptions!A:G,7,FALSE),"not cancelled")</f>
        <v>not cancelled</v>
      </c>
      <c r="R66" t="s">
        <v>5175</v>
      </c>
    </row>
    <row r="67" spans="1:18" x14ac:dyDescent="0.35">
      <c r="A67">
        <v>10</v>
      </c>
      <c r="B67" s="1">
        <v>44198</v>
      </c>
      <c r="C67" t="s">
        <v>1</v>
      </c>
      <c r="D67" t="s">
        <v>244</v>
      </c>
      <c r="E67" s="5">
        <f>VLOOKUP(D67,Script!A:D,2,FALSE)</f>
        <v>44198</v>
      </c>
      <c r="F67">
        <f>VLOOKUP(D67,Script!A:D,4,FALSE)</f>
        <v>10</v>
      </c>
      <c r="G67">
        <f t="shared" ref="G67:G130" si="2">B67-E67</f>
        <v>0</v>
      </c>
      <c r="H67">
        <f t="shared" ref="H67:H130" si="3">A67-F67</f>
        <v>0</v>
      </c>
      <c r="I67" s="1" t="str">
        <f>IF(VLOOKUP(D67,Sheet7!A:AH,32,FALSE)&gt;0,VLOOKUP(D67,Sheet7!A:AH,32,FALSE),"no date")</f>
        <v>no date</v>
      </c>
      <c r="J67" s="1" t="str">
        <f>IF(VLOOKUP(D67,Sheet7!A:AH,15,FALSE)&gt;0,VLOOKUP(D67,Sheet7!A:AH,15,FALSE),"no date")</f>
        <v>no date</v>
      </c>
      <c r="K67" t="str">
        <f>VLOOKUP(D67,Sheet7!A:AH,9,FALSE)</f>
        <v>Green</v>
      </c>
      <c r="L67" s="1">
        <f>VLOOKUP(D67,'2020-12-21-advisors'!A:M,5,FALSE)</f>
        <v>44166.5</v>
      </c>
      <c r="M67">
        <f>VLOOKUP(D67,'2020-12-21-advisors'!A:M,9,FALSE)</f>
        <v>10</v>
      </c>
      <c r="N67" t="str">
        <f>IF(VLOOKUP(D67,Sheet7!A:AH,31,FALSE)&gt;0,"deferred leads to January","no banked")</f>
        <v>no banked</v>
      </c>
      <c r="O67" t="str">
        <f>VLOOKUP(D67,Sheet7!A:AH,5,FALSE)</f>
        <v>cus_IET3b9DGUEGN2q</v>
      </c>
      <c r="P67" s="1">
        <f>IF(VLOOKUP(O67,subscriptions!A:G,5,FALSE)&gt;0,VLOOKUP(O67,subscriptions!A:G,5,FALSE),"no date")</f>
        <v>44197.5</v>
      </c>
      <c r="Q67" s="1" t="str">
        <f>IF(VLOOKUP(O67,subscriptions!A:G,7,FALSE)&gt;0,VLOOKUP(O67,subscriptions!A:G,7,FALSE),"not cancelled")</f>
        <v>not cancelled</v>
      </c>
      <c r="R67" t="s">
        <v>5158</v>
      </c>
    </row>
    <row r="68" spans="1:18" x14ac:dyDescent="0.35">
      <c r="A68">
        <v>10</v>
      </c>
      <c r="B68" s="1">
        <v>44196</v>
      </c>
      <c r="C68" t="s">
        <v>172</v>
      </c>
      <c r="D68" t="s">
        <v>243</v>
      </c>
      <c r="E68" s="5">
        <f>VLOOKUP(D68,Script!A:D,2,FALSE)</f>
        <v>44195</v>
      </c>
      <c r="F68">
        <f>VLOOKUP(D68,Script!A:D,4,FALSE)</f>
        <v>10</v>
      </c>
      <c r="G68">
        <f t="shared" si="2"/>
        <v>1</v>
      </c>
      <c r="H68">
        <f t="shared" si="3"/>
        <v>0</v>
      </c>
      <c r="I68" s="1" t="str">
        <f>IF(VLOOKUP(D68,Sheet7!A:AH,32,FALSE)&gt;0,VLOOKUP(D68,Sheet7!A:AH,32,FALSE),"no date")</f>
        <v>no date</v>
      </c>
      <c r="J68" s="1" t="str">
        <f>IF(VLOOKUP(D68,Sheet7!A:AH,15,FALSE)&gt;0,VLOOKUP(D68,Sheet7!A:AH,15,FALSE),"no date")</f>
        <v>no date</v>
      </c>
      <c r="K68" t="str">
        <f>VLOOKUP(D68,Sheet7!A:AH,9,FALSE)</f>
        <v>Build</v>
      </c>
      <c r="L68" s="1">
        <f>VLOOKUP(D68,'2020-12-21-advisors'!A:M,5,FALSE)</f>
        <v>44165.166666666664</v>
      </c>
      <c r="M68">
        <f>VLOOKUP(D68,'2020-12-21-advisors'!A:M,9,FALSE)</f>
        <v>25</v>
      </c>
      <c r="N68" t="str">
        <f>IF(VLOOKUP(D68,Sheet7!A:AH,31,FALSE)&gt;0,"deferred leads to January","no banked")</f>
        <v>no banked</v>
      </c>
      <c r="O68" t="str">
        <f>VLOOKUP(D68,Sheet7!A:AH,5,FALSE)</f>
        <v>cus_HYy5fJRx65fMoA</v>
      </c>
      <c r="P68" s="1">
        <f>IF(VLOOKUP(O68,subscriptions!A:G,5,FALSE)&gt;0,VLOOKUP(O68,subscriptions!A:G,5,FALSE),"no date")</f>
        <v>44195.166666666664</v>
      </c>
      <c r="Q68" s="1" t="str">
        <f>IF(VLOOKUP(O68,subscriptions!A:G,7,FALSE)&gt;0,VLOOKUP(O68,subscriptions!A:G,7,FALSE),"not cancelled")</f>
        <v>not cancelled</v>
      </c>
      <c r="R68" t="s">
        <v>5175</v>
      </c>
    </row>
    <row r="69" spans="1:18" x14ac:dyDescent="0.35">
      <c r="C69" t="s">
        <v>7</v>
      </c>
      <c r="D69" t="s">
        <v>242</v>
      </c>
      <c r="E69" s="5" t="e">
        <f>VLOOKUP(D69,Script!A:D,2,FALSE)</f>
        <v>#N/A</v>
      </c>
      <c r="F69" t="e">
        <f>VLOOKUP(D69,Script!A:D,4,FALSE)</f>
        <v>#N/A</v>
      </c>
      <c r="G69" t="e">
        <f t="shared" si="2"/>
        <v>#N/A</v>
      </c>
      <c r="H69" t="e">
        <f t="shared" si="3"/>
        <v>#N/A</v>
      </c>
      <c r="I69" s="1">
        <f>IF(VLOOKUP(D69,Sheet7!A:AH,32,FALSE)&gt;0,VLOOKUP(D69,Sheet7!A:AH,32,FALSE),"no date")</f>
        <v>44165</v>
      </c>
      <c r="J69" s="1" t="str">
        <f>IF(VLOOKUP(D69,Sheet7!A:AH,15,FALSE)&gt;0,VLOOKUP(D69,Sheet7!A:AH,15,FALSE),"no date")</f>
        <v>no date</v>
      </c>
      <c r="K69" t="str">
        <f>VLOOKUP(D69,Sheet7!A:AH,9,FALSE)</f>
        <v>Platform</v>
      </c>
      <c r="L69" s="1">
        <f>VLOOKUP(D69,'2020-12-21-advisors'!A:M,5,FALSE)</f>
        <v>44169.208333333336</v>
      </c>
      <c r="M69">
        <f>VLOOKUP(D69,'2020-12-21-advisors'!A:M,9,FALSE)</f>
        <v>0</v>
      </c>
      <c r="N69" t="str">
        <f>IF(VLOOKUP(D69,Sheet7!A:AH,31,FALSE)&gt;0,"deferred leads to January","no banked")</f>
        <v>no banked</v>
      </c>
      <c r="O69" t="str">
        <f>VLOOKUP(D69,Sheet7!A:AH,5,FALSE)</f>
        <v>cus_Ha0XRrabuzSUZX</v>
      </c>
      <c r="P69" s="1">
        <f>IF(VLOOKUP(O69,subscriptions!A:G,5,FALSE)&gt;0,VLOOKUP(O69,subscriptions!A:G,5,FALSE),"no date")</f>
        <v>44200.208333333336</v>
      </c>
      <c r="Q69" s="1" t="str">
        <f>IF(VLOOKUP(O69,subscriptions!A:G,7,FALSE)&gt;0,VLOOKUP(O69,subscriptions!A:G,7,FALSE),"not cancelled")</f>
        <v>not cancelled</v>
      </c>
      <c r="R69" t="s">
        <v>5167</v>
      </c>
    </row>
    <row r="70" spans="1:18" x14ac:dyDescent="0.35">
      <c r="C70" t="s">
        <v>7</v>
      </c>
      <c r="D70" t="s">
        <v>241</v>
      </c>
      <c r="E70" s="5" t="e">
        <f>VLOOKUP(D70,Script!A:D,2,FALSE)</f>
        <v>#N/A</v>
      </c>
      <c r="F70" t="e">
        <f>VLOOKUP(D70,Script!A:D,4,FALSE)</f>
        <v>#N/A</v>
      </c>
      <c r="G70" t="e">
        <f t="shared" si="2"/>
        <v>#N/A</v>
      </c>
      <c r="H70" t="e">
        <f t="shared" si="3"/>
        <v>#N/A</v>
      </c>
      <c r="I70" s="1" t="str">
        <f>IF(VLOOKUP(D70,Sheet7!A:AH,32,FALSE)&gt;0,VLOOKUP(D70,Sheet7!A:AH,32,FALSE),"no date")</f>
        <v>no date</v>
      </c>
      <c r="J70" s="1" t="str">
        <f>IF(VLOOKUP(D70,Sheet7!A:AH,15,FALSE)&gt;0,VLOOKUP(D70,Sheet7!A:AH,15,FALSE),"no date")</f>
        <v>no date</v>
      </c>
      <c r="K70" t="str">
        <f>VLOOKUP(D70,Sheet7!A:AH,9,FALSE)</f>
        <v>Green</v>
      </c>
      <c r="L70" s="1">
        <f>VLOOKUP(D70,'2020-12-21-advisors'!A:M,5,FALSE)</f>
        <v>44165.807881944442</v>
      </c>
      <c r="M70">
        <f>VLOOKUP(D70,'2020-12-21-advisors'!A:M,9,FALSE)</f>
        <v>0</v>
      </c>
      <c r="N70" t="str">
        <f>IF(VLOOKUP(D70,Sheet7!A:AH,31,FALSE)&gt;0,"deferred leads to January","no banked")</f>
        <v>no banked</v>
      </c>
      <c r="O70" t="str">
        <f>VLOOKUP(D70,Sheet7!A:AH,5,FALSE)</f>
        <v>cus_HcLjXbsI581f7g</v>
      </c>
      <c r="P70" s="1">
        <f>IF(VLOOKUP(O70,subscriptions!A:G,5,FALSE)&gt;0,VLOOKUP(O70,subscriptions!A:G,5,FALSE),"no date")</f>
        <v>44195.807638888888</v>
      </c>
      <c r="Q70" s="1" t="str">
        <f>IF(VLOOKUP(O70,subscriptions!A:G,7,FALSE)&gt;0,VLOOKUP(O70,subscriptions!A:G,7,FALSE),"not cancelled")</f>
        <v>not cancelled</v>
      </c>
      <c r="R70" t="s">
        <v>5169</v>
      </c>
    </row>
    <row r="71" spans="1:18" x14ac:dyDescent="0.35">
      <c r="A71">
        <v>10</v>
      </c>
      <c r="B71" s="1">
        <v>44186</v>
      </c>
      <c r="C71" t="s">
        <v>172</v>
      </c>
      <c r="D71" t="s">
        <v>240</v>
      </c>
      <c r="E71" s="5">
        <f>VLOOKUP(D71,Script!A:D,2,FALSE)</f>
        <v>44195</v>
      </c>
      <c r="F71">
        <f>VLOOKUP(D71,Script!A:D,4,FALSE)</f>
        <v>10</v>
      </c>
      <c r="G71">
        <f t="shared" si="2"/>
        <v>-9</v>
      </c>
      <c r="H71">
        <f t="shared" si="3"/>
        <v>0</v>
      </c>
      <c r="I71" s="1" t="str">
        <f>IF(VLOOKUP(D71,Sheet7!A:AH,32,FALSE)&gt;0,VLOOKUP(D71,Sheet7!A:AH,32,FALSE),"no date")</f>
        <v>no date</v>
      </c>
      <c r="J71" s="1" t="str">
        <f>IF(VLOOKUP(D71,Sheet7!A:AH,15,FALSE)&gt;0,VLOOKUP(D71,Sheet7!A:AH,15,FALSE),"no date")</f>
        <v>no date</v>
      </c>
      <c r="K71" t="str">
        <f>VLOOKUP(D71,Sheet7!A:AH,9,FALSE)</f>
        <v>Build</v>
      </c>
      <c r="L71" s="1">
        <f>VLOOKUP(D71,'2020-12-21-advisors'!A:M,5,FALSE)</f>
        <v>44164.822476851848</v>
      </c>
      <c r="M71">
        <f>VLOOKUP(D71,'2020-12-21-advisors'!A:M,9,FALSE)</f>
        <v>15</v>
      </c>
      <c r="N71" t="str">
        <f>IF(VLOOKUP(D71,Sheet7!A:AH,31,FALSE)&gt;0,"deferred leads to January","no banked")</f>
        <v>no banked</v>
      </c>
      <c r="O71" t="str">
        <f>VLOOKUP(D71,Sheet7!A:AH,5,FALSE)</f>
        <v>cus_HYa4KjmjrLSqC9</v>
      </c>
      <c r="P71" s="1">
        <f>IF(VLOOKUP(O71,subscriptions!A:G,5,FALSE)&gt;0,VLOOKUP(O71,subscriptions!A:G,5,FALSE),"no date")</f>
        <v>44194.822222222225</v>
      </c>
      <c r="Q71" s="1" t="str">
        <f>IF(VLOOKUP(O71,subscriptions!A:G,7,FALSE)&gt;0,VLOOKUP(O71,subscriptions!A:G,7,FALSE),"not cancelled")</f>
        <v>not cancelled</v>
      </c>
    </row>
    <row r="72" spans="1:18" x14ac:dyDescent="0.35">
      <c r="A72">
        <v>10</v>
      </c>
      <c r="B72" s="1">
        <v>44198</v>
      </c>
      <c r="C72" t="s">
        <v>14</v>
      </c>
      <c r="D72" t="s">
        <v>239</v>
      </c>
      <c r="E72" s="5">
        <f>VLOOKUP(D72,Script!A:D,2,FALSE)</f>
        <v>44196</v>
      </c>
      <c r="F72">
        <f>VLOOKUP(D72,Script!A:D,4,FALSE)</f>
        <v>10</v>
      </c>
      <c r="G72">
        <f t="shared" si="2"/>
        <v>2</v>
      </c>
      <c r="H72">
        <f t="shared" si="3"/>
        <v>0</v>
      </c>
      <c r="I72" s="1" t="str">
        <f>IF(VLOOKUP(D72,Sheet7!A:AH,32,FALSE)&gt;0,VLOOKUP(D72,Sheet7!A:AH,32,FALSE),"no date")</f>
        <v>no date</v>
      </c>
      <c r="J72" s="1" t="str">
        <f>IF(VLOOKUP(D72,Sheet7!A:AH,15,FALSE)&gt;0,VLOOKUP(D72,Sheet7!A:AH,15,FALSE),"no date")</f>
        <v>no date</v>
      </c>
      <c r="K72" t="str">
        <f>VLOOKUP(D72,Sheet7!A:AH,9,FALSE)</f>
        <v>Starter</v>
      </c>
      <c r="L72" s="1">
        <f>VLOOKUP(D72,'2020-12-21-advisors'!A:M,5,FALSE)</f>
        <v>44166.166666666664</v>
      </c>
      <c r="M72">
        <f>VLOOKUP(D72,'2020-12-21-advisors'!A:M,9,FALSE)</f>
        <v>10</v>
      </c>
      <c r="N72" t="str">
        <f>IF(VLOOKUP(D72,Sheet7!A:AH,31,FALSE)&gt;0,"deferred leads to January","no banked")</f>
        <v>no banked</v>
      </c>
      <c r="O72" t="str">
        <f>VLOOKUP(D72,Sheet7!A:AH,5,FALSE)</f>
        <v>cus_HO57zSzEzeRi8S</v>
      </c>
      <c r="P72" s="1">
        <f>IF(VLOOKUP(O72,subscriptions!A:G,5,FALSE)&gt;0,VLOOKUP(O72,subscriptions!A:G,5,FALSE),"no date")</f>
        <v>44197.166666666664</v>
      </c>
      <c r="Q72" s="1" t="str">
        <f>IF(VLOOKUP(O72,subscriptions!A:G,7,FALSE)&gt;0,VLOOKUP(O72,subscriptions!A:G,7,FALSE),"not cancelled")</f>
        <v>not cancelled</v>
      </c>
      <c r="R72" t="s">
        <v>5210</v>
      </c>
    </row>
    <row r="73" spans="1:18" x14ac:dyDescent="0.35">
      <c r="A73">
        <v>10</v>
      </c>
      <c r="B73" s="1">
        <v>44213</v>
      </c>
      <c r="C73" t="s">
        <v>14</v>
      </c>
      <c r="D73" t="s">
        <v>238</v>
      </c>
      <c r="E73" s="5">
        <f>VLOOKUP(D73,Script!A:D,2,FALSE)</f>
        <v>44213</v>
      </c>
      <c r="F73">
        <f>VLOOKUP(D73,Script!A:D,4,FALSE)</f>
        <v>10</v>
      </c>
      <c r="G73">
        <f t="shared" si="2"/>
        <v>0</v>
      </c>
      <c r="H73">
        <f t="shared" si="3"/>
        <v>0</v>
      </c>
      <c r="I73" s="1" t="str">
        <f>IF(VLOOKUP(D73,Sheet7!A:AH,32,FALSE)&gt;0,VLOOKUP(D73,Sheet7!A:AH,32,FALSE),"no date")</f>
        <v>no date</v>
      </c>
      <c r="J73" s="1" t="str">
        <f>IF(VLOOKUP(D73,Sheet7!A:AH,15,FALSE)&gt;0,VLOOKUP(D73,Sheet7!A:AH,15,FALSE),"no date")</f>
        <v>no date</v>
      </c>
      <c r="K73" t="str">
        <f>VLOOKUP(D73,Sheet7!A:AH,9,FALSE)</f>
        <v>Starter</v>
      </c>
      <c r="L73" s="1">
        <f>VLOOKUP(D73,'2020-12-21-advisors'!A:M,5,FALSE)</f>
        <v>44181.84165509259</v>
      </c>
      <c r="M73">
        <f>VLOOKUP(D73,'2020-12-21-advisors'!A:M,9,FALSE)</f>
        <v>10</v>
      </c>
      <c r="N73" t="str">
        <f>IF(VLOOKUP(D73,Sheet7!A:AH,31,FALSE)&gt;0,"deferred leads to January","no banked")</f>
        <v>no banked</v>
      </c>
      <c r="O73" t="str">
        <f>VLOOKUP(D73,Sheet7!A:AH,5,FALSE)</f>
        <v>cus_HexLMt6FogZOma</v>
      </c>
      <c r="P73" s="1">
        <f>IF(VLOOKUP(O73,subscriptions!A:G,5,FALSE)&gt;0,VLOOKUP(O73,subscriptions!A:G,5,FALSE),"no date")</f>
        <v>44212.84097222222</v>
      </c>
      <c r="Q73" s="1" t="str">
        <f>IF(VLOOKUP(O73,subscriptions!A:G,7,FALSE)&gt;0,VLOOKUP(O73,subscriptions!A:G,7,FALSE),"not cancelled")</f>
        <v>not cancelled</v>
      </c>
      <c r="R73" t="s">
        <v>5158</v>
      </c>
    </row>
    <row r="74" spans="1:18" x14ac:dyDescent="0.35">
      <c r="A74">
        <v>10</v>
      </c>
      <c r="B74" s="1">
        <v>44201</v>
      </c>
      <c r="C74" t="s">
        <v>172</v>
      </c>
      <c r="D74" t="s">
        <v>237</v>
      </c>
      <c r="E74" s="5">
        <f>VLOOKUP(D74,Script!A:D,2,FALSE)</f>
        <v>44201</v>
      </c>
      <c r="F74">
        <f>VLOOKUP(D74,Script!A:D,4,FALSE)</f>
        <v>10</v>
      </c>
      <c r="G74">
        <f t="shared" si="2"/>
        <v>0</v>
      </c>
      <c r="H74">
        <f t="shared" si="3"/>
        <v>0</v>
      </c>
      <c r="I74" s="1" t="str">
        <f>IF(VLOOKUP(D74,Sheet7!A:AH,32,FALSE)&gt;0,VLOOKUP(D74,Sheet7!A:AH,32,FALSE),"no date")</f>
        <v>no date</v>
      </c>
      <c r="J74" s="1" t="str">
        <f>IF(VLOOKUP(D74,Sheet7!A:AH,15,FALSE)&gt;0,VLOOKUP(D74,Sheet7!A:AH,15,FALSE),"no date")</f>
        <v>no date</v>
      </c>
      <c r="K74" t="str">
        <f>VLOOKUP(D74,Sheet7!A:AH,9,FALSE)</f>
        <v>Build</v>
      </c>
      <c r="L74" s="1">
        <f>VLOOKUP(D74,'2020-12-21-advisors'!A:M,5,FALSE)</f>
        <v>44169.463692129626</v>
      </c>
      <c r="M74">
        <f>VLOOKUP(D74,'2020-12-21-advisors'!A:M,9,FALSE)</f>
        <v>25</v>
      </c>
      <c r="N74" t="str">
        <f>IF(VLOOKUP(D74,Sheet7!A:AH,31,FALSE)&gt;0,"deferred leads to January","no banked")</f>
        <v>no banked</v>
      </c>
      <c r="O74" t="str">
        <f>VLOOKUP(D74,Sheet7!A:AH,5,FALSE)</f>
        <v>cus_HMbhCMghjCiRYu</v>
      </c>
      <c r="P74" s="1">
        <f>IF(VLOOKUP(O74,subscriptions!A:G,5,FALSE)&gt;0,VLOOKUP(O74,subscriptions!A:G,5,FALSE),"no date")</f>
        <v>44200.463194444441</v>
      </c>
      <c r="Q74" s="1" t="str">
        <f>IF(VLOOKUP(O74,subscriptions!A:G,7,FALSE)&gt;0,VLOOKUP(O74,subscriptions!A:G,7,FALSE),"not cancelled")</f>
        <v>not cancelled</v>
      </c>
      <c r="R74" t="s">
        <v>5158</v>
      </c>
    </row>
    <row r="75" spans="1:18" x14ac:dyDescent="0.35">
      <c r="A75">
        <v>10</v>
      </c>
      <c r="B75" s="1">
        <v>44198</v>
      </c>
      <c r="C75" t="s">
        <v>1</v>
      </c>
      <c r="D75" t="s">
        <v>236</v>
      </c>
      <c r="E75" s="5">
        <f>VLOOKUP(D75,Script!A:D,2,FALSE)</f>
        <v>44198</v>
      </c>
      <c r="F75">
        <f>VLOOKUP(D75,Script!A:D,4,FALSE)</f>
        <v>10</v>
      </c>
      <c r="G75">
        <f t="shared" si="2"/>
        <v>0</v>
      </c>
      <c r="H75">
        <f t="shared" si="3"/>
        <v>0</v>
      </c>
      <c r="I75" s="1" t="str">
        <f>IF(VLOOKUP(D75,Sheet7!A:AH,32,FALSE)&gt;0,VLOOKUP(D75,Sheet7!A:AH,32,FALSE),"no date")</f>
        <v>no date</v>
      </c>
      <c r="J75" s="1" t="str">
        <f>IF(VLOOKUP(D75,Sheet7!A:AH,15,FALSE)&gt;0,VLOOKUP(D75,Sheet7!A:AH,15,FALSE),"no date")</f>
        <v>no date</v>
      </c>
      <c r="K75" t="str">
        <f>VLOOKUP(D75,Sheet7!A:AH,9,FALSE)</f>
        <v>Green</v>
      </c>
      <c r="L75" s="1">
        <f>VLOOKUP(D75,'2020-12-21-advisors'!A:M,5,FALSE)</f>
        <v>44166.927094907405</v>
      </c>
      <c r="M75">
        <f>VLOOKUP(D75,'2020-12-21-advisors'!A:M,9,FALSE)</f>
        <v>10</v>
      </c>
      <c r="N75" t="str">
        <f>IF(VLOOKUP(D75,Sheet7!A:AH,31,FALSE)&gt;0,"deferred leads to January","no banked")</f>
        <v>no banked</v>
      </c>
      <c r="O75" t="str">
        <f>VLOOKUP(D75,Sheet7!A:AH,5,FALSE)</f>
        <v>cus_HwawCl1fGnwDsy</v>
      </c>
      <c r="P75" s="1">
        <f>IF(VLOOKUP(O75,subscriptions!A:G,5,FALSE)&gt;0,VLOOKUP(O75,subscriptions!A:G,5,FALSE),"no date")</f>
        <v>44197.927083333336</v>
      </c>
      <c r="Q75" s="1" t="str">
        <f>IF(VLOOKUP(O75,subscriptions!A:G,7,FALSE)&gt;0,VLOOKUP(O75,subscriptions!A:G,7,FALSE),"not cancelled")</f>
        <v>not cancelled</v>
      </c>
      <c r="R75" t="s">
        <v>5158</v>
      </c>
    </row>
    <row r="76" spans="1:18" x14ac:dyDescent="0.35">
      <c r="A76">
        <v>10</v>
      </c>
      <c r="B76" s="1">
        <v>44212</v>
      </c>
      <c r="C76" t="s">
        <v>14</v>
      </c>
      <c r="D76" t="s">
        <v>235</v>
      </c>
      <c r="E76" s="5">
        <f>VLOOKUP(D76,Script!A:D,2,FALSE)</f>
        <v>44212</v>
      </c>
      <c r="F76">
        <f>VLOOKUP(D76,Script!A:D,4,FALSE)</f>
        <v>10</v>
      </c>
      <c r="G76">
        <f t="shared" si="2"/>
        <v>0</v>
      </c>
      <c r="H76">
        <f t="shared" si="3"/>
        <v>0</v>
      </c>
      <c r="I76" s="1" t="str">
        <f>IF(VLOOKUP(D76,Sheet7!A:AH,32,FALSE)&gt;0,VLOOKUP(D76,Sheet7!A:AH,32,FALSE),"no date")</f>
        <v>no date</v>
      </c>
      <c r="J76" s="1" t="str">
        <f>IF(VLOOKUP(D76,Sheet7!A:AH,15,FALSE)&gt;0,VLOOKUP(D76,Sheet7!A:AH,15,FALSE),"no date")</f>
        <v>no date</v>
      </c>
      <c r="K76" t="str">
        <f>VLOOKUP(D76,Sheet7!A:AH,9,FALSE)</f>
        <v>Starter</v>
      </c>
      <c r="L76" s="1">
        <f>VLOOKUP(D76,'2020-12-21-advisors'!A:M,5,FALSE)</f>
        <v>44180.898078703707</v>
      </c>
      <c r="M76">
        <f>VLOOKUP(D76,'2020-12-21-advisors'!A:M,9,FALSE)</f>
        <v>10</v>
      </c>
      <c r="N76" t="str">
        <f>IF(VLOOKUP(D76,Sheet7!A:AH,31,FALSE)&gt;0,"deferred leads to January","no banked")</f>
        <v>no banked</v>
      </c>
      <c r="O76" t="str">
        <f>VLOOKUP(D76,Sheet7!A:AH,5,FALSE)</f>
        <v>cus_HTMefKO0V7cyVg</v>
      </c>
      <c r="P76" s="1">
        <f>IF(VLOOKUP(O76,subscriptions!A:G,5,FALSE)&gt;0,VLOOKUP(O76,subscriptions!A:G,5,FALSE),"no date")</f>
        <v>44211.897916666669</v>
      </c>
      <c r="Q76" s="1" t="str">
        <f>IF(VLOOKUP(O76,subscriptions!A:G,7,FALSE)&gt;0,VLOOKUP(O76,subscriptions!A:G,7,FALSE),"not cancelled")</f>
        <v>not cancelled</v>
      </c>
      <c r="R76" t="s">
        <v>5158</v>
      </c>
    </row>
    <row r="77" spans="1:18" x14ac:dyDescent="0.35">
      <c r="A77">
        <v>25</v>
      </c>
      <c r="B77" s="1">
        <v>44186</v>
      </c>
      <c r="C77" t="s">
        <v>84</v>
      </c>
      <c r="D77" t="s">
        <v>234</v>
      </c>
      <c r="E77" s="5">
        <f>VLOOKUP(D77,Script!A:D,2,FALSE)</f>
        <v>44191</v>
      </c>
      <c r="F77">
        <f>VLOOKUP(D77,Script!A:D,4,FALSE)</f>
        <v>15</v>
      </c>
      <c r="G77">
        <f t="shared" si="2"/>
        <v>-5</v>
      </c>
      <c r="H77">
        <f t="shared" si="3"/>
        <v>10</v>
      </c>
      <c r="I77" s="1" t="str">
        <f>IF(VLOOKUP(D77,Sheet7!A:AH,32,FALSE)&gt;0,VLOOKUP(D77,Sheet7!A:AH,32,FALSE),"no date")</f>
        <v>no date</v>
      </c>
      <c r="J77" s="1" t="str">
        <f>IF(VLOOKUP(D77,Sheet7!A:AH,15,FALSE)&gt;0,VLOOKUP(D77,Sheet7!A:AH,15,FALSE),"no date")</f>
        <v>no date</v>
      </c>
      <c r="K77" t="str">
        <f>VLOOKUP(D77,Sheet7!A:AH,9,FALSE)</f>
        <v>Swell</v>
      </c>
      <c r="L77" s="1">
        <f>VLOOKUP(D77,'2020-12-21-advisors'!A:M,5,FALSE)</f>
        <v>44169.614733796298</v>
      </c>
      <c r="M77">
        <f>VLOOKUP(D77,'2020-12-21-advisors'!A:M,9,FALSE)</f>
        <v>0</v>
      </c>
      <c r="N77" t="str">
        <f>IF(VLOOKUP(D77,Sheet7!A:AH,31,FALSE)&gt;0,"deferred leads to January","no banked")</f>
        <v>no banked</v>
      </c>
      <c r="O77" t="str">
        <f>VLOOKUP(D77,Sheet7!A:AH,5,FALSE)</f>
        <v>cus_HlzMRCG6UfftxY</v>
      </c>
      <c r="P77" s="1">
        <f>IF(VLOOKUP(O77,subscriptions!A:G,5,FALSE)&gt;0,VLOOKUP(O77,subscriptions!A:G,5,FALSE),"no date")</f>
        <v>44200.614583333336</v>
      </c>
      <c r="Q77" s="1" t="str">
        <f>IF(VLOOKUP(O77,subscriptions!A:G,7,FALSE)&gt;0,VLOOKUP(O77,subscriptions!A:G,7,FALSE),"not cancelled")</f>
        <v>not cancelled</v>
      </c>
      <c r="R77" t="s">
        <v>5216</v>
      </c>
    </row>
    <row r="78" spans="1:18" x14ac:dyDescent="0.35">
      <c r="A78">
        <v>10</v>
      </c>
      <c r="B78" s="1">
        <v>44203</v>
      </c>
      <c r="C78" t="s">
        <v>14</v>
      </c>
      <c r="D78" t="s">
        <v>233</v>
      </c>
      <c r="E78" s="5">
        <f>VLOOKUP(D78,Script!A:D,2,FALSE)</f>
        <v>44202</v>
      </c>
      <c r="F78">
        <f>VLOOKUP(D78,Script!A:D,4,FALSE)</f>
        <v>10</v>
      </c>
      <c r="G78">
        <f t="shared" si="2"/>
        <v>1</v>
      </c>
      <c r="H78">
        <f t="shared" si="3"/>
        <v>0</v>
      </c>
      <c r="I78" s="1" t="str">
        <f>IF(VLOOKUP(D78,Sheet7!A:AH,32,FALSE)&gt;0,VLOOKUP(D78,Sheet7!A:AH,32,FALSE),"no date")</f>
        <v>no date</v>
      </c>
      <c r="J78" s="1" t="str">
        <f>IF(VLOOKUP(D78,Sheet7!A:AH,15,FALSE)&gt;0,VLOOKUP(D78,Sheet7!A:AH,15,FALSE),"no date")</f>
        <v>no date</v>
      </c>
      <c r="K78" t="str">
        <f>VLOOKUP(D78,Sheet7!A:AH,9,FALSE)</f>
        <v>Starter</v>
      </c>
      <c r="L78" s="1">
        <f>VLOOKUP(D78,'2020-12-21-advisors'!A:M,5,FALSE)</f>
        <v>44171.044664351852</v>
      </c>
      <c r="M78">
        <f>VLOOKUP(D78,'2020-12-21-advisors'!A:M,9,FALSE)</f>
        <v>10</v>
      </c>
      <c r="N78" t="str">
        <f>IF(VLOOKUP(D78,Sheet7!A:AH,31,FALSE)&gt;0,"deferred leads to January","no banked")</f>
        <v>no banked</v>
      </c>
      <c r="O78" t="str">
        <f>VLOOKUP(D78,Sheet7!A:AH,5,FALSE)</f>
        <v>cus_HmWZulN0tvMbcp</v>
      </c>
      <c r="P78" s="1">
        <f>IF(VLOOKUP(O78,subscriptions!A:G,5,FALSE)&gt;0,VLOOKUP(O78,subscriptions!A:G,5,FALSE),"no date")</f>
        <v>44202.044444444444</v>
      </c>
      <c r="Q78" s="1" t="str">
        <f>IF(VLOOKUP(O78,subscriptions!A:G,7,FALSE)&gt;0,VLOOKUP(O78,subscriptions!A:G,7,FALSE),"not cancelled")</f>
        <v>not cancelled</v>
      </c>
      <c r="R78" t="s">
        <v>5175</v>
      </c>
    </row>
    <row r="79" spans="1:18" x14ac:dyDescent="0.35">
      <c r="A79">
        <v>10</v>
      </c>
      <c r="B79" s="1">
        <v>44214</v>
      </c>
      <c r="C79" t="s">
        <v>1</v>
      </c>
      <c r="D79" t="s">
        <v>232</v>
      </c>
      <c r="E79" s="5">
        <f>VLOOKUP(D79,Script!A:D,2,FALSE)</f>
        <v>44214</v>
      </c>
      <c r="F79">
        <f>VLOOKUP(D79,Script!A:D,4,FALSE)</f>
        <v>10</v>
      </c>
      <c r="G79">
        <f t="shared" si="2"/>
        <v>0</v>
      </c>
      <c r="H79">
        <f t="shared" si="3"/>
        <v>0</v>
      </c>
      <c r="I79" s="1" t="str">
        <f>IF(VLOOKUP(D79,Sheet7!A:AH,32,FALSE)&gt;0,VLOOKUP(D79,Sheet7!A:AH,32,FALSE),"no date")</f>
        <v>no date</v>
      </c>
      <c r="J79" s="1" t="str">
        <f>IF(VLOOKUP(D79,Sheet7!A:AH,15,FALSE)&gt;0,VLOOKUP(D79,Sheet7!A:AH,15,FALSE),"no date")</f>
        <v>no date</v>
      </c>
      <c r="K79" t="str">
        <f>VLOOKUP(D79,Sheet7!A:AH,9,FALSE)</f>
        <v>Green</v>
      </c>
      <c r="L79" s="1">
        <f>VLOOKUP(D79,'2020-12-21-advisors'!A:M,5,FALSE)</f>
        <v>44182.873680555553</v>
      </c>
      <c r="M79">
        <f>VLOOKUP(D79,'2020-12-21-advisors'!A:M,9,FALSE)</f>
        <v>10</v>
      </c>
      <c r="N79" t="str">
        <f>IF(VLOOKUP(D79,Sheet7!A:AH,31,FALSE)&gt;0,"deferred leads to January","no banked")</f>
        <v>no banked</v>
      </c>
      <c r="O79" t="str">
        <f>VLOOKUP(D79,Sheet7!A:AH,5,FALSE)</f>
        <v>cus_I2ZJyWQPYPXpaw</v>
      </c>
      <c r="P79" s="1">
        <f>IF(VLOOKUP(O79,subscriptions!A:G,5,FALSE)&gt;0,VLOOKUP(O79,subscriptions!A:G,5,FALSE),"no date")</f>
        <v>44213.873611111114</v>
      </c>
      <c r="Q79" s="1" t="str">
        <f>IF(VLOOKUP(O79,subscriptions!A:G,7,FALSE)&gt;0,VLOOKUP(O79,subscriptions!A:G,7,FALSE),"not cancelled")</f>
        <v>not cancelled</v>
      </c>
      <c r="R79" t="s">
        <v>5158</v>
      </c>
    </row>
    <row r="80" spans="1:18" x14ac:dyDescent="0.35">
      <c r="A80">
        <v>10</v>
      </c>
      <c r="B80" s="1">
        <v>44194</v>
      </c>
      <c r="C80" t="s">
        <v>14</v>
      </c>
      <c r="D80" t="s">
        <v>231</v>
      </c>
      <c r="E80" s="5">
        <f>VLOOKUP(D80,Script!A:D,2,FALSE)</f>
        <v>44194</v>
      </c>
      <c r="F80">
        <f>VLOOKUP(D80,Script!A:D,4,FALSE)</f>
        <v>10</v>
      </c>
      <c r="G80">
        <f t="shared" si="2"/>
        <v>0</v>
      </c>
      <c r="H80">
        <f t="shared" si="3"/>
        <v>0</v>
      </c>
      <c r="I80" s="1" t="str">
        <f>IF(VLOOKUP(D80,Sheet7!A:AH,32,FALSE)&gt;0,VLOOKUP(D80,Sheet7!A:AH,32,FALSE),"no date")</f>
        <v>no date</v>
      </c>
      <c r="J80" s="1" t="str">
        <f>IF(VLOOKUP(D80,Sheet7!A:AH,15,FALSE)&gt;0,VLOOKUP(D80,Sheet7!A:AH,15,FALSE),"no date")</f>
        <v>no date</v>
      </c>
      <c r="K80" t="str">
        <f>VLOOKUP(D80,Sheet7!A:AH,9,FALSE)</f>
        <v>Starter</v>
      </c>
      <c r="L80" s="1">
        <f>VLOOKUP(D80,'2020-12-21-advisors'!A:M,5,FALSE)</f>
        <v>44163.66611111111</v>
      </c>
      <c r="M80">
        <f>VLOOKUP(D80,'2020-12-21-advisors'!A:M,9,FALSE)</f>
        <v>10</v>
      </c>
      <c r="N80" t="str">
        <f>IF(VLOOKUP(D80,Sheet7!A:AH,31,FALSE)&gt;0,"deferred leads to January","no banked")</f>
        <v>no banked</v>
      </c>
      <c r="O80" t="str">
        <f>VLOOKUP(D80,Sheet7!A:AH,5,FALSE)</f>
        <v>cus_HuzyNLqXSIqZJg</v>
      </c>
      <c r="P80" s="1">
        <f>IF(VLOOKUP(O80,subscriptions!A:G,5,FALSE)&gt;0,VLOOKUP(O80,subscriptions!A:G,5,FALSE),"no date")</f>
        <v>44193.665972222225</v>
      </c>
      <c r="Q80" s="1" t="str">
        <f>IF(VLOOKUP(O80,subscriptions!A:G,7,FALSE)&gt;0,VLOOKUP(O80,subscriptions!A:G,7,FALSE),"not cancelled")</f>
        <v>not cancelled</v>
      </c>
      <c r="R80" t="s">
        <v>5158</v>
      </c>
    </row>
    <row r="81" spans="1:18" x14ac:dyDescent="0.35">
      <c r="A81">
        <v>10</v>
      </c>
      <c r="B81" s="1">
        <v>44194</v>
      </c>
      <c r="C81" t="s">
        <v>14</v>
      </c>
      <c r="D81" t="s">
        <v>230</v>
      </c>
      <c r="E81" s="5">
        <f>VLOOKUP(D81,Script!A:D,2,FALSE)</f>
        <v>44194</v>
      </c>
      <c r="F81">
        <f>VLOOKUP(D81,Script!A:D,4,FALSE)</f>
        <v>10</v>
      </c>
      <c r="G81">
        <f t="shared" si="2"/>
        <v>0</v>
      </c>
      <c r="H81">
        <f t="shared" si="3"/>
        <v>0</v>
      </c>
      <c r="I81" s="1" t="str">
        <f>IF(VLOOKUP(D81,Sheet7!A:AH,32,FALSE)&gt;0,VLOOKUP(D81,Sheet7!A:AH,32,FALSE),"no date")</f>
        <v>no date</v>
      </c>
      <c r="J81" s="1" t="str">
        <f>IF(VLOOKUP(D81,Sheet7!A:AH,15,FALSE)&gt;0,VLOOKUP(D81,Sheet7!A:AH,15,FALSE),"no date")</f>
        <v>no date</v>
      </c>
      <c r="K81" t="str">
        <f>VLOOKUP(D81,Sheet7!A:AH,9,FALSE)</f>
        <v>Starter</v>
      </c>
      <c r="L81" s="1">
        <f>VLOOKUP(D81,'2020-12-21-advisors'!A:M,5,FALSE)</f>
        <v>44163.776423611111</v>
      </c>
      <c r="M81">
        <f>VLOOKUP(D81,'2020-12-21-advisors'!A:M,9,FALSE)</f>
        <v>11</v>
      </c>
      <c r="N81" t="str">
        <f>IF(VLOOKUP(D81,Sheet7!A:AH,31,FALSE)&gt;0,"deferred leads to January","no banked")</f>
        <v>no banked</v>
      </c>
      <c r="O81" t="str">
        <f>VLOOKUP(D81,Sheet7!A:AH,5,FALSE)</f>
        <v>cus_Hv2XyVw6zlcNAz</v>
      </c>
      <c r="P81" s="1">
        <f>IF(VLOOKUP(O81,subscriptions!A:G,5,FALSE)&gt;0,VLOOKUP(O81,subscriptions!A:G,5,FALSE),"no date")</f>
        <v>44193.776388888888</v>
      </c>
      <c r="Q81" s="1" t="str">
        <f>IF(VLOOKUP(O81,subscriptions!A:G,7,FALSE)&gt;0,VLOOKUP(O81,subscriptions!A:G,7,FALSE),"not cancelled")</f>
        <v>not cancelled</v>
      </c>
      <c r="R81" t="s">
        <v>5158</v>
      </c>
    </row>
    <row r="82" spans="1:18" x14ac:dyDescent="0.35">
      <c r="A82">
        <v>10</v>
      </c>
      <c r="B82" s="1">
        <v>44186</v>
      </c>
      <c r="C82" t="s">
        <v>14</v>
      </c>
      <c r="D82" t="s">
        <v>229</v>
      </c>
      <c r="E82" s="5">
        <f>VLOOKUP(D82,Script!A:D,2,FALSE)</f>
        <v>44192</v>
      </c>
      <c r="F82">
        <f>VLOOKUP(D82,Script!A:D,4,FALSE)</f>
        <v>10</v>
      </c>
      <c r="G82">
        <f t="shared" si="2"/>
        <v>-6</v>
      </c>
      <c r="H82">
        <f t="shared" si="3"/>
        <v>0</v>
      </c>
      <c r="I82" s="1" t="str">
        <f>IF(VLOOKUP(D82,Sheet7!A:AH,32,FALSE)&gt;0,VLOOKUP(D82,Sheet7!A:AH,32,FALSE),"no date")</f>
        <v>no date</v>
      </c>
      <c r="J82" s="1" t="str">
        <f>IF(VLOOKUP(D82,Sheet7!A:AH,15,FALSE)&gt;0,VLOOKUP(D82,Sheet7!A:AH,15,FALSE),"no date")</f>
        <v>no date</v>
      </c>
      <c r="K82" t="str">
        <f>VLOOKUP(D82,Sheet7!A:AH,9,FALSE)</f>
        <v>Starter</v>
      </c>
      <c r="L82" s="1">
        <f>VLOOKUP(D82,'2020-12-21-advisors'!A:M,5,FALSE)</f>
        <v>44161.684953703705</v>
      </c>
      <c r="M82">
        <f>VLOOKUP(D82,'2020-12-21-advisors'!A:M,9,FALSE)</f>
        <v>0</v>
      </c>
      <c r="N82" t="str">
        <f>IF(VLOOKUP(D82,Sheet7!A:AH,31,FALSE)&gt;0,"deferred leads to January","no banked")</f>
        <v>no banked</v>
      </c>
      <c r="O82" t="str">
        <f>VLOOKUP(D82,Sheet7!A:AH,5,FALSE)</f>
        <v>cus_HuFxVpdYI6AJX3</v>
      </c>
      <c r="P82" s="1">
        <f>IF(VLOOKUP(O82,subscriptions!A:G,5,FALSE)&gt;0,VLOOKUP(O82,subscriptions!A:G,5,FALSE),"no date")</f>
        <v>44191.68472222222</v>
      </c>
      <c r="Q82" s="1" t="str">
        <f>IF(VLOOKUP(O82,subscriptions!A:G,7,FALSE)&gt;0,VLOOKUP(O82,subscriptions!A:G,7,FALSE),"not cancelled")</f>
        <v>not cancelled</v>
      </c>
      <c r="R82" t="s">
        <v>5205</v>
      </c>
    </row>
    <row r="83" spans="1:18" x14ac:dyDescent="0.35">
      <c r="A83">
        <v>10</v>
      </c>
      <c r="B83" s="1">
        <v>44192</v>
      </c>
      <c r="C83" t="s">
        <v>172</v>
      </c>
      <c r="D83" t="s">
        <v>228</v>
      </c>
      <c r="E83" s="5">
        <f>VLOOKUP(D83,Script!A:D,2,FALSE)</f>
        <v>44192</v>
      </c>
      <c r="F83">
        <f>VLOOKUP(D83,Script!A:D,4,FALSE)</f>
        <v>10</v>
      </c>
      <c r="G83">
        <f t="shared" si="2"/>
        <v>0</v>
      </c>
      <c r="H83">
        <f t="shared" si="3"/>
        <v>0</v>
      </c>
      <c r="I83" s="1">
        <f>IF(VLOOKUP(D83,Sheet7!A:AH,32,FALSE)&gt;0,VLOOKUP(D83,Sheet7!A:AH,32,FALSE),"no date")</f>
        <v>44181</v>
      </c>
      <c r="J83" s="1" t="str">
        <f>IF(VLOOKUP(D83,Sheet7!A:AH,15,FALSE)&gt;0,VLOOKUP(D83,Sheet7!A:AH,15,FALSE),"no date")</f>
        <v>no date</v>
      </c>
      <c r="K83" t="str">
        <f>VLOOKUP(D83,Sheet7!A:AH,9,FALSE)</f>
        <v>Build</v>
      </c>
      <c r="L83" s="1">
        <f>VLOOKUP(D83,'2020-12-21-advisors'!A:M,5,FALSE)</f>
        <v>44161.891840277778</v>
      </c>
      <c r="M83">
        <f>VLOOKUP(D83,'2020-12-21-advisors'!A:M,9,FALSE)</f>
        <v>25</v>
      </c>
      <c r="N83" t="str">
        <f>IF(VLOOKUP(D83,Sheet7!A:AH,31,FALSE)&gt;0,"deferred leads to January","no banked")</f>
        <v>no banked</v>
      </c>
      <c r="O83" t="str">
        <f>VLOOKUP(D83,Sheet7!A:AH,5,FALSE)</f>
        <v>cus_HuKloHnsg6hleu</v>
      </c>
      <c r="P83" s="1">
        <f>IF(VLOOKUP(O83,subscriptions!A:G,5,FALSE)&gt;0,VLOOKUP(O83,subscriptions!A:G,5,FALSE),"no date")</f>
        <v>44191.89166666667</v>
      </c>
      <c r="Q83" s="1" t="str">
        <f>IF(VLOOKUP(O83,subscriptions!A:G,7,FALSE)&gt;0,VLOOKUP(O83,subscriptions!A:G,7,FALSE),"not cancelled")</f>
        <v>not cancelled</v>
      </c>
      <c r="R83" t="s">
        <v>5158</v>
      </c>
    </row>
    <row r="84" spans="1:18" x14ac:dyDescent="0.35">
      <c r="A84">
        <v>10</v>
      </c>
      <c r="B84" s="1">
        <v>44193</v>
      </c>
      <c r="C84" t="s">
        <v>14</v>
      </c>
      <c r="D84" t="s">
        <v>227</v>
      </c>
      <c r="E84" s="5">
        <f>VLOOKUP(D84,Script!A:D,2,FALSE)</f>
        <v>44193</v>
      </c>
      <c r="F84">
        <f>VLOOKUP(D84,Script!A:D,4,FALSE)</f>
        <v>10</v>
      </c>
      <c r="G84">
        <f t="shared" si="2"/>
        <v>0</v>
      </c>
      <c r="H84">
        <f t="shared" si="3"/>
        <v>0</v>
      </c>
      <c r="I84" s="1" t="str">
        <f>IF(VLOOKUP(D84,Sheet7!A:AH,32,FALSE)&gt;0,VLOOKUP(D84,Sheet7!A:AH,32,FALSE),"no date")</f>
        <v>no date</v>
      </c>
      <c r="J84" s="1" t="str">
        <f>IF(VLOOKUP(D84,Sheet7!A:AH,15,FALSE)&gt;0,VLOOKUP(D84,Sheet7!A:AH,15,FALSE),"no date")</f>
        <v>no date</v>
      </c>
      <c r="K84" t="str">
        <f>VLOOKUP(D84,Sheet7!A:AH,9,FALSE)</f>
        <v>Starter</v>
      </c>
      <c r="L84" s="1">
        <f>VLOOKUP(D84,'2020-12-21-advisors'!A:M,5,FALSE)</f>
        <v>44162.580613425926</v>
      </c>
      <c r="M84">
        <f>VLOOKUP(D84,'2020-12-21-advisors'!A:M,9,FALSE)</f>
        <v>20</v>
      </c>
      <c r="N84" t="str">
        <f>IF(VLOOKUP(D84,Sheet7!A:AH,31,FALSE)&gt;0,"deferred leads to January","no banked")</f>
        <v>no banked</v>
      </c>
      <c r="O84" t="str">
        <f>VLOOKUP(D84,Sheet7!A:AH,5,FALSE)</f>
        <v>cus_HualVE9YCWp1pY</v>
      </c>
      <c r="P84" s="1">
        <f>IF(VLOOKUP(O84,subscriptions!A:G,5,FALSE)&gt;0,VLOOKUP(O84,subscriptions!A:G,5,FALSE),"no date")</f>
        <v>44192.580555555556</v>
      </c>
      <c r="Q84" s="1" t="str">
        <f>IF(VLOOKUP(O84,subscriptions!A:G,7,FALSE)&gt;0,VLOOKUP(O84,subscriptions!A:G,7,FALSE),"not cancelled")</f>
        <v>not cancelled</v>
      </c>
      <c r="R84" t="s">
        <v>5158</v>
      </c>
    </row>
    <row r="85" spans="1:18" x14ac:dyDescent="0.35">
      <c r="C85" t="s">
        <v>7</v>
      </c>
      <c r="D85" t="s">
        <v>226</v>
      </c>
      <c r="E85" s="5" t="e">
        <f>VLOOKUP(D85,Script!A:D,2,FALSE)</f>
        <v>#N/A</v>
      </c>
      <c r="F85" t="e">
        <f>VLOOKUP(D85,Script!A:D,4,FALSE)</f>
        <v>#N/A</v>
      </c>
      <c r="G85" t="e">
        <f t="shared" si="2"/>
        <v>#N/A</v>
      </c>
      <c r="H85" t="e">
        <f t="shared" si="3"/>
        <v>#N/A</v>
      </c>
      <c r="I85" s="1" t="str">
        <f>IF(VLOOKUP(D85,Sheet7!A:AH,32,FALSE)&gt;0,VLOOKUP(D85,Sheet7!A:AH,32,FALSE),"no date")</f>
        <v>no date</v>
      </c>
      <c r="J85" s="1" t="str">
        <f>IF(VLOOKUP(D85,Sheet7!A:AH,15,FALSE)&gt;0,VLOOKUP(D85,Sheet7!A:AH,15,FALSE),"no date")</f>
        <v>no date</v>
      </c>
      <c r="K85" t="str">
        <f>VLOOKUP(D85,Sheet7!A:AH,9,FALSE)</f>
        <v>Platform</v>
      </c>
      <c r="L85" s="1">
        <f>VLOOKUP(D85,'2020-12-21-advisors'!A:M,5,FALSE)</f>
        <v>44161.208333333336</v>
      </c>
      <c r="M85">
        <f>VLOOKUP(D85,'2020-12-21-advisors'!A:M,9,FALSE)</f>
        <v>0</v>
      </c>
      <c r="N85" t="str">
        <f>IF(VLOOKUP(D85,Sheet7!A:AH,31,FALSE)&gt;0,"deferred leads to January","no banked")</f>
        <v>no banked</v>
      </c>
      <c r="O85" t="str">
        <f>VLOOKUP(D85,Sheet7!A:AH,5,FALSE)</f>
        <v>cus_HtsUqfSd1nXTSq</v>
      </c>
      <c r="P85" s="1">
        <f>IF(VLOOKUP(O85,subscriptions!A:G,5,FALSE)&gt;0,VLOOKUP(O85,subscriptions!A:G,5,FALSE),"no date")</f>
        <v>44191.208333333336</v>
      </c>
      <c r="Q85" s="1" t="str">
        <f>IF(VLOOKUP(O85,subscriptions!A:G,7,FALSE)&gt;0,VLOOKUP(O85,subscriptions!A:G,7,FALSE),"not cancelled")</f>
        <v>not cancelled</v>
      </c>
      <c r="R85" t="s">
        <v>5167</v>
      </c>
    </row>
    <row r="86" spans="1:18" x14ac:dyDescent="0.35">
      <c r="A86">
        <v>10</v>
      </c>
      <c r="B86" s="1">
        <v>44193</v>
      </c>
      <c r="C86" t="s">
        <v>1</v>
      </c>
      <c r="D86" t="s">
        <v>225</v>
      </c>
      <c r="E86" s="5">
        <f>VLOOKUP(D86,Script!A:D,2,FALSE)</f>
        <v>44187</v>
      </c>
      <c r="F86">
        <f>VLOOKUP(D86,Script!A:D,4,FALSE)</f>
        <v>10</v>
      </c>
      <c r="G86">
        <f t="shared" si="2"/>
        <v>6</v>
      </c>
      <c r="H86">
        <f t="shared" si="3"/>
        <v>0</v>
      </c>
      <c r="I86" s="1" t="str">
        <f>IF(VLOOKUP(D86,Sheet7!A:AH,32,FALSE)&gt;0,VLOOKUP(D86,Sheet7!A:AH,32,FALSE),"no date")</f>
        <v>no date</v>
      </c>
      <c r="J86" s="1" t="str">
        <f>IF(VLOOKUP(D86,Sheet7!A:AH,15,FALSE)&gt;0,VLOOKUP(D86,Sheet7!A:AH,15,FALSE),"no date")</f>
        <v>no date</v>
      </c>
      <c r="K86" t="str">
        <f>VLOOKUP(D86,Sheet7!A:AH,9,FALSE)</f>
        <v>Green</v>
      </c>
      <c r="L86" s="1">
        <f>VLOOKUP(D86,'2020-12-21-advisors'!A:M,5,FALSE)</f>
        <v>44180.85533564815</v>
      </c>
      <c r="M86">
        <f>VLOOKUP(D86,'2020-12-21-advisors'!A:M,9,FALSE)</f>
        <v>0</v>
      </c>
      <c r="N86" t="str">
        <f>IF(VLOOKUP(D86,Sheet7!A:AH,31,FALSE)&gt;0,"deferred leads to January","no banked")</f>
        <v>no banked</v>
      </c>
      <c r="O86" t="str">
        <f>VLOOKUP(D86,Sheet7!A:AH,5,FALSE)</f>
        <v>cus_IZtztm3y9rt8ZT</v>
      </c>
      <c r="P86" s="1">
        <f>IF(VLOOKUP(O86,subscriptions!A:G,5,FALSE)&gt;0,VLOOKUP(O86,subscriptions!A:G,5,FALSE),"no date")</f>
        <v>44211.854861111111</v>
      </c>
      <c r="Q86" s="1" t="str">
        <f>IF(VLOOKUP(O86,subscriptions!A:G,7,FALSE)&gt;0,VLOOKUP(O86,subscriptions!A:G,7,FALSE),"not cancelled")</f>
        <v>not cancelled</v>
      </c>
      <c r="R86" t="s">
        <v>5199</v>
      </c>
    </row>
    <row r="87" spans="1:18" x14ac:dyDescent="0.35">
      <c r="A87">
        <v>10</v>
      </c>
      <c r="B87" s="1">
        <v>44216</v>
      </c>
      <c r="C87" t="s">
        <v>14</v>
      </c>
      <c r="D87" t="s">
        <v>224</v>
      </c>
      <c r="E87" s="5">
        <f>VLOOKUP(D87,Script!A:D,2,FALSE)</f>
        <v>44216</v>
      </c>
      <c r="F87">
        <f>VLOOKUP(D87,Script!A:D,4,FALSE)</f>
        <v>10</v>
      </c>
      <c r="G87">
        <f t="shared" si="2"/>
        <v>0</v>
      </c>
      <c r="H87">
        <f t="shared" si="3"/>
        <v>0</v>
      </c>
      <c r="I87" s="1" t="str">
        <f>IF(VLOOKUP(D87,Sheet7!A:AH,32,FALSE)&gt;0,VLOOKUP(D87,Sheet7!A:AH,32,FALSE),"no date")</f>
        <v>no date</v>
      </c>
      <c r="J87" s="1" t="str">
        <f>IF(VLOOKUP(D87,Sheet7!A:AH,15,FALSE)&gt;0,VLOOKUP(D87,Sheet7!A:AH,15,FALSE),"no date")</f>
        <v>no date</v>
      </c>
      <c r="K87" t="str">
        <f>VLOOKUP(D87,Sheet7!A:AH,9,FALSE)</f>
        <v>Starter</v>
      </c>
      <c r="L87" s="1">
        <f>VLOOKUP(D87,'2020-12-21-advisors'!A:M,5,FALSE)</f>
        <v>44184.816319444442</v>
      </c>
      <c r="M87">
        <f>VLOOKUP(D87,'2020-12-21-advisors'!A:M,9,FALSE)</f>
        <v>10</v>
      </c>
      <c r="N87" t="str">
        <f>IF(VLOOKUP(D87,Sheet7!A:AH,31,FALSE)&gt;0,"deferred leads to January","no banked")</f>
        <v>no banked</v>
      </c>
      <c r="O87" t="str">
        <f>VLOOKUP(D87,Sheet7!A:AH,5,FALSE)</f>
        <v>cus_HrgRasKAQebtwa</v>
      </c>
      <c r="P87" s="1">
        <f>IF(VLOOKUP(O87,subscriptions!A:G,5,FALSE)&gt;0,VLOOKUP(O87,subscriptions!A:G,5,FALSE),"no date")</f>
        <v>44215.815972222219</v>
      </c>
      <c r="Q87" s="1" t="str">
        <f>IF(VLOOKUP(O87,subscriptions!A:G,7,FALSE)&gt;0,VLOOKUP(O87,subscriptions!A:G,7,FALSE),"not cancelled")</f>
        <v>not cancelled</v>
      </c>
      <c r="R87" t="s">
        <v>5158</v>
      </c>
    </row>
    <row r="88" spans="1:18" x14ac:dyDescent="0.35">
      <c r="A88">
        <v>10</v>
      </c>
      <c r="B88" s="1">
        <v>44190</v>
      </c>
      <c r="C88" t="s">
        <v>14</v>
      </c>
      <c r="D88" t="s">
        <v>223</v>
      </c>
      <c r="E88" s="5">
        <f>VLOOKUP(D88,Script!A:D,2,FALSE)</f>
        <v>44190</v>
      </c>
      <c r="F88">
        <f>VLOOKUP(D88,Script!A:D,4,FALSE)</f>
        <v>10</v>
      </c>
      <c r="G88">
        <f t="shared" si="2"/>
        <v>0</v>
      </c>
      <c r="H88">
        <f t="shared" si="3"/>
        <v>0</v>
      </c>
      <c r="I88" s="1" t="str">
        <f>IF(VLOOKUP(D88,Sheet7!A:AH,32,FALSE)&gt;0,VLOOKUP(D88,Sheet7!A:AH,32,FALSE),"no date")</f>
        <v>no date</v>
      </c>
      <c r="J88" s="1" t="str">
        <f>IF(VLOOKUP(D88,Sheet7!A:AH,15,FALSE)&gt;0,VLOOKUP(D88,Sheet7!A:AH,15,FALSE),"no date")</f>
        <v>no date</v>
      </c>
      <c r="K88" t="str">
        <f>VLOOKUP(D88,Sheet7!A:AH,9,FALSE)</f>
        <v>Starter</v>
      </c>
      <c r="L88" s="1">
        <f>VLOOKUP(D88,'2020-12-21-advisors'!A:M,5,FALSE)</f>
        <v>44159.747812499998</v>
      </c>
      <c r="M88">
        <f>VLOOKUP(D88,'2020-12-21-advisors'!A:M,9,FALSE)</f>
        <v>10</v>
      </c>
      <c r="N88" t="str">
        <f>IF(VLOOKUP(D88,Sheet7!A:AH,31,FALSE)&gt;0,"deferred leads to January","no banked")</f>
        <v>no banked</v>
      </c>
      <c r="O88" t="str">
        <f>VLOOKUP(D88,Sheet7!A:AH,5,FALSE)</f>
        <v>cus_Hhuy5ZAKgYRNay</v>
      </c>
      <c r="P88" s="1">
        <f>IF(VLOOKUP(O88,subscriptions!A:G,5,FALSE)&gt;0,VLOOKUP(O88,subscriptions!A:G,5,FALSE),"no date")</f>
        <v>44189.74722222222</v>
      </c>
      <c r="Q88" s="1" t="str">
        <f>IF(VLOOKUP(O88,subscriptions!A:G,7,FALSE)&gt;0,VLOOKUP(O88,subscriptions!A:G,7,FALSE),"not cancelled")</f>
        <v>not cancelled</v>
      </c>
      <c r="R88" t="s">
        <v>5158</v>
      </c>
    </row>
    <row r="89" spans="1:18" x14ac:dyDescent="0.35">
      <c r="A89">
        <v>10</v>
      </c>
      <c r="B89" s="1">
        <v>44196</v>
      </c>
      <c r="C89" t="s">
        <v>14</v>
      </c>
      <c r="D89" t="s">
        <v>222</v>
      </c>
      <c r="E89" s="5">
        <f>VLOOKUP(D89,Script!A:D,2,FALSE)</f>
        <v>44196</v>
      </c>
      <c r="F89">
        <f>VLOOKUP(D89,Script!A:D,4,FALSE)</f>
        <v>10</v>
      </c>
      <c r="G89">
        <f t="shared" si="2"/>
        <v>0</v>
      </c>
      <c r="H89">
        <f t="shared" si="3"/>
        <v>0</v>
      </c>
      <c r="I89" s="1" t="str">
        <f>IF(VLOOKUP(D89,Sheet7!A:AH,32,FALSE)&gt;0,VLOOKUP(D89,Sheet7!A:AH,32,FALSE),"no date")</f>
        <v>no date</v>
      </c>
      <c r="J89" s="1" t="str">
        <f>IF(VLOOKUP(D89,Sheet7!A:AH,15,FALSE)&gt;0,VLOOKUP(D89,Sheet7!A:AH,15,FALSE),"no date")</f>
        <v>no date</v>
      </c>
      <c r="K89" t="str">
        <f>VLOOKUP(D89,Sheet7!A:AH,9,FALSE)</f>
        <v>Starter</v>
      </c>
      <c r="L89" s="1">
        <f>VLOOKUP(D89,'2020-12-21-advisors'!A:M,5,FALSE)</f>
        <v>44165.5</v>
      </c>
      <c r="M89">
        <f>VLOOKUP(D89,'2020-12-21-advisors'!A:M,9,FALSE)</f>
        <v>10</v>
      </c>
      <c r="N89" t="str">
        <f>IF(VLOOKUP(D89,Sheet7!A:AH,31,FALSE)&gt;0,"deferred leads to January","no banked")</f>
        <v>no banked</v>
      </c>
      <c r="O89" t="str">
        <f>VLOOKUP(D89,Sheet7!A:AH,5,FALSE)</f>
        <v>cus_HkWBlIp0O1JCOP</v>
      </c>
      <c r="P89" s="1">
        <f>IF(VLOOKUP(O89,subscriptions!A:G,5,FALSE)&gt;0,VLOOKUP(O89,subscriptions!A:G,5,FALSE),"no date")</f>
        <v>44195.5</v>
      </c>
      <c r="Q89" s="1" t="str">
        <f>IF(VLOOKUP(O89,subscriptions!A:G,7,FALSE)&gt;0,VLOOKUP(O89,subscriptions!A:G,7,FALSE),"not cancelled")</f>
        <v>not cancelled</v>
      </c>
      <c r="R89" t="s">
        <v>5158</v>
      </c>
    </row>
    <row r="90" spans="1:18" x14ac:dyDescent="0.35">
      <c r="C90" t="s">
        <v>7</v>
      </c>
      <c r="D90" t="s">
        <v>221</v>
      </c>
      <c r="E90" s="5" t="e">
        <f>VLOOKUP(D90,Script!A:D,2,FALSE)</f>
        <v>#N/A</v>
      </c>
      <c r="F90" t="e">
        <f>VLOOKUP(D90,Script!A:D,4,FALSE)</f>
        <v>#N/A</v>
      </c>
      <c r="G90" t="e">
        <f t="shared" si="2"/>
        <v>#N/A</v>
      </c>
      <c r="H90" t="e">
        <f t="shared" si="3"/>
        <v>#N/A</v>
      </c>
      <c r="I90" s="1" t="str">
        <f>IF(VLOOKUP(D90,Sheet7!A:AH,32,FALSE)&gt;0,VLOOKUP(D90,Sheet7!A:AH,32,FALSE),"no date")</f>
        <v>no date</v>
      </c>
      <c r="J90" s="1" t="str">
        <f>IF(VLOOKUP(D90,Sheet7!A:AH,15,FALSE)&gt;0,VLOOKUP(D90,Sheet7!A:AH,15,FALSE),"no date")</f>
        <v>no date</v>
      </c>
      <c r="K90" t="str">
        <f>VLOOKUP(D90,Sheet7!A:AH,9,FALSE)</f>
        <v>Platform</v>
      </c>
      <c r="L90" s="1">
        <f>VLOOKUP(D90,'2020-12-21-advisors'!A:M,5,FALSE)</f>
        <v>44158.166666666664</v>
      </c>
      <c r="M90">
        <f>VLOOKUP(D90,'2020-12-21-advisors'!A:M,9,FALSE)</f>
        <v>0</v>
      </c>
      <c r="N90" t="str">
        <f>IF(VLOOKUP(D90,Sheet7!A:AH,31,FALSE)&gt;0,"deferred leads to January","no banked")</f>
        <v>no banked</v>
      </c>
      <c r="O90" t="str">
        <f>VLOOKUP(D90,Sheet7!A:AH,5,FALSE)</f>
        <v>cus_H8q8RZhf9OSVdR</v>
      </c>
      <c r="P90" s="1">
        <f>IF(VLOOKUP(O90,subscriptions!A:G,5,FALSE)&gt;0,VLOOKUP(O90,subscriptions!A:G,5,FALSE),"no date")</f>
        <v>44188.166666666664</v>
      </c>
      <c r="Q90" s="1" t="str">
        <f>IF(VLOOKUP(O90,subscriptions!A:G,7,FALSE)&gt;0,VLOOKUP(O90,subscriptions!A:G,7,FALSE),"not cancelled")</f>
        <v>not cancelled</v>
      </c>
      <c r="R90" t="s">
        <v>5167</v>
      </c>
    </row>
    <row r="91" spans="1:18" x14ac:dyDescent="0.35">
      <c r="A91">
        <v>10</v>
      </c>
      <c r="B91" s="1">
        <v>44187</v>
      </c>
      <c r="C91" t="s">
        <v>84</v>
      </c>
      <c r="D91" t="s">
        <v>220</v>
      </c>
      <c r="E91" s="5">
        <f>VLOOKUP(D91,Script!A:D,2,FALSE)</f>
        <v>44186</v>
      </c>
      <c r="F91">
        <f>VLOOKUP(D91,Script!A:D,4,FALSE)</f>
        <v>10</v>
      </c>
      <c r="G91">
        <f t="shared" si="2"/>
        <v>1</v>
      </c>
      <c r="H91">
        <f t="shared" si="3"/>
        <v>0</v>
      </c>
      <c r="I91" s="1" t="str">
        <f>IF(VLOOKUP(D91,Sheet7!A:AH,32,FALSE)&gt;0,VLOOKUP(D91,Sheet7!A:AH,32,FALSE),"no date")</f>
        <v>no date</v>
      </c>
      <c r="J91" s="1" t="str">
        <f>IF(VLOOKUP(D91,Sheet7!A:AH,15,FALSE)&gt;0,VLOOKUP(D91,Sheet7!A:AH,15,FALSE),"no date")</f>
        <v>no date</v>
      </c>
      <c r="K91" t="str">
        <f>VLOOKUP(D91,Sheet7!A:AH,9,FALSE)</f>
        <v>Swell</v>
      </c>
      <c r="L91" s="1">
        <f>VLOOKUP(D91,'2020-12-21-advisors'!A:M,5,FALSE)</f>
        <v>44172.166666666664</v>
      </c>
      <c r="M91">
        <f>VLOOKUP(D91,'2020-12-21-advisors'!A:M,9,FALSE)</f>
        <v>35</v>
      </c>
      <c r="N91" t="str">
        <f>IF(VLOOKUP(D91,Sheet7!A:AH,31,FALSE)&gt;0,"deferred leads to January","no banked")</f>
        <v>no banked</v>
      </c>
      <c r="O91" t="str">
        <f>VLOOKUP(D91,Sheet7!A:AH,5,FALSE)</f>
        <v>cus_HnB6yYSp7GeLbA</v>
      </c>
      <c r="P91" s="1">
        <f>IF(VLOOKUP(O91,subscriptions!A:G,5,FALSE)&gt;0,VLOOKUP(O91,subscriptions!A:G,5,FALSE),"no date")</f>
        <v>44203.166666666664</v>
      </c>
      <c r="Q91" s="1" t="str">
        <f>IF(VLOOKUP(O91,subscriptions!A:G,7,FALSE)&gt;0,VLOOKUP(O91,subscriptions!A:G,7,FALSE),"not cancelled")</f>
        <v>not cancelled</v>
      </c>
      <c r="R91" t="s">
        <v>5212</v>
      </c>
    </row>
    <row r="92" spans="1:18" x14ac:dyDescent="0.35">
      <c r="A92">
        <v>10</v>
      </c>
      <c r="B92" s="1">
        <v>44203</v>
      </c>
      <c r="C92" t="s">
        <v>62</v>
      </c>
      <c r="D92" t="s">
        <v>219</v>
      </c>
      <c r="E92" s="5">
        <f>VLOOKUP(D92,Script!A:D,2,FALSE)</f>
        <v>44203</v>
      </c>
      <c r="F92">
        <f>VLOOKUP(D92,Script!A:D,4,FALSE)</f>
        <v>10</v>
      </c>
      <c r="G92">
        <f t="shared" si="2"/>
        <v>0</v>
      </c>
      <c r="H92">
        <f t="shared" si="3"/>
        <v>0</v>
      </c>
      <c r="I92" s="1" t="str">
        <f>IF(VLOOKUP(D92,Sheet7!A:AH,32,FALSE)&gt;0,VLOOKUP(D92,Sheet7!A:AH,32,FALSE),"no date")</f>
        <v>no date</v>
      </c>
      <c r="J92" s="1" t="str">
        <f>IF(VLOOKUP(D92,Sheet7!A:AH,15,FALSE)&gt;0,VLOOKUP(D92,Sheet7!A:AH,15,FALSE),"no date")</f>
        <v>no date</v>
      </c>
      <c r="K92" t="str">
        <f>VLOOKUP(D92,Sheet7!A:AH,9,FALSE)</f>
        <v>Solo</v>
      </c>
      <c r="L92" s="1">
        <f>VLOOKUP(D92,'2020-12-21-advisors'!A:M,5,FALSE)</f>
        <v>44171.771678240744</v>
      </c>
      <c r="M92">
        <f>VLOOKUP(D92,'2020-12-21-advisors'!A:M,9,FALSE)</f>
        <v>10</v>
      </c>
      <c r="N92" t="str">
        <f>IF(VLOOKUP(D92,Sheet7!A:AH,31,FALSE)&gt;0,"deferred leads to January","no banked")</f>
        <v>no banked</v>
      </c>
      <c r="O92" t="str">
        <f>VLOOKUP(D92,Sheet7!A:AH,5,FALSE)</f>
        <v>cus_HCBG3iDyCtYK7j</v>
      </c>
      <c r="P92" s="1">
        <f>IF(VLOOKUP(O92,subscriptions!A:G,5,FALSE)&gt;0,VLOOKUP(O92,subscriptions!A:G,5,FALSE),"no date")</f>
        <v>44202.771527777775</v>
      </c>
      <c r="Q92" s="1" t="str">
        <f>IF(VLOOKUP(O92,subscriptions!A:G,7,FALSE)&gt;0,VLOOKUP(O92,subscriptions!A:G,7,FALSE),"not cancelled")</f>
        <v>not cancelled</v>
      </c>
      <c r="R92" t="s">
        <v>5158</v>
      </c>
    </row>
    <row r="93" spans="1:18" x14ac:dyDescent="0.35">
      <c r="C93" t="s">
        <v>1</v>
      </c>
      <c r="D93" t="s">
        <v>218</v>
      </c>
      <c r="E93" s="5">
        <f>VLOOKUP(D93,Script!A:D,2,FALSE)</f>
        <v>44215</v>
      </c>
      <c r="F93">
        <f>VLOOKUP(D93,Script!A:D,4,FALSE)</f>
        <v>10</v>
      </c>
      <c r="G93">
        <f t="shared" si="2"/>
        <v>-44215</v>
      </c>
      <c r="H93">
        <f t="shared" si="3"/>
        <v>-10</v>
      </c>
      <c r="I93" s="1">
        <f>IF(VLOOKUP(D93,Sheet7!A:AH,32,FALSE)&gt;0,VLOOKUP(D93,Sheet7!A:AH,32,FALSE),"no date")</f>
        <v>44180</v>
      </c>
      <c r="J93" s="1">
        <f>IF(VLOOKUP(D93,Sheet7!A:AH,15,FALSE)&gt;0,VLOOKUP(D93,Sheet7!A:AH,15,FALSE),"no date")</f>
        <v>44214</v>
      </c>
      <c r="K93" t="str">
        <f>VLOOKUP(D93,Sheet7!A:AH,9,FALSE)</f>
        <v>Green</v>
      </c>
      <c r="L93" s="1">
        <f>VLOOKUP(D93,'2020-12-21-advisors'!A:M,5,FALSE)</f>
        <v>44183.611527777779</v>
      </c>
      <c r="M93">
        <f>VLOOKUP(D93,'2020-12-21-advisors'!A:M,9,FALSE)</f>
        <v>10</v>
      </c>
      <c r="N93" t="str">
        <f>IF(VLOOKUP(D93,Sheet7!A:AH,31,FALSE)&gt;0,"deferred leads to January","no banked")</f>
        <v>no banked</v>
      </c>
      <c r="O93" t="str">
        <f>VLOOKUP(D93,Sheet7!A:AH,5,FALSE)</f>
        <v>cus_I2qSbVpae5SR1n</v>
      </c>
      <c r="P93" s="1">
        <f>IF(VLOOKUP(O93,subscriptions!A:G,5,FALSE)&gt;0,VLOOKUP(O93,subscriptions!A:G,5,FALSE),"no date")</f>
        <v>44214.611111111109</v>
      </c>
      <c r="Q93" s="1" t="str">
        <f>IF(VLOOKUP(O93,subscriptions!A:G,7,FALSE)&gt;0,VLOOKUP(O93,subscriptions!A:G,7,FALSE),"not cancelled")</f>
        <v>not cancelled</v>
      </c>
      <c r="R93" t="s">
        <v>5162</v>
      </c>
    </row>
    <row r="94" spans="1:18" x14ac:dyDescent="0.35">
      <c r="C94" t="s">
        <v>7</v>
      </c>
      <c r="D94" t="s">
        <v>217</v>
      </c>
      <c r="E94" s="5" t="e">
        <f>VLOOKUP(D94,Script!A:D,2,FALSE)</f>
        <v>#N/A</v>
      </c>
      <c r="F94" t="e">
        <f>VLOOKUP(D94,Script!A:D,4,FALSE)</f>
        <v>#N/A</v>
      </c>
      <c r="G94" t="e">
        <f t="shared" si="2"/>
        <v>#N/A</v>
      </c>
      <c r="H94" t="e">
        <f t="shared" si="3"/>
        <v>#N/A</v>
      </c>
      <c r="I94" s="1" t="str">
        <f>IF(VLOOKUP(D94,Sheet7!A:AH,32,FALSE)&gt;0,VLOOKUP(D94,Sheet7!A:AH,32,FALSE),"no date")</f>
        <v>no date</v>
      </c>
      <c r="J94" s="1" t="str">
        <f>IF(VLOOKUP(D94,Sheet7!A:AH,15,FALSE)&gt;0,VLOOKUP(D94,Sheet7!A:AH,15,FALSE),"no date")</f>
        <v>no date</v>
      </c>
      <c r="K94" t="str">
        <f>VLOOKUP(D94,Sheet7!A:AH,9,FALSE)</f>
        <v>Platform</v>
      </c>
      <c r="L94" s="1">
        <f>VLOOKUP(D94,'2020-12-21-advisors'!A:M,5,FALSE)</f>
        <v>44160.208333333336</v>
      </c>
      <c r="M94">
        <f>VLOOKUP(D94,'2020-12-21-advisors'!A:M,9,FALSE)</f>
        <v>0</v>
      </c>
      <c r="N94" t="str">
        <f>IF(VLOOKUP(D94,Sheet7!A:AH,31,FALSE)&gt;0,"deferred leads to January","no banked")</f>
        <v>no banked</v>
      </c>
      <c r="O94" t="str">
        <f>VLOOKUP(D94,Sheet7!A:AH,5,FALSE)</f>
        <v>cus_HWkhjyO1eAfTJ2</v>
      </c>
      <c r="P94" s="1">
        <f>IF(VLOOKUP(O94,subscriptions!A:G,5,FALSE)&gt;0,VLOOKUP(O94,subscriptions!A:G,5,FALSE),"no date")</f>
        <v>44190.208333333336</v>
      </c>
      <c r="Q94" s="1" t="str">
        <f>IF(VLOOKUP(O94,subscriptions!A:G,7,FALSE)&gt;0,VLOOKUP(O94,subscriptions!A:G,7,FALSE),"not cancelled")</f>
        <v>not cancelled</v>
      </c>
      <c r="R94" t="s">
        <v>5167</v>
      </c>
    </row>
    <row r="95" spans="1:18" x14ac:dyDescent="0.35">
      <c r="A95">
        <v>12</v>
      </c>
      <c r="B95" s="1">
        <v>44196</v>
      </c>
      <c r="C95" t="s">
        <v>84</v>
      </c>
      <c r="D95" t="s">
        <v>216</v>
      </c>
      <c r="E95" s="5">
        <f>VLOOKUP(D95,Script!A:D,2,FALSE)</f>
        <v>44186</v>
      </c>
      <c r="F95">
        <f>VLOOKUP(D95,Script!A:D,4,FALSE)</f>
        <v>15</v>
      </c>
      <c r="G95">
        <f t="shared" si="2"/>
        <v>10</v>
      </c>
      <c r="H95">
        <f t="shared" si="3"/>
        <v>-3</v>
      </c>
      <c r="I95" s="1" t="str">
        <f>IF(VLOOKUP(D95,Sheet7!A:AH,32,FALSE)&gt;0,VLOOKUP(D95,Sheet7!A:AH,32,FALSE),"no date")</f>
        <v>no date</v>
      </c>
      <c r="J95" s="1" t="str">
        <f>IF(VLOOKUP(D95,Sheet7!A:AH,15,FALSE)&gt;0,VLOOKUP(D95,Sheet7!A:AH,15,FALSE),"no date")</f>
        <v>no date</v>
      </c>
      <c r="K95" t="str">
        <f>VLOOKUP(D95,Sheet7!A:AH,9,FALSE)</f>
        <v>Swell</v>
      </c>
      <c r="L95" s="1">
        <f>VLOOKUP(D95,'2020-12-21-advisors'!A:M,5,FALSE)</f>
        <v>44165.166666666664</v>
      </c>
      <c r="M95">
        <f>VLOOKUP(D95,'2020-12-21-advisors'!A:M,9,FALSE)</f>
        <v>51</v>
      </c>
      <c r="N95" t="str">
        <f>IF(VLOOKUP(D95,Sheet7!A:AH,31,FALSE)&gt;0,"deferred leads to January","no banked")</f>
        <v>no banked</v>
      </c>
      <c r="O95" t="str">
        <f>VLOOKUP(D95,Sheet7!A:AH,5,FALSE)</f>
        <v>cus_HYqQ99iuhU5cJC</v>
      </c>
      <c r="P95" s="1">
        <f>IF(VLOOKUP(O95,subscriptions!A:G,5,FALSE)&gt;0,VLOOKUP(O95,subscriptions!A:G,5,FALSE),"no date")</f>
        <v>44195.166666666664</v>
      </c>
      <c r="Q95" s="1" t="str">
        <f>IF(VLOOKUP(O95,subscriptions!A:G,7,FALSE)&gt;0,VLOOKUP(O95,subscriptions!A:G,7,FALSE),"not cancelled")</f>
        <v>not cancelled</v>
      </c>
    </row>
    <row r="96" spans="1:18" x14ac:dyDescent="0.35">
      <c r="C96" t="s">
        <v>7</v>
      </c>
      <c r="D96" t="s">
        <v>215</v>
      </c>
      <c r="E96" s="5" t="e">
        <f>VLOOKUP(D96,Script!A:D,2,FALSE)</f>
        <v>#N/A</v>
      </c>
      <c r="F96" t="e">
        <f>VLOOKUP(D96,Script!A:D,4,FALSE)</f>
        <v>#N/A</v>
      </c>
      <c r="G96" t="e">
        <f t="shared" si="2"/>
        <v>#N/A</v>
      </c>
      <c r="H96" t="e">
        <f t="shared" si="3"/>
        <v>#N/A</v>
      </c>
      <c r="I96" s="1" t="str">
        <f>IF(VLOOKUP(D96,Sheet7!A:AH,32,FALSE)&gt;0,VLOOKUP(D96,Sheet7!A:AH,32,FALSE),"no date")</f>
        <v>no date</v>
      </c>
      <c r="J96" s="1" t="str">
        <f>IF(VLOOKUP(D96,Sheet7!A:AH,15,FALSE)&gt;0,VLOOKUP(D96,Sheet7!A:AH,15,FALSE),"no date")</f>
        <v>no date</v>
      </c>
      <c r="K96" t="str">
        <f>VLOOKUP(D96,Sheet7!A:AH,9,FALSE)</f>
        <v>Platform</v>
      </c>
      <c r="L96" s="1">
        <f>VLOOKUP(D96,'2020-12-21-advisors'!A:M,5,FALSE)</f>
        <v>44165.780925925923</v>
      </c>
      <c r="M96">
        <f>VLOOKUP(D96,'2020-12-21-advisors'!A:M,9,FALSE)</f>
        <v>1</v>
      </c>
      <c r="N96" t="str">
        <f>IF(VLOOKUP(D96,Sheet7!A:AH,31,FALSE)&gt;0,"deferred leads to January","no banked")</f>
        <v>no banked</v>
      </c>
      <c r="O96" t="str">
        <f>VLOOKUP(D96,Sheet7!A:AH,5,FALSE)</f>
        <v>cus_HYwKxYBs5I9cHb</v>
      </c>
      <c r="P96" s="1">
        <f>IF(VLOOKUP(O96,subscriptions!A:G,5,FALSE)&gt;0,VLOOKUP(O96,subscriptions!A:G,5,FALSE),"no date")</f>
        <v>44195.780555555553</v>
      </c>
      <c r="Q96" s="1" t="str">
        <f>IF(VLOOKUP(O96,subscriptions!A:G,7,FALSE)&gt;0,VLOOKUP(O96,subscriptions!A:G,7,FALSE),"not cancelled")</f>
        <v>not cancelled</v>
      </c>
      <c r="R96" t="s">
        <v>5167</v>
      </c>
    </row>
    <row r="97" spans="1:18" x14ac:dyDescent="0.35">
      <c r="C97" t="s">
        <v>7</v>
      </c>
      <c r="D97" t="s">
        <v>214</v>
      </c>
      <c r="E97" s="5" t="e">
        <f>VLOOKUP(D97,Script!A:D,2,FALSE)</f>
        <v>#N/A</v>
      </c>
      <c r="F97" t="e">
        <f>VLOOKUP(D97,Script!A:D,4,FALSE)</f>
        <v>#N/A</v>
      </c>
      <c r="G97" t="e">
        <f t="shared" si="2"/>
        <v>#N/A</v>
      </c>
      <c r="H97" t="e">
        <f t="shared" si="3"/>
        <v>#N/A</v>
      </c>
      <c r="I97" s="1" t="str">
        <f>IF(VLOOKUP(D97,Sheet7!A:AH,32,FALSE)&gt;0,VLOOKUP(D97,Sheet7!A:AH,32,FALSE),"no date")</f>
        <v>no date</v>
      </c>
      <c r="J97" s="1" t="str">
        <f>IF(VLOOKUP(D97,Sheet7!A:AH,15,FALSE)&gt;0,VLOOKUP(D97,Sheet7!A:AH,15,FALSE),"no date")</f>
        <v>no date</v>
      </c>
      <c r="K97" t="str">
        <f>VLOOKUP(D97,Sheet7!A:AH,9,FALSE)</f>
        <v>Green</v>
      </c>
      <c r="L97" s="1">
        <f>VLOOKUP(D97,'2020-12-21-advisors'!A:M,5,FALSE)</f>
        <v>44182.312754629631</v>
      </c>
      <c r="M97">
        <f>VLOOKUP(D97,'2020-12-21-advisors'!A:M,9,FALSE)</f>
        <v>0</v>
      </c>
      <c r="N97" t="str">
        <f>IF(VLOOKUP(D97,Sheet7!A:AH,31,FALSE)&gt;0,"deferred leads to January","no banked")</f>
        <v>no banked</v>
      </c>
      <c r="O97" t="str">
        <f>VLOOKUP(D97,Sheet7!A:AH,5,FALSE)</f>
        <v>cus_HbELpb2ObY7MHt</v>
      </c>
      <c r="P97" s="1">
        <f>IF(VLOOKUP(O97,subscriptions!A:G,5,FALSE)&gt;0,VLOOKUP(O97,subscriptions!A:G,5,FALSE),"no date")</f>
        <v>44213.3125</v>
      </c>
      <c r="Q97" s="1" t="str">
        <f>IF(VLOOKUP(O97,subscriptions!A:G,7,FALSE)&gt;0,VLOOKUP(O97,subscriptions!A:G,7,FALSE),"not cancelled")</f>
        <v>not cancelled</v>
      </c>
      <c r="R97" t="s">
        <v>5168</v>
      </c>
    </row>
    <row r="98" spans="1:18" x14ac:dyDescent="0.35">
      <c r="A98">
        <v>10</v>
      </c>
      <c r="B98" s="1">
        <v>44186</v>
      </c>
      <c r="C98" t="s">
        <v>14</v>
      </c>
      <c r="D98" t="s">
        <v>213</v>
      </c>
      <c r="E98" s="5">
        <f>VLOOKUP(D98,Script!A:D,2,FALSE)</f>
        <v>44216</v>
      </c>
      <c r="F98">
        <f>VLOOKUP(D98,Script!A:D,4,FALSE)</f>
        <v>10</v>
      </c>
      <c r="G98">
        <f t="shared" si="2"/>
        <v>-30</v>
      </c>
      <c r="H98">
        <f t="shared" si="3"/>
        <v>0</v>
      </c>
      <c r="I98" s="1" t="str">
        <f>IF(VLOOKUP(D98,Sheet7!A:AH,32,FALSE)&gt;0,VLOOKUP(D98,Sheet7!A:AH,32,FALSE),"no date")</f>
        <v>no date</v>
      </c>
      <c r="J98" s="1" t="str">
        <f>IF(VLOOKUP(D98,Sheet7!A:AH,15,FALSE)&gt;0,VLOOKUP(D98,Sheet7!A:AH,15,FALSE),"no date")</f>
        <v>no date</v>
      </c>
      <c r="K98" t="str">
        <f>VLOOKUP(D98,Sheet7!A:AH,9,FALSE)</f>
        <v>Starter</v>
      </c>
      <c r="L98" s="1">
        <f>VLOOKUP(D98,'2020-12-21-advisors'!A:M,5,FALSE)</f>
        <v>44183.778055555558</v>
      </c>
      <c r="M98">
        <f>VLOOKUP(D98,'2020-12-21-advisors'!A:M,9,FALSE)</f>
        <v>0</v>
      </c>
      <c r="N98" t="str">
        <f>IF(VLOOKUP(D98,Sheet7!A:AH,31,FALSE)&gt;0,"deferred leads to January","no banked")</f>
        <v>deferred leads to January</v>
      </c>
      <c r="O98" t="str">
        <f>VLOOKUP(D98,Sheet7!A:AH,5,FALSE)</f>
        <v>cus_HrIKcPzgQMUw4R</v>
      </c>
      <c r="P98" s="1">
        <f>IF(VLOOKUP(O98,subscriptions!A:G,5,FALSE)&gt;0,VLOOKUP(O98,subscriptions!A:G,5,FALSE),"no date")</f>
        <v>44214.777777777781</v>
      </c>
      <c r="Q98" s="1" t="str">
        <f>IF(VLOOKUP(O98,subscriptions!A:G,7,FALSE)&gt;0,VLOOKUP(O98,subscriptions!A:G,7,FALSE),"not cancelled")</f>
        <v>not cancelled</v>
      </c>
      <c r="R98" t="s">
        <v>5172</v>
      </c>
    </row>
    <row r="99" spans="1:18" x14ac:dyDescent="0.35">
      <c r="A99">
        <v>10</v>
      </c>
      <c r="B99" s="1">
        <v>44192</v>
      </c>
      <c r="C99" t="s">
        <v>14</v>
      </c>
      <c r="D99" t="s">
        <v>212</v>
      </c>
      <c r="E99" s="5">
        <f>VLOOKUP(D99,Script!A:D,2,FALSE)</f>
        <v>44192</v>
      </c>
      <c r="F99">
        <f>VLOOKUP(D99,Script!A:D,4,FALSE)</f>
        <v>10</v>
      </c>
      <c r="G99">
        <f t="shared" si="2"/>
        <v>0</v>
      </c>
      <c r="H99">
        <f t="shared" si="3"/>
        <v>0</v>
      </c>
      <c r="I99" s="1" t="str">
        <f>IF(VLOOKUP(D99,Sheet7!A:AH,32,FALSE)&gt;0,VLOOKUP(D99,Sheet7!A:AH,32,FALSE),"no date")</f>
        <v>no date</v>
      </c>
      <c r="J99" s="1" t="str">
        <f>IF(VLOOKUP(D99,Sheet7!A:AH,15,FALSE)&gt;0,VLOOKUP(D99,Sheet7!A:AH,15,FALSE),"no date")</f>
        <v>no date</v>
      </c>
      <c r="K99" t="str">
        <f>VLOOKUP(D99,Sheet7!A:AH,9,FALSE)</f>
        <v>Starter</v>
      </c>
      <c r="L99" s="1">
        <f>VLOOKUP(D99,'2020-12-21-advisors'!A:M,5,FALSE)</f>
        <v>44161.93273148148</v>
      </c>
      <c r="M99">
        <f>VLOOKUP(D99,'2020-12-21-advisors'!A:M,9,FALSE)</f>
        <v>10</v>
      </c>
      <c r="N99" t="str">
        <f>IF(VLOOKUP(D99,Sheet7!A:AH,31,FALSE)&gt;0,"deferred leads to January","no banked")</f>
        <v>no banked</v>
      </c>
      <c r="O99" t="str">
        <f>VLOOKUP(D99,Sheet7!A:AH,5,FALSE)</f>
        <v>cus_HuLiIwd5wsxb0T</v>
      </c>
      <c r="P99" s="1">
        <f>IF(VLOOKUP(O99,subscriptions!A:G,5,FALSE)&gt;0,VLOOKUP(O99,subscriptions!A:G,5,FALSE),"no date")</f>
        <v>44191.932638888888</v>
      </c>
      <c r="Q99" s="1" t="str">
        <f>IF(VLOOKUP(O99,subscriptions!A:G,7,FALSE)&gt;0,VLOOKUP(O99,subscriptions!A:G,7,FALSE),"not cancelled")</f>
        <v>not cancelled</v>
      </c>
      <c r="R99" t="s">
        <v>5158</v>
      </c>
    </row>
    <row r="100" spans="1:18" x14ac:dyDescent="0.35">
      <c r="A100">
        <v>10</v>
      </c>
      <c r="B100" s="1">
        <v>44201</v>
      </c>
      <c r="C100" t="s">
        <v>172</v>
      </c>
      <c r="D100" t="s">
        <v>211</v>
      </c>
      <c r="E100" s="5">
        <f>VLOOKUP(D100,Script!A:D,2,FALSE)</f>
        <v>44201</v>
      </c>
      <c r="F100">
        <f>VLOOKUP(D100,Script!A:D,4,FALSE)</f>
        <v>10</v>
      </c>
      <c r="G100">
        <f t="shared" si="2"/>
        <v>0</v>
      </c>
      <c r="H100">
        <f t="shared" si="3"/>
        <v>0</v>
      </c>
      <c r="I100" s="1" t="str">
        <f>IF(VLOOKUP(D100,Sheet7!A:AH,32,FALSE)&gt;0,VLOOKUP(D100,Sheet7!A:AH,32,FALSE),"no date")</f>
        <v>no date</v>
      </c>
      <c r="J100" s="1" t="str">
        <f>IF(VLOOKUP(D100,Sheet7!A:AH,15,FALSE)&gt;0,VLOOKUP(D100,Sheet7!A:AH,15,FALSE),"no date")</f>
        <v>no date</v>
      </c>
      <c r="K100" t="str">
        <f>VLOOKUP(D100,Sheet7!A:AH,9,FALSE)</f>
        <v>Build</v>
      </c>
      <c r="L100" s="1">
        <f>VLOOKUP(D100,'2020-12-21-advisors'!A:M,5,FALSE)</f>
        <v>44169.661180555559</v>
      </c>
      <c r="M100">
        <f>VLOOKUP(D100,'2020-12-21-advisors'!A:M,9,FALSE)</f>
        <v>25</v>
      </c>
      <c r="N100" t="str">
        <f>IF(VLOOKUP(D100,Sheet7!A:AH,31,FALSE)&gt;0,"deferred leads to January","no banked")</f>
        <v>no banked</v>
      </c>
      <c r="O100" t="str">
        <f>VLOOKUP(D100,Sheet7!A:AH,5,FALSE)</f>
        <v>cus_Huaw95AMVLe3oC</v>
      </c>
      <c r="P100" s="1">
        <f>IF(VLOOKUP(O100,subscriptions!A:G,5,FALSE)&gt;0,VLOOKUP(O100,subscriptions!A:G,5,FALSE),"no date")</f>
        <v>44200.661111111112</v>
      </c>
      <c r="Q100" s="1" t="str">
        <f>IF(VLOOKUP(O100,subscriptions!A:G,7,FALSE)&gt;0,VLOOKUP(O100,subscriptions!A:G,7,FALSE),"not cancelled")</f>
        <v>not cancelled</v>
      </c>
      <c r="R100" t="s">
        <v>5158</v>
      </c>
    </row>
    <row r="101" spans="1:18" x14ac:dyDescent="0.35">
      <c r="A101">
        <v>12</v>
      </c>
      <c r="B101" s="1">
        <v>44186</v>
      </c>
      <c r="C101" t="s">
        <v>7</v>
      </c>
      <c r="D101" t="s">
        <v>210</v>
      </c>
      <c r="E101" s="5">
        <f>VLOOKUP(D101,Script!A:D,2,FALSE)</f>
        <v>44199</v>
      </c>
      <c r="F101">
        <f>VLOOKUP(D101,Script!A:D,4,FALSE)</f>
        <v>10</v>
      </c>
      <c r="G101">
        <f t="shared" si="2"/>
        <v>-13</v>
      </c>
      <c r="H101">
        <f t="shared" si="3"/>
        <v>2</v>
      </c>
      <c r="I101" s="1" t="str">
        <f>IF(VLOOKUP(D101,Sheet7!A:AH,32,FALSE)&gt;0,VLOOKUP(D101,Sheet7!A:AH,32,FALSE),"no date")</f>
        <v>no date</v>
      </c>
      <c r="J101" s="1" t="str">
        <f>IF(VLOOKUP(D101,Sheet7!A:AH,15,FALSE)&gt;0,VLOOKUP(D101,Sheet7!A:AH,15,FALSE),"no date")</f>
        <v>no date</v>
      </c>
      <c r="K101" t="str">
        <f>VLOOKUP(D101,Sheet7!A:AH,9,FALSE)</f>
        <v>Platform</v>
      </c>
      <c r="L101" s="1">
        <f>VLOOKUP(D101,'2020-12-21-advisors'!A:M,5,FALSE)</f>
        <v>44167.603888888887</v>
      </c>
      <c r="M101">
        <f>VLOOKUP(D101,'2020-12-21-advisors'!A:M,9,FALSE)</f>
        <v>0</v>
      </c>
      <c r="N101" t="str">
        <f>IF(VLOOKUP(D101,Sheet7!A:AH,31,FALSE)&gt;0,"deferred leads to January","no banked")</f>
        <v>no banked</v>
      </c>
      <c r="O101" t="str">
        <f>VLOOKUP(D101,Sheet7!A:AH,5,FALSE)</f>
        <v>cus_HtSdWaBMW1NugD</v>
      </c>
      <c r="P101" s="1">
        <f>IF(VLOOKUP(O101,subscriptions!A:G,5,FALSE)&gt;0,VLOOKUP(O101,subscriptions!A:G,5,FALSE),"no date")</f>
        <v>44198.603472222225</v>
      </c>
      <c r="Q101" s="1" t="str">
        <f>IF(VLOOKUP(O101,subscriptions!A:G,7,FALSE)&gt;0,VLOOKUP(O101,subscriptions!A:G,7,FALSE),"not cancelled")</f>
        <v>not cancelled</v>
      </c>
      <c r="R101" t="s">
        <v>5200</v>
      </c>
    </row>
    <row r="102" spans="1:18" x14ac:dyDescent="0.35">
      <c r="A102">
        <v>14</v>
      </c>
      <c r="B102" s="1">
        <v>44187</v>
      </c>
      <c r="C102" t="s">
        <v>84</v>
      </c>
      <c r="D102" t="s">
        <v>209</v>
      </c>
      <c r="E102" s="5">
        <f>VLOOKUP(D102,Script!A:D,2,FALSE)</f>
        <v>44187</v>
      </c>
      <c r="F102">
        <f>VLOOKUP(D102,Script!A:D,4,FALSE)</f>
        <v>15</v>
      </c>
      <c r="G102">
        <f t="shared" si="2"/>
        <v>0</v>
      </c>
      <c r="H102">
        <f t="shared" si="3"/>
        <v>-1</v>
      </c>
      <c r="I102" s="1" t="str">
        <f>IF(VLOOKUP(D102,Sheet7!A:AH,32,FALSE)&gt;0,VLOOKUP(D102,Sheet7!A:AH,32,FALSE),"no date")</f>
        <v>no date</v>
      </c>
      <c r="J102" s="1" t="str">
        <f>IF(VLOOKUP(D102,Sheet7!A:AH,15,FALSE)&gt;0,VLOOKUP(D102,Sheet7!A:AH,15,FALSE),"no date")</f>
        <v>no date</v>
      </c>
      <c r="K102" t="str">
        <f>VLOOKUP(D102,Sheet7!A:AH,9,FALSE)</f>
        <v>Swell</v>
      </c>
      <c r="L102" s="1">
        <f>VLOOKUP(D102,'2020-12-21-advisors'!A:M,5,FALSE)</f>
        <v>44165.69085648148</v>
      </c>
      <c r="M102">
        <f>VLOOKUP(D102,'2020-12-21-advisors'!A:M,9,FALSE)</f>
        <v>36</v>
      </c>
      <c r="N102" t="str">
        <f>IF(VLOOKUP(D102,Sheet7!A:AH,31,FALSE)&gt;0,"deferred leads to January","no banked")</f>
        <v>no banked</v>
      </c>
      <c r="O102" t="str">
        <f>VLOOKUP(D102,Sheet7!A:AH,5,FALSE)</f>
        <v>cus_Hw8ElyYK0sAt3U</v>
      </c>
      <c r="P102" s="1">
        <f>IF(VLOOKUP(O102,subscriptions!A:G,5,FALSE)&gt;0,VLOOKUP(O102,subscriptions!A:G,5,FALSE),"no date")</f>
        <v>44196.69027777778</v>
      </c>
      <c r="Q102" s="1" t="str">
        <f>IF(VLOOKUP(O102,subscriptions!A:G,7,FALSE)&gt;0,VLOOKUP(O102,subscriptions!A:G,7,FALSE),"not cancelled")</f>
        <v>not cancelled</v>
      </c>
      <c r="R102" t="s">
        <v>5174</v>
      </c>
    </row>
    <row r="103" spans="1:18" x14ac:dyDescent="0.35">
      <c r="C103" t="s">
        <v>14</v>
      </c>
      <c r="D103" t="s">
        <v>208</v>
      </c>
      <c r="E103" s="5">
        <f>VLOOKUP(D103,Script!A:D,2,FALSE)</f>
        <v>44196</v>
      </c>
      <c r="F103">
        <f>VLOOKUP(D103,Script!A:D,4,FALSE)</f>
        <v>10</v>
      </c>
      <c r="G103">
        <f t="shared" si="2"/>
        <v>-44196</v>
      </c>
      <c r="H103">
        <f t="shared" si="3"/>
        <v>-10</v>
      </c>
      <c r="I103" s="1">
        <f>IF(VLOOKUP(D103,Sheet7!A:AH,32,FALSE)&gt;0,VLOOKUP(D103,Sheet7!A:AH,32,FALSE),"no date")</f>
        <v>44182</v>
      </c>
      <c r="J103" s="1">
        <f>IF(VLOOKUP(D103,Sheet7!A:AH,15,FALSE)&gt;0,VLOOKUP(D103,Sheet7!A:AH,15,FALSE),"no date")</f>
        <v>44196</v>
      </c>
      <c r="K103" t="str">
        <f>VLOOKUP(D103,Sheet7!A:AH,9,FALSE)</f>
        <v>Starter</v>
      </c>
      <c r="L103" s="1">
        <f>VLOOKUP(D103,'2020-12-21-advisors'!A:M,5,FALSE)</f>
        <v>44165.69494212963</v>
      </c>
      <c r="M103">
        <f>VLOOKUP(D103,'2020-12-21-advisors'!A:M,9,FALSE)</f>
        <v>10</v>
      </c>
      <c r="N103" t="str">
        <f>IF(VLOOKUP(D103,Sheet7!A:AH,31,FALSE)&gt;0,"deferred leads to January","no banked")</f>
        <v>no banked</v>
      </c>
      <c r="O103" t="str">
        <f>VLOOKUP(D103,Sheet7!A:AH,5,FALSE)</f>
        <v>cus_Hw8KDArcuH9XHq</v>
      </c>
      <c r="P103" s="1">
        <f>IF(VLOOKUP(O103,subscriptions!A:G,5,FALSE)&gt;0,VLOOKUP(O103,subscriptions!A:G,5,FALSE),"no date")</f>
        <v>44196.694444444445</v>
      </c>
      <c r="Q103" s="1" t="str">
        <f>IF(VLOOKUP(O103,subscriptions!A:G,7,FALSE)&gt;0,VLOOKUP(O103,subscriptions!A:G,7,FALSE),"not cancelled")</f>
        <v>not cancelled</v>
      </c>
      <c r="R103" t="s">
        <v>5162</v>
      </c>
    </row>
    <row r="104" spans="1:18" x14ac:dyDescent="0.35">
      <c r="A104">
        <v>10</v>
      </c>
      <c r="B104" s="1">
        <v>44200</v>
      </c>
      <c r="C104" t="s">
        <v>14</v>
      </c>
      <c r="D104" t="s">
        <v>207</v>
      </c>
      <c r="E104" s="5">
        <f>VLOOKUP(D104,Script!A:D,2,FALSE)</f>
        <v>44199</v>
      </c>
      <c r="F104">
        <f>VLOOKUP(D104,Script!A:D,4,FALSE)</f>
        <v>10</v>
      </c>
      <c r="G104">
        <f t="shared" si="2"/>
        <v>1</v>
      </c>
      <c r="H104">
        <f t="shared" si="3"/>
        <v>0</v>
      </c>
      <c r="I104" s="1" t="str">
        <f>IF(VLOOKUP(D104,Sheet7!A:AH,32,FALSE)&gt;0,VLOOKUP(D104,Sheet7!A:AH,32,FALSE),"no date")</f>
        <v>no date</v>
      </c>
      <c r="J104" s="1" t="str">
        <f>IF(VLOOKUP(D104,Sheet7!A:AH,15,FALSE)&gt;0,VLOOKUP(D104,Sheet7!A:AH,15,FALSE),"no date")</f>
        <v>no date</v>
      </c>
      <c r="K104" t="str">
        <f>VLOOKUP(D104,Sheet7!A:AH,9,FALSE)</f>
        <v>Starter</v>
      </c>
      <c r="L104" s="1">
        <f>VLOOKUP(D104,'2020-12-21-advisors'!A:M,5,FALSE)</f>
        <v>44168.199965277781</v>
      </c>
      <c r="M104">
        <f>VLOOKUP(D104,'2020-12-21-advisors'!A:M,9,FALSE)</f>
        <v>10</v>
      </c>
      <c r="N104" t="str">
        <f>IF(VLOOKUP(D104,Sheet7!A:AH,31,FALSE)&gt;0,"deferred leads to January","no banked")</f>
        <v>no banked</v>
      </c>
      <c r="O104" t="str">
        <f>VLOOKUP(D104,Sheet7!A:AH,5,FALSE)</f>
        <v>cus_Hw8WlGfbVL6Fvi</v>
      </c>
      <c r="P104" s="1">
        <f>IF(VLOOKUP(O104,subscriptions!A:G,5,FALSE)&gt;0,VLOOKUP(O104,subscriptions!A:G,5,FALSE),"no date")</f>
        <v>44199.199305555558</v>
      </c>
      <c r="Q104" s="1" t="str">
        <f>IF(VLOOKUP(O104,subscriptions!A:G,7,FALSE)&gt;0,VLOOKUP(O104,subscriptions!A:G,7,FALSE),"not cancelled")</f>
        <v>not cancelled</v>
      </c>
      <c r="R104" t="s">
        <v>5175</v>
      </c>
    </row>
    <row r="105" spans="1:18" x14ac:dyDescent="0.35">
      <c r="A105">
        <v>10</v>
      </c>
      <c r="B105" s="1">
        <v>44186</v>
      </c>
      <c r="C105" t="s">
        <v>14</v>
      </c>
      <c r="D105" t="s">
        <v>206</v>
      </c>
      <c r="E105" s="5">
        <f>VLOOKUP(D105,Script!A:D,2,FALSE)</f>
        <v>44193</v>
      </c>
      <c r="F105">
        <f>VLOOKUP(D105,Script!A:D,4,FALSE)</f>
        <v>10</v>
      </c>
      <c r="G105">
        <f t="shared" si="2"/>
        <v>-7</v>
      </c>
      <c r="H105">
        <f t="shared" si="3"/>
        <v>0</v>
      </c>
      <c r="I105" s="1" t="str">
        <f>IF(VLOOKUP(D105,Sheet7!A:AH,32,FALSE)&gt;0,VLOOKUP(D105,Sheet7!A:AH,32,FALSE),"no date")</f>
        <v>no date</v>
      </c>
      <c r="J105" s="1" t="str">
        <f>IF(VLOOKUP(D105,Sheet7!A:AH,15,FALSE)&gt;0,VLOOKUP(D105,Sheet7!A:AH,15,FALSE),"no date")</f>
        <v>no date</v>
      </c>
      <c r="K105" t="str">
        <f>VLOOKUP(D105,Sheet7!A:AH,9,FALSE)</f>
        <v>Starter</v>
      </c>
      <c r="L105" s="1">
        <f>VLOOKUP(D105,'2020-12-21-advisors'!A:M,5,FALSE)</f>
        <v>44162.834108796298</v>
      </c>
      <c r="M105">
        <f>VLOOKUP(D105,'2020-12-21-advisors'!A:M,9,FALSE)</f>
        <v>0</v>
      </c>
      <c r="N105" t="str">
        <f>IF(VLOOKUP(D105,Sheet7!A:AH,31,FALSE)&gt;0,"deferred leads to January","no banked")</f>
        <v>no banked</v>
      </c>
      <c r="O105" t="str">
        <f>VLOOKUP(D105,Sheet7!A:AH,5,FALSE)</f>
        <v>cus_HugePmDSWHeLmv</v>
      </c>
      <c r="P105" s="1">
        <f>IF(VLOOKUP(O105,subscriptions!A:G,5,FALSE)&gt;0,VLOOKUP(O105,subscriptions!A:G,5,FALSE),"no date")</f>
        <v>44192.834027777775</v>
      </c>
      <c r="Q105" s="1" t="str">
        <f>IF(VLOOKUP(O105,subscriptions!A:G,7,FALSE)&gt;0,VLOOKUP(O105,subscriptions!A:G,7,FALSE),"not cancelled")</f>
        <v>not cancelled</v>
      </c>
      <c r="R105" t="s">
        <v>5201</v>
      </c>
    </row>
    <row r="106" spans="1:18" x14ac:dyDescent="0.35">
      <c r="A106">
        <v>10</v>
      </c>
      <c r="B106" s="1">
        <v>44191</v>
      </c>
      <c r="C106" t="s">
        <v>1</v>
      </c>
      <c r="D106" t="s">
        <v>205</v>
      </c>
      <c r="E106" s="5">
        <f>VLOOKUP(D106,Script!A:D,2,FALSE)</f>
        <v>44191</v>
      </c>
      <c r="F106">
        <f>VLOOKUP(D106,Script!A:D,4,FALSE)</f>
        <v>10</v>
      </c>
      <c r="G106">
        <f t="shared" si="2"/>
        <v>0</v>
      </c>
      <c r="H106">
        <f t="shared" si="3"/>
        <v>0</v>
      </c>
      <c r="I106" s="1" t="str">
        <f>IF(VLOOKUP(D106,Sheet7!A:AH,32,FALSE)&gt;0,VLOOKUP(D106,Sheet7!A:AH,32,FALSE),"no date")</f>
        <v>no date</v>
      </c>
      <c r="J106" s="1" t="str">
        <f>IF(VLOOKUP(D106,Sheet7!A:AH,15,FALSE)&gt;0,VLOOKUP(D106,Sheet7!A:AH,15,FALSE),"no date")</f>
        <v>no date</v>
      </c>
      <c r="K106" t="str">
        <f>VLOOKUP(D106,Sheet7!A:AH,9,FALSE)</f>
        <v>Green</v>
      </c>
      <c r="L106" s="1">
        <f>VLOOKUP(D106,'2020-12-21-advisors'!A:M,5,FALSE)</f>
        <v>44160.873935185184</v>
      </c>
      <c r="M106">
        <f>VLOOKUP(D106,'2020-12-21-advisors'!A:M,9,FALSE)</f>
        <v>10</v>
      </c>
      <c r="N106" t="str">
        <f>IF(VLOOKUP(D106,Sheet7!A:AH,31,FALSE)&gt;0,"deferred leads to January","no banked")</f>
        <v>no banked</v>
      </c>
      <c r="O106" t="str">
        <f>VLOOKUP(D106,Sheet7!A:AH,5,FALSE)</f>
        <v>cus_ISPuTr8sYJLRzA</v>
      </c>
      <c r="P106" s="1">
        <f>IF(VLOOKUP(O106,subscriptions!A:G,5,FALSE)&gt;0,VLOOKUP(O106,subscriptions!A:G,5,FALSE),"no date")</f>
        <v>44190.873611111114</v>
      </c>
      <c r="Q106" s="1" t="str">
        <f>IF(VLOOKUP(O106,subscriptions!A:G,7,FALSE)&gt;0,VLOOKUP(O106,subscriptions!A:G,7,FALSE),"not cancelled")</f>
        <v>not cancelled</v>
      </c>
      <c r="R106" t="s">
        <v>5158</v>
      </c>
    </row>
    <row r="107" spans="1:18" x14ac:dyDescent="0.35">
      <c r="C107" t="s">
        <v>14</v>
      </c>
      <c r="D107" t="s">
        <v>204</v>
      </c>
      <c r="E107" s="5" t="e">
        <f>VLOOKUP(D107,Script!A:D,2,FALSE)</f>
        <v>#N/A</v>
      </c>
      <c r="F107" t="e">
        <f>VLOOKUP(D107,Script!A:D,4,FALSE)</f>
        <v>#N/A</v>
      </c>
      <c r="G107" t="e">
        <f t="shared" si="2"/>
        <v>#N/A</v>
      </c>
      <c r="H107" t="e">
        <f t="shared" si="3"/>
        <v>#N/A</v>
      </c>
      <c r="I107" s="1" t="str">
        <f>IF(VLOOKUP(D107,Sheet7!A:AH,32,FALSE)&gt;0,VLOOKUP(D107,Sheet7!A:AH,32,FALSE),"no date")</f>
        <v>no date</v>
      </c>
      <c r="J107" s="1">
        <f>IF(VLOOKUP(D107,Sheet7!A:AH,15,FALSE)&gt;0,VLOOKUP(D107,Sheet7!A:AH,15,FALSE),"no date")</f>
        <v>44105</v>
      </c>
      <c r="K107" t="str">
        <f>VLOOKUP(D107,Sheet7!A:AH,9,FALSE)</f>
        <v>Starter</v>
      </c>
      <c r="L107" s="1" t="e">
        <f>VLOOKUP(D107,'2020-12-21-advisors'!A:M,5,FALSE)</f>
        <v>#N/A</v>
      </c>
      <c r="M107" t="e">
        <f>VLOOKUP(D107,'2020-12-21-advisors'!A:M,9,FALSE)</f>
        <v>#N/A</v>
      </c>
      <c r="N107" t="str">
        <f>IF(VLOOKUP(D107,Sheet7!A:AH,31,FALSE)&gt;0,"deferred leads to January","no banked")</f>
        <v>no banked</v>
      </c>
      <c r="O107" t="str">
        <f>VLOOKUP(D107,Sheet7!A:AH,5,FALSE)</f>
        <v>cus_Hw7w2P0DDnteMQ</v>
      </c>
      <c r="P107" s="1">
        <f>IF(VLOOKUP(O107,subscriptions!A:G,5,FALSE)&gt;0,VLOOKUP(O107,subscriptions!A:G,5,FALSE),"no date")</f>
        <v>44135.677777777775</v>
      </c>
      <c r="Q107" s="1">
        <f>IF(VLOOKUP(O107,subscriptions!A:G,7,FALSE)&gt;0,VLOOKUP(O107,subscriptions!A:G,7,FALSE),"not cancelled")</f>
        <v>44105.602777777778</v>
      </c>
      <c r="R107" t="s">
        <v>5166</v>
      </c>
    </row>
    <row r="108" spans="1:18" x14ac:dyDescent="0.35">
      <c r="A108">
        <v>10</v>
      </c>
      <c r="B108" s="1">
        <v>44200</v>
      </c>
      <c r="C108" t="s">
        <v>14</v>
      </c>
      <c r="D108" t="s">
        <v>203</v>
      </c>
      <c r="E108" s="5">
        <f>VLOOKUP(D108,Script!A:D,2,FALSE)</f>
        <v>44208</v>
      </c>
      <c r="F108">
        <f>VLOOKUP(D108,Script!A:D,4,FALSE)</f>
        <v>10</v>
      </c>
      <c r="G108">
        <f t="shared" si="2"/>
        <v>-8</v>
      </c>
      <c r="H108">
        <f t="shared" si="3"/>
        <v>0</v>
      </c>
      <c r="I108" s="1" t="str">
        <f>IF(VLOOKUP(D108,Sheet7!A:AH,32,FALSE)&gt;0,VLOOKUP(D108,Sheet7!A:AH,32,FALSE),"no date")</f>
        <v>no date</v>
      </c>
      <c r="J108" s="1" t="str">
        <f>IF(VLOOKUP(D108,Sheet7!A:AH,15,FALSE)&gt;0,VLOOKUP(D108,Sheet7!A:AH,15,FALSE),"no date")</f>
        <v>no date</v>
      </c>
      <c r="K108" t="str">
        <f>VLOOKUP(D108,Sheet7!A:AH,9,FALSE)</f>
        <v>Starter</v>
      </c>
      <c r="L108" s="1">
        <f>VLOOKUP(D108,'2020-12-21-advisors'!A:M,5,FALSE)</f>
        <v>44168.5</v>
      </c>
      <c r="M108">
        <f>VLOOKUP(D108,'2020-12-21-advisors'!A:M,9,FALSE)</f>
        <v>10</v>
      </c>
      <c r="N108" t="str">
        <f>IF(VLOOKUP(D108,Sheet7!A:AH,31,FALSE)&gt;0,"deferred leads to January","no banked")</f>
        <v>no banked</v>
      </c>
      <c r="O108" t="str">
        <f>VLOOKUP(D108,Sheet7!A:AH,5,FALSE)</f>
        <v>cus_HwFFGKZdKiyMSB</v>
      </c>
      <c r="P108" s="1">
        <f>IF(VLOOKUP(O108,subscriptions!A:G,5,FALSE)&gt;0,VLOOKUP(O108,subscriptions!A:G,5,FALSE),"no date")</f>
        <v>44199.5</v>
      </c>
      <c r="Q108" s="1" t="str">
        <f>IF(VLOOKUP(O108,subscriptions!A:G,7,FALSE)&gt;0,VLOOKUP(O108,subscriptions!A:G,7,FALSE),"not cancelled")</f>
        <v>not cancelled</v>
      </c>
    </row>
    <row r="109" spans="1:18" x14ac:dyDescent="0.35">
      <c r="C109" t="s">
        <v>7</v>
      </c>
      <c r="D109" t="s">
        <v>202</v>
      </c>
      <c r="E109" s="5" t="e">
        <f>VLOOKUP(D109,Script!A:D,2,FALSE)</f>
        <v>#N/A</v>
      </c>
      <c r="F109" t="e">
        <f>VLOOKUP(D109,Script!A:D,4,FALSE)</f>
        <v>#N/A</v>
      </c>
      <c r="G109" t="e">
        <f t="shared" si="2"/>
        <v>#N/A</v>
      </c>
      <c r="H109" t="e">
        <f t="shared" si="3"/>
        <v>#N/A</v>
      </c>
      <c r="I109" s="1" t="str">
        <f>IF(VLOOKUP(D109,Sheet7!A:AH,32,FALSE)&gt;0,VLOOKUP(D109,Sheet7!A:AH,32,FALSE),"no date")</f>
        <v>no date</v>
      </c>
      <c r="J109" s="1" t="str">
        <f>IF(VLOOKUP(D109,Sheet7!A:AH,15,FALSE)&gt;0,VLOOKUP(D109,Sheet7!A:AH,15,FALSE),"no date")</f>
        <v>no date</v>
      </c>
      <c r="K109" t="str">
        <f>VLOOKUP(D109,Sheet7!A:AH,9,FALSE)</f>
        <v>Platform</v>
      </c>
      <c r="L109" s="1">
        <f>VLOOKUP(D109,'2020-12-21-advisors'!A:M,5,FALSE)</f>
        <v>44168.790752314817</v>
      </c>
      <c r="M109">
        <f>VLOOKUP(D109,'2020-12-21-advisors'!A:M,9,FALSE)</f>
        <v>0</v>
      </c>
      <c r="N109" t="str">
        <f>IF(VLOOKUP(D109,Sheet7!A:AH,31,FALSE)&gt;0,"deferred leads to January","no banked")</f>
        <v>no banked</v>
      </c>
      <c r="O109" t="str">
        <f>VLOOKUP(D109,Sheet7!A:AH,5,FALSE)</f>
        <v>cus_HwFHPJIVm6Tn6F</v>
      </c>
      <c r="P109" s="1">
        <f>IF(VLOOKUP(O109,subscriptions!A:G,5,FALSE)&gt;0,VLOOKUP(O109,subscriptions!A:G,5,FALSE),"no date")</f>
        <v>44199.790277777778</v>
      </c>
      <c r="Q109" s="1" t="str">
        <f>IF(VLOOKUP(O109,subscriptions!A:G,7,FALSE)&gt;0,VLOOKUP(O109,subscriptions!A:G,7,FALSE),"not cancelled")</f>
        <v>not cancelled</v>
      </c>
      <c r="R109" t="s">
        <v>5167</v>
      </c>
    </row>
    <row r="110" spans="1:18" x14ac:dyDescent="0.35">
      <c r="A110">
        <v>10</v>
      </c>
      <c r="B110" s="1">
        <v>44201</v>
      </c>
      <c r="C110" t="s">
        <v>14</v>
      </c>
      <c r="D110" t="s">
        <v>201</v>
      </c>
      <c r="E110" s="5">
        <f>VLOOKUP(D110,Script!A:D,2,FALSE)</f>
        <v>44200</v>
      </c>
      <c r="F110">
        <f>VLOOKUP(D110,Script!A:D,4,FALSE)</f>
        <v>10</v>
      </c>
      <c r="G110">
        <f t="shared" si="2"/>
        <v>1</v>
      </c>
      <c r="H110">
        <f t="shared" si="3"/>
        <v>0</v>
      </c>
      <c r="I110" s="1">
        <f>IF(VLOOKUP(D110,Sheet7!A:AH,32,FALSE)&gt;0,VLOOKUP(D110,Sheet7!A:AH,32,FALSE),"no date")</f>
        <v>44172</v>
      </c>
      <c r="J110" s="1" t="str">
        <f>IF(VLOOKUP(D110,Sheet7!A:AH,15,FALSE)&gt;0,VLOOKUP(D110,Sheet7!A:AH,15,FALSE),"no date")</f>
        <v>no date</v>
      </c>
      <c r="K110" t="str">
        <f>VLOOKUP(D110,Sheet7!A:AH,9,FALSE)</f>
        <v>Starter</v>
      </c>
      <c r="L110" s="1">
        <f>VLOOKUP(D110,'2020-12-21-advisors'!A:M,5,FALSE)</f>
        <v>44169.206597222219</v>
      </c>
      <c r="M110">
        <f>VLOOKUP(D110,'2020-12-21-advisors'!A:M,9,FALSE)</f>
        <v>10</v>
      </c>
      <c r="N110" t="str">
        <f>IF(VLOOKUP(D110,Sheet7!A:AH,31,FALSE)&gt;0,"deferred leads to January","no banked")</f>
        <v>no banked</v>
      </c>
      <c r="O110" t="str">
        <f>VLOOKUP(D110,Sheet7!A:AH,5,FALSE)</f>
        <v>cus_HwBh1YVg7tPyto</v>
      </c>
      <c r="P110" s="1">
        <f>IF(VLOOKUP(O110,subscriptions!A:G,5,FALSE)&gt;0,VLOOKUP(O110,subscriptions!A:G,5,FALSE),"no date")</f>
        <v>44200.206250000003</v>
      </c>
      <c r="Q110" s="1" t="str">
        <f>IF(VLOOKUP(O110,subscriptions!A:G,7,FALSE)&gt;0,VLOOKUP(O110,subscriptions!A:G,7,FALSE),"not cancelled")</f>
        <v>not cancelled</v>
      </c>
      <c r="R110" t="s">
        <v>5175</v>
      </c>
    </row>
    <row r="111" spans="1:18" x14ac:dyDescent="0.35">
      <c r="A111">
        <v>10</v>
      </c>
      <c r="B111" s="1">
        <v>44200</v>
      </c>
      <c r="C111" t="s">
        <v>14</v>
      </c>
      <c r="D111" t="s">
        <v>200</v>
      </c>
      <c r="E111" s="5">
        <f>VLOOKUP(D111,Script!A:D,2,FALSE)</f>
        <v>44199</v>
      </c>
      <c r="F111">
        <f>VLOOKUP(D111,Script!A:D,4,FALSE)</f>
        <v>10</v>
      </c>
      <c r="G111">
        <f t="shared" si="2"/>
        <v>1</v>
      </c>
      <c r="H111">
        <f t="shared" si="3"/>
        <v>0</v>
      </c>
      <c r="I111" s="1" t="str">
        <f>IF(VLOOKUP(D111,Sheet7!A:AH,32,FALSE)&gt;0,VLOOKUP(D111,Sheet7!A:AH,32,FALSE),"no date")</f>
        <v>no date</v>
      </c>
      <c r="J111" s="1" t="str">
        <f>IF(VLOOKUP(D111,Sheet7!A:AH,15,FALSE)&gt;0,VLOOKUP(D111,Sheet7!A:AH,15,FALSE),"no date")</f>
        <v>no date</v>
      </c>
      <c r="K111" t="str">
        <f>VLOOKUP(D111,Sheet7!A:AH,9,FALSE)</f>
        <v>Starter</v>
      </c>
      <c r="L111" s="1">
        <f>VLOOKUP(D111,'2020-12-21-advisors'!A:M,5,FALSE)</f>
        <v>44168.155648148146</v>
      </c>
      <c r="M111">
        <f>VLOOKUP(D111,'2020-12-21-advisors'!A:M,9,FALSE)</f>
        <v>10</v>
      </c>
      <c r="N111" t="str">
        <f>IF(VLOOKUP(D111,Sheet7!A:AH,31,FALSE)&gt;0,"deferred leads to January","no banked")</f>
        <v>no banked</v>
      </c>
      <c r="O111" t="str">
        <f>VLOOKUP(D111,Sheet7!A:AH,5,FALSE)</f>
        <v>cus_Hx3TGVMuiuoZAZ</v>
      </c>
      <c r="P111" s="1">
        <f>IF(VLOOKUP(O111,subscriptions!A:G,5,FALSE)&gt;0,VLOOKUP(O111,subscriptions!A:G,5,FALSE),"no date")</f>
        <v>44199.155555555553</v>
      </c>
      <c r="Q111" s="1" t="str">
        <f>IF(VLOOKUP(O111,subscriptions!A:G,7,FALSE)&gt;0,VLOOKUP(O111,subscriptions!A:G,7,FALSE),"not cancelled")</f>
        <v>not cancelled</v>
      </c>
      <c r="R111" t="s">
        <v>5175</v>
      </c>
    </row>
    <row r="112" spans="1:18" x14ac:dyDescent="0.35">
      <c r="C112" t="s">
        <v>7</v>
      </c>
      <c r="D112" t="s">
        <v>199</v>
      </c>
      <c r="E112" s="5" t="e">
        <f>VLOOKUP(D112,Script!A:D,2,FALSE)</f>
        <v>#N/A</v>
      </c>
      <c r="F112" t="e">
        <f>VLOOKUP(D112,Script!A:D,4,FALSE)</f>
        <v>#N/A</v>
      </c>
      <c r="G112" t="e">
        <f t="shared" si="2"/>
        <v>#N/A</v>
      </c>
      <c r="H112" t="e">
        <f t="shared" si="3"/>
        <v>#N/A</v>
      </c>
      <c r="I112" s="1">
        <f>IF(VLOOKUP(D112,Sheet7!A:AH,32,FALSE)&gt;0,VLOOKUP(D112,Sheet7!A:AH,32,FALSE),"no date")</f>
        <v>44180</v>
      </c>
      <c r="J112" s="1" t="str">
        <f>IF(VLOOKUP(D112,Sheet7!A:AH,15,FALSE)&gt;0,VLOOKUP(D112,Sheet7!A:AH,15,FALSE),"no date")</f>
        <v>no date</v>
      </c>
      <c r="K112" t="str">
        <f>VLOOKUP(D112,Sheet7!A:AH,9,FALSE)</f>
        <v>Green</v>
      </c>
      <c r="L112" s="1">
        <f>VLOOKUP(D112,'2020-12-21-advisors'!A:M,5,FALSE)</f>
        <v>44183.208333333336</v>
      </c>
      <c r="M112">
        <f>VLOOKUP(D112,'2020-12-21-advisors'!A:M,9,FALSE)</f>
        <v>0</v>
      </c>
      <c r="N112" t="str">
        <f>IF(VLOOKUP(D112,Sheet7!A:AH,31,FALSE)&gt;0,"deferred leads to January","no banked")</f>
        <v>no banked</v>
      </c>
      <c r="O112" t="str">
        <f>VLOOKUP(D112,Sheet7!A:AH,5,FALSE)</f>
        <v>cus_I2cM5gPn7HGe6V</v>
      </c>
      <c r="P112" s="1">
        <f>IF(VLOOKUP(O112,subscriptions!A:G,5,FALSE)&gt;0,VLOOKUP(O112,subscriptions!A:G,5,FALSE),"no date")</f>
        <v>44214.208333333336</v>
      </c>
      <c r="Q112" s="1" t="str">
        <f>IF(VLOOKUP(O112,subscriptions!A:G,7,FALSE)&gt;0,VLOOKUP(O112,subscriptions!A:G,7,FALSE),"not cancelled")</f>
        <v>not cancelled</v>
      </c>
      <c r="R112" t="s">
        <v>5168</v>
      </c>
    </row>
    <row r="113" spans="1:18" x14ac:dyDescent="0.35">
      <c r="C113" t="s">
        <v>14</v>
      </c>
      <c r="D113" t="s">
        <v>198</v>
      </c>
      <c r="E113" s="5" t="e">
        <f>VLOOKUP(D113,Script!A:D,2,FALSE)</f>
        <v>#N/A</v>
      </c>
      <c r="F113" t="e">
        <f>VLOOKUP(D113,Script!A:D,4,FALSE)</f>
        <v>#N/A</v>
      </c>
      <c r="G113" t="e">
        <f t="shared" si="2"/>
        <v>#N/A</v>
      </c>
      <c r="H113" t="e">
        <f t="shared" si="3"/>
        <v>#N/A</v>
      </c>
      <c r="I113" s="1" t="str">
        <f>IF(VLOOKUP(D113,Sheet7!A:AH,32,FALSE)&gt;0,VLOOKUP(D113,Sheet7!A:AH,32,FALSE),"no date")</f>
        <v>no date</v>
      </c>
      <c r="J113" s="1">
        <f>IF(VLOOKUP(D113,Sheet7!A:AH,15,FALSE)&gt;0,VLOOKUP(D113,Sheet7!A:AH,15,FALSE),"no date")</f>
        <v>44161</v>
      </c>
      <c r="K113" t="str">
        <f>VLOOKUP(D113,Sheet7!A:AH,9,FALSE)</f>
        <v>Starter</v>
      </c>
      <c r="L113" s="1" t="e">
        <f>VLOOKUP(D113,'2020-12-21-advisors'!A:M,5,FALSE)</f>
        <v>#N/A</v>
      </c>
      <c r="M113" t="e">
        <f>VLOOKUP(D113,'2020-12-21-advisors'!A:M,9,FALSE)</f>
        <v>#N/A</v>
      </c>
      <c r="N113" t="str">
        <f>IF(VLOOKUP(D113,Sheet7!A:AH,31,FALSE)&gt;0,"deferred leads to January","no banked")</f>
        <v>no banked</v>
      </c>
      <c r="O113" t="str">
        <f>VLOOKUP(D113,Sheet7!A:AH,5,FALSE)</f>
        <v>cus_HxHqk1a8hZCyug</v>
      </c>
      <c r="P113" s="1">
        <f>IF(VLOOKUP(O113,subscriptions!A:G,5,FALSE)&gt;0,VLOOKUP(O113,subscriptions!A:G,5,FALSE),"no date")</f>
        <v>44107.773611111108</v>
      </c>
      <c r="Q113" s="1">
        <f>IF(VLOOKUP(O113,subscriptions!A:G,7,FALSE)&gt;0,VLOOKUP(O113,subscriptions!A:G,7,FALSE),"not cancelled")</f>
        <v>44107.773611111108</v>
      </c>
      <c r="R113" t="s">
        <v>5166</v>
      </c>
    </row>
    <row r="114" spans="1:18" x14ac:dyDescent="0.35">
      <c r="C114" t="s">
        <v>7</v>
      </c>
      <c r="D114" t="s">
        <v>197</v>
      </c>
      <c r="E114" s="5" t="e">
        <f>VLOOKUP(D114,Script!A:D,2,FALSE)</f>
        <v>#N/A</v>
      </c>
      <c r="F114" t="e">
        <f>VLOOKUP(D114,Script!A:D,4,FALSE)</f>
        <v>#N/A</v>
      </c>
      <c r="G114" t="e">
        <f t="shared" si="2"/>
        <v>#N/A</v>
      </c>
      <c r="H114" t="e">
        <f t="shared" si="3"/>
        <v>#N/A</v>
      </c>
      <c r="I114" s="1" t="str">
        <f>IF(VLOOKUP(D114,Sheet7!A:AH,32,FALSE)&gt;0,VLOOKUP(D114,Sheet7!A:AH,32,FALSE),"no date")</f>
        <v>no date</v>
      </c>
      <c r="J114" s="1" t="str">
        <f>IF(VLOOKUP(D114,Sheet7!A:AH,15,FALSE)&gt;0,VLOOKUP(D114,Sheet7!A:AH,15,FALSE),"no date")</f>
        <v>no date</v>
      </c>
      <c r="K114" t="str">
        <f>VLOOKUP(D114,Sheet7!A:AH,9,FALSE)</f>
        <v>Platform</v>
      </c>
      <c r="L114" s="1">
        <f>VLOOKUP(D114,'2020-12-21-advisors'!A:M,5,FALSE)</f>
        <v>44167.208333333336</v>
      </c>
      <c r="M114">
        <f>VLOOKUP(D114,'2020-12-21-advisors'!A:M,9,FALSE)</f>
        <v>0</v>
      </c>
      <c r="N114" t="str">
        <f>IF(VLOOKUP(D114,Sheet7!A:AH,31,FALSE)&gt;0,"deferred leads to January","no banked")</f>
        <v>deferred leads to January</v>
      </c>
      <c r="O114" t="str">
        <f>VLOOKUP(D114,Sheet7!A:AH,5,FALSE)</f>
        <v>cus_HwbfofvZ9CNW4A</v>
      </c>
      <c r="P114" s="1">
        <f>IF(VLOOKUP(O114,subscriptions!A:G,5,FALSE)&gt;0,VLOOKUP(O114,subscriptions!A:G,5,FALSE),"no date")</f>
        <v>44197.208333333336</v>
      </c>
      <c r="Q114" s="1" t="str">
        <f>IF(VLOOKUP(O114,subscriptions!A:G,7,FALSE)&gt;0,VLOOKUP(O114,subscriptions!A:G,7,FALSE),"not cancelled")</f>
        <v>not cancelled</v>
      </c>
      <c r="R114" t="s">
        <v>5167</v>
      </c>
    </row>
    <row r="115" spans="1:18" x14ac:dyDescent="0.35">
      <c r="C115" t="s">
        <v>14</v>
      </c>
      <c r="D115" t="s">
        <v>196</v>
      </c>
      <c r="E115" s="5">
        <f>VLOOKUP(D115,Script!A:D,2,FALSE)</f>
        <v>44201</v>
      </c>
      <c r="F115">
        <f>VLOOKUP(D115,Script!A:D,4,FALSE)</f>
        <v>10</v>
      </c>
      <c r="G115">
        <f t="shared" si="2"/>
        <v>-44201</v>
      </c>
      <c r="H115">
        <f t="shared" si="3"/>
        <v>-10</v>
      </c>
      <c r="I115" s="1">
        <f>IF(VLOOKUP(D115,Sheet7!A:AH,32,FALSE)&gt;0,VLOOKUP(D115,Sheet7!A:AH,32,FALSE),"no date")</f>
        <v>44186</v>
      </c>
      <c r="J115" s="1">
        <f>IF(VLOOKUP(D115,Sheet7!A:AH,15,FALSE)&gt;0,VLOOKUP(D115,Sheet7!A:AH,15,FALSE),"no date")</f>
        <v>44200</v>
      </c>
      <c r="K115" t="str">
        <f>VLOOKUP(D115,Sheet7!A:AH,9,FALSE)</f>
        <v>Starter</v>
      </c>
      <c r="L115" s="1">
        <f>VLOOKUP(D115,'2020-12-21-advisors'!A:M,5,FALSE)</f>
        <v>44169.208460648151</v>
      </c>
      <c r="M115">
        <f>VLOOKUP(D115,'2020-12-21-advisors'!A:M,9,FALSE)</f>
        <v>10</v>
      </c>
      <c r="N115" t="str">
        <f>IF(VLOOKUP(D115,Sheet7!A:AH,31,FALSE)&gt;0,"deferred leads to January","no banked")</f>
        <v>no banked</v>
      </c>
      <c r="O115" t="str">
        <f>VLOOKUP(D115,Sheet7!A:AH,5,FALSE)</f>
        <v>cus_HwC8SwRYR2n4Kt</v>
      </c>
      <c r="P115" s="1">
        <f>IF(VLOOKUP(O115,subscriptions!A:G,5,FALSE)&gt;0,VLOOKUP(O115,subscriptions!A:G,5,FALSE),"no date")</f>
        <v>44200.208333333336</v>
      </c>
      <c r="Q115" s="1" t="str">
        <f>IF(VLOOKUP(O115,subscriptions!A:G,7,FALSE)&gt;0,VLOOKUP(O115,subscriptions!A:G,7,FALSE),"not cancelled")</f>
        <v>not cancelled</v>
      </c>
      <c r="R115" t="s">
        <v>5162</v>
      </c>
    </row>
    <row r="116" spans="1:18" x14ac:dyDescent="0.35">
      <c r="A116">
        <v>10</v>
      </c>
      <c r="B116" s="1">
        <v>44215</v>
      </c>
      <c r="C116" t="s">
        <v>1</v>
      </c>
      <c r="D116" t="s">
        <v>195</v>
      </c>
      <c r="E116" s="5">
        <f>VLOOKUP(D116,Script!A:D,2,FALSE)</f>
        <v>44215</v>
      </c>
      <c r="F116">
        <f>VLOOKUP(D116,Script!A:D,4,FALSE)</f>
        <v>10</v>
      </c>
      <c r="G116">
        <f t="shared" si="2"/>
        <v>0</v>
      </c>
      <c r="H116">
        <f t="shared" si="3"/>
        <v>0</v>
      </c>
      <c r="I116" s="1" t="str">
        <f>IF(VLOOKUP(D116,Sheet7!A:AH,32,FALSE)&gt;0,VLOOKUP(D116,Sheet7!A:AH,32,FALSE),"no date")</f>
        <v>no date</v>
      </c>
      <c r="J116" s="1" t="str">
        <f>IF(VLOOKUP(D116,Sheet7!A:AH,15,FALSE)&gt;0,VLOOKUP(D116,Sheet7!A:AH,15,FALSE),"no date")</f>
        <v>no date</v>
      </c>
      <c r="K116" t="str">
        <f>VLOOKUP(D116,Sheet7!A:AH,9,FALSE)</f>
        <v>Green</v>
      </c>
      <c r="L116" s="1">
        <f>VLOOKUP(D116,'2020-12-21-advisors'!A:M,5,FALSE)</f>
        <v>44183.706469907411</v>
      </c>
      <c r="M116">
        <f>VLOOKUP(D116,'2020-12-21-advisors'!A:M,9,FALSE)</f>
        <v>10</v>
      </c>
      <c r="N116" t="str">
        <f>IF(VLOOKUP(D116,Sheet7!A:AH,31,FALSE)&gt;0,"deferred leads to January","no banked")</f>
        <v>no banked</v>
      </c>
      <c r="O116" t="str">
        <f>VLOOKUP(D116,Sheet7!A:AH,5,FALSE)</f>
        <v>cus_I2sepd8rY3Apmn</v>
      </c>
      <c r="P116" s="1">
        <f>IF(VLOOKUP(O116,subscriptions!A:G,5,FALSE)&gt;0,VLOOKUP(O116,subscriptions!A:G,5,FALSE),"no date")</f>
        <v>44214.706250000003</v>
      </c>
      <c r="Q116" s="1" t="str">
        <f>IF(VLOOKUP(O116,subscriptions!A:G,7,FALSE)&gt;0,VLOOKUP(O116,subscriptions!A:G,7,FALSE),"not cancelled")</f>
        <v>not cancelled</v>
      </c>
      <c r="R116" t="s">
        <v>5158</v>
      </c>
    </row>
    <row r="117" spans="1:18" x14ac:dyDescent="0.35">
      <c r="C117" t="s">
        <v>7</v>
      </c>
      <c r="D117" t="s">
        <v>194</v>
      </c>
      <c r="E117" s="5" t="e">
        <f>VLOOKUP(D117,Script!A:D,2,FALSE)</f>
        <v>#N/A</v>
      </c>
      <c r="F117" t="e">
        <f>VLOOKUP(D117,Script!A:D,4,FALSE)</f>
        <v>#N/A</v>
      </c>
      <c r="G117" t="e">
        <f t="shared" si="2"/>
        <v>#N/A</v>
      </c>
      <c r="H117" t="e">
        <f t="shared" si="3"/>
        <v>#N/A</v>
      </c>
      <c r="I117" s="1" t="str">
        <f>IF(VLOOKUP(D117,Sheet7!A:AH,32,FALSE)&gt;0,VLOOKUP(D117,Sheet7!A:AH,32,FALSE),"no date")</f>
        <v>no date</v>
      </c>
      <c r="J117" s="1" t="str">
        <f>IF(VLOOKUP(D117,Sheet7!A:AH,15,FALSE)&gt;0,VLOOKUP(D117,Sheet7!A:AH,15,FALSE),"no date")</f>
        <v>no date</v>
      </c>
      <c r="K117" t="str">
        <f>VLOOKUP(D117,Sheet7!A:AH,9,FALSE)</f>
        <v>Platform</v>
      </c>
      <c r="L117" s="1">
        <f>VLOOKUP(D117,'2020-12-21-advisors'!A:M,5,FALSE)</f>
        <v>44184.208333333336</v>
      </c>
      <c r="M117">
        <f>VLOOKUP(D117,'2020-12-21-advisors'!A:M,9,FALSE)</f>
        <v>0</v>
      </c>
      <c r="N117" t="str">
        <f>IF(VLOOKUP(D117,Sheet7!A:AH,31,FALSE)&gt;0,"deferred leads to January","no banked")</f>
        <v>no banked</v>
      </c>
      <c r="O117" t="str">
        <f>VLOOKUP(D117,Sheet7!A:AH,5,FALSE)</f>
        <v>cus_I2tPoTOTyJxcKV</v>
      </c>
      <c r="P117" s="1">
        <f>IF(VLOOKUP(O117,subscriptions!A:G,5,FALSE)&gt;0,VLOOKUP(O117,subscriptions!A:G,5,FALSE),"no date")</f>
        <v>44215.208333333336</v>
      </c>
      <c r="Q117" s="1" t="str">
        <f>IF(VLOOKUP(O117,subscriptions!A:G,7,FALSE)&gt;0,VLOOKUP(O117,subscriptions!A:G,7,FALSE),"not cancelled")</f>
        <v>not cancelled</v>
      </c>
      <c r="R117" t="s">
        <v>5167</v>
      </c>
    </row>
    <row r="118" spans="1:18" x14ac:dyDescent="0.35">
      <c r="A118">
        <v>10</v>
      </c>
      <c r="B118" s="1">
        <v>44201</v>
      </c>
      <c r="C118" t="s">
        <v>14</v>
      </c>
      <c r="D118" t="s">
        <v>193</v>
      </c>
      <c r="E118" s="5">
        <f>VLOOKUP(D118,Script!A:D,2,FALSE)</f>
        <v>44201</v>
      </c>
      <c r="F118">
        <f>VLOOKUP(D118,Script!A:D,4,FALSE)</f>
        <v>10</v>
      </c>
      <c r="G118">
        <f t="shared" si="2"/>
        <v>0</v>
      </c>
      <c r="H118">
        <f t="shared" si="3"/>
        <v>0</v>
      </c>
      <c r="I118" s="1" t="str">
        <f>IF(VLOOKUP(D118,Sheet7!A:AH,32,FALSE)&gt;0,VLOOKUP(D118,Sheet7!A:AH,32,FALSE),"no date")</f>
        <v>no date</v>
      </c>
      <c r="J118" s="1" t="str">
        <f>IF(VLOOKUP(D118,Sheet7!A:AH,15,FALSE)&gt;0,VLOOKUP(D118,Sheet7!A:AH,15,FALSE),"no date")</f>
        <v>no date</v>
      </c>
      <c r="K118" t="str">
        <f>VLOOKUP(D118,Sheet7!A:AH,9,FALSE)</f>
        <v>Starter</v>
      </c>
      <c r="L118" s="1">
        <f>VLOOKUP(D118,'2020-12-21-advisors'!A:M,5,FALSE)</f>
        <v>44169.705520833333</v>
      </c>
      <c r="M118">
        <f>VLOOKUP(D118,'2020-12-21-advisors'!A:M,9,FALSE)</f>
        <v>10</v>
      </c>
      <c r="N118" t="str">
        <f>IF(VLOOKUP(D118,Sheet7!A:AH,31,FALSE)&gt;0,"deferred leads to January","no banked")</f>
        <v>no banked</v>
      </c>
      <c r="O118" t="str">
        <f>VLOOKUP(D118,Sheet7!A:AH,5,FALSE)</f>
        <v>cus_HxdT7wLbx4PFE9</v>
      </c>
      <c r="P118" s="1">
        <f>IF(VLOOKUP(O118,subscriptions!A:G,5,FALSE)&gt;0,VLOOKUP(O118,subscriptions!A:G,5,FALSE),"no date")</f>
        <v>44200.704861111109</v>
      </c>
      <c r="Q118" s="1" t="str">
        <f>IF(VLOOKUP(O118,subscriptions!A:G,7,FALSE)&gt;0,VLOOKUP(O118,subscriptions!A:G,7,FALSE),"not cancelled")</f>
        <v>not cancelled</v>
      </c>
      <c r="R118" t="s">
        <v>5158</v>
      </c>
    </row>
    <row r="119" spans="1:18" x14ac:dyDescent="0.35">
      <c r="A119">
        <v>10</v>
      </c>
      <c r="B119" s="1">
        <v>44201</v>
      </c>
      <c r="C119" t="s">
        <v>14</v>
      </c>
      <c r="D119" t="s">
        <v>192</v>
      </c>
      <c r="E119" s="5">
        <f>VLOOKUP(D119,Script!A:D,2,FALSE)</f>
        <v>44201</v>
      </c>
      <c r="F119">
        <f>VLOOKUP(D119,Script!A:D,4,FALSE)</f>
        <v>10</v>
      </c>
      <c r="G119">
        <f t="shared" si="2"/>
        <v>0</v>
      </c>
      <c r="H119">
        <f t="shared" si="3"/>
        <v>0</v>
      </c>
      <c r="I119" s="1" t="str">
        <f>IF(VLOOKUP(D119,Sheet7!A:AH,32,FALSE)&gt;0,VLOOKUP(D119,Sheet7!A:AH,32,FALSE),"no date")</f>
        <v>no date</v>
      </c>
      <c r="J119" s="1" t="str">
        <f>IF(VLOOKUP(D119,Sheet7!A:AH,15,FALSE)&gt;0,VLOOKUP(D119,Sheet7!A:AH,15,FALSE),"no date")</f>
        <v>no date</v>
      </c>
      <c r="K119" t="str">
        <f>VLOOKUP(D119,Sheet7!A:AH,9,FALSE)</f>
        <v>Starter</v>
      </c>
      <c r="L119" s="1">
        <f>VLOOKUP(D119,'2020-12-21-advisors'!A:M,5,FALSE)</f>
        <v>44169.680046296293</v>
      </c>
      <c r="M119">
        <f>VLOOKUP(D119,'2020-12-21-advisors'!A:M,9,FALSE)</f>
        <v>10</v>
      </c>
      <c r="N119" t="str">
        <f>IF(VLOOKUP(D119,Sheet7!A:AH,31,FALSE)&gt;0,"deferred leads to January","no banked")</f>
        <v>no banked</v>
      </c>
      <c r="O119" t="str">
        <f>VLOOKUP(D119,Sheet7!A:AH,5,FALSE)</f>
        <v>cus_HxcsXhEtLHum1v</v>
      </c>
      <c r="P119" s="1">
        <f>IF(VLOOKUP(O119,subscriptions!A:G,5,FALSE)&gt;0,VLOOKUP(O119,subscriptions!A:G,5,FALSE),"no date")</f>
        <v>44200.679861111108</v>
      </c>
      <c r="Q119" s="1" t="str">
        <f>IF(VLOOKUP(O119,subscriptions!A:G,7,FALSE)&gt;0,VLOOKUP(O119,subscriptions!A:G,7,FALSE),"not cancelled")</f>
        <v>not cancelled</v>
      </c>
      <c r="R119" t="s">
        <v>5158</v>
      </c>
    </row>
    <row r="120" spans="1:18" x14ac:dyDescent="0.35">
      <c r="C120" t="s">
        <v>7</v>
      </c>
      <c r="D120" t="s">
        <v>191</v>
      </c>
      <c r="E120" s="5" t="e">
        <f>VLOOKUP(D120,Script!A:D,2,FALSE)</f>
        <v>#N/A</v>
      </c>
      <c r="F120" t="e">
        <f>VLOOKUP(D120,Script!A:D,4,FALSE)</f>
        <v>#N/A</v>
      </c>
      <c r="G120" t="e">
        <f t="shared" si="2"/>
        <v>#N/A</v>
      </c>
      <c r="H120" t="e">
        <f t="shared" si="3"/>
        <v>#N/A</v>
      </c>
      <c r="I120" s="1">
        <f>IF(VLOOKUP(D120,Sheet7!A:AH,32,FALSE)&gt;0,VLOOKUP(D120,Sheet7!A:AH,32,FALSE),"no date")</f>
        <v>44160</v>
      </c>
      <c r="J120" s="1" t="str">
        <f>IF(VLOOKUP(D120,Sheet7!A:AH,15,FALSE)&gt;0,VLOOKUP(D120,Sheet7!A:AH,15,FALSE),"no date")</f>
        <v>no date</v>
      </c>
      <c r="K120" t="str">
        <f>VLOOKUP(D120,Sheet7!A:AH,9,FALSE)</f>
        <v>Green</v>
      </c>
      <c r="L120" s="1">
        <f>VLOOKUP(D120,'2020-12-21-advisors'!A:M,5,FALSE)</f>
        <v>44180.208333333336</v>
      </c>
      <c r="M120">
        <f>VLOOKUP(D120,'2020-12-21-advisors'!A:M,9,FALSE)</f>
        <v>0</v>
      </c>
      <c r="N120" t="str">
        <f>IF(VLOOKUP(D120,Sheet7!A:AH,31,FALSE)&gt;0,"deferred leads to January","no banked")</f>
        <v>no banked</v>
      </c>
      <c r="O120" t="str">
        <f>VLOOKUP(D120,Sheet7!A:AH,5,FALSE)</f>
        <v>cus_I1MwFVh5IFTP8W</v>
      </c>
      <c r="P120" s="1">
        <f>IF(VLOOKUP(O120,subscriptions!A:G,5,FALSE)&gt;0,VLOOKUP(O120,subscriptions!A:G,5,FALSE),"no date")</f>
        <v>44211.208333333336</v>
      </c>
      <c r="Q120" s="1" t="str">
        <f>IF(VLOOKUP(O120,subscriptions!A:G,7,FALSE)&gt;0,VLOOKUP(O120,subscriptions!A:G,7,FALSE),"not cancelled")</f>
        <v>not cancelled</v>
      </c>
      <c r="R120" t="s">
        <v>5168</v>
      </c>
    </row>
    <row r="121" spans="1:18" x14ac:dyDescent="0.35">
      <c r="C121" t="s">
        <v>7</v>
      </c>
      <c r="D121" t="s">
        <v>190</v>
      </c>
      <c r="E121" s="5" t="e">
        <f>VLOOKUP(D121,Script!A:D,2,FALSE)</f>
        <v>#N/A</v>
      </c>
      <c r="F121" t="e">
        <f>VLOOKUP(D121,Script!A:D,4,FALSE)</f>
        <v>#N/A</v>
      </c>
      <c r="G121" t="e">
        <f t="shared" si="2"/>
        <v>#N/A</v>
      </c>
      <c r="H121" t="e">
        <f t="shared" si="3"/>
        <v>#N/A</v>
      </c>
      <c r="I121" s="1">
        <f>IF(VLOOKUP(D121,Sheet7!A:AH,32,FALSE)&gt;0,VLOOKUP(D121,Sheet7!A:AH,32,FALSE),"no date")</f>
        <v>44180</v>
      </c>
      <c r="J121" s="1">
        <f>IF(VLOOKUP(D121,Sheet7!A:AH,15,FALSE)&gt;0,VLOOKUP(D121,Sheet7!A:AH,15,FALSE),"no date")</f>
        <v>44180</v>
      </c>
      <c r="K121" t="str">
        <f>VLOOKUP(D121,Sheet7!A:AH,9,FALSE)</f>
        <v>Platform</v>
      </c>
      <c r="L121" s="1">
        <f>VLOOKUP(D121,'2020-12-21-advisors'!A:M,5,FALSE)</f>
        <v>44157.166666666664</v>
      </c>
      <c r="M121">
        <f>VLOOKUP(D121,'2020-12-21-advisors'!A:M,9,FALSE)</f>
        <v>0</v>
      </c>
      <c r="N121" t="str">
        <f>IF(VLOOKUP(D121,Sheet7!A:AH,31,FALSE)&gt;0,"deferred leads to January","no banked")</f>
        <v>no banked</v>
      </c>
      <c r="O121" t="str">
        <f>VLOOKUP(D121,Sheet7!A:AH,5,FALSE)</f>
        <v>cus_I40RU775xPyAhv</v>
      </c>
      <c r="P121" s="1">
        <f>IF(VLOOKUP(O121,subscriptions!A:G,5,FALSE)&gt;0,VLOOKUP(O121,subscriptions!A:G,5,FALSE),"no date")</f>
        <v>44187.166666666664</v>
      </c>
      <c r="Q121" s="1">
        <f>IF(VLOOKUP(O121,subscriptions!A:G,7,FALSE)&gt;0,VLOOKUP(O121,subscriptions!A:G,7,FALSE),"not cancelled")</f>
        <v>44187.166666666664</v>
      </c>
      <c r="R121" t="s">
        <v>5167</v>
      </c>
    </row>
    <row r="122" spans="1:18" x14ac:dyDescent="0.35">
      <c r="A122">
        <v>10</v>
      </c>
      <c r="B122" s="1">
        <v>44211</v>
      </c>
      <c r="C122" t="s">
        <v>1</v>
      </c>
      <c r="D122" t="s">
        <v>189</v>
      </c>
      <c r="E122" s="5">
        <f>VLOOKUP(D122,Script!A:D,2,FALSE)</f>
        <v>44211</v>
      </c>
      <c r="F122">
        <f>VLOOKUP(D122,Script!A:D,4,FALSE)</f>
        <v>10</v>
      </c>
      <c r="G122">
        <f t="shared" si="2"/>
        <v>0</v>
      </c>
      <c r="H122">
        <f t="shared" si="3"/>
        <v>0</v>
      </c>
      <c r="I122" s="1" t="str">
        <f>IF(VLOOKUP(D122,Sheet7!A:AH,32,FALSE)&gt;0,VLOOKUP(D122,Sheet7!A:AH,32,FALSE),"no date")</f>
        <v>no date</v>
      </c>
      <c r="J122" s="1" t="str">
        <f>IF(VLOOKUP(D122,Sheet7!A:AH,15,FALSE)&gt;0,VLOOKUP(D122,Sheet7!A:AH,15,FALSE),"no date")</f>
        <v>no date</v>
      </c>
      <c r="K122" t="str">
        <f>VLOOKUP(D122,Sheet7!A:AH,9,FALSE)</f>
        <v>Green</v>
      </c>
      <c r="L122" s="1">
        <f>VLOOKUP(D122,'2020-12-21-advisors'!A:M,5,FALSE)</f>
        <v>44179.958182870374</v>
      </c>
      <c r="M122">
        <f>VLOOKUP(D122,'2020-12-21-advisors'!A:M,9,FALSE)</f>
        <v>10</v>
      </c>
      <c r="N122" t="str">
        <f>IF(VLOOKUP(D122,Sheet7!A:AH,31,FALSE)&gt;0,"deferred leads to January","no banked")</f>
        <v>no banked</v>
      </c>
      <c r="O122" t="str">
        <f>VLOOKUP(D122,Sheet7!A:AH,5,FALSE)</f>
        <v>cus_I1Tbt5mS2CxrkC</v>
      </c>
      <c r="P122" s="1">
        <f>IF(VLOOKUP(O122,subscriptions!A:G,5,FALSE)&gt;0,VLOOKUP(O122,subscriptions!A:G,5,FALSE),"no date")</f>
        <v>44210.957638888889</v>
      </c>
      <c r="Q122" s="1" t="str">
        <f>IF(VLOOKUP(O122,subscriptions!A:G,7,FALSE)&gt;0,VLOOKUP(O122,subscriptions!A:G,7,FALSE),"not cancelled")</f>
        <v>not cancelled</v>
      </c>
      <c r="R122" t="s">
        <v>5158</v>
      </c>
    </row>
    <row r="123" spans="1:18" x14ac:dyDescent="0.35">
      <c r="A123">
        <v>10</v>
      </c>
      <c r="B123" s="1">
        <v>44212</v>
      </c>
      <c r="C123" t="s">
        <v>1</v>
      </c>
      <c r="D123" t="s">
        <v>188</v>
      </c>
      <c r="E123" s="5">
        <f>VLOOKUP(D123,Script!A:D,2,FALSE)</f>
        <v>44212</v>
      </c>
      <c r="F123">
        <f>VLOOKUP(D123,Script!A:D,4,FALSE)</f>
        <v>10</v>
      </c>
      <c r="G123">
        <f t="shared" si="2"/>
        <v>0</v>
      </c>
      <c r="H123">
        <f t="shared" si="3"/>
        <v>0</v>
      </c>
      <c r="I123" s="1" t="str">
        <f>IF(VLOOKUP(D123,Sheet7!A:AH,32,FALSE)&gt;0,VLOOKUP(D123,Sheet7!A:AH,32,FALSE),"no date")</f>
        <v>no date</v>
      </c>
      <c r="J123" s="1" t="str">
        <f>IF(VLOOKUP(D123,Sheet7!A:AH,15,FALSE)&gt;0,VLOOKUP(D123,Sheet7!A:AH,15,FALSE),"no date")</f>
        <v>no date</v>
      </c>
      <c r="K123" t="str">
        <f>VLOOKUP(D123,Sheet7!A:AH,9,FALSE)</f>
        <v>Green</v>
      </c>
      <c r="L123" s="1">
        <f>VLOOKUP(D123,'2020-12-21-advisors'!A:M,5,FALSE)</f>
        <v>44180.831747685188</v>
      </c>
      <c r="M123">
        <f>VLOOKUP(D123,'2020-12-21-advisors'!A:M,9,FALSE)</f>
        <v>10</v>
      </c>
      <c r="N123" t="str">
        <f>IF(VLOOKUP(D123,Sheet7!A:AH,31,FALSE)&gt;0,"deferred leads to January","no banked")</f>
        <v>no banked</v>
      </c>
      <c r="O123" t="str">
        <f>VLOOKUP(D123,Sheet7!A:AH,5,FALSE)</f>
        <v>cus_I1ntr3XBJUHpfa</v>
      </c>
      <c r="P123" s="1">
        <f>IF(VLOOKUP(O123,subscriptions!A:G,5,FALSE)&gt;0,VLOOKUP(O123,subscriptions!A:G,5,FALSE),"no date")</f>
        <v>44211.831250000003</v>
      </c>
      <c r="Q123" s="1" t="str">
        <f>IF(VLOOKUP(O123,subscriptions!A:G,7,FALSE)&gt;0,VLOOKUP(O123,subscriptions!A:G,7,FALSE),"not cancelled")</f>
        <v>not cancelled</v>
      </c>
      <c r="R123" t="s">
        <v>5158</v>
      </c>
    </row>
    <row r="124" spans="1:18" x14ac:dyDescent="0.35">
      <c r="C124" t="s">
        <v>7</v>
      </c>
      <c r="D124" t="s">
        <v>187</v>
      </c>
      <c r="E124" s="5" t="e">
        <f>VLOOKUP(D124,Script!A:D,2,FALSE)</f>
        <v>#N/A</v>
      </c>
      <c r="F124" t="e">
        <f>VLOOKUP(D124,Script!A:D,4,FALSE)</f>
        <v>#N/A</v>
      </c>
      <c r="G124" t="e">
        <f t="shared" si="2"/>
        <v>#N/A</v>
      </c>
      <c r="H124" t="e">
        <f t="shared" si="3"/>
        <v>#N/A</v>
      </c>
      <c r="I124" s="1">
        <f>IF(VLOOKUP(D124,Sheet7!A:AH,32,FALSE)&gt;0,VLOOKUP(D124,Sheet7!A:AH,32,FALSE),"no date")</f>
        <v>44181</v>
      </c>
      <c r="J124" s="1" t="str">
        <f>IF(VLOOKUP(D124,Sheet7!A:AH,15,FALSE)&gt;0,VLOOKUP(D124,Sheet7!A:AH,15,FALSE),"no date")</f>
        <v>no date</v>
      </c>
      <c r="K124" t="str">
        <f>VLOOKUP(D124,Sheet7!A:AH,9,FALSE)</f>
        <v>Platform</v>
      </c>
      <c r="L124" s="1">
        <f>VLOOKUP(D124,'2020-12-21-advisors'!A:M,5,FALSE)</f>
        <v>44184.208333333336</v>
      </c>
      <c r="M124">
        <f>VLOOKUP(D124,'2020-12-21-advisors'!A:M,9,FALSE)</f>
        <v>0</v>
      </c>
      <c r="N124" t="str">
        <f>IF(VLOOKUP(D124,Sheet7!A:AH,31,FALSE)&gt;0,"deferred leads to January","no banked")</f>
        <v>no banked</v>
      </c>
      <c r="O124" t="str">
        <f>VLOOKUP(D124,Sheet7!A:AH,5,FALSE)</f>
        <v>cus_I2y84JJnpSmxAF</v>
      </c>
      <c r="P124" s="1">
        <f>IF(VLOOKUP(O124,subscriptions!A:G,5,FALSE)&gt;0,VLOOKUP(O124,subscriptions!A:G,5,FALSE),"no date")</f>
        <v>44215.208333333336</v>
      </c>
      <c r="Q124" s="1" t="str">
        <f>IF(VLOOKUP(O124,subscriptions!A:G,7,FALSE)&gt;0,VLOOKUP(O124,subscriptions!A:G,7,FALSE),"not cancelled")</f>
        <v>not cancelled</v>
      </c>
      <c r="R124" t="s">
        <v>5167</v>
      </c>
    </row>
    <row r="125" spans="1:18" x14ac:dyDescent="0.35">
      <c r="A125">
        <v>10</v>
      </c>
      <c r="B125" s="1">
        <v>44212</v>
      </c>
      <c r="C125" t="s">
        <v>1</v>
      </c>
      <c r="D125" t="s">
        <v>186</v>
      </c>
      <c r="E125" s="5">
        <f>VLOOKUP(D125,Script!A:D,2,FALSE)</f>
        <v>44212</v>
      </c>
      <c r="F125">
        <f>VLOOKUP(D125,Script!A:D,4,FALSE)</f>
        <v>10</v>
      </c>
      <c r="G125">
        <f t="shared" si="2"/>
        <v>0</v>
      </c>
      <c r="H125">
        <f t="shared" si="3"/>
        <v>0</v>
      </c>
      <c r="I125" s="1" t="str">
        <f>IF(VLOOKUP(D125,Sheet7!A:AH,32,FALSE)&gt;0,VLOOKUP(D125,Sheet7!A:AH,32,FALSE),"no date")</f>
        <v>no date</v>
      </c>
      <c r="J125" s="1" t="str">
        <f>IF(VLOOKUP(D125,Sheet7!A:AH,15,FALSE)&gt;0,VLOOKUP(D125,Sheet7!A:AH,15,FALSE),"no date")</f>
        <v>no date</v>
      </c>
      <c r="K125" t="str">
        <f>VLOOKUP(D125,Sheet7!A:AH,9,FALSE)</f>
        <v>Green</v>
      </c>
      <c r="L125" s="1">
        <f>VLOOKUP(D125,'2020-12-21-advisors'!A:M,5,FALSE)</f>
        <v>44180.884675925925</v>
      </c>
      <c r="M125">
        <f>VLOOKUP(D125,'2020-12-21-advisors'!A:M,9,FALSE)</f>
        <v>10</v>
      </c>
      <c r="N125" t="str">
        <f>IF(VLOOKUP(D125,Sheet7!A:AH,31,FALSE)&gt;0,"deferred leads to January","no banked")</f>
        <v>no banked</v>
      </c>
      <c r="O125" t="str">
        <f>VLOOKUP(D125,Sheet7!A:AH,5,FALSE)</f>
        <v>cus_I1p7VwO6bEyY6r</v>
      </c>
      <c r="P125" s="1">
        <f>IF(VLOOKUP(O125,subscriptions!A:G,5,FALSE)&gt;0,VLOOKUP(O125,subscriptions!A:G,5,FALSE),"no date")</f>
        <v>44211.884027777778</v>
      </c>
      <c r="Q125" s="1" t="str">
        <f>IF(VLOOKUP(O125,subscriptions!A:G,7,FALSE)&gt;0,VLOOKUP(O125,subscriptions!A:G,7,FALSE),"not cancelled")</f>
        <v>not cancelled</v>
      </c>
      <c r="R125" t="s">
        <v>5158</v>
      </c>
    </row>
    <row r="126" spans="1:18" x14ac:dyDescent="0.35">
      <c r="A126">
        <v>10</v>
      </c>
      <c r="B126" s="1">
        <v>44190</v>
      </c>
      <c r="C126" t="s">
        <v>1</v>
      </c>
      <c r="D126" t="s">
        <v>185</v>
      </c>
      <c r="E126" s="5">
        <f>VLOOKUP(D126,Script!A:D,2,FALSE)</f>
        <v>44190</v>
      </c>
      <c r="F126">
        <f>VLOOKUP(D126,Script!A:D,4,FALSE)</f>
        <v>10</v>
      </c>
      <c r="G126">
        <f t="shared" si="2"/>
        <v>0</v>
      </c>
      <c r="H126">
        <f t="shared" si="3"/>
        <v>0</v>
      </c>
      <c r="I126" s="1" t="str">
        <f>IF(VLOOKUP(D126,Sheet7!A:AH,32,FALSE)&gt;0,VLOOKUP(D126,Sheet7!A:AH,32,FALSE),"no date")</f>
        <v>no date</v>
      </c>
      <c r="J126" s="1" t="str">
        <f>IF(VLOOKUP(D126,Sheet7!A:AH,15,FALSE)&gt;0,VLOOKUP(D126,Sheet7!A:AH,15,FALSE),"no date")</f>
        <v>no date</v>
      </c>
      <c r="K126" t="str">
        <f>VLOOKUP(D126,Sheet7!A:AH,9,FALSE)</f>
        <v>Green</v>
      </c>
      <c r="L126" s="1">
        <f>VLOOKUP(D126,'2020-12-21-advisors'!A:M,5,FALSE)</f>
        <v>44159.687476851854</v>
      </c>
      <c r="M126">
        <f>VLOOKUP(D126,'2020-12-21-advisors'!A:M,9,FALSE)</f>
        <v>10</v>
      </c>
      <c r="N126" t="str">
        <f>IF(VLOOKUP(D126,Sheet7!A:AH,31,FALSE)&gt;0,"deferred leads to January","no banked")</f>
        <v>no banked</v>
      </c>
      <c r="O126" t="str">
        <f>VLOOKUP(D126,Sheet7!A:AH,5,FALSE)</f>
        <v>cus_I57ZqREr6pkEjz</v>
      </c>
      <c r="P126" s="1">
        <f>IF(VLOOKUP(O126,subscriptions!A:G,5,FALSE)&gt;0,VLOOKUP(O126,subscriptions!A:G,5,FALSE),"no date")</f>
        <v>44189.686805555553</v>
      </c>
      <c r="Q126" s="1" t="str">
        <f>IF(VLOOKUP(O126,subscriptions!A:G,7,FALSE)&gt;0,VLOOKUP(O126,subscriptions!A:G,7,FALSE),"not cancelled")</f>
        <v>not cancelled</v>
      </c>
      <c r="R126" t="s">
        <v>5158</v>
      </c>
    </row>
    <row r="127" spans="1:18" x14ac:dyDescent="0.35">
      <c r="C127" t="s">
        <v>1</v>
      </c>
      <c r="D127" t="s">
        <v>184</v>
      </c>
      <c r="E127" s="5">
        <f>VLOOKUP(D127,Script!A:D,2,FALSE)</f>
        <v>44190</v>
      </c>
      <c r="F127">
        <f>VLOOKUP(D127,Script!A:D,4,FALSE)</f>
        <v>10</v>
      </c>
      <c r="G127">
        <f t="shared" si="2"/>
        <v>-44190</v>
      </c>
      <c r="H127">
        <f t="shared" si="3"/>
        <v>-10</v>
      </c>
      <c r="I127" s="1">
        <f>IF(VLOOKUP(D127,Sheet7!A:AH,32,FALSE)&gt;0,VLOOKUP(D127,Sheet7!A:AH,32,FALSE),"no date")</f>
        <v>44173</v>
      </c>
      <c r="J127" s="1">
        <f>IF(VLOOKUP(D127,Sheet7!A:AH,15,FALSE)&gt;0,VLOOKUP(D127,Sheet7!A:AH,15,FALSE),"no date")</f>
        <v>44189</v>
      </c>
      <c r="K127" t="str">
        <f>VLOOKUP(D127,Sheet7!A:AH,9,FALSE)</f>
        <v>Green</v>
      </c>
      <c r="L127" s="1">
        <f>VLOOKUP(D127,'2020-12-21-advisors'!A:M,5,FALSE)</f>
        <v>44159.758090277777</v>
      </c>
      <c r="M127">
        <f>VLOOKUP(D127,'2020-12-21-advisors'!A:M,9,FALSE)</f>
        <v>10</v>
      </c>
      <c r="N127" t="str">
        <f>IF(VLOOKUP(D127,Sheet7!A:AH,31,FALSE)&gt;0,"deferred leads to January","no banked")</f>
        <v>no banked</v>
      </c>
      <c r="O127" t="str">
        <f>VLOOKUP(D127,Sheet7!A:AH,5,FALSE)</f>
        <v>cus_I59DiRCMpe87Q5</v>
      </c>
      <c r="P127" s="1">
        <f>IF(VLOOKUP(O127,subscriptions!A:G,5,FALSE)&gt;0,VLOOKUP(O127,subscriptions!A:G,5,FALSE),"no date")</f>
        <v>44189.757638888892</v>
      </c>
      <c r="Q127" s="1" t="str">
        <f>IF(VLOOKUP(O127,subscriptions!A:G,7,FALSE)&gt;0,VLOOKUP(O127,subscriptions!A:G,7,FALSE),"not cancelled")</f>
        <v>not cancelled</v>
      </c>
      <c r="R127" t="s">
        <v>5162</v>
      </c>
    </row>
    <row r="128" spans="1:18" x14ac:dyDescent="0.35">
      <c r="A128">
        <v>10</v>
      </c>
      <c r="B128" s="1">
        <v>44191</v>
      </c>
      <c r="C128" t="s">
        <v>1</v>
      </c>
      <c r="D128" t="s">
        <v>183</v>
      </c>
      <c r="E128" s="5">
        <f>VLOOKUP(D128,Script!A:D,2,FALSE)</f>
        <v>44191</v>
      </c>
      <c r="F128">
        <f>VLOOKUP(D128,Script!A:D,4,FALSE)</f>
        <v>10</v>
      </c>
      <c r="G128">
        <f t="shared" si="2"/>
        <v>0</v>
      </c>
      <c r="H128">
        <f t="shared" si="3"/>
        <v>0</v>
      </c>
      <c r="I128" s="1" t="str">
        <f>IF(VLOOKUP(D128,Sheet7!A:AH,32,FALSE)&gt;0,VLOOKUP(D128,Sheet7!A:AH,32,FALSE),"no date")</f>
        <v>no date</v>
      </c>
      <c r="J128" s="1" t="str">
        <f>IF(VLOOKUP(D128,Sheet7!A:AH,15,FALSE)&gt;0,VLOOKUP(D128,Sheet7!A:AH,15,FALSE),"no date")</f>
        <v>no date</v>
      </c>
      <c r="K128" t="str">
        <f>VLOOKUP(D128,Sheet7!A:AH,9,FALSE)</f>
        <v>Green</v>
      </c>
      <c r="L128" s="1">
        <f>VLOOKUP(D128,'2020-12-21-advisors'!A:M,5,FALSE)</f>
        <v>44160.698182870372</v>
      </c>
      <c r="M128">
        <f>VLOOKUP(D128,'2020-12-21-advisors'!A:M,9,FALSE)</f>
        <v>10</v>
      </c>
      <c r="N128" t="str">
        <f>IF(VLOOKUP(D128,Sheet7!A:AH,31,FALSE)&gt;0,"deferred leads to January","no banked")</f>
        <v>no banked</v>
      </c>
      <c r="O128" t="str">
        <f>VLOOKUP(D128,Sheet7!A:AH,5,FALSE)</f>
        <v>cus_I5V3kV7Uj9VMmI</v>
      </c>
      <c r="P128" s="1">
        <f>IF(VLOOKUP(O128,subscriptions!A:G,5,FALSE)&gt;0,VLOOKUP(O128,subscriptions!A:G,5,FALSE),"no date")</f>
        <v>44190.697916666664</v>
      </c>
      <c r="Q128" s="1" t="str">
        <f>IF(VLOOKUP(O128,subscriptions!A:G,7,FALSE)&gt;0,VLOOKUP(O128,subscriptions!A:G,7,FALSE),"not cancelled")</f>
        <v>not cancelled</v>
      </c>
      <c r="R128" t="s">
        <v>5158</v>
      </c>
    </row>
    <row r="129" spans="1:18" x14ac:dyDescent="0.35">
      <c r="A129">
        <v>10</v>
      </c>
      <c r="B129" s="1">
        <v>44192</v>
      </c>
      <c r="C129" t="s">
        <v>1</v>
      </c>
      <c r="D129" t="s">
        <v>182</v>
      </c>
      <c r="E129" s="5">
        <f>VLOOKUP(D129,Script!A:D,2,FALSE)</f>
        <v>44192</v>
      </c>
      <c r="F129">
        <f>VLOOKUP(D129,Script!A:D,4,FALSE)</f>
        <v>10</v>
      </c>
      <c r="G129">
        <f t="shared" si="2"/>
        <v>0</v>
      </c>
      <c r="H129">
        <f t="shared" si="3"/>
        <v>0</v>
      </c>
      <c r="I129" s="1" t="str">
        <f>IF(VLOOKUP(D129,Sheet7!A:AH,32,FALSE)&gt;0,VLOOKUP(D129,Sheet7!A:AH,32,FALSE),"no date")</f>
        <v>no date</v>
      </c>
      <c r="J129" s="1" t="str">
        <f>IF(VLOOKUP(D129,Sheet7!A:AH,15,FALSE)&gt;0,VLOOKUP(D129,Sheet7!A:AH,15,FALSE),"no date")</f>
        <v>no date</v>
      </c>
      <c r="K129" t="str">
        <f>VLOOKUP(D129,Sheet7!A:AH,9,FALSE)</f>
        <v>Green</v>
      </c>
      <c r="L129" s="1">
        <f>VLOOKUP(D129,'2020-12-21-advisors'!A:M,5,FALSE)</f>
        <v>44161.58965277778</v>
      </c>
      <c r="M129">
        <f>VLOOKUP(D129,'2020-12-21-advisors'!A:M,9,FALSE)</f>
        <v>10</v>
      </c>
      <c r="N129" t="str">
        <f>IF(VLOOKUP(D129,Sheet7!A:AH,31,FALSE)&gt;0,"deferred leads to January","no banked")</f>
        <v>no banked</v>
      </c>
      <c r="O129" t="str">
        <f>VLOOKUP(D129,Sheet7!A:AH,5,FALSE)</f>
        <v>cus_ISgWyI7iFK3tY8</v>
      </c>
      <c r="P129" s="1">
        <f>IF(VLOOKUP(O129,subscriptions!A:G,5,FALSE)&gt;0,VLOOKUP(O129,subscriptions!A:G,5,FALSE),"no date")</f>
        <v>44191.589583333334</v>
      </c>
      <c r="Q129" s="1" t="str">
        <f>IF(VLOOKUP(O129,subscriptions!A:G,7,FALSE)&gt;0,VLOOKUP(O129,subscriptions!A:G,7,FALSE),"not cancelled")</f>
        <v>not cancelled</v>
      </c>
      <c r="R129" t="s">
        <v>5158</v>
      </c>
    </row>
    <row r="130" spans="1:18" x14ac:dyDescent="0.35">
      <c r="A130">
        <v>10</v>
      </c>
      <c r="B130" s="1">
        <v>44196</v>
      </c>
      <c r="C130" t="s">
        <v>1</v>
      </c>
      <c r="D130" t="s">
        <v>181</v>
      </c>
      <c r="E130" s="5">
        <f>VLOOKUP(D130,Script!A:D,2,FALSE)</f>
        <v>44207</v>
      </c>
      <c r="F130">
        <f>VLOOKUP(D130,Script!A:D,4,FALSE)</f>
        <v>10</v>
      </c>
      <c r="G130">
        <f t="shared" si="2"/>
        <v>-11</v>
      </c>
      <c r="H130">
        <f t="shared" si="3"/>
        <v>0</v>
      </c>
      <c r="I130" s="1" t="str">
        <f>IF(VLOOKUP(D130,Sheet7!A:AH,32,FALSE)&gt;0,VLOOKUP(D130,Sheet7!A:AH,32,FALSE),"no date")</f>
        <v>no date</v>
      </c>
      <c r="J130" s="1" t="str">
        <f>IF(VLOOKUP(D130,Sheet7!A:AH,15,FALSE)&gt;0,VLOOKUP(D130,Sheet7!A:AH,15,FALSE),"no date")</f>
        <v>no date</v>
      </c>
      <c r="K130" t="str">
        <f>VLOOKUP(D130,Sheet7!A:AH,9,FALSE)</f>
        <v>Green</v>
      </c>
      <c r="L130" s="1">
        <f>VLOOKUP(D130,'2020-12-21-advisors'!A:M,5,FALSE)</f>
        <v>44183.647291666668</v>
      </c>
      <c r="M130">
        <f>VLOOKUP(D130,'2020-12-21-advisors'!A:M,9,FALSE)</f>
        <v>0</v>
      </c>
      <c r="N130" t="str">
        <f>IF(VLOOKUP(D130,Sheet7!A:AH,31,FALSE)&gt;0,"deferred leads to January","no banked")</f>
        <v>no banked</v>
      </c>
      <c r="O130" t="str">
        <f>VLOOKUP(D130,Sheet7!A:AH,5,FALSE)</f>
        <v>cus_Iawposc8oVNTcT</v>
      </c>
      <c r="P130" s="1">
        <f>IF(VLOOKUP(O130,subscriptions!A:G,5,FALSE)&gt;0,VLOOKUP(O130,subscriptions!A:G,5,FALSE),"no date")</f>
        <v>44214.647222222222</v>
      </c>
      <c r="Q130" s="1" t="str">
        <f>IF(VLOOKUP(O130,subscriptions!A:G,7,FALSE)&gt;0,VLOOKUP(O130,subscriptions!A:G,7,FALSE),"not cancelled")</f>
        <v>not cancelled</v>
      </c>
      <c r="R130" t="s">
        <v>5202</v>
      </c>
    </row>
    <row r="131" spans="1:18" x14ac:dyDescent="0.35">
      <c r="A131">
        <v>10</v>
      </c>
      <c r="B131" s="1">
        <v>44197</v>
      </c>
      <c r="C131" t="s">
        <v>172</v>
      </c>
      <c r="D131" t="s">
        <v>180</v>
      </c>
      <c r="E131" s="5">
        <f>VLOOKUP(D131,Script!A:D,2,FALSE)</f>
        <v>44196</v>
      </c>
      <c r="F131">
        <f>VLOOKUP(D131,Script!A:D,4,FALSE)</f>
        <v>10</v>
      </c>
      <c r="G131">
        <f t="shared" ref="G131:G194" si="4">B131-E131</f>
        <v>1</v>
      </c>
      <c r="H131">
        <f t="shared" ref="H131:H194" si="5">A131-F131</f>
        <v>0</v>
      </c>
      <c r="I131" s="1" t="str">
        <f>IF(VLOOKUP(D131,Sheet7!A:AH,32,FALSE)&gt;0,VLOOKUP(D131,Sheet7!A:AH,32,FALSE),"no date")</f>
        <v>no date</v>
      </c>
      <c r="J131" s="1" t="str">
        <f>IF(VLOOKUP(D131,Sheet7!A:AH,15,FALSE)&gt;0,VLOOKUP(D131,Sheet7!A:AH,15,FALSE),"no date")</f>
        <v>no date</v>
      </c>
      <c r="K131" t="str">
        <f>VLOOKUP(D131,Sheet7!A:AH,9,FALSE)</f>
        <v>Build</v>
      </c>
      <c r="L131" s="1">
        <f>VLOOKUP(D131,'2020-12-21-advisors'!A:M,5,FALSE)</f>
        <v>44165.763553240744</v>
      </c>
      <c r="M131">
        <f>VLOOKUP(D131,'2020-12-21-advisors'!A:M,9,FALSE)</f>
        <v>25</v>
      </c>
      <c r="N131" t="str">
        <f>IF(VLOOKUP(D131,Sheet7!A:AH,31,FALSE)&gt;0,"deferred leads to January","no banked")</f>
        <v>no banked</v>
      </c>
      <c r="O131" t="str">
        <f>VLOOKUP(D131,Sheet7!A:AH,5,FALSE)</f>
        <v>cus_Hw9vLXeFz3Psnc</v>
      </c>
      <c r="P131" s="1">
        <f>IF(VLOOKUP(O131,subscriptions!A:G,5,FALSE)&gt;0,VLOOKUP(O131,subscriptions!A:G,5,FALSE),"no date")</f>
        <v>44196.763194444444</v>
      </c>
      <c r="Q131" s="1" t="str">
        <f>IF(VLOOKUP(O131,subscriptions!A:G,7,FALSE)&gt;0,VLOOKUP(O131,subscriptions!A:G,7,FALSE),"not cancelled")</f>
        <v>not cancelled</v>
      </c>
      <c r="R131" t="s">
        <v>5213</v>
      </c>
    </row>
    <row r="132" spans="1:18" x14ac:dyDescent="0.35">
      <c r="A132">
        <v>10</v>
      </c>
      <c r="B132" s="1">
        <v>44203</v>
      </c>
      <c r="C132" t="s">
        <v>62</v>
      </c>
      <c r="D132" t="s">
        <v>179</v>
      </c>
      <c r="E132" s="5">
        <f>VLOOKUP(D132,Script!A:D,2,FALSE)</f>
        <v>44203</v>
      </c>
      <c r="F132">
        <f>VLOOKUP(D132,Script!A:D,4,FALSE)</f>
        <v>10</v>
      </c>
      <c r="G132">
        <f t="shared" si="4"/>
        <v>0</v>
      </c>
      <c r="H132">
        <f t="shared" si="5"/>
        <v>0</v>
      </c>
      <c r="I132" s="1" t="str">
        <f>IF(VLOOKUP(D132,Sheet7!A:AH,32,FALSE)&gt;0,VLOOKUP(D132,Sheet7!A:AH,32,FALSE),"no date")</f>
        <v>no date</v>
      </c>
      <c r="J132" s="1" t="str">
        <f>IF(VLOOKUP(D132,Sheet7!A:AH,15,FALSE)&gt;0,VLOOKUP(D132,Sheet7!A:AH,15,FALSE),"no date")</f>
        <v>no date</v>
      </c>
      <c r="K132" t="str">
        <f>VLOOKUP(D132,Sheet7!A:AH,9,FALSE)</f>
        <v>Solo</v>
      </c>
      <c r="L132" s="1">
        <f>VLOOKUP(D132,'2020-12-21-advisors'!A:M,5,FALSE)</f>
        <v>44171.5</v>
      </c>
      <c r="M132">
        <f>VLOOKUP(D132,'2020-12-21-advisors'!A:M,9,FALSE)</f>
        <v>10</v>
      </c>
      <c r="N132" t="str">
        <f>IF(VLOOKUP(D132,Sheet7!A:AH,31,FALSE)&gt;0,"deferred leads to January","no banked")</f>
        <v>no banked</v>
      </c>
      <c r="O132" t="str">
        <f>VLOOKUP(D132,Sheet7!A:AH,5,FALSE)</f>
        <v>cus_HBDQ3xOCIQsOz4</v>
      </c>
      <c r="P132" s="1">
        <f>IF(VLOOKUP(O132,subscriptions!A:G,5,FALSE)&gt;0,VLOOKUP(O132,subscriptions!A:G,5,FALSE),"no date")</f>
        <v>44202.5</v>
      </c>
      <c r="Q132" s="1" t="str">
        <f>IF(VLOOKUP(O132,subscriptions!A:G,7,FALSE)&gt;0,VLOOKUP(O132,subscriptions!A:G,7,FALSE),"not cancelled")</f>
        <v>not cancelled</v>
      </c>
      <c r="R132" t="s">
        <v>5158</v>
      </c>
    </row>
    <row r="133" spans="1:18" x14ac:dyDescent="0.35">
      <c r="A133">
        <v>10</v>
      </c>
      <c r="B133" s="1">
        <v>44198</v>
      </c>
      <c r="C133" t="s">
        <v>14</v>
      </c>
      <c r="D133" t="s">
        <v>178</v>
      </c>
      <c r="E133" s="5">
        <f>VLOOKUP(D133,Script!A:D,2,FALSE)</f>
        <v>44196</v>
      </c>
      <c r="F133">
        <f>VLOOKUP(D133,Script!A:D,4,FALSE)</f>
        <v>10</v>
      </c>
      <c r="G133">
        <f t="shared" si="4"/>
        <v>2</v>
      </c>
      <c r="H133">
        <f t="shared" si="5"/>
        <v>0</v>
      </c>
      <c r="I133" s="1" t="str">
        <f>IF(VLOOKUP(D133,Sheet7!A:AH,32,FALSE)&gt;0,VLOOKUP(D133,Sheet7!A:AH,32,FALSE),"no date")</f>
        <v>no date</v>
      </c>
      <c r="J133" s="1" t="str">
        <f>IF(VLOOKUP(D133,Sheet7!A:AH,15,FALSE)&gt;0,VLOOKUP(D133,Sheet7!A:AH,15,FALSE),"no date")</f>
        <v>no date</v>
      </c>
      <c r="K133" t="str">
        <f>VLOOKUP(D133,Sheet7!A:AH,9,FALSE)</f>
        <v>Starter</v>
      </c>
      <c r="L133" s="1">
        <f>VLOOKUP(D133,'2020-12-21-advisors'!A:M,5,FALSE)</f>
        <v>44166.110300925924</v>
      </c>
      <c r="M133">
        <f>VLOOKUP(D133,'2020-12-21-advisors'!A:M,9,FALSE)</f>
        <v>10</v>
      </c>
      <c r="N133" t="str">
        <f>IF(VLOOKUP(D133,Sheet7!A:AH,31,FALSE)&gt;0,"deferred leads to January","no banked")</f>
        <v>no banked</v>
      </c>
      <c r="O133" t="str">
        <f>VLOOKUP(D133,Sheet7!A:AH,5,FALSE)</f>
        <v>cus_HwHynC5F7t9cLi</v>
      </c>
      <c r="P133" s="1">
        <f>IF(VLOOKUP(O133,subscriptions!A:G,5,FALSE)&gt;0,VLOOKUP(O133,subscriptions!A:G,5,FALSE),"no date")</f>
        <v>44197.109722222223</v>
      </c>
      <c r="Q133" s="1" t="str">
        <f>IF(VLOOKUP(O133,subscriptions!A:G,7,FALSE)&gt;0,VLOOKUP(O133,subscriptions!A:G,7,FALSE),"not cancelled")</f>
        <v>not cancelled</v>
      </c>
      <c r="R133" t="s">
        <v>5210</v>
      </c>
    </row>
    <row r="134" spans="1:18" x14ac:dyDescent="0.35">
      <c r="A134">
        <v>10</v>
      </c>
      <c r="B134" s="1">
        <v>44186</v>
      </c>
      <c r="C134" t="s">
        <v>14</v>
      </c>
      <c r="D134" t="s">
        <v>177</v>
      </c>
      <c r="E134" s="5">
        <f>VLOOKUP(D134,Script!A:D,2,FALSE)</f>
        <v>44212</v>
      </c>
      <c r="F134">
        <f>VLOOKUP(D134,Script!A:D,4,FALSE)</f>
        <v>10</v>
      </c>
      <c r="G134">
        <f t="shared" si="4"/>
        <v>-26</v>
      </c>
      <c r="H134">
        <f t="shared" si="5"/>
        <v>0</v>
      </c>
      <c r="I134" s="1" t="str">
        <f>IF(VLOOKUP(D134,Sheet7!A:AH,32,FALSE)&gt;0,VLOOKUP(D134,Sheet7!A:AH,32,FALSE),"no date")</f>
        <v>no date</v>
      </c>
      <c r="J134" s="1" t="str">
        <f>IF(VLOOKUP(D134,Sheet7!A:AH,15,FALSE)&gt;0,VLOOKUP(D134,Sheet7!A:AH,15,FALSE),"no date")</f>
        <v>no date</v>
      </c>
      <c r="K134" t="str">
        <f>VLOOKUP(D134,Sheet7!A:AH,9,FALSE)</f>
        <v>Starter</v>
      </c>
      <c r="L134" s="1">
        <f>VLOOKUP(D134,'2020-12-21-advisors'!A:M,5,FALSE)</f>
        <v>44180.859085648146</v>
      </c>
      <c r="M134">
        <f>VLOOKUP(D134,'2020-12-21-advisors'!A:M,9,FALSE)</f>
        <v>0</v>
      </c>
      <c r="N134" t="str">
        <f>IF(VLOOKUP(D134,Sheet7!A:AH,31,FALSE)&gt;0,"deferred leads to January","no banked")</f>
        <v>deferred leads to January</v>
      </c>
      <c r="O134" t="str">
        <f>VLOOKUP(D134,Sheet7!A:AH,5,FALSE)</f>
        <v>cus_I1oWkAZLhqd5IN</v>
      </c>
      <c r="P134" s="1">
        <f>IF(VLOOKUP(O134,subscriptions!A:G,5,FALSE)&gt;0,VLOOKUP(O134,subscriptions!A:G,5,FALSE),"no date")</f>
        <v>44211.859027777777</v>
      </c>
      <c r="Q134" s="1" t="str">
        <f>IF(VLOOKUP(O134,subscriptions!A:G,7,FALSE)&gt;0,VLOOKUP(O134,subscriptions!A:G,7,FALSE),"not cancelled")</f>
        <v>not cancelled</v>
      </c>
      <c r="R134" t="s">
        <v>5172</v>
      </c>
    </row>
    <row r="135" spans="1:18" x14ac:dyDescent="0.35">
      <c r="A135">
        <v>10</v>
      </c>
      <c r="B135" s="1">
        <v>44200</v>
      </c>
      <c r="C135" t="s">
        <v>14</v>
      </c>
      <c r="D135" t="s">
        <v>176</v>
      </c>
      <c r="E135" s="5">
        <f>VLOOKUP(D135,Script!A:D,2,FALSE)</f>
        <v>44200</v>
      </c>
      <c r="F135">
        <f>VLOOKUP(D135,Script!A:D,4,FALSE)</f>
        <v>10</v>
      </c>
      <c r="G135">
        <f t="shared" si="4"/>
        <v>0</v>
      </c>
      <c r="H135">
        <f t="shared" si="5"/>
        <v>0</v>
      </c>
      <c r="I135" s="1" t="str">
        <f>IF(VLOOKUP(D135,Sheet7!A:AH,32,FALSE)&gt;0,VLOOKUP(D135,Sheet7!A:AH,32,FALSE),"no date")</f>
        <v>no date</v>
      </c>
      <c r="J135" s="1" t="str">
        <f>IF(VLOOKUP(D135,Sheet7!A:AH,15,FALSE)&gt;0,VLOOKUP(D135,Sheet7!A:AH,15,FALSE),"no date")</f>
        <v>no date</v>
      </c>
      <c r="K135" t="str">
        <f>VLOOKUP(D135,Sheet7!A:AH,9,FALSE)</f>
        <v>Starter</v>
      </c>
      <c r="L135" s="1">
        <f>VLOOKUP(D135,'2020-12-21-advisors'!A:M,5,FALSE)</f>
        <v>44168.5</v>
      </c>
      <c r="M135">
        <f>VLOOKUP(D135,'2020-12-21-advisors'!A:M,9,FALSE)</f>
        <v>10</v>
      </c>
      <c r="N135" t="str">
        <f>IF(VLOOKUP(D135,Sheet7!A:AH,31,FALSE)&gt;0,"deferred leads to January","no banked")</f>
        <v>no banked</v>
      </c>
      <c r="O135" t="str">
        <f>VLOOKUP(D135,Sheet7!A:AH,5,FALSE)</f>
        <v>cus_HwDLArls86QE4E</v>
      </c>
      <c r="P135" s="1">
        <f>IF(VLOOKUP(O135,subscriptions!A:G,5,FALSE)&gt;0,VLOOKUP(O135,subscriptions!A:G,5,FALSE),"no date")</f>
        <v>44199.5</v>
      </c>
      <c r="Q135" s="1" t="str">
        <f>IF(VLOOKUP(O135,subscriptions!A:G,7,FALSE)&gt;0,VLOOKUP(O135,subscriptions!A:G,7,FALSE),"not cancelled")</f>
        <v>not cancelled</v>
      </c>
      <c r="R135" t="s">
        <v>5158</v>
      </c>
    </row>
    <row r="136" spans="1:18" x14ac:dyDescent="0.35">
      <c r="A136">
        <v>10</v>
      </c>
      <c r="B136" s="1">
        <v>44199</v>
      </c>
      <c r="C136" t="s">
        <v>14</v>
      </c>
      <c r="D136" t="s">
        <v>175</v>
      </c>
      <c r="E136" s="5">
        <f>VLOOKUP(D136,Script!A:D,2,FALSE)</f>
        <v>44199</v>
      </c>
      <c r="F136">
        <f>VLOOKUP(D136,Script!A:D,4,FALSE)</f>
        <v>10</v>
      </c>
      <c r="G136">
        <f t="shared" si="4"/>
        <v>0</v>
      </c>
      <c r="H136">
        <f t="shared" si="5"/>
        <v>0</v>
      </c>
      <c r="I136" s="1" t="str">
        <f>IF(VLOOKUP(D136,Sheet7!A:AH,32,FALSE)&gt;0,VLOOKUP(D136,Sheet7!A:AH,32,FALSE),"no date")</f>
        <v>no date</v>
      </c>
      <c r="J136" s="1" t="str">
        <f>IF(VLOOKUP(D136,Sheet7!A:AH,15,FALSE)&gt;0,VLOOKUP(D136,Sheet7!A:AH,15,FALSE),"no date")</f>
        <v>no date</v>
      </c>
      <c r="K136" t="str">
        <f>VLOOKUP(D136,Sheet7!A:AH,9,FALSE)</f>
        <v>Starter</v>
      </c>
      <c r="L136" s="1">
        <f>VLOOKUP(D136,'2020-12-21-advisors'!A:M,5,FALSE)</f>
        <v>44167.803668981483</v>
      </c>
      <c r="M136">
        <f>VLOOKUP(D136,'2020-12-21-advisors'!A:M,9,FALSE)</f>
        <v>10</v>
      </c>
      <c r="N136" t="str">
        <f>IF(VLOOKUP(D136,Sheet7!A:AH,31,FALSE)&gt;0,"deferred leads to January","no banked")</f>
        <v>no banked</v>
      </c>
      <c r="O136" t="str">
        <f>VLOOKUP(D136,Sheet7!A:AH,5,FALSE)</f>
        <v>cus_HwvITDotBcZEks</v>
      </c>
      <c r="P136" s="1">
        <f>IF(VLOOKUP(O136,subscriptions!A:G,5,FALSE)&gt;0,VLOOKUP(O136,subscriptions!A:G,5,FALSE),"no date")</f>
        <v>44198.803472222222</v>
      </c>
      <c r="Q136" s="1" t="str">
        <f>IF(VLOOKUP(O136,subscriptions!A:G,7,FALSE)&gt;0,VLOOKUP(O136,subscriptions!A:G,7,FALSE),"not cancelled")</f>
        <v>not cancelled</v>
      </c>
      <c r="R136" t="s">
        <v>5158</v>
      </c>
    </row>
    <row r="137" spans="1:18" x14ac:dyDescent="0.35">
      <c r="A137">
        <v>10</v>
      </c>
      <c r="B137" s="1">
        <v>44200</v>
      </c>
      <c r="C137" t="s">
        <v>14</v>
      </c>
      <c r="D137" t="s">
        <v>174</v>
      </c>
      <c r="E137" s="5">
        <f>VLOOKUP(D137,Script!A:D,2,FALSE)</f>
        <v>44200</v>
      </c>
      <c r="F137">
        <f>VLOOKUP(D137,Script!A:D,4,FALSE)</f>
        <v>10</v>
      </c>
      <c r="G137">
        <f t="shared" si="4"/>
        <v>0</v>
      </c>
      <c r="H137">
        <f t="shared" si="5"/>
        <v>0</v>
      </c>
      <c r="I137" s="1" t="str">
        <f>IF(VLOOKUP(D137,Sheet7!A:AH,32,FALSE)&gt;0,VLOOKUP(D137,Sheet7!A:AH,32,FALSE),"no date")</f>
        <v>no date</v>
      </c>
      <c r="J137" s="1" t="str">
        <f>IF(VLOOKUP(D137,Sheet7!A:AH,15,FALSE)&gt;0,VLOOKUP(D137,Sheet7!A:AH,15,FALSE),"no date")</f>
        <v>no date</v>
      </c>
      <c r="K137" t="str">
        <f>VLOOKUP(D137,Sheet7!A:AH,9,FALSE)</f>
        <v>Starter</v>
      </c>
      <c r="L137" s="1">
        <f>VLOOKUP(D137,'2020-12-21-advisors'!A:M,5,FALSE)</f>
        <v>44168.750625000001</v>
      </c>
      <c r="M137">
        <f>VLOOKUP(D137,'2020-12-21-advisors'!A:M,9,FALSE)</f>
        <v>10</v>
      </c>
      <c r="N137" t="str">
        <f>IF(VLOOKUP(D137,Sheet7!A:AH,31,FALSE)&gt;0,"deferred leads to January","no banked")</f>
        <v>no banked</v>
      </c>
      <c r="O137" t="str">
        <f>VLOOKUP(D137,Sheet7!A:AH,5,FALSE)</f>
        <v>cus_HxHIuHRqxy56ok</v>
      </c>
      <c r="P137" s="1">
        <f>IF(VLOOKUP(O137,subscriptions!A:G,5,FALSE)&gt;0,VLOOKUP(O137,subscriptions!A:G,5,FALSE),"no date")</f>
        <v>44199.75</v>
      </c>
      <c r="Q137" s="1" t="str">
        <f>IF(VLOOKUP(O137,subscriptions!A:G,7,FALSE)&gt;0,VLOOKUP(O137,subscriptions!A:G,7,FALSE),"not cancelled")</f>
        <v>not cancelled</v>
      </c>
      <c r="R137" t="s">
        <v>5158</v>
      </c>
    </row>
    <row r="138" spans="1:18" x14ac:dyDescent="0.35">
      <c r="C138" t="s">
        <v>7</v>
      </c>
      <c r="D138" t="s">
        <v>173</v>
      </c>
      <c r="E138" s="5" t="e">
        <f>VLOOKUP(D138,Script!A:D,2,FALSE)</f>
        <v>#N/A</v>
      </c>
      <c r="F138" t="e">
        <f>VLOOKUP(D138,Script!A:D,4,FALSE)</f>
        <v>#N/A</v>
      </c>
      <c r="G138" t="e">
        <f t="shared" si="4"/>
        <v>#N/A</v>
      </c>
      <c r="H138" t="e">
        <f t="shared" si="5"/>
        <v>#N/A</v>
      </c>
      <c r="I138" s="1" t="str">
        <f>IF(VLOOKUP(D138,Sheet7!A:AH,32,FALSE)&gt;0,VLOOKUP(D138,Sheet7!A:AH,32,FALSE),"no date")</f>
        <v>no date</v>
      </c>
      <c r="J138" s="1" t="str">
        <f>IF(VLOOKUP(D138,Sheet7!A:AH,15,FALSE)&gt;0,VLOOKUP(D138,Sheet7!A:AH,15,FALSE),"no date")</f>
        <v>no date</v>
      </c>
      <c r="K138" t="str">
        <f>VLOOKUP(D138,Sheet7!A:AH,9,FALSE)</f>
        <v>Platform</v>
      </c>
      <c r="L138" s="1">
        <f>VLOOKUP(D138,'2020-12-21-advisors'!A:M,5,FALSE)</f>
        <v>44180.208333333336</v>
      </c>
      <c r="M138">
        <f>VLOOKUP(D138,'2020-12-21-advisors'!A:M,9,FALSE)</f>
        <v>0</v>
      </c>
      <c r="N138" t="str">
        <f>IF(VLOOKUP(D138,Sheet7!A:AH,31,FALSE)&gt;0,"deferred leads to January","no banked")</f>
        <v>no banked</v>
      </c>
      <c r="O138" t="str">
        <f>VLOOKUP(D138,Sheet7!A:AH,5,FALSE)</f>
        <v>cus_I1MvNY8zi11Ad8</v>
      </c>
      <c r="P138" s="1">
        <f>IF(VLOOKUP(O138,subscriptions!A:G,5,FALSE)&gt;0,VLOOKUP(O138,subscriptions!A:G,5,FALSE),"no date")</f>
        <v>44211.208333333336</v>
      </c>
      <c r="Q138" s="1" t="str">
        <f>IF(VLOOKUP(O138,subscriptions!A:G,7,FALSE)&gt;0,VLOOKUP(O138,subscriptions!A:G,7,FALSE),"not cancelled")</f>
        <v>not cancelled</v>
      </c>
      <c r="R138" t="s">
        <v>5167</v>
      </c>
    </row>
    <row r="139" spans="1:18" x14ac:dyDescent="0.35">
      <c r="A139">
        <v>10</v>
      </c>
      <c r="B139" s="1">
        <v>44189</v>
      </c>
      <c r="C139" t="s">
        <v>172</v>
      </c>
      <c r="D139" t="s">
        <v>171</v>
      </c>
      <c r="E139" s="5">
        <f>VLOOKUP(D139,Script!A:D,2,FALSE)</f>
        <v>44189</v>
      </c>
      <c r="F139">
        <f>VLOOKUP(D139,Script!A:D,4,FALSE)</f>
        <v>10</v>
      </c>
      <c r="G139">
        <f t="shared" si="4"/>
        <v>0</v>
      </c>
      <c r="H139">
        <f t="shared" si="5"/>
        <v>0</v>
      </c>
      <c r="I139" s="1" t="str">
        <f>IF(VLOOKUP(D139,Sheet7!A:AH,32,FALSE)&gt;0,VLOOKUP(D139,Sheet7!A:AH,32,FALSE),"no date")</f>
        <v>no date</v>
      </c>
      <c r="J139" s="1" t="str">
        <f>IF(VLOOKUP(D139,Sheet7!A:AH,15,FALSE)&gt;0,VLOOKUP(D139,Sheet7!A:AH,15,FALSE),"no date")</f>
        <v>no date</v>
      </c>
      <c r="K139" t="str">
        <f>VLOOKUP(D139,Sheet7!A:AH,9,FALSE)</f>
        <v>Build</v>
      </c>
      <c r="L139" s="1">
        <f>VLOOKUP(D139,'2020-12-21-advisors'!A:M,5,FALSE)</f>
        <v>44158.681886574072</v>
      </c>
      <c r="M139">
        <f>VLOOKUP(D139,'2020-12-21-advisors'!A:M,9,FALSE)</f>
        <v>25</v>
      </c>
      <c r="N139" t="str">
        <f>IF(VLOOKUP(D139,Sheet7!A:AH,31,FALSE)&gt;0,"deferred leads to January","no banked")</f>
        <v>no banked</v>
      </c>
      <c r="O139" t="str">
        <f>VLOOKUP(D139,Sheet7!A:AH,5,FALSE)</f>
        <v>cus_I4kD35morDO3Yo</v>
      </c>
      <c r="P139" s="1">
        <f>IF(VLOOKUP(O139,subscriptions!A:G,5,FALSE)&gt;0,VLOOKUP(O139,subscriptions!A:G,5,FALSE),"no date")</f>
        <v>44188.681250000001</v>
      </c>
      <c r="Q139" s="1" t="str">
        <f>IF(VLOOKUP(O139,subscriptions!A:G,7,FALSE)&gt;0,VLOOKUP(O139,subscriptions!A:G,7,FALSE),"not cancelled")</f>
        <v>not cancelled</v>
      </c>
      <c r="R139" t="s">
        <v>5158</v>
      </c>
    </row>
    <row r="140" spans="1:18" x14ac:dyDescent="0.35">
      <c r="A140">
        <v>10</v>
      </c>
      <c r="B140" s="1">
        <v>44202</v>
      </c>
      <c r="C140" t="s">
        <v>50</v>
      </c>
      <c r="D140" t="s">
        <v>170</v>
      </c>
      <c r="E140" s="5">
        <f>VLOOKUP(D140,Script!A:D,2,FALSE)</f>
        <v>44202</v>
      </c>
      <c r="F140">
        <f>VLOOKUP(D140,Script!A:D,4,FALSE)</f>
        <v>10</v>
      </c>
      <c r="G140">
        <f t="shared" si="4"/>
        <v>0</v>
      </c>
      <c r="H140">
        <f t="shared" si="5"/>
        <v>0</v>
      </c>
      <c r="I140" s="1" t="str">
        <f>IF(VLOOKUP(D140,Sheet7!A:AH,32,FALSE)&gt;0,VLOOKUP(D140,Sheet7!A:AH,32,FALSE),"no date")</f>
        <v>no date</v>
      </c>
      <c r="J140" s="1" t="str">
        <f>IF(VLOOKUP(D140,Sheet7!A:AH,15,FALSE)&gt;0,VLOOKUP(D140,Sheet7!A:AH,15,FALSE),"no date")</f>
        <v>no date</v>
      </c>
      <c r="K140" t="str">
        <f>VLOOKUP(D140,Sheet7!A:AH,9,FALSE)</f>
        <v>Gold</v>
      </c>
      <c r="L140" s="1">
        <f>VLOOKUP(D140,'2020-12-21-advisors'!A:M,5,FALSE)</f>
        <v>44170.208333333336</v>
      </c>
      <c r="M140">
        <f>VLOOKUP(D140,'2020-12-21-advisors'!A:M,9,FALSE)</f>
        <v>25</v>
      </c>
      <c r="N140" t="str">
        <f>IF(VLOOKUP(D140,Sheet7!A:AH,31,FALSE)&gt;0,"deferred leads to January","no banked")</f>
        <v>no banked</v>
      </c>
      <c r="O140" t="str">
        <f>VLOOKUP(D140,Sheet7!A:AH,5,FALSE)</f>
        <v>cus_HxhZvPwaENhcCC</v>
      </c>
      <c r="P140" s="1">
        <f>IF(VLOOKUP(O140,subscriptions!A:G,5,FALSE)&gt;0,VLOOKUP(O140,subscriptions!A:G,5,FALSE),"no date")</f>
        <v>44201.208333333336</v>
      </c>
      <c r="Q140" s="1" t="str">
        <f>IF(VLOOKUP(O140,subscriptions!A:G,7,FALSE)&gt;0,VLOOKUP(O140,subscriptions!A:G,7,FALSE),"not cancelled")</f>
        <v>not cancelled</v>
      </c>
      <c r="R140" t="s">
        <v>5158</v>
      </c>
    </row>
    <row r="141" spans="1:18" x14ac:dyDescent="0.35">
      <c r="A141">
        <v>10</v>
      </c>
      <c r="B141" s="1">
        <v>44202</v>
      </c>
      <c r="C141" t="s">
        <v>14</v>
      </c>
      <c r="D141" t="s">
        <v>169</v>
      </c>
      <c r="E141" s="5">
        <f>VLOOKUP(D141,Script!A:D,2,FALSE)</f>
        <v>44202</v>
      </c>
      <c r="F141">
        <f>VLOOKUP(D141,Script!A:D,4,FALSE)</f>
        <v>10</v>
      </c>
      <c r="G141">
        <f t="shared" si="4"/>
        <v>0</v>
      </c>
      <c r="H141">
        <f t="shared" si="5"/>
        <v>0</v>
      </c>
      <c r="I141" s="1" t="str">
        <f>IF(VLOOKUP(D141,Sheet7!A:AH,32,FALSE)&gt;0,VLOOKUP(D141,Sheet7!A:AH,32,FALSE),"no date")</f>
        <v>no date</v>
      </c>
      <c r="J141" s="1" t="str">
        <f>IF(VLOOKUP(D141,Sheet7!A:AH,15,FALSE)&gt;0,VLOOKUP(D141,Sheet7!A:AH,15,FALSE),"no date")</f>
        <v>no date</v>
      </c>
      <c r="K141" t="str">
        <f>VLOOKUP(D141,Sheet7!A:AH,9,FALSE)</f>
        <v>Starter</v>
      </c>
      <c r="L141" s="1">
        <f>VLOOKUP(D141,'2020-12-21-advisors'!A:M,5,FALSE)</f>
        <v>44170.619699074072</v>
      </c>
      <c r="M141">
        <f>VLOOKUP(D141,'2020-12-21-advisors'!A:M,9,FALSE)</f>
        <v>10</v>
      </c>
      <c r="N141" t="str">
        <f>IF(VLOOKUP(D141,Sheet7!A:AH,31,FALSE)&gt;0,"deferred leads to January","no banked")</f>
        <v>no banked</v>
      </c>
      <c r="O141" t="str">
        <f>VLOOKUP(D141,Sheet7!A:AH,5,FALSE)</f>
        <v>cus_HxyiY7iv20rDgK</v>
      </c>
      <c r="P141" s="1">
        <f>IF(VLOOKUP(O141,subscriptions!A:G,5,FALSE)&gt;0,VLOOKUP(O141,subscriptions!A:G,5,FALSE),"no date")</f>
        <v>44201.619444444441</v>
      </c>
      <c r="Q141" s="1" t="str">
        <f>IF(VLOOKUP(O141,subscriptions!A:G,7,FALSE)&gt;0,VLOOKUP(O141,subscriptions!A:G,7,FALSE),"not cancelled")</f>
        <v>not cancelled</v>
      </c>
      <c r="R141" t="s">
        <v>5158</v>
      </c>
    </row>
    <row r="142" spans="1:18" x14ac:dyDescent="0.35">
      <c r="A142">
        <v>10</v>
      </c>
      <c r="B142" s="1">
        <v>44211</v>
      </c>
      <c r="C142" t="s">
        <v>1</v>
      </c>
      <c r="D142" t="s">
        <v>168</v>
      </c>
      <c r="E142" s="5">
        <f>VLOOKUP(D142,Script!A:D,2,FALSE)</f>
        <v>44211</v>
      </c>
      <c r="F142">
        <f>VLOOKUP(D142,Script!A:D,4,FALSE)</f>
        <v>10</v>
      </c>
      <c r="G142">
        <f t="shared" si="4"/>
        <v>0</v>
      </c>
      <c r="H142">
        <f t="shared" si="5"/>
        <v>0</v>
      </c>
      <c r="I142" s="1" t="str">
        <f>IF(VLOOKUP(D142,Sheet7!A:AH,32,FALSE)&gt;0,VLOOKUP(D142,Sheet7!A:AH,32,FALSE),"no date")</f>
        <v>no date</v>
      </c>
      <c r="J142" s="1" t="str">
        <f>IF(VLOOKUP(D142,Sheet7!A:AH,15,FALSE)&gt;0,VLOOKUP(D142,Sheet7!A:AH,15,FALSE),"no date")</f>
        <v>no date</v>
      </c>
      <c r="K142" t="str">
        <f>VLOOKUP(D142,Sheet7!A:AH,9,FALSE)</f>
        <v>Green</v>
      </c>
      <c r="L142" s="1">
        <f>VLOOKUP(D142,'2020-12-21-advisors'!A:M,5,FALSE)</f>
        <v>44179.886412037034</v>
      </c>
      <c r="M142">
        <f>VLOOKUP(D142,'2020-12-21-advisors'!A:M,9,FALSE)</f>
        <v>10</v>
      </c>
      <c r="N142" t="str">
        <f>IF(VLOOKUP(D142,Sheet7!A:AH,31,FALSE)&gt;0,"deferred leads to January","no banked")</f>
        <v>no banked</v>
      </c>
      <c r="O142" t="str">
        <f>VLOOKUP(D142,Sheet7!A:AH,5,FALSE)</f>
        <v>cus_I1RwH5OHzr4aBP</v>
      </c>
      <c r="P142" s="1">
        <f>IF(VLOOKUP(O142,subscriptions!A:G,5,FALSE)&gt;0,VLOOKUP(O142,subscriptions!A:G,5,FALSE),"no date")</f>
        <v>44210.886111111111</v>
      </c>
      <c r="Q142" s="1" t="str">
        <f>IF(VLOOKUP(O142,subscriptions!A:G,7,FALSE)&gt;0,VLOOKUP(O142,subscriptions!A:G,7,FALSE),"not cancelled")</f>
        <v>not cancelled</v>
      </c>
      <c r="R142" t="s">
        <v>5158</v>
      </c>
    </row>
    <row r="143" spans="1:18" x14ac:dyDescent="0.35">
      <c r="C143" t="s">
        <v>1</v>
      </c>
      <c r="D143" t="s">
        <v>167</v>
      </c>
      <c r="E143" s="5">
        <f>VLOOKUP(D143,Script!A:D,2,FALSE)</f>
        <v>44190</v>
      </c>
      <c r="F143">
        <f>VLOOKUP(D143,Script!A:D,4,FALSE)</f>
        <v>10</v>
      </c>
      <c r="G143">
        <f t="shared" si="4"/>
        <v>-44190</v>
      </c>
      <c r="H143">
        <f t="shared" si="5"/>
        <v>-10</v>
      </c>
      <c r="I143" s="1">
        <f>IF(VLOOKUP(D143,Sheet7!A:AH,32,FALSE)&gt;0,VLOOKUP(D143,Sheet7!A:AH,32,FALSE),"no date")</f>
        <v>44180</v>
      </c>
      <c r="J143" s="1">
        <f>IF(VLOOKUP(D143,Sheet7!A:AH,15,FALSE)&gt;0,VLOOKUP(D143,Sheet7!A:AH,15,FALSE),"no date")</f>
        <v>44189</v>
      </c>
      <c r="K143" t="str">
        <f>VLOOKUP(D143,Sheet7!A:AH,9,FALSE)</f>
        <v>Green</v>
      </c>
      <c r="L143" s="1">
        <f>VLOOKUP(D143,'2020-12-21-advisors'!A:M,5,FALSE)</f>
        <v>44159.790543981479</v>
      </c>
      <c r="M143">
        <f>VLOOKUP(D143,'2020-12-21-advisors'!A:M,9,FALSE)</f>
        <v>10</v>
      </c>
      <c r="N143" t="str">
        <f>IF(VLOOKUP(D143,Sheet7!A:AH,31,FALSE)&gt;0,"deferred leads to January","no banked")</f>
        <v>no banked</v>
      </c>
      <c r="O143" t="str">
        <f>VLOOKUP(D143,Sheet7!A:AH,5,FALSE)</f>
        <v>cus_I59yrhDV6RvH2W</v>
      </c>
      <c r="P143" s="1">
        <f>IF(VLOOKUP(O143,subscriptions!A:G,5,FALSE)&gt;0,VLOOKUP(O143,subscriptions!A:G,5,FALSE),"no date")</f>
        <v>44189.790277777778</v>
      </c>
      <c r="Q143" s="1" t="str">
        <f>IF(VLOOKUP(O143,subscriptions!A:G,7,FALSE)&gt;0,VLOOKUP(O143,subscriptions!A:G,7,FALSE),"not cancelled")</f>
        <v>not cancelled</v>
      </c>
      <c r="R143" t="s">
        <v>5162</v>
      </c>
    </row>
    <row r="144" spans="1:18" x14ac:dyDescent="0.35">
      <c r="C144" t="s">
        <v>7</v>
      </c>
      <c r="D144" t="s">
        <v>166</v>
      </c>
      <c r="E144" s="5" t="e">
        <f>VLOOKUP(D144,Script!A:D,2,FALSE)</f>
        <v>#N/A</v>
      </c>
      <c r="F144" t="e">
        <f>VLOOKUP(D144,Script!A:D,4,FALSE)</f>
        <v>#N/A</v>
      </c>
      <c r="G144" t="e">
        <f t="shared" si="4"/>
        <v>#N/A</v>
      </c>
      <c r="H144" t="e">
        <f t="shared" si="5"/>
        <v>#N/A</v>
      </c>
      <c r="I144" s="1" t="str">
        <f>IF(VLOOKUP(D144,Sheet7!A:AH,32,FALSE)&gt;0,VLOOKUP(D144,Sheet7!A:AH,32,FALSE),"no date")</f>
        <v>no date</v>
      </c>
      <c r="J144" s="1" t="str">
        <f>IF(VLOOKUP(D144,Sheet7!A:AH,15,FALSE)&gt;0,VLOOKUP(D144,Sheet7!A:AH,15,FALSE),"no date")</f>
        <v>no date</v>
      </c>
      <c r="K144" t="str">
        <f>VLOOKUP(D144,Sheet7!A:AH,9,FALSE)</f>
        <v>Platform</v>
      </c>
      <c r="L144" s="1">
        <f>VLOOKUP(D144,'2020-12-21-advisors'!A:M,5,FALSE)</f>
        <v>44161.208333333336</v>
      </c>
      <c r="M144">
        <f>VLOOKUP(D144,'2020-12-21-advisors'!A:M,9,FALSE)</f>
        <v>0</v>
      </c>
      <c r="N144" t="str">
        <f>IF(VLOOKUP(D144,Sheet7!A:AH,31,FALSE)&gt;0,"deferred leads to January","no banked")</f>
        <v>no banked</v>
      </c>
      <c r="O144" t="str">
        <f>VLOOKUP(D144,Sheet7!A:AH,5,FALSE)</f>
        <v>cus_I5UTbGrQ5u4S1W</v>
      </c>
      <c r="P144" s="1">
        <f>IF(VLOOKUP(O144,subscriptions!A:G,5,FALSE)&gt;0,VLOOKUP(O144,subscriptions!A:G,5,FALSE),"no date")</f>
        <v>44191.208333333336</v>
      </c>
      <c r="Q144" s="1" t="str">
        <f>IF(VLOOKUP(O144,subscriptions!A:G,7,FALSE)&gt;0,VLOOKUP(O144,subscriptions!A:G,7,FALSE),"not cancelled")</f>
        <v>not cancelled</v>
      </c>
      <c r="R144" t="s">
        <v>5167</v>
      </c>
    </row>
    <row r="145" spans="1:18" x14ac:dyDescent="0.35">
      <c r="A145">
        <v>10</v>
      </c>
      <c r="B145" s="1">
        <v>44192</v>
      </c>
      <c r="C145" t="s">
        <v>50</v>
      </c>
      <c r="D145" t="s">
        <v>165</v>
      </c>
      <c r="E145" s="5">
        <f>VLOOKUP(D145,Script!A:D,2,FALSE)</f>
        <v>44190</v>
      </c>
      <c r="F145">
        <f>VLOOKUP(D145,Script!A:D,4,FALSE)</f>
        <v>5</v>
      </c>
      <c r="G145">
        <f t="shared" si="4"/>
        <v>2</v>
      </c>
      <c r="H145">
        <f t="shared" si="5"/>
        <v>5</v>
      </c>
      <c r="I145" s="1" t="str">
        <f>IF(VLOOKUP(D145,Sheet7!A:AH,32,FALSE)&gt;0,VLOOKUP(D145,Sheet7!A:AH,32,FALSE),"no date")</f>
        <v>no date</v>
      </c>
      <c r="J145" s="1" t="str">
        <f>IF(VLOOKUP(D145,Sheet7!A:AH,15,FALSE)&gt;0,VLOOKUP(D145,Sheet7!A:AH,15,FALSE),"no date")</f>
        <v>no date</v>
      </c>
      <c r="K145" t="str">
        <f>VLOOKUP(D145,Sheet7!A:AH,9,FALSE)</f>
        <v>Gold</v>
      </c>
      <c r="L145" s="1">
        <f>VLOOKUP(D145,'2020-12-21-advisors'!A:M,5,FALSE)</f>
        <v>44161.208333333336</v>
      </c>
      <c r="M145">
        <f>VLOOKUP(D145,'2020-12-21-advisors'!A:M,9,FALSE)</f>
        <v>35</v>
      </c>
      <c r="N145" t="str">
        <f>IF(VLOOKUP(D145,Sheet7!A:AH,31,FALSE)&gt;0,"deferred leads to January","no banked")</f>
        <v>deferred leads to January</v>
      </c>
      <c r="O145" t="str">
        <f>VLOOKUP(D145,Sheet7!A:AH,5,FALSE)</f>
        <v>cus_I5Yi4bFOp2LlFP</v>
      </c>
      <c r="P145" s="1">
        <f>IF(VLOOKUP(O145,subscriptions!A:G,5,FALSE)&gt;0,VLOOKUP(O145,subscriptions!A:G,5,FALSE),"no date")</f>
        <v>44191.208333333336</v>
      </c>
      <c r="Q145" s="1" t="str">
        <f>IF(VLOOKUP(O145,subscriptions!A:G,7,FALSE)&gt;0,VLOOKUP(O145,subscriptions!A:G,7,FALSE),"not cancelled")</f>
        <v>not cancelled</v>
      </c>
      <c r="R145" t="s">
        <v>5172</v>
      </c>
    </row>
    <row r="146" spans="1:18" x14ac:dyDescent="0.35">
      <c r="C146" t="s">
        <v>1</v>
      </c>
      <c r="D146" t="s">
        <v>164</v>
      </c>
      <c r="E146" s="5">
        <f>VLOOKUP(D146,Script!A:D,2,FALSE)</f>
        <v>44189</v>
      </c>
      <c r="F146">
        <f>VLOOKUP(D146,Script!A:D,4,FALSE)</f>
        <v>10</v>
      </c>
      <c r="G146">
        <f t="shared" si="4"/>
        <v>-44189</v>
      </c>
      <c r="H146">
        <f t="shared" si="5"/>
        <v>-10</v>
      </c>
      <c r="I146" s="1">
        <f>IF(VLOOKUP(D146,Sheet7!A:AH,32,FALSE)&gt;0,VLOOKUP(D146,Sheet7!A:AH,32,FALSE),"no date")</f>
        <v>44169</v>
      </c>
      <c r="J146" s="1">
        <f>IF(VLOOKUP(D146,Sheet7!A:AH,15,FALSE)&gt;0,VLOOKUP(D146,Sheet7!A:AH,15,FALSE),"no date")</f>
        <v>44188</v>
      </c>
      <c r="K146" t="str">
        <f>VLOOKUP(D146,Sheet7!A:AH,9,FALSE)</f>
        <v>Green</v>
      </c>
      <c r="L146" s="1">
        <f>VLOOKUP(D146,'2020-12-21-advisors'!A:M,5,FALSE)</f>
        <v>44158.950023148151</v>
      </c>
      <c r="M146">
        <f>VLOOKUP(D146,'2020-12-21-advisors'!A:M,9,FALSE)</f>
        <v>10</v>
      </c>
      <c r="N146" t="str">
        <f>IF(VLOOKUP(D146,Sheet7!A:AH,31,FALSE)&gt;0,"deferred leads to January","no banked")</f>
        <v>no banked</v>
      </c>
      <c r="O146" t="str">
        <f>VLOOKUP(D146,Sheet7!A:AH,5,FALSE)</f>
        <v>cus_I4qRoHZ0W8RbQJ</v>
      </c>
      <c r="P146" s="1">
        <f>IF(VLOOKUP(O146,subscriptions!A:G,5,FALSE)&gt;0,VLOOKUP(O146,subscriptions!A:G,5,FALSE),"no date")</f>
        <v>44188.95</v>
      </c>
      <c r="Q146" s="1" t="str">
        <f>IF(VLOOKUP(O146,subscriptions!A:G,7,FALSE)&gt;0,VLOOKUP(O146,subscriptions!A:G,7,FALSE),"not cancelled")</f>
        <v>not cancelled</v>
      </c>
      <c r="R146" t="s">
        <v>5162</v>
      </c>
    </row>
    <row r="147" spans="1:18" x14ac:dyDescent="0.35">
      <c r="A147">
        <v>10</v>
      </c>
      <c r="B147" s="1">
        <v>44192</v>
      </c>
      <c r="C147" t="s">
        <v>1</v>
      </c>
      <c r="D147" t="s">
        <v>163</v>
      </c>
      <c r="E147" s="5">
        <f>VLOOKUP(D147,Script!A:D,2,FALSE)</f>
        <v>44192</v>
      </c>
      <c r="F147">
        <f>VLOOKUP(D147,Script!A:D,4,FALSE)</f>
        <v>10</v>
      </c>
      <c r="G147">
        <f t="shared" si="4"/>
        <v>0</v>
      </c>
      <c r="H147">
        <f t="shared" si="5"/>
        <v>0</v>
      </c>
      <c r="I147" s="1" t="str">
        <f>IF(VLOOKUP(D147,Sheet7!A:AH,32,FALSE)&gt;0,VLOOKUP(D147,Sheet7!A:AH,32,FALSE),"no date")</f>
        <v>no date</v>
      </c>
      <c r="J147" s="1" t="str">
        <f>IF(VLOOKUP(D147,Sheet7!A:AH,15,FALSE)&gt;0,VLOOKUP(D147,Sheet7!A:AH,15,FALSE),"no date")</f>
        <v>no date</v>
      </c>
      <c r="K147" t="str">
        <f>VLOOKUP(D147,Sheet7!A:AH,9,FALSE)</f>
        <v>Green</v>
      </c>
      <c r="L147" s="1">
        <f>VLOOKUP(D147,'2020-12-21-advisors'!A:M,5,FALSE)</f>
        <v>44161.8049537037</v>
      </c>
      <c r="M147">
        <f>VLOOKUP(D147,'2020-12-21-advisors'!A:M,9,FALSE)</f>
        <v>11</v>
      </c>
      <c r="N147" t="str">
        <f>IF(VLOOKUP(D147,Sheet7!A:AH,31,FALSE)&gt;0,"deferred leads to January","no banked")</f>
        <v>no banked</v>
      </c>
      <c r="O147" t="str">
        <f>VLOOKUP(D147,Sheet7!A:AH,5,FALSE)</f>
        <v>cus_ISlW6EwfbeLSnF</v>
      </c>
      <c r="P147" s="1">
        <f>IF(VLOOKUP(O147,subscriptions!A:G,5,FALSE)&gt;0,VLOOKUP(O147,subscriptions!A:G,5,FALSE),"no date")</f>
        <v>44191.804861111108</v>
      </c>
      <c r="Q147" s="1" t="str">
        <f>IF(VLOOKUP(O147,subscriptions!A:G,7,FALSE)&gt;0,VLOOKUP(O147,subscriptions!A:G,7,FALSE),"not cancelled")</f>
        <v>not cancelled</v>
      </c>
      <c r="R147" t="s">
        <v>5158</v>
      </c>
    </row>
    <row r="148" spans="1:18" x14ac:dyDescent="0.35">
      <c r="A148">
        <v>1</v>
      </c>
      <c r="B148" s="1">
        <v>44186</v>
      </c>
      <c r="C148" t="s">
        <v>1</v>
      </c>
      <c r="D148" t="s">
        <v>162</v>
      </c>
      <c r="E148" s="5">
        <f>VLOOKUP(D148,Script!A:D,2,FALSE)</f>
        <v>44204</v>
      </c>
      <c r="F148">
        <f>VLOOKUP(D148,Script!A:D,4,FALSE)</f>
        <v>10</v>
      </c>
      <c r="G148">
        <f t="shared" si="4"/>
        <v>-18</v>
      </c>
      <c r="H148">
        <f t="shared" si="5"/>
        <v>-9</v>
      </c>
      <c r="I148" s="1" t="str">
        <f>IF(VLOOKUP(D148,Sheet7!A:AH,32,FALSE)&gt;0,VLOOKUP(D148,Sheet7!A:AH,32,FALSE),"no date")</f>
        <v>no date</v>
      </c>
      <c r="J148" s="1" t="str">
        <f>IF(VLOOKUP(D148,Sheet7!A:AH,15,FALSE)&gt;0,VLOOKUP(D148,Sheet7!A:AH,15,FALSE),"no date")</f>
        <v>no date</v>
      </c>
      <c r="K148" t="str">
        <f>VLOOKUP(D148,Sheet7!A:AH,9,FALSE)</f>
        <v>Green</v>
      </c>
      <c r="L148" s="1">
        <f>VLOOKUP(D148,'2020-12-21-advisors'!A:M,5,FALSE)</f>
        <v>44173.117719907408</v>
      </c>
      <c r="M148">
        <f>VLOOKUP(D148,'2020-12-21-advisors'!A:M,9,FALSE)</f>
        <v>9</v>
      </c>
      <c r="N148" t="str">
        <f>IF(VLOOKUP(D148,Sheet7!A:AH,31,FALSE)&gt;0,"deferred leads to January","no banked")</f>
        <v>no banked</v>
      </c>
      <c r="O148" t="str">
        <f>VLOOKUP(D148,Sheet7!A:AH,5,FALSE)</f>
        <v>cus_I7OIp5jnm7BOX7</v>
      </c>
      <c r="P148" s="1">
        <f>IF(VLOOKUP(O148,subscriptions!A:G,5,FALSE)&gt;0,VLOOKUP(O148,subscriptions!A:G,5,FALSE),"no date")</f>
        <v>44204.117361111108</v>
      </c>
      <c r="Q148" s="1" t="str">
        <f>IF(VLOOKUP(O148,subscriptions!A:G,7,FALSE)&gt;0,VLOOKUP(O148,subscriptions!A:G,7,FALSE),"not cancelled")</f>
        <v>not cancelled</v>
      </c>
      <c r="R148" t="s">
        <v>5211</v>
      </c>
    </row>
    <row r="149" spans="1:18" x14ac:dyDescent="0.35">
      <c r="A149">
        <v>10</v>
      </c>
      <c r="B149" s="1">
        <v>44194</v>
      </c>
      <c r="C149" t="s">
        <v>1</v>
      </c>
      <c r="D149" t="s">
        <v>161</v>
      </c>
      <c r="E149" s="5">
        <f>VLOOKUP(D149,Script!A:D,2,FALSE)</f>
        <v>44194</v>
      </c>
      <c r="F149">
        <f>VLOOKUP(D149,Script!A:D,4,FALSE)</f>
        <v>10</v>
      </c>
      <c r="G149">
        <f t="shared" si="4"/>
        <v>0</v>
      </c>
      <c r="H149">
        <f t="shared" si="5"/>
        <v>0</v>
      </c>
      <c r="I149" s="1" t="str">
        <f>IF(VLOOKUP(D149,Sheet7!A:AH,32,FALSE)&gt;0,VLOOKUP(D149,Sheet7!A:AH,32,FALSE),"no date")</f>
        <v>no date</v>
      </c>
      <c r="J149" s="1" t="str">
        <f>IF(VLOOKUP(D149,Sheet7!A:AH,15,FALSE)&gt;0,VLOOKUP(D149,Sheet7!A:AH,15,FALSE),"no date")</f>
        <v>no date</v>
      </c>
      <c r="K149" t="str">
        <f>VLOOKUP(D149,Sheet7!A:AH,9,FALSE)</f>
        <v>Green</v>
      </c>
      <c r="L149" s="1">
        <f>VLOOKUP(D149,'2020-12-21-advisors'!A:M,5,FALSE)</f>
        <v>44163.689791666664</v>
      </c>
      <c r="M149">
        <f>VLOOKUP(D149,'2020-12-21-advisors'!A:M,9,FALSE)</f>
        <v>10</v>
      </c>
      <c r="N149" t="str">
        <f>IF(VLOOKUP(D149,Sheet7!A:AH,31,FALSE)&gt;0,"deferred leads to January","no banked")</f>
        <v>no banked</v>
      </c>
      <c r="O149" t="str">
        <f>VLOOKUP(D149,Sheet7!A:AH,5,FALSE)</f>
        <v>cus_I6cWOPPdYo3DXb</v>
      </c>
      <c r="P149" s="1">
        <f>IF(VLOOKUP(O149,subscriptions!A:G,5,FALSE)&gt;0,VLOOKUP(O149,subscriptions!A:G,5,FALSE),"no date")</f>
        <v>44193.689583333333</v>
      </c>
      <c r="Q149" s="1" t="str">
        <f>IF(VLOOKUP(O149,subscriptions!A:G,7,FALSE)&gt;0,VLOOKUP(O149,subscriptions!A:G,7,FALSE),"not cancelled")</f>
        <v>not cancelled</v>
      </c>
      <c r="R149" t="s">
        <v>5158</v>
      </c>
    </row>
    <row r="150" spans="1:18" x14ac:dyDescent="0.35">
      <c r="A150">
        <v>10</v>
      </c>
      <c r="B150" s="1">
        <v>44195</v>
      </c>
      <c r="C150" t="s">
        <v>1</v>
      </c>
      <c r="D150" t="s">
        <v>160</v>
      </c>
      <c r="E150" s="5">
        <f>VLOOKUP(D150,Script!A:D,2,FALSE)</f>
        <v>44211</v>
      </c>
      <c r="F150">
        <f>VLOOKUP(D150,Script!A:D,4,FALSE)</f>
        <v>10</v>
      </c>
      <c r="G150">
        <f t="shared" si="4"/>
        <v>-16</v>
      </c>
      <c r="H150">
        <f t="shared" si="5"/>
        <v>0</v>
      </c>
      <c r="I150" s="1" t="str">
        <f>IF(VLOOKUP(D150,Sheet7!A:AH,32,FALSE)&gt;0,VLOOKUP(D150,Sheet7!A:AH,32,FALSE),"no date")</f>
        <v>no date</v>
      </c>
      <c r="J150" s="1" t="str">
        <f>IF(VLOOKUP(D150,Sheet7!A:AH,15,FALSE)&gt;0,VLOOKUP(D150,Sheet7!A:AH,15,FALSE),"no date")</f>
        <v>no date</v>
      </c>
      <c r="K150" t="str">
        <f>VLOOKUP(D150,Sheet7!A:AH,9,FALSE)</f>
        <v>Green</v>
      </c>
      <c r="L150" s="1">
        <f>VLOOKUP(D150,'2020-12-21-advisors'!A:M,5,FALSE)</f>
        <v>44164.812789351854</v>
      </c>
      <c r="M150">
        <f>VLOOKUP(D150,'2020-12-21-advisors'!A:M,9,FALSE)</f>
        <v>10</v>
      </c>
      <c r="N150" t="str">
        <f>IF(VLOOKUP(D150,Sheet7!A:AH,31,FALSE)&gt;0,"deferred leads to January","no banked")</f>
        <v>deferred leads to January</v>
      </c>
      <c r="O150" t="str">
        <f>VLOOKUP(D150,Sheet7!A:AH,5,FALSE)</f>
        <v>cus_I72cnEzevsBPHv</v>
      </c>
      <c r="P150" s="1">
        <f>IF(VLOOKUP(O150,subscriptions!A:G,5,FALSE)&gt;0,VLOOKUP(O150,subscriptions!A:G,5,FALSE),"no date")</f>
        <v>44194.8125</v>
      </c>
      <c r="Q150" s="1" t="str">
        <f>IF(VLOOKUP(O150,subscriptions!A:G,7,FALSE)&gt;0,VLOOKUP(O150,subscriptions!A:G,7,FALSE),"not cancelled")</f>
        <v>not cancelled</v>
      </c>
      <c r="R150" t="s">
        <v>5172</v>
      </c>
    </row>
    <row r="151" spans="1:18" x14ac:dyDescent="0.35">
      <c r="A151">
        <v>10</v>
      </c>
      <c r="B151" s="1">
        <v>44194</v>
      </c>
      <c r="C151" t="s">
        <v>1</v>
      </c>
      <c r="D151" t="s">
        <v>159</v>
      </c>
      <c r="E151" s="5">
        <f>VLOOKUP(D151,Script!A:D,2,FALSE)</f>
        <v>44194</v>
      </c>
      <c r="F151">
        <f>VLOOKUP(D151,Script!A:D,4,FALSE)</f>
        <v>10</v>
      </c>
      <c r="G151">
        <f t="shared" si="4"/>
        <v>0</v>
      </c>
      <c r="H151">
        <f t="shared" si="5"/>
        <v>0</v>
      </c>
      <c r="I151" s="1" t="str">
        <f>IF(VLOOKUP(D151,Sheet7!A:AH,32,FALSE)&gt;0,VLOOKUP(D151,Sheet7!A:AH,32,FALSE),"no date")</f>
        <v>no date</v>
      </c>
      <c r="J151" s="1" t="str">
        <f>IF(VLOOKUP(D151,Sheet7!A:AH,15,FALSE)&gt;0,VLOOKUP(D151,Sheet7!A:AH,15,FALSE),"no date")</f>
        <v>no date</v>
      </c>
      <c r="K151" t="str">
        <f>VLOOKUP(D151,Sheet7!A:AH,9,FALSE)</f>
        <v>Green</v>
      </c>
      <c r="L151" s="1">
        <f>VLOOKUP(D151,'2020-12-21-advisors'!A:M,5,FALSE)</f>
        <v>44163.713055555556</v>
      </c>
      <c r="M151">
        <f>VLOOKUP(D151,'2020-12-21-advisors'!A:M,9,FALSE)</f>
        <v>10</v>
      </c>
      <c r="N151" t="str">
        <f>IF(VLOOKUP(D151,Sheet7!A:AH,31,FALSE)&gt;0,"deferred leads to January","no banked")</f>
        <v>no banked</v>
      </c>
      <c r="O151" t="str">
        <f>VLOOKUP(D151,Sheet7!A:AH,5,FALSE)</f>
        <v>cus_I6d4CD3UvcGR0x</v>
      </c>
      <c r="P151" s="1">
        <f>IF(VLOOKUP(O151,subscriptions!A:G,5,FALSE)&gt;0,VLOOKUP(O151,subscriptions!A:G,5,FALSE),"no date")</f>
        <v>44193.712500000001</v>
      </c>
      <c r="Q151" s="1" t="str">
        <f>IF(VLOOKUP(O151,subscriptions!A:G,7,FALSE)&gt;0,VLOOKUP(O151,subscriptions!A:G,7,FALSE),"not cancelled")</f>
        <v>not cancelled</v>
      </c>
      <c r="R151" t="s">
        <v>5158</v>
      </c>
    </row>
    <row r="152" spans="1:18" x14ac:dyDescent="0.35">
      <c r="A152">
        <v>10</v>
      </c>
      <c r="B152" s="1">
        <v>44195</v>
      </c>
      <c r="C152" t="s">
        <v>1</v>
      </c>
      <c r="D152" t="s">
        <v>158</v>
      </c>
      <c r="E152" s="5">
        <f>VLOOKUP(D152,Script!A:D,2,FALSE)</f>
        <v>44195</v>
      </c>
      <c r="F152">
        <f>VLOOKUP(D152,Script!A:D,4,FALSE)</f>
        <v>10</v>
      </c>
      <c r="G152">
        <f t="shared" si="4"/>
        <v>0</v>
      </c>
      <c r="H152">
        <f t="shared" si="5"/>
        <v>0</v>
      </c>
      <c r="I152" s="1" t="str">
        <f>IF(VLOOKUP(D152,Sheet7!A:AH,32,FALSE)&gt;0,VLOOKUP(D152,Sheet7!A:AH,32,FALSE),"no date")</f>
        <v>no date</v>
      </c>
      <c r="J152" s="1" t="str">
        <f>IF(VLOOKUP(D152,Sheet7!A:AH,15,FALSE)&gt;0,VLOOKUP(D152,Sheet7!A:AH,15,FALSE),"no date")</f>
        <v>no date</v>
      </c>
      <c r="K152" t="str">
        <f>VLOOKUP(D152,Sheet7!A:AH,9,FALSE)</f>
        <v>Green</v>
      </c>
      <c r="L152" s="1">
        <f>VLOOKUP(D152,'2020-12-21-advisors'!A:M,5,FALSE)</f>
        <v>44164.843622685185</v>
      </c>
      <c r="M152">
        <f>VLOOKUP(D152,'2020-12-21-advisors'!A:M,9,FALSE)</f>
        <v>10</v>
      </c>
      <c r="N152" t="str">
        <f>IF(VLOOKUP(D152,Sheet7!A:AH,31,FALSE)&gt;0,"deferred leads to January","no banked")</f>
        <v>no banked</v>
      </c>
      <c r="O152" t="str">
        <f>VLOOKUP(D152,Sheet7!A:AH,5,FALSE)</f>
        <v>cus_I73KQHDFWq7qyQ</v>
      </c>
      <c r="P152" s="1">
        <f>IF(VLOOKUP(O152,subscriptions!A:G,5,FALSE)&gt;0,VLOOKUP(O152,subscriptions!A:G,5,FALSE),"no date")</f>
        <v>44194.843055555553</v>
      </c>
      <c r="Q152" s="1" t="str">
        <f>IF(VLOOKUP(O152,subscriptions!A:G,7,FALSE)&gt;0,VLOOKUP(O152,subscriptions!A:G,7,FALSE),"not cancelled")</f>
        <v>not cancelled</v>
      </c>
      <c r="R152" t="s">
        <v>5158</v>
      </c>
    </row>
    <row r="153" spans="1:18" x14ac:dyDescent="0.35">
      <c r="A153">
        <v>10</v>
      </c>
      <c r="B153" s="1">
        <v>44194</v>
      </c>
      <c r="C153" t="s">
        <v>1</v>
      </c>
      <c r="D153" t="s">
        <v>157</v>
      </c>
      <c r="E153" s="5">
        <f>VLOOKUP(D153,Script!A:D,2,FALSE)</f>
        <v>44194</v>
      </c>
      <c r="F153">
        <f>VLOOKUP(D153,Script!A:D,4,FALSE)</f>
        <v>10</v>
      </c>
      <c r="G153">
        <f t="shared" si="4"/>
        <v>0</v>
      </c>
      <c r="H153">
        <f t="shared" si="5"/>
        <v>0</v>
      </c>
      <c r="I153" s="1" t="str">
        <f>IF(VLOOKUP(D153,Sheet7!A:AH,32,FALSE)&gt;0,VLOOKUP(D153,Sheet7!A:AH,32,FALSE),"no date")</f>
        <v>no date</v>
      </c>
      <c r="J153" s="1" t="str">
        <f>IF(VLOOKUP(D153,Sheet7!A:AH,15,FALSE)&gt;0,VLOOKUP(D153,Sheet7!A:AH,15,FALSE),"no date")</f>
        <v>no date</v>
      </c>
      <c r="K153" t="str">
        <f>VLOOKUP(D153,Sheet7!A:AH,9,FALSE)</f>
        <v>Green</v>
      </c>
      <c r="L153" s="1">
        <f>VLOOKUP(D153,'2020-12-21-advisors'!A:M,5,FALSE)</f>
        <v>44163.820902777778</v>
      </c>
      <c r="M153">
        <f>VLOOKUP(D153,'2020-12-21-advisors'!A:M,9,FALSE)</f>
        <v>10</v>
      </c>
      <c r="N153" t="str">
        <f>IF(VLOOKUP(D153,Sheet7!A:AH,31,FALSE)&gt;0,"deferred leads to January","no banked")</f>
        <v>no banked</v>
      </c>
      <c r="O153" t="str">
        <f>VLOOKUP(D153,Sheet7!A:AH,5,FALSE)</f>
        <v>cus_I6fZBe6N6lVoXZ</v>
      </c>
      <c r="P153" s="1">
        <f>IF(VLOOKUP(O153,subscriptions!A:G,5,FALSE)&gt;0,VLOOKUP(O153,subscriptions!A:G,5,FALSE),"no date")</f>
        <v>44193.820833333331</v>
      </c>
      <c r="Q153" s="1" t="str">
        <f>IF(VLOOKUP(O153,subscriptions!A:G,7,FALSE)&gt;0,VLOOKUP(O153,subscriptions!A:G,7,FALSE),"not cancelled")</f>
        <v>not cancelled</v>
      </c>
      <c r="R153" t="s">
        <v>5158</v>
      </c>
    </row>
    <row r="154" spans="1:18" x14ac:dyDescent="0.35">
      <c r="A154">
        <v>10</v>
      </c>
      <c r="B154" s="1">
        <v>44195</v>
      </c>
      <c r="C154" t="s">
        <v>14</v>
      </c>
      <c r="D154" t="s">
        <v>156</v>
      </c>
      <c r="E154" s="5">
        <f>VLOOKUP(D154,Script!A:D,2,FALSE)</f>
        <v>44195</v>
      </c>
      <c r="F154">
        <f>VLOOKUP(D154,Script!A:D,4,FALSE)</f>
        <v>10</v>
      </c>
      <c r="G154">
        <f t="shared" si="4"/>
        <v>0</v>
      </c>
      <c r="H154">
        <f t="shared" si="5"/>
        <v>0</v>
      </c>
      <c r="I154" s="1" t="str">
        <f>IF(VLOOKUP(D154,Sheet7!A:AH,32,FALSE)&gt;0,VLOOKUP(D154,Sheet7!A:AH,32,FALSE),"no date")</f>
        <v>no date</v>
      </c>
      <c r="J154" s="1" t="str">
        <f>IF(VLOOKUP(D154,Sheet7!A:AH,15,FALSE)&gt;0,VLOOKUP(D154,Sheet7!A:AH,15,FALSE),"no date")</f>
        <v>no date</v>
      </c>
      <c r="K154" t="str">
        <f>VLOOKUP(D154,Sheet7!A:AH,9,FALSE)</f>
        <v>Starter</v>
      </c>
      <c r="L154" s="1">
        <f>VLOOKUP(D154,'2020-12-21-advisors'!A:M,5,FALSE)</f>
        <v>44164.666574074072</v>
      </c>
      <c r="M154">
        <f>VLOOKUP(D154,'2020-12-21-advisors'!A:M,9,FALSE)</f>
        <v>10</v>
      </c>
      <c r="N154" t="str">
        <f>IF(VLOOKUP(D154,Sheet7!A:AH,31,FALSE)&gt;0,"deferred leads to January","no banked")</f>
        <v>no banked</v>
      </c>
      <c r="O154" t="str">
        <f>VLOOKUP(D154,Sheet7!A:AH,5,FALSE)</f>
        <v>cus_I6zDttZXKRMWMC</v>
      </c>
      <c r="P154" s="1">
        <f>IF(VLOOKUP(O154,subscriptions!A:G,5,FALSE)&gt;0,VLOOKUP(O154,subscriptions!A:G,5,FALSE),"no date")</f>
        <v>44194.665972222225</v>
      </c>
      <c r="Q154" s="1" t="str">
        <f>IF(VLOOKUP(O154,subscriptions!A:G,7,FALSE)&gt;0,VLOOKUP(O154,subscriptions!A:G,7,FALSE),"not cancelled")</f>
        <v>not cancelled</v>
      </c>
      <c r="R154" t="s">
        <v>5158</v>
      </c>
    </row>
    <row r="155" spans="1:18" x14ac:dyDescent="0.35">
      <c r="A155">
        <v>10</v>
      </c>
      <c r="B155" s="1">
        <v>44191</v>
      </c>
      <c r="C155" t="s">
        <v>1</v>
      </c>
      <c r="D155" t="s">
        <v>155</v>
      </c>
      <c r="E155" s="5">
        <f>VLOOKUP(D155,Script!A:D,2,FALSE)</f>
        <v>44191</v>
      </c>
      <c r="F155">
        <f>VLOOKUP(D155,Script!A:D,4,FALSE)</f>
        <v>10</v>
      </c>
      <c r="G155">
        <f t="shared" si="4"/>
        <v>0</v>
      </c>
      <c r="H155">
        <f t="shared" si="5"/>
        <v>0</v>
      </c>
      <c r="I155" s="1" t="str">
        <f>IF(VLOOKUP(D155,Sheet7!A:AH,32,FALSE)&gt;0,VLOOKUP(D155,Sheet7!A:AH,32,FALSE),"no date")</f>
        <v>no date</v>
      </c>
      <c r="J155" s="1" t="str">
        <f>IF(VLOOKUP(D155,Sheet7!A:AH,15,FALSE)&gt;0,VLOOKUP(D155,Sheet7!A:AH,15,FALSE),"no date")</f>
        <v>no date</v>
      </c>
      <c r="K155" t="str">
        <f>VLOOKUP(D155,Sheet7!A:AH,9,FALSE)</f>
        <v>Green</v>
      </c>
      <c r="L155" s="1">
        <f>VLOOKUP(D155,'2020-12-21-advisors'!A:M,5,FALSE)</f>
        <v>44160.89875</v>
      </c>
      <c r="M155">
        <f>VLOOKUP(D155,'2020-12-21-advisors'!A:M,9,FALSE)</f>
        <v>10</v>
      </c>
      <c r="N155" t="str">
        <f>IF(VLOOKUP(D155,Sheet7!A:AH,31,FALSE)&gt;0,"deferred leads to January","no banked")</f>
        <v>no banked</v>
      </c>
      <c r="O155" t="str">
        <f>VLOOKUP(D155,Sheet7!A:AH,5,FALSE)</f>
        <v>cus_I5ZhmipQfvaQ1g</v>
      </c>
      <c r="P155" s="1">
        <f>IF(VLOOKUP(O155,subscriptions!A:G,5,FALSE)&gt;0,VLOOKUP(O155,subscriptions!A:G,5,FALSE),"no date")</f>
        <v>44190.898611111108</v>
      </c>
      <c r="Q155" s="1" t="str">
        <f>IF(VLOOKUP(O155,subscriptions!A:G,7,FALSE)&gt;0,VLOOKUP(O155,subscriptions!A:G,7,FALSE),"not cancelled")</f>
        <v>not cancelled</v>
      </c>
      <c r="R155" t="s">
        <v>5158</v>
      </c>
    </row>
    <row r="156" spans="1:18" x14ac:dyDescent="0.35">
      <c r="A156">
        <v>10</v>
      </c>
      <c r="B156" s="1">
        <v>44195</v>
      </c>
      <c r="C156" t="s">
        <v>1</v>
      </c>
      <c r="D156" t="s">
        <v>154</v>
      </c>
      <c r="E156" s="5">
        <f>VLOOKUP(D156,Script!A:D,2,FALSE)</f>
        <v>44195</v>
      </c>
      <c r="F156">
        <f>VLOOKUP(D156,Script!A:D,4,FALSE)</f>
        <v>10</v>
      </c>
      <c r="G156">
        <f t="shared" si="4"/>
        <v>0</v>
      </c>
      <c r="H156">
        <f t="shared" si="5"/>
        <v>0</v>
      </c>
      <c r="I156" s="1" t="str">
        <f>IF(VLOOKUP(D156,Sheet7!A:AH,32,FALSE)&gt;0,VLOOKUP(D156,Sheet7!A:AH,32,FALSE),"no date")</f>
        <v>no date</v>
      </c>
      <c r="J156" s="1" t="str">
        <f>IF(VLOOKUP(D156,Sheet7!A:AH,15,FALSE)&gt;0,VLOOKUP(D156,Sheet7!A:AH,15,FALSE),"no date")</f>
        <v>no date</v>
      </c>
      <c r="K156" t="str">
        <f>VLOOKUP(D156,Sheet7!A:AH,9,FALSE)</f>
        <v>Green</v>
      </c>
      <c r="L156" s="1">
        <f>VLOOKUP(D156,'2020-12-21-advisors'!A:M,5,FALSE)</f>
        <v>44164.90421296296</v>
      </c>
      <c r="M156">
        <f>VLOOKUP(D156,'2020-12-21-advisors'!A:M,9,FALSE)</f>
        <v>10</v>
      </c>
      <c r="N156" t="str">
        <f>IF(VLOOKUP(D156,Sheet7!A:AH,31,FALSE)&gt;0,"deferred leads to January","no banked")</f>
        <v>no banked</v>
      </c>
      <c r="O156" t="str">
        <f>VLOOKUP(D156,Sheet7!A:AH,5,FALSE)</f>
        <v>cus_I74jnMZ4tkoLLi</v>
      </c>
      <c r="P156" s="1">
        <f>IF(VLOOKUP(O156,subscriptions!A:G,5,FALSE)&gt;0,VLOOKUP(O156,subscriptions!A:G,5,FALSE),"no date")</f>
        <v>44194.904166666667</v>
      </c>
      <c r="Q156" s="1" t="str">
        <f>IF(VLOOKUP(O156,subscriptions!A:G,7,FALSE)&gt;0,VLOOKUP(O156,subscriptions!A:G,7,FALSE),"not cancelled")</f>
        <v>not cancelled</v>
      </c>
      <c r="R156" t="s">
        <v>5158</v>
      </c>
    </row>
    <row r="157" spans="1:18" x14ac:dyDescent="0.35">
      <c r="A157">
        <v>10</v>
      </c>
      <c r="B157" s="1">
        <v>44195</v>
      </c>
      <c r="C157" t="s">
        <v>1</v>
      </c>
      <c r="D157" t="s">
        <v>153</v>
      </c>
      <c r="E157" s="5">
        <f>VLOOKUP(D157,Script!A:D,2,FALSE)</f>
        <v>44195</v>
      </c>
      <c r="F157">
        <f>VLOOKUP(D157,Script!A:D,4,FALSE)</f>
        <v>10</v>
      </c>
      <c r="G157">
        <f t="shared" si="4"/>
        <v>0</v>
      </c>
      <c r="H157">
        <f t="shared" si="5"/>
        <v>0</v>
      </c>
      <c r="I157" s="1" t="str">
        <f>IF(VLOOKUP(D157,Sheet7!A:AH,32,FALSE)&gt;0,VLOOKUP(D157,Sheet7!A:AH,32,FALSE),"no date")</f>
        <v>no date</v>
      </c>
      <c r="J157" s="1" t="str">
        <f>IF(VLOOKUP(D157,Sheet7!A:AH,15,FALSE)&gt;0,VLOOKUP(D157,Sheet7!A:AH,15,FALSE),"no date")</f>
        <v>no date</v>
      </c>
      <c r="K157" t="str">
        <f>VLOOKUP(D157,Sheet7!A:AH,9,FALSE)</f>
        <v>Green</v>
      </c>
      <c r="L157" s="1">
        <f>VLOOKUP(D157,'2020-12-21-advisors'!A:M,5,FALSE)</f>
        <v>44164.911898148152</v>
      </c>
      <c r="M157">
        <f>VLOOKUP(D157,'2020-12-21-advisors'!A:M,9,FALSE)</f>
        <v>10</v>
      </c>
      <c r="N157" t="str">
        <f>IF(VLOOKUP(D157,Sheet7!A:AH,31,FALSE)&gt;0,"deferred leads to January","no banked")</f>
        <v>no banked</v>
      </c>
      <c r="O157" t="str">
        <f>VLOOKUP(D157,Sheet7!A:AH,5,FALSE)</f>
        <v>cus_I74uCxXS27YPa1</v>
      </c>
      <c r="P157" s="1">
        <f>IF(VLOOKUP(O157,subscriptions!A:G,5,FALSE)&gt;0,VLOOKUP(O157,subscriptions!A:G,5,FALSE),"no date")</f>
        <v>44194.911805555559</v>
      </c>
      <c r="Q157" s="1" t="str">
        <f>IF(VLOOKUP(O157,subscriptions!A:G,7,FALSE)&gt;0,VLOOKUP(O157,subscriptions!A:G,7,FALSE),"not cancelled")</f>
        <v>not cancelled</v>
      </c>
      <c r="R157" t="s">
        <v>5158</v>
      </c>
    </row>
    <row r="158" spans="1:18" x14ac:dyDescent="0.35">
      <c r="A158">
        <v>10</v>
      </c>
      <c r="B158" s="1">
        <v>44186</v>
      </c>
      <c r="C158" t="s">
        <v>1</v>
      </c>
      <c r="D158" t="s">
        <v>152</v>
      </c>
      <c r="E158" s="5">
        <f>VLOOKUP(D158,Script!A:D,2,FALSE)</f>
        <v>44204</v>
      </c>
      <c r="F158">
        <f>VLOOKUP(D158,Script!A:D,4,FALSE)</f>
        <v>10</v>
      </c>
      <c r="G158">
        <f t="shared" si="4"/>
        <v>-18</v>
      </c>
      <c r="H158">
        <f t="shared" si="5"/>
        <v>0</v>
      </c>
      <c r="I158" s="1" t="str">
        <f>IF(VLOOKUP(D158,Sheet7!A:AH,32,FALSE)&gt;0,VLOOKUP(D158,Sheet7!A:AH,32,FALSE),"no date")</f>
        <v>no date</v>
      </c>
      <c r="J158" s="1" t="str">
        <f>IF(VLOOKUP(D158,Sheet7!A:AH,15,FALSE)&gt;0,VLOOKUP(D158,Sheet7!A:AH,15,FALSE),"no date")</f>
        <v>no date</v>
      </c>
      <c r="K158" t="str">
        <f>VLOOKUP(D158,Sheet7!A:AH,9,FALSE)</f>
        <v>Green</v>
      </c>
      <c r="L158" s="1">
        <f>VLOOKUP(D158,'2020-12-21-advisors'!A:M,5,FALSE)</f>
        <v>44173.116400462961</v>
      </c>
      <c r="M158">
        <f>VLOOKUP(D158,'2020-12-21-advisors'!A:M,9,FALSE)</f>
        <v>0</v>
      </c>
      <c r="N158" t="str">
        <f>IF(VLOOKUP(D158,Sheet7!A:AH,31,FALSE)&gt;0,"deferred leads to January","no banked")</f>
        <v>deferred leads to January</v>
      </c>
      <c r="O158" t="str">
        <f>VLOOKUP(D158,Sheet7!A:AH,5,FALSE)</f>
        <v>cus_I7MSCBVa9Xy7H1</v>
      </c>
      <c r="P158" s="1">
        <f>IF(VLOOKUP(O158,subscriptions!A:G,5,FALSE)&gt;0,VLOOKUP(O158,subscriptions!A:G,5,FALSE),"no date")</f>
        <v>44204.115972222222</v>
      </c>
      <c r="Q158" s="1" t="str">
        <f>IF(VLOOKUP(O158,subscriptions!A:G,7,FALSE)&gt;0,VLOOKUP(O158,subscriptions!A:G,7,FALSE),"not cancelled")</f>
        <v>not cancelled</v>
      </c>
      <c r="R158" t="s">
        <v>5172</v>
      </c>
    </row>
    <row r="159" spans="1:18" x14ac:dyDescent="0.35">
      <c r="A159">
        <v>10</v>
      </c>
      <c r="B159" s="1">
        <v>44204</v>
      </c>
      <c r="C159" t="s">
        <v>1</v>
      </c>
      <c r="D159" t="s">
        <v>151</v>
      </c>
      <c r="E159" s="5">
        <f>VLOOKUP(D159,Script!A:D,2,FALSE)</f>
        <v>44204</v>
      </c>
      <c r="F159">
        <f>VLOOKUP(D159,Script!A:D,4,FALSE)</f>
        <v>10</v>
      </c>
      <c r="G159">
        <f t="shared" si="4"/>
        <v>0</v>
      </c>
      <c r="H159">
        <f t="shared" si="5"/>
        <v>0</v>
      </c>
      <c r="I159" s="1" t="str">
        <f>IF(VLOOKUP(D159,Sheet7!A:AH,32,FALSE)&gt;0,VLOOKUP(D159,Sheet7!A:AH,32,FALSE),"no date")</f>
        <v>no date</v>
      </c>
      <c r="J159" s="1" t="str">
        <f>IF(VLOOKUP(D159,Sheet7!A:AH,15,FALSE)&gt;0,VLOOKUP(D159,Sheet7!A:AH,15,FALSE),"no date")</f>
        <v>no date</v>
      </c>
      <c r="K159" t="str">
        <f>VLOOKUP(D159,Sheet7!A:AH,9,FALSE)</f>
        <v>Green</v>
      </c>
      <c r="L159" s="1">
        <f>VLOOKUP(D159,'2020-12-21-advisors'!A:M,5,FALSE)</f>
        <v>44172.5</v>
      </c>
      <c r="M159">
        <f>VLOOKUP(D159,'2020-12-21-advisors'!A:M,9,FALSE)</f>
        <v>10</v>
      </c>
      <c r="N159" t="str">
        <f>IF(VLOOKUP(D159,Sheet7!A:AH,31,FALSE)&gt;0,"deferred leads to January","no banked")</f>
        <v>no banked</v>
      </c>
      <c r="O159" t="str">
        <f>VLOOKUP(D159,Sheet7!A:AH,5,FALSE)</f>
        <v>cus_I7P8Yf3YX7V60b</v>
      </c>
      <c r="P159" s="1">
        <f>IF(VLOOKUP(O159,subscriptions!A:G,5,FALSE)&gt;0,VLOOKUP(O159,subscriptions!A:G,5,FALSE),"no date")</f>
        <v>44203.5</v>
      </c>
      <c r="Q159" s="1" t="str">
        <f>IF(VLOOKUP(O159,subscriptions!A:G,7,FALSE)&gt;0,VLOOKUP(O159,subscriptions!A:G,7,FALSE),"not cancelled")</f>
        <v>not cancelled</v>
      </c>
      <c r="R159" t="s">
        <v>5158</v>
      </c>
    </row>
    <row r="160" spans="1:18" x14ac:dyDescent="0.35">
      <c r="A160">
        <v>10</v>
      </c>
      <c r="B160" s="1">
        <v>44205</v>
      </c>
      <c r="C160" t="s">
        <v>14</v>
      </c>
      <c r="D160" t="s">
        <v>150</v>
      </c>
      <c r="E160" s="5">
        <f>VLOOKUP(D160,Script!A:D,2,FALSE)</f>
        <v>44204</v>
      </c>
      <c r="F160">
        <f>VLOOKUP(D160,Script!A:D,4,FALSE)</f>
        <v>10</v>
      </c>
      <c r="G160">
        <f t="shared" si="4"/>
        <v>1</v>
      </c>
      <c r="H160">
        <f t="shared" si="5"/>
        <v>0</v>
      </c>
      <c r="I160" s="1">
        <f>IF(VLOOKUP(D160,Sheet7!A:AH,32,FALSE)&gt;0,VLOOKUP(D160,Sheet7!A:AH,32,FALSE),"no date")</f>
        <v>44175</v>
      </c>
      <c r="J160" s="1" t="str">
        <f>IF(VLOOKUP(D160,Sheet7!A:AH,15,FALSE)&gt;0,VLOOKUP(D160,Sheet7!A:AH,15,FALSE),"no date")</f>
        <v>no date</v>
      </c>
      <c r="K160" t="str">
        <f>VLOOKUP(D160,Sheet7!A:AH,9,FALSE)</f>
        <v>Starter</v>
      </c>
      <c r="L160" s="1">
        <f>VLOOKUP(D160,'2020-12-21-advisors'!A:M,5,FALSE)</f>
        <v>44173.118263888886</v>
      </c>
      <c r="M160">
        <f>VLOOKUP(D160,'2020-12-21-advisors'!A:M,9,FALSE)</f>
        <v>10</v>
      </c>
      <c r="N160" t="str">
        <f>IF(VLOOKUP(D160,Sheet7!A:AH,31,FALSE)&gt;0,"deferred leads to January","no banked")</f>
        <v>no banked</v>
      </c>
      <c r="O160" t="str">
        <f>VLOOKUP(D160,Sheet7!A:AH,5,FALSE)</f>
        <v>cus_I7PBOGP3iJRvNg</v>
      </c>
      <c r="P160" s="1">
        <f>IF(VLOOKUP(O160,subscriptions!A:G,5,FALSE)&gt;0,VLOOKUP(O160,subscriptions!A:G,5,FALSE),"no date")</f>
        <v>44204.118055555555</v>
      </c>
      <c r="Q160" s="1" t="str">
        <f>IF(VLOOKUP(O160,subscriptions!A:G,7,FALSE)&gt;0,VLOOKUP(O160,subscriptions!A:G,7,FALSE),"not cancelled")</f>
        <v>not cancelled</v>
      </c>
      <c r="R160" t="s">
        <v>5175</v>
      </c>
    </row>
    <row r="161" spans="1:18" x14ac:dyDescent="0.35">
      <c r="C161" t="s">
        <v>7</v>
      </c>
      <c r="D161" t="s">
        <v>149</v>
      </c>
      <c r="E161" s="5" t="e">
        <f>VLOOKUP(D161,Script!A:D,2,FALSE)</f>
        <v>#N/A</v>
      </c>
      <c r="F161" t="e">
        <f>VLOOKUP(D161,Script!A:D,4,FALSE)</f>
        <v>#N/A</v>
      </c>
      <c r="G161" t="e">
        <f t="shared" si="4"/>
        <v>#N/A</v>
      </c>
      <c r="H161" t="e">
        <f t="shared" si="5"/>
        <v>#N/A</v>
      </c>
      <c r="I161" s="1" t="str">
        <f>IF(VLOOKUP(D161,Sheet7!A:AH,32,FALSE)&gt;0,VLOOKUP(D161,Sheet7!A:AH,32,FALSE),"no date")</f>
        <v>no date</v>
      </c>
      <c r="J161" s="1" t="str">
        <f>IF(VLOOKUP(D161,Sheet7!A:AH,15,FALSE)&gt;0,VLOOKUP(D161,Sheet7!A:AH,15,FALSE),"no date")</f>
        <v>no date</v>
      </c>
      <c r="K161" t="str">
        <f>VLOOKUP(D161,Sheet7!A:AH,9,FALSE)</f>
        <v>Platform</v>
      </c>
      <c r="L161" s="1">
        <f>VLOOKUP(D161,'2020-12-21-advisors'!A:M,5,FALSE)</f>
        <v>44173.208333333336</v>
      </c>
      <c r="M161">
        <f>VLOOKUP(D161,'2020-12-21-advisors'!A:M,9,FALSE)</f>
        <v>0</v>
      </c>
      <c r="N161" t="str">
        <f>IF(VLOOKUP(D161,Sheet7!A:AH,31,FALSE)&gt;0,"deferred leads to January","no banked")</f>
        <v>no banked</v>
      </c>
      <c r="O161" t="str">
        <f>VLOOKUP(D161,Sheet7!A:AH,5,FALSE)</f>
        <v>cus_I7NgmtnrJzniD9</v>
      </c>
      <c r="P161" s="1">
        <f>IF(VLOOKUP(O161,subscriptions!A:G,5,FALSE)&gt;0,VLOOKUP(O161,subscriptions!A:G,5,FALSE),"no date")</f>
        <v>44203.208333333336</v>
      </c>
      <c r="Q161" s="1" t="str">
        <f>IF(VLOOKUP(O161,subscriptions!A:G,7,FALSE)&gt;0,VLOOKUP(O161,subscriptions!A:G,7,FALSE),"not cancelled")</f>
        <v>not cancelled</v>
      </c>
      <c r="R161" t="s">
        <v>5167</v>
      </c>
    </row>
    <row r="162" spans="1:18" x14ac:dyDescent="0.35">
      <c r="A162">
        <v>10</v>
      </c>
      <c r="B162" s="1">
        <v>44205</v>
      </c>
      <c r="C162" t="s">
        <v>14</v>
      </c>
      <c r="D162" t="s">
        <v>148</v>
      </c>
      <c r="E162" s="5">
        <f>VLOOKUP(D162,Script!A:D,2,FALSE)</f>
        <v>44205</v>
      </c>
      <c r="F162">
        <f>VLOOKUP(D162,Script!A:D,4,FALSE)</f>
        <v>10</v>
      </c>
      <c r="G162">
        <f t="shared" si="4"/>
        <v>0</v>
      </c>
      <c r="H162">
        <f t="shared" si="5"/>
        <v>0</v>
      </c>
      <c r="I162" s="1" t="str">
        <f>IF(VLOOKUP(D162,Sheet7!A:AH,32,FALSE)&gt;0,VLOOKUP(D162,Sheet7!A:AH,32,FALSE),"no date")</f>
        <v>no date</v>
      </c>
      <c r="J162" s="1" t="str">
        <f>IF(VLOOKUP(D162,Sheet7!A:AH,15,FALSE)&gt;0,VLOOKUP(D162,Sheet7!A:AH,15,FALSE),"no date")</f>
        <v>no date</v>
      </c>
      <c r="K162" t="str">
        <f>VLOOKUP(D162,Sheet7!A:AH,9,FALSE)</f>
        <v>Starter</v>
      </c>
      <c r="L162" s="1">
        <f>VLOOKUP(D162,'2020-12-21-advisors'!A:M,5,FALSE)</f>
        <v>44173.5</v>
      </c>
      <c r="M162">
        <f>VLOOKUP(D162,'2020-12-21-advisors'!A:M,9,FALSE)</f>
        <v>10</v>
      </c>
      <c r="N162" t="str">
        <f>IF(VLOOKUP(D162,Sheet7!A:AH,31,FALSE)&gt;0,"deferred leads to January","no banked")</f>
        <v>no banked</v>
      </c>
      <c r="O162" t="str">
        <f>VLOOKUP(D162,Sheet7!A:AH,5,FALSE)</f>
        <v>cus_I7WLgDcCoUwLap</v>
      </c>
      <c r="P162" s="1">
        <f>IF(VLOOKUP(O162,subscriptions!A:G,5,FALSE)&gt;0,VLOOKUP(O162,subscriptions!A:G,5,FALSE),"no date")</f>
        <v>44204.5</v>
      </c>
      <c r="Q162" s="1" t="str">
        <f>IF(VLOOKUP(O162,subscriptions!A:G,7,FALSE)&gt;0,VLOOKUP(O162,subscriptions!A:G,7,FALSE),"not cancelled")</f>
        <v>not cancelled</v>
      </c>
      <c r="R162" t="s">
        <v>5158</v>
      </c>
    </row>
    <row r="163" spans="1:18" x14ac:dyDescent="0.35">
      <c r="C163" t="s">
        <v>7</v>
      </c>
      <c r="D163" t="s">
        <v>147</v>
      </c>
      <c r="E163" s="5" t="e">
        <f>VLOOKUP(D163,Script!A:D,2,FALSE)</f>
        <v>#N/A</v>
      </c>
      <c r="F163" t="e">
        <f>VLOOKUP(D163,Script!A:D,4,FALSE)</f>
        <v>#N/A</v>
      </c>
      <c r="G163" t="e">
        <f t="shared" si="4"/>
        <v>#N/A</v>
      </c>
      <c r="H163" t="e">
        <f t="shared" si="5"/>
        <v>#N/A</v>
      </c>
      <c r="I163" s="1" t="str">
        <f>IF(VLOOKUP(D163,Sheet7!A:AH,32,FALSE)&gt;0,VLOOKUP(D163,Sheet7!A:AH,32,FALSE),"no date")</f>
        <v>no date</v>
      </c>
      <c r="J163" s="1" t="str">
        <f>IF(VLOOKUP(D163,Sheet7!A:AH,15,FALSE)&gt;0,VLOOKUP(D163,Sheet7!A:AH,15,FALSE),"no date")</f>
        <v>no date</v>
      </c>
      <c r="K163" t="str">
        <f>VLOOKUP(D163,Sheet7!A:AH,9,FALSE)</f>
        <v>Platform</v>
      </c>
      <c r="L163" s="1">
        <f>VLOOKUP(D163,'2020-12-21-advisors'!A:M,5,FALSE)</f>
        <v>44167.208333333336</v>
      </c>
      <c r="M163">
        <f>VLOOKUP(D163,'2020-12-21-advisors'!A:M,9,FALSE)</f>
        <v>0</v>
      </c>
      <c r="N163" t="str">
        <f>IF(VLOOKUP(D163,Sheet7!A:AH,31,FALSE)&gt;0,"deferred leads to January","no banked")</f>
        <v>no banked</v>
      </c>
      <c r="O163" t="str">
        <f>VLOOKUP(D163,Sheet7!A:AH,5,FALSE)</f>
        <v>cus_I7inf7ILbAkk6H</v>
      </c>
      <c r="P163" s="1">
        <f>IF(VLOOKUP(O163,subscriptions!A:G,5,FALSE)&gt;0,VLOOKUP(O163,subscriptions!A:G,5,FALSE),"no date")</f>
        <v>44197.208333333336</v>
      </c>
      <c r="Q163" s="1" t="str">
        <f>IF(VLOOKUP(O163,subscriptions!A:G,7,FALSE)&gt;0,VLOOKUP(O163,subscriptions!A:G,7,FALSE),"not cancelled")</f>
        <v>not cancelled</v>
      </c>
      <c r="R163" t="s">
        <v>5167</v>
      </c>
    </row>
    <row r="164" spans="1:18" x14ac:dyDescent="0.35">
      <c r="A164">
        <v>10</v>
      </c>
      <c r="B164" s="1">
        <v>44198</v>
      </c>
      <c r="C164" t="s">
        <v>1</v>
      </c>
      <c r="D164" t="s">
        <v>146</v>
      </c>
      <c r="E164" s="5">
        <f>VLOOKUP(D164,Script!A:D,2,FALSE)</f>
        <v>44198</v>
      </c>
      <c r="F164">
        <f>VLOOKUP(D164,Script!A:D,4,FALSE)</f>
        <v>10</v>
      </c>
      <c r="G164">
        <f t="shared" si="4"/>
        <v>0</v>
      </c>
      <c r="H164">
        <f t="shared" si="5"/>
        <v>0</v>
      </c>
      <c r="I164" s="1" t="str">
        <f>IF(VLOOKUP(D164,Sheet7!A:AH,32,FALSE)&gt;0,VLOOKUP(D164,Sheet7!A:AH,32,FALSE),"no date")</f>
        <v>no date</v>
      </c>
      <c r="J164" s="1" t="str">
        <f>IF(VLOOKUP(D164,Sheet7!A:AH,15,FALSE)&gt;0,VLOOKUP(D164,Sheet7!A:AH,15,FALSE),"no date")</f>
        <v>no date</v>
      </c>
      <c r="K164" t="str">
        <f>VLOOKUP(D164,Sheet7!A:AH,9,FALSE)</f>
        <v>Green</v>
      </c>
      <c r="L164" s="1">
        <f>VLOOKUP(D164,'2020-12-21-advisors'!A:M,5,FALSE)</f>
        <v>44166.756215277775</v>
      </c>
      <c r="M164">
        <f>VLOOKUP(D164,'2020-12-21-advisors'!A:M,9,FALSE)</f>
        <v>10</v>
      </c>
      <c r="N164" t="str">
        <f>IF(VLOOKUP(D164,Sheet7!A:AH,31,FALSE)&gt;0,"deferred leads to January","no banked")</f>
        <v>no banked</v>
      </c>
      <c r="O164" t="str">
        <f>VLOOKUP(D164,Sheet7!A:AH,5,FALSE)</f>
        <v>cus_I7lk2gEF4y6aEu</v>
      </c>
      <c r="P164" s="1">
        <f>IF(VLOOKUP(O164,subscriptions!A:G,5,FALSE)&gt;0,VLOOKUP(O164,subscriptions!A:G,5,FALSE),"no date")</f>
        <v>44197.755555555559</v>
      </c>
      <c r="Q164" s="1" t="str">
        <f>IF(VLOOKUP(O164,subscriptions!A:G,7,FALSE)&gt;0,VLOOKUP(O164,subscriptions!A:G,7,FALSE),"not cancelled")</f>
        <v>not cancelled</v>
      </c>
      <c r="R164" t="s">
        <v>5158</v>
      </c>
    </row>
    <row r="165" spans="1:18" x14ac:dyDescent="0.35">
      <c r="A165">
        <v>10</v>
      </c>
      <c r="B165" s="1">
        <v>44198</v>
      </c>
      <c r="C165" t="s">
        <v>1</v>
      </c>
      <c r="D165" t="s">
        <v>145</v>
      </c>
      <c r="E165" s="5">
        <f>VLOOKUP(D165,Script!A:D,2,FALSE)</f>
        <v>44198</v>
      </c>
      <c r="F165">
        <f>VLOOKUP(D165,Script!A:D,4,FALSE)</f>
        <v>10</v>
      </c>
      <c r="G165">
        <f t="shared" si="4"/>
        <v>0</v>
      </c>
      <c r="H165">
        <f t="shared" si="5"/>
        <v>0</v>
      </c>
      <c r="I165" s="1" t="str">
        <f>IF(VLOOKUP(D165,Sheet7!A:AH,32,FALSE)&gt;0,VLOOKUP(D165,Sheet7!A:AH,32,FALSE),"no date")</f>
        <v>no date</v>
      </c>
      <c r="J165" s="1" t="str">
        <f>IF(VLOOKUP(D165,Sheet7!A:AH,15,FALSE)&gt;0,VLOOKUP(D165,Sheet7!A:AH,15,FALSE),"no date")</f>
        <v>no date</v>
      </c>
      <c r="K165" t="str">
        <f>VLOOKUP(D165,Sheet7!A:AH,9,FALSE)</f>
        <v>Green</v>
      </c>
      <c r="L165" s="1">
        <f>VLOOKUP(D165,'2020-12-21-advisors'!A:M,5,FALSE)</f>
        <v>44166.912824074076</v>
      </c>
      <c r="M165">
        <f>VLOOKUP(D165,'2020-12-21-advisors'!A:M,9,FALSE)</f>
        <v>10</v>
      </c>
      <c r="N165" t="str">
        <f>IF(VLOOKUP(D165,Sheet7!A:AH,31,FALSE)&gt;0,"deferred leads to January","no banked")</f>
        <v>no banked</v>
      </c>
      <c r="O165" t="str">
        <f>VLOOKUP(D165,Sheet7!A:AH,5,FALSE)</f>
        <v>cus_I7pOtnilvxSu74</v>
      </c>
      <c r="P165" s="1">
        <f>IF(VLOOKUP(O165,subscriptions!A:G,5,FALSE)&gt;0,VLOOKUP(O165,subscriptions!A:G,5,FALSE),"no date")</f>
        <v>44197.912499999999</v>
      </c>
      <c r="Q165" s="1" t="str">
        <f>IF(VLOOKUP(O165,subscriptions!A:G,7,FALSE)&gt;0,VLOOKUP(O165,subscriptions!A:G,7,FALSE),"not cancelled")</f>
        <v>not cancelled</v>
      </c>
      <c r="R165" t="s">
        <v>5158</v>
      </c>
    </row>
    <row r="166" spans="1:18" x14ac:dyDescent="0.35">
      <c r="C166" t="s">
        <v>1</v>
      </c>
      <c r="D166" t="s">
        <v>144</v>
      </c>
      <c r="E166" s="5">
        <f>VLOOKUP(D166,Script!A:D,2,FALSE)</f>
        <v>44199</v>
      </c>
      <c r="F166">
        <f>VLOOKUP(D166,Script!A:D,4,FALSE)</f>
        <v>10</v>
      </c>
      <c r="G166">
        <f t="shared" si="4"/>
        <v>-44199</v>
      </c>
      <c r="H166">
        <f t="shared" si="5"/>
        <v>-10</v>
      </c>
      <c r="I166" s="1" t="str">
        <f>IF(VLOOKUP(D166,Sheet7!A:AH,32,FALSE)&gt;0,VLOOKUP(D166,Sheet7!A:AH,32,FALSE),"no date")</f>
        <v>no date</v>
      </c>
      <c r="J166" s="1" t="str">
        <f>IF(VLOOKUP(D166,Sheet7!A:AH,15,FALSE)&gt;0,VLOOKUP(D166,Sheet7!A:AH,15,FALSE),"no date")</f>
        <v>no date</v>
      </c>
      <c r="K166" t="str">
        <f>VLOOKUP(D166,Sheet7!A:AH,9,FALSE)</f>
        <v>Green</v>
      </c>
      <c r="L166" s="1">
        <f>VLOOKUP(D166,'2020-12-21-advisors'!A:M,5,FALSE)</f>
        <v>44167.556458333333</v>
      </c>
      <c r="M166">
        <f>VLOOKUP(D166,'2020-12-21-advisors'!A:M,9,FALSE)</f>
        <v>10</v>
      </c>
      <c r="N166" t="str">
        <f>IF(VLOOKUP(D166,Sheet7!A:AH,31,FALSE)&gt;0,"deferred leads to January","no banked")</f>
        <v>no banked</v>
      </c>
      <c r="O166" t="str">
        <f>VLOOKUP(D166,Sheet7!A:AH,5,FALSE)</f>
        <v>cus_I84KleiXTfZZ2O</v>
      </c>
      <c r="P166" s="1">
        <f>IF(VLOOKUP(O166,subscriptions!A:G,5,FALSE)&gt;0,VLOOKUP(O166,subscriptions!A:G,5,FALSE),"no date")</f>
        <v>44198.556250000001</v>
      </c>
      <c r="Q166" s="1" t="str">
        <f>IF(VLOOKUP(O166,subscriptions!A:G,7,FALSE)&gt;0,VLOOKUP(O166,subscriptions!A:G,7,FALSE),"not cancelled")</f>
        <v>not cancelled</v>
      </c>
      <c r="R166" t="s">
        <v>5165</v>
      </c>
    </row>
    <row r="167" spans="1:18" x14ac:dyDescent="0.35">
      <c r="C167" t="s">
        <v>1</v>
      </c>
      <c r="D167" t="s">
        <v>143</v>
      </c>
      <c r="E167" s="5">
        <f>VLOOKUP(D167,Script!A:D,2,FALSE)</f>
        <v>44189</v>
      </c>
      <c r="F167">
        <f>VLOOKUP(D167,Script!A:D,4,FALSE)</f>
        <v>10</v>
      </c>
      <c r="G167">
        <f t="shared" si="4"/>
        <v>-44189</v>
      </c>
      <c r="H167">
        <f t="shared" si="5"/>
        <v>-10</v>
      </c>
      <c r="I167" s="1">
        <f>IF(VLOOKUP(D167,Sheet7!A:AH,32,FALSE)&gt;0,VLOOKUP(D167,Sheet7!A:AH,32,FALSE),"no date")</f>
        <v>44175</v>
      </c>
      <c r="J167" s="1" t="str">
        <f>IF(VLOOKUP(D167,Sheet7!A:AH,15,FALSE)&gt;0,VLOOKUP(D167,Sheet7!A:AH,15,FALSE),"no date")</f>
        <v>no date</v>
      </c>
      <c r="K167" t="str">
        <f>VLOOKUP(D167,Sheet7!A:AH,9,FALSE)</f>
        <v>Green</v>
      </c>
      <c r="L167" s="1">
        <f>VLOOKUP(D167,'2020-12-21-advisors'!A:M,5,FALSE)</f>
        <v>44158.7497337963</v>
      </c>
      <c r="M167">
        <f>VLOOKUP(D167,'2020-12-21-advisors'!A:M,9,FALSE)</f>
        <v>10</v>
      </c>
      <c r="N167" t="str">
        <f>IF(VLOOKUP(D167,Sheet7!A:AH,31,FALSE)&gt;0,"deferred leads to January","no banked")</f>
        <v>no banked</v>
      </c>
      <c r="O167" t="str">
        <f>VLOOKUP(D167,Sheet7!A:AH,5,FALSE)</f>
        <v>cus_I4lnSjhagkdWaM</v>
      </c>
      <c r="P167" s="1">
        <f>IF(VLOOKUP(O167,subscriptions!A:G,5,FALSE)&gt;0,VLOOKUP(O167,subscriptions!A:G,5,FALSE),"no date")</f>
        <v>44188.749305555553</v>
      </c>
      <c r="Q167" s="1" t="str">
        <f>IF(VLOOKUP(O167,subscriptions!A:G,7,FALSE)&gt;0,VLOOKUP(O167,subscriptions!A:G,7,FALSE),"not cancelled")</f>
        <v>not cancelled</v>
      </c>
      <c r="R167" t="s">
        <v>5165</v>
      </c>
    </row>
    <row r="168" spans="1:18" x14ac:dyDescent="0.35">
      <c r="A168">
        <v>10</v>
      </c>
      <c r="B168" s="1">
        <v>44198</v>
      </c>
      <c r="C168" t="s">
        <v>14</v>
      </c>
      <c r="D168" t="s">
        <v>142</v>
      </c>
      <c r="E168" s="5">
        <f>VLOOKUP(D168,Script!A:D,2,FALSE)</f>
        <v>44198</v>
      </c>
      <c r="F168">
        <f>VLOOKUP(D168,Script!A:D,4,FALSE)</f>
        <v>10</v>
      </c>
      <c r="G168">
        <f t="shared" si="4"/>
        <v>0</v>
      </c>
      <c r="H168">
        <f t="shared" si="5"/>
        <v>0</v>
      </c>
      <c r="I168" s="1" t="str">
        <f>IF(VLOOKUP(D168,Sheet7!A:AH,32,FALSE)&gt;0,VLOOKUP(D168,Sheet7!A:AH,32,FALSE),"no date")</f>
        <v>no date</v>
      </c>
      <c r="J168" s="1" t="str">
        <f>IF(VLOOKUP(D168,Sheet7!A:AH,15,FALSE)&gt;0,VLOOKUP(D168,Sheet7!A:AH,15,FALSE),"no date")</f>
        <v>no date</v>
      </c>
      <c r="K168" t="str">
        <f>VLOOKUP(D168,Sheet7!A:AH,9,FALSE)</f>
        <v>Starter</v>
      </c>
      <c r="L168" s="1">
        <f>VLOOKUP(D168,'2020-12-21-advisors'!A:M,5,FALSE)</f>
        <v>44166.618483796294</v>
      </c>
      <c r="M168">
        <f>VLOOKUP(D168,'2020-12-21-advisors'!A:M,9,FALSE)</f>
        <v>10</v>
      </c>
      <c r="N168" t="str">
        <f>IF(VLOOKUP(D168,Sheet7!A:AH,31,FALSE)&gt;0,"deferred leads to January","no banked")</f>
        <v>no banked</v>
      </c>
      <c r="O168" t="str">
        <f>VLOOKUP(D168,Sheet7!A:AH,5,FALSE)</f>
        <v>cus_I7iYcMrwsXhltC</v>
      </c>
      <c r="P168" s="1">
        <f>IF(VLOOKUP(O168,subscriptions!A:G,5,FALSE)&gt;0,VLOOKUP(O168,subscriptions!A:G,5,FALSE),"no date")</f>
        <v>44197.618055555555</v>
      </c>
      <c r="Q168" s="1" t="str">
        <f>IF(VLOOKUP(O168,subscriptions!A:G,7,FALSE)&gt;0,VLOOKUP(O168,subscriptions!A:G,7,FALSE),"not cancelled")</f>
        <v>not cancelled</v>
      </c>
      <c r="R168" t="s">
        <v>5158</v>
      </c>
    </row>
    <row r="169" spans="1:18" x14ac:dyDescent="0.35">
      <c r="A169">
        <v>10</v>
      </c>
      <c r="B169" s="1">
        <v>44195</v>
      </c>
      <c r="C169" t="s">
        <v>1</v>
      </c>
      <c r="D169" t="s">
        <v>141</v>
      </c>
      <c r="E169" s="5">
        <f>VLOOKUP(D169,Script!A:D,2,FALSE)</f>
        <v>44207</v>
      </c>
      <c r="F169">
        <f>VLOOKUP(D169,Script!A:D,4,FALSE)</f>
        <v>10</v>
      </c>
      <c r="G169">
        <f t="shared" si="4"/>
        <v>-12</v>
      </c>
      <c r="H169">
        <f t="shared" si="5"/>
        <v>0</v>
      </c>
      <c r="I169" s="1" t="str">
        <f>IF(VLOOKUP(D169,Sheet7!A:AH,32,FALSE)&gt;0,VLOOKUP(D169,Sheet7!A:AH,32,FALSE),"no date")</f>
        <v>no date</v>
      </c>
      <c r="J169" s="1" t="str">
        <f>IF(VLOOKUP(D169,Sheet7!A:AH,15,FALSE)&gt;0,VLOOKUP(D169,Sheet7!A:AH,15,FALSE),"no date")</f>
        <v>no date</v>
      </c>
      <c r="K169" t="str">
        <f>VLOOKUP(D169,Sheet7!A:AH,9,FALSE)</f>
        <v>Green</v>
      </c>
      <c r="L169" s="1">
        <f>VLOOKUP(D169,'2020-12-21-advisors'!A:M,5,FALSE)</f>
        <v>44164.934317129628</v>
      </c>
      <c r="M169">
        <f>VLOOKUP(D169,'2020-12-21-advisors'!A:M,9,FALSE)</f>
        <v>10</v>
      </c>
      <c r="N169" t="str">
        <f>IF(VLOOKUP(D169,Sheet7!A:AH,31,FALSE)&gt;0,"deferred leads to January","no banked")</f>
        <v>no banked</v>
      </c>
      <c r="O169" t="str">
        <f>VLOOKUP(D169,Sheet7!A:AH,5,FALSE)</f>
        <v>cus_I75RE2gvWogzOb</v>
      </c>
      <c r="P169" s="1">
        <f>IF(VLOOKUP(O169,subscriptions!A:G,5,FALSE)&gt;0,VLOOKUP(O169,subscriptions!A:G,5,FALSE),"no date")</f>
        <v>44194.934027777781</v>
      </c>
      <c r="Q169" s="1" t="str">
        <f>IF(VLOOKUP(O169,subscriptions!A:G,7,FALSE)&gt;0,VLOOKUP(O169,subscriptions!A:G,7,FALSE),"not cancelled")</f>
        <v>not cancelled</v>
      </c>
      <c r="R169" t="s">
        <v>5210</v>
      </c>
    </row>
    <row r="170" spans="1:18" x14ac:dyDescent="0.35">
      <c r="C170" t="s">
        <v>7</v>
      </c>
      <c r="D170" t="s">
        <v>140</v>
      </c>
      <c r="E170" s="5" t="e">
        <f>VLOOKUP(D170,Script!A:D,2,FALSE)</f>
        <v>#N/A</v>
      </c>
      <c r="F170" t="e">
        <f>VLOOKUP(D170,Script!A:D,4,FALSE)</f>
        <v>#N/A</v>
      </c>
      <c r="G170" t="e">
        <f t="shared" si="4"/>
        <v>#N/A</v>
      </c>
      <c r="H170" t="e">
        <f t="shared" si="5"/>
        <v>#N/A</v>
      </c>
      <c r="I170" s="1" t="str">
        <f>IF(VLOOKUP(D170,Sheet7!A:AH,32,FALSE)&gt;0,VLOOKUP(D170,Sheet7!A:AH,32,FALSE),"no date")</f>
        <v>no date</v>
      </c>
      <c r="J170" s="1" t="str">
        <f>IF(VLOOKUP(D170,Sheet7!A:AH,15,FALSE)&gt;0,VLOOKUP(D170,Sheet7!A:AH,15,FALSE),"no date")</f>
        <v>no date</v>
      </c>
      <c r="K170" t="str">
        <f>VLOOKUP(D170,Sheet7!A:AH,9,FALSE)</f>
        <v>Platform</v>
      </c>
      <c r="L170" s="1">
        <f>VLOOKUP(D170,'2020-12-21-advisors'!A:M,5,FALSE)</f>
        <v>44168.208333333336</v>
      </c>
      <c r="M170">
        <f>VLOOKUP(D170,'2020-12-21-advisors'!A:M,9,FALSE)</f>
        <v>0</v>
      </c>
      <c r="N170" t="str">
        <f>IF(VLOOKUP(D170,Sheet7!A:AH,31,FALSE)&gt;0,"deferred leads to January","no banked")</f>
        <v>no banked</v>
      </c>
      <c r="O170" t="str">
        <f>VLOOKUP(D170,Sheet7!A:AH,5,FALSE)</f>
        <v>cus_I89P5iyvQDzPW3</v>
      </c>
      <c r="P170" s="1">
        <f>IF(VLOOKUP(O170,subscriptions!A:G,5,FALSE)&gt;0,VLOOKUP(O170,subscriptions!A:G,5,FALSE),"no date")</f>
        <v>44199.208333333336</v>
      </c>
      <c r="Q170" s="1" t="str">
        <f>IF(VLOOKUP(O170,subscriptions!A:G,7,FALSE)&gt;0,VLOOKUP(O170,subscriptions!A:G,7,FALSE),"not cancelled")</f>
        <v>not cancelled</v>
      </c>
      <c r="R170" t="s">
        <v>5167</v>
      </c>
    </row>
    <row r="171" spans="1:18" x14ac:dyDescent="0.35">
      <c r="A171">
        <v>10</v>
      </c>
      <c r="B171" s="1">
        <v>44202</v>
      </c>
      <c r="C171" t="s">
        <v>1</v>
      </c>
      <c r="D171" t="s">
        <v>139</v>
      </c>
      <c r="E171" s="5">
        <f>VLOOKUP(D171,Script!A:D,2,FALSE)</f>
        <v>44202</v>
      </c>
      <c r="F171">
        <f>VLOOKUP(D171,Script!A:D,4,FALSE)</f>
        <v>10</v>
      </c>
      <c r="G171">
        <f t="shared" si="4"/>
        <v>0</v>
      </c>
      <c r="H171">
        <f t="shared" si="5"/>
        <v>0</v>
      </c>
      <c r="I171" s="1" t="str">
        <f>IF(VLOOKUP(D171,Sheet7!A:AH,32,FALSE)&gt;0,VLOOKUP(D171,Sheet7!A:AH,32,FALSE),"no date")</f>
        <v>no date</v>
      </c>
      <c r="J171" s="1" t="str">
        <f>IF(VLOOKUP(D171,Sheet7!A:AH,15,FALSE)&gt;0,VLOOKUP(D171,Sheet7!A:AH,15,FALSE),"no date")</f>
        <v>no date</v>
      </c>
      <c r="K171" t="str">
        <f>VLOOKUP(D171,Sheet7!A:AH,9,FALSE)</f>
        <v>Green</v>
      </c>
      <c r="L171" s="1">
        <f>VLOOKUP(D171,'2020-12-21-advisors'!A:M,5,FALSE)</f>
        <v>44170.622048611112</v>
      </c>
      <c r="M171">
        <f>VLOOKUP(D171,'2020-12-21-advisors'!A:M,9,FALSE)</f>
        <v>10</v>
      </c>
      <c r="N171" t="str">
        <f>IF(VLOOKUP(D171,Sheet7!A:AH,31,FALSE)&gt;0,"deferred leads to January","no banked")</f>
        <v>no banked</v>
      </c>
      <c r="O171" t="str">
        <f>VLOOKUP(D171,Sheet7!A:AH,5,FALSE)</f>
        <v>cus_I9DX8ivSne8WQe</v>
      </c>
      <c r="P171" s="1">
        <f>IF(VLOOKUP(O171,subscriptions!A:G,5,FALSE)&gt;0,VLOOKUP(O171,subscriptions!A:G,5,FALSE),"no date")</f>
        <v>44201.621527777781</v>
      </c>
      <c r="Q171" s="1" t="str">
        <f>IF(VLOOKUP(O171,subscriptions!A:G,7,FALSE)&gt;0,VLOOKUP(O171,subscriptions!A:G,7,FALSE),"not cancelled")</f>
        <v>not cancelled</v>
      </c>
      <c r="R171" t="s">
        <v>5158</v>
      </c>
    </row>
    <row r="172" spans="1:18" x14ac:dyDescent="0.35">
      <c r="A172">
        <v>10</v>
      </c>
      <c r="B172" s="1">
        <v>44202</v>
      </c>
      <c r="C172" t="s">
        <v>1</v>
      </c>
      <c r="D172" t="s">
        <v>138</v>
      </c>
      <c r="E172" s="5">
        <f>VLOOKUP(D172,Script!A:D,2,FALSE)</f>
        <v>44202</v>
      </c>
      <c r="F172">
        <f>VLOOKUP(D172,Script!A:D,4,FALSE)</f>
        <v>10</v>
      </c>
      <c r="G172">
        <f t="shared" si="4"/>
        <v>0</v>
      </c>
      <c r="H172">
        <f t="shared" si="5"/>
        <v>0</v>
      </c>
      <c r="I172" s="1" t="str">
        <f>IF(VLOOKUP(D172,Sheet7!A:AH,32,FALSE)&gt;0,VLOOKUP(D172,Sheet7!A:AH,32,FALSE),"no date")</f>
        <v>no date</v>
      </c>
      <c r="J172" s="1" t="str">
        <f>IF(VLOOKUP(D172,Sheet7!A:AH,15,FALSE)&gt;0,VLOOKUP(D172,Sheet7!A:AH,15,FALSE),"no date")</f>
        <v>no date</v>
      </c>
      <c r="K172" t="str">
        <f>VLOOKUP(D172,Sheet7!A:AH,9,FALSE)</f>
        <v>Green</v>
      </c>
      <c r="L172" s="1">
        <f>VLOOKUP(D172,'2020-12-21-advisors'!A:M,5,FALSE)</f>
        <v>44170.671724537038</v>
      </c>
      <c r="M172">
        <f>VLOOKUP(D172,'2020-12-21-advisors'!A:M,9,FALSE)</f>
        <v>10</v>
      </c>
      <c r="N172" t="str">
        <f>IF(VLOOKUP(D172,Sheet7!A:AH,31,FALSE)&gt;0,"deferred leads to January","no banked")</f>
        <v>no banked</v>
      </c>
      <c r="O172" t="str">
        <f>VLOOKUP(D172,Sheet7!A:AH,5,FALSE)</f>
        <v>cus_I9Egjid98vByub</v>
      </c>
      <c r="P172" s="1">
        <f>IF(VLOOKUP(O172,subscriptions!A:G,5,FALSE)&gt;0,VLOOKUP(O172,subscriptions!A:G,5,FALSE),"no date")</f>
        <v>44201.671527777777</v>
      </c>
      <c r="Q172" s="1" t="str">
        <f>IF(VLOOKUP(O172,subscriptions!A:G,7,FALSE)&gt;0,VLOOKUP(O172,subscriptions!A:G,7,FALSE),"not cancelled")</f>
        <v>not cancelled</v>
      </c>
      <c r="R172" t="s">
        <v>5158</v>
      </c>
    </row>
    <row r="173" spans="1:18" x14ac:dyDescent="0.35">
      <c r="A173">
        <v>10</v>
      </c>
      <c r="B173" s="1">
        <v>44199</v>
      </c>
      <c r="C173" t="s">
        <v>1</v>
      </c>
      <c r="D173" t="s">
        <v>137</v>
      </c>
      <c r="E173" s="5">
        <f>VLOOKUP(D173,Script!A:D,2,FALSE)</f>
        <v>44193</v>
      </c>
      <c r="F173">
        <f>VLOOKUP(D173,Script!A:D,4,FALSE)</f>
        <v>10</v>
      </c>
      <c r="G173">
        <f t="shared" si="4"/>
        <v>6</v>
      </c>
      <c r="H173">
        <f t="shared" si="5"/>
        <v>0</v>
      </c>
      <c r="I173" s="1" t="e">
        <f>IF(VLOOKUP(D173,Sheet7!A:AH,32,FALSE)&gt;0,VLOOKUP(D173,Sheet7!A:AH,32,FALSE),"no date")</f>
        <v>#N/A</v>
      </c>
      <c r="J173" s="1" t="e">
        <f>IF(VLOOKUP(D173,Sheet7!A:AH,15,FALSE)&gt;0,VLOOKUP(D173,Sheet7!A:AH,15,FALSE),"no date")</f>
        <v>#N/A</v>
      </c>
      <c r="K173" t="e">
        <f>VLOOKUP(D173,Sheet7!A:AH,9,FALSE)</f>
        <v>#N/A</v>
      </c>
      <c r="L173" s="1">
        <f>VLOOKUP(D173,'2020-12-21-advisors'!A:M,5,FALSE)</f>
        <v>44186.869131944448</v>
      </c>
      <c r="M173">
        <f>VLOOKUP(D173,'2020-12-21-advisors'!A:M,9,FALSE)</f>
        <v>0</v>
      </c>
      <c r="N173" t="e">
        <f>IF(VLOOKUP(D173,Sheet7!A:AH,31,FALSE)&gt;0,"deferred leads to January","no banked")</f>
        <v>#N/A</v>
      </c>
      <c r="O173" t="e">
        <f>VLOOKUP(D173,Sheet7!A:AH,5,FALSE)</f>
        <v>#N/A</v>
      </c>
      <c r="P173" s="1" t="e">
        <f>IF(VLOOKUP(O173,subscriptions!A:G,5,FALSE)&gt;0,VLOOKUP(O173,subscriptions!A:G,5,FALSE),"no date")</f>
        <v>#N/A</v>
      </c>
      <c r="Q173" s="1" t="e">
        <f>IF(VLOOKUP(O173,subscriptions!A:G,7,FALSE)&gt;0,VLOOKUP(O173,subscriptions!A:G,7,FALSE),"not cancelled")</f>
        <v>#N/A</v>
      </c>
      <c r="R173" t="s">
        <v>5164</v>
      </c>
    </row>
    <row r="174" spans="1:18" x14ac:dyDescent="0.35">
      <c r="A174">
        <v>10</v>
      </c>
      <c r="B174" s="1">
        <v>44188</v>
      </c>
      <c r="C174" t="s">
        <v>14</v>
      </c>
      <c r="D174" t="s">
        <v>136</v>
      </c>
      <c r="E174" s="5">
        <f>VLOOKUP(D174,Script!A:D,2,FALSE)</f>
        <v>44188</v>
      </c>
      <c r="F174">
        <f>VLOOKUP(D174,Script!A:D,4,FALSE)</f>
        <v>10</v>
      </c>
      <c r="G174">
        <f t="shared" si="4"/>
        <v>0</v>
      </c>
      <c r="H174">
        <f t="shared" si="5"/>
        <v>0</v>
      </c>
      <c r="I174" s="1" t="str">
        <f>IF(VLOOKUP(D174,Sheet7!A:AH,32,FALSE)&gt;0,VLOOKUP(D174,Sheet7!A:AH,32,FALSE),"no date")</f>
        <v>no date</v>
      </c>
      <c r="J174" s="1" t="str">
        <f>IF(VLOOKUP(D174,Sheet7!A:AH,15,FALSE)&gt;0,VLOOKUP(D174,Sheet7!A:AH,15,FALSE),"no date")</f>
        <v>no date</v>
      </c>
      <c r="K174" t="str">
        <f>VLOOKUP(D174,Sheet7!A:AH,9,FALSE)</f>
        <v>Starter</v>
      </c>
      <c r="L174" s="1">
        <f>VLOOKUP(D174,'2020-12-21-advisors'!A:M,5,FALSE)</f>
        <v>44157.896134259259</v>
      </c>
      <c r="M174">
        <f>VLOOKUP(D174,'2020-12-21-advisors'!A:M,9,FALSE)</f>
        <v>10</v>
      </c>
      <c r="N174" t="str">
        <f>IF(VLOOKUP(D174,Sheet7!A:AH,31,FALSE)&gt;0,"deferred leads to January","no banked")</f>
        <v>no banked</v>
      </c>
      <c r="O174" t="str">
        <f>VLOOKUP(D174,Sheet7!A:AH,5,FALSE)</f>
        <v>cus_HhDy6cA4GOye8o</v>
      </c>
      <c r="P174" s="1">
        <f>IF(VLOOKUP(O174,subscriptions!A:G,5,FALSE)&gt;0,VLOOKUP(O174,subscriptions!A:G,5,FALSE),"no date")</f>
        <v>44187.895833333336</v>
      </c>
      <c r="Q174" s="1" t="str">
        <f>IF(VLOOKUP(O174,subscriptions!A:G,7,FALSE)&gt;0,VLOOKUP(O174,subscriptions!A:G,7,FALSE),"not cancelled")</f>
        <v>not cancelled</v>
      </c>
      <c r="R174" t="s">
        <v>5158</v>
      </c>
    </row>
    <row r="175" spans="1:18" x14ac:dyDescent="0.35">
      <c r="A175">
        <v>10</v>
      </c>
      <c r="B175" s="1">
        <v>44186</v>
      </c>
      <c r="C175" t="s">
        <v>62</v>
      </c>
      <c r="D175" t="s">
        <v>135</v>
      </c>
      <c r="E175" s="5">
        <f>VLOOKUP(D175,Script!A:D,2,FALSE)</f>
        <v>44203</v>
      </c>
      <c r="F175">
        <f>VLOOKUP(D175,Script!A:D,4,FALSE)</f>
        <v>10</v>
      </c>
      <c r="G175">
        <f t="shared" si="4"/>
        <v>-17</v>
      </c>
      <c r="H175">
        <f t="shared" si="5"/>
        <v>0</v>
      </c>
      <c r="I175" s="1">
        <f>IF(VLOOKUP(D175,Sheet7!A:AH,32,FALSE)&gt;0,VLOOKUP(D175,Sheet7!A:AH,32,FALSE),"no date")</f>
        <v>44169</v>
      </c>
      <c r="J175" s="1" t="str">
        <f>IF(VLOOKUP(D175,Sheet7!A:AH,15,FALSE)&gt;0,VLOOKUP(D175,Sheet7!A:AH,15,FALSE),"no date")</f>
        <v>no date</v>
      </c>
      <c r="K175" t="str">
        <f>VLOOKUP(D175,Sheet7!A:AH,9,FALSE)</f>
        <v>Solo</v>
      </c>
      <c r="L175" s="1">
        <f>VLOOKUP(D175,'2020-12-21-advisors'!A:M,5,FALSE)</f>
        <v>44171.5</v>
      </c>
      <c r="M175">
        <f>VLOOKUP(D175,'2020-12-21-advisors'!A:M,9,FALSE)</f>
        <v>0</v>
      </c>
      <c r="N175" t="str">
        <f>IF(VLOOKUP(D175,Sheet7!A:AH,31,FALSE)&gt;0,"deferred leads to January","no banked")</f>
        <v>no banked</v>
      </c>
      <c r="O175" t="str">
        <f>VLOOKUP(D175,Sheet7!A:AH,5,FALSE)</f>
        <v>cus_HBqBo8cIPIuCY4</v>
      </c>
      <c r="P175" s="1">
        <f>IF(VLOOKUP(O175,subscriptions!A:G,5,FALSE)&gt;0,VLOOKUP(O175,subscriptions!A:G,5,FALSE),"no date")</f>
        <v>44202.5</v>
      </c>
      <c r="Q175" s="1" t="str">
        <f>IF(VLOOKUP(O175,subscriptions!A:G,7,FALSE)&gt;0,VLOOKUP(O175,subscriptions!A:G,7,FALSE),"not cancelled")</f>
        <v>not cancelled</v>
      </c>
      <c r="R175" t="s">
        <v>5203</v>
      </c>
    </row>
    <row r="176" spans="1:18" x14ac:dyDescent="0.35">
      <c r="C176" t="s">
        <v>14</v>
      </c>
      <c r="D176" t="s">
        <v>134</v>
      </c>
      <c r="E176" s="5">
        <f>VLOOKUP(D176,Script!A:D,2,FALSE)</f>
        <v>44195</v>
      </c>
      <c r="F176">
        <f>VLOOKUP(D176,Script!A:D,4,FALSE)</f>
        <v>10</v>
      </c>
      <c r="G176">
        <f t="shared" si="4"/>
        <v>-44195</v>
      </c>
      <c r="H176">
        <f t="shared" si="5"/>
        <v>-10</v>
      </c>
      <c r="I176" s="1">
        <f>IF(VLOOKUP(D176,Sheet7!A:AH,32,FALSE)&gt;0,VLOOKUP(D176,Sheet7!A:AH,32,FALSE),"no date")</f>
        <v>44167</v>
      </c>
      <c r="J176" s="1">
        <f>IF(VLOOKUP(D176,Sheet7!A:AH,15,FALSE)&gt;0,VLOOKUP(D176,Sheet7!A:AH,15,FALSE),"no date")</f>
        <v>44194</v>
      </c>
      <c r="K176" t="str">
        <f>VLOOKUP(D176,Sheet7!A:AH,9,FALSE)</f>
        <v>Starter</v>
      </c>
      <c r="L176" s="1">
        <f>VLOOKUP(D176,'2020-12-21-advisors'!A:M,5,FALSE)</f>
        <v>44164.640625</v>
      </c>
      <c r="M176">
        <f>VLOOKUP(D176,'2020-12-21-advisors'!A:M,9,FALSE)</f>
        <v>10</v>
      </c>
      <c r="N176" t="str">
        <f>IF(VLOOKUP(D176,Sheet7!A:AH,31,FALSE)&gt;0,"deferred leads to January","no banked")</f>
        <v>no banked</v>
      </c>
      <c r="O176" t="str">
        <f>VLOOKUP(D176,Sheet7!A:AH,5,FALSE)</f>
        <v>cus_HjkcvBZY3N3PJC</v>
      </c>
      <c r="P176" s="1">
        <f>IF(VLOOKUP(O176,subscriptions!A:G,5,FALSE)&gt;0,VLOOKUP(O176,subscriptions!A:G,5,FALSE),"no date")</f>
        <v>44194.640277777777</v>
      </c>
      <c r="Q176" s="1" t="str">
        <f>IF(VLOOKUP(O176,subscriptions!A:G,7,FALSE)&gt;0,VLOOKUP(O176,subscriptions!A:G,7,FALSE),"not cancelled")</f>
        <v>not cancelled</v>
      </c>
      <c r="R176" t="s">
        <v>5166</v>
      </c>
    </row>
    <row r="177" spans="1:18" x14ac:dyDescent="0.35">
      <c r="A177">
        <v>10</v>
      </c>
      <c r="B177" s="1">
        <v>44213</v>
      </c>
      <c r="C177" t="s">
        <v>1</v>
      </c>
      <c r="D177" t="s">
        <v>133</v>
      </c>
      <c r="E177" s="5">
        <f>VLOOKUP(D177,Script!A:D,2,FALSE)</f>
        <v>44213</v>
      </c>
      <c r="F177">
        <f>VLOOKUP(D177,Script!A:D,4,FALSE)</f>
        <v>10</v>
      </c>
      <c r="G177">
        <f t="shared" si="4"/>
        <v>0</v>
      </c>
      <c r="H177">
        <f t="shared" si="5"/>
        <v>0</v>
      </c>
      <c r="I177" s="1" t="str">
        <f>IF(VLOOKUP(D177,Sheet7!A:AH,32,FALSE)&gt;0,VLOOKUP(D177,Sheet7!A:AH,32,FALSE),"no date")</f>
        <v>no date</v>
      </c>
      <c r="J177" s="1" t="str">
        <f>IF(VLOOKUP(D177,Sheet7!A:AH,15,FALSE)&gt;0,VLOOKUP(D177,Sheet7!A:AH,15,FALSE),"no date")</f>
        <v>no date</v>
      </c>
      <c r="K177" t="str">
        <f>VLOOKUP(D177,Sheet7!A:AH,9,FALSE)</f>
        <v>Green</v>
      </c>
      <c r="L177" s="1">
        <f>VLOOKUP(D177,'2020-12-21-advisors'!A:M,5,FALSE)</f>
        <v>44181.624143518522</v>
      </c>
      <c r="M177">
        <f>VLOOKUP(D177,'2020-12-21-advisors'!A:M,9,FALSE)</f>
        <v>10</v>
      </c>
      <c r="N177" t="str">
        <f>IF(VLOOKUP(D177,Sheet7!A:AH,31,FALSE)&gt;0,"deferred leads to January","no banked")</f>
        <v>no banked</v>
      </c>
      <c r="O177" t="str">
        <f>VLOOKUP(D177,Sheet7!A:AH,5,FALSE)</f>
        <v>cus_IDL4mtDrawaFnt</v>
      </c>
      <c r="P177" s="1">
        <f>IF(VLOOKUP(O177,subscriptions!A:G,5,FALSE)&gt;0,VLOOKUP(O177,subscriptions!A:G,5,FALSE),"no date")</f>
        <v>44212.623611111114</v>
      </c>
      <c r="Q177" s="1" t="str">
        <f>IF(VLOOKUP(O177,subscriptions!A:G,7,FALSE)&gt;0,VLOOKUP(O177,subscriptions!A:G,7,FALSE),"not cancelled")</f>
        <v>not cancelled</v>
      </c>
      <c r="R177" t="s">
        <v>5158</v>
      </c>
    </row>
    <row r="178" spans="1:18" x14ac:dyDescent="0.35">
      <c r="C178" t="s">
        <v>7</v>
      </c>
      <c r="D178" t="s">
        <v>132</v>
      </c>
      <c r="E178" s="5" t="e">
        <f>VLOOKUP(D178,Script!A:D,2,FALSE)</f>
        <v>#N/A</v>
      </c>
      <c r="F178" t="e">
        <f>VLOOKUP(D178,Script!A:D,4,FALSE)</f>
        <v>#N/A</v>
      </c>
      <c r="G178" t="e">
        <f t="shared" si="4"/>
        <v>#N/A</v>
      </c>
      <c r="H178" t="e">
        <f t="shared" si="5"/>
        <v>#N/A</v>
      </c>
      <c r="I178" s="1" t="str">
        <f>IF(VLOOKUP(D178,Sheet7!A:AH,32,FALSE)&gt;0,VLOOKUP(D178,Sheet7!A:AH,32,FALSE),"no date")</f>
        <v>no date</v>
      </c>
      <c r="J178" s="1" t="str">
        <f>IF(VLOOKUP(D178,Sheet7!A:AH,15,FALSE)&gt;0,VLOOKUP(D178,Sheet7!A:AH,15,FALSE),"no date")</f>
        <v>no date</v>
      </c>
      <c r="K178" t="str">
        <f>VLOOKUP(D178,Sheet7!A:AH,9,FALSE)</f>
        <v>Platform</v>
      </c>
      <c r="L178" s="1">
        <f>VLOOKUP(D178,'2020-12-21-advisors'!A:M,5,FALSE)</f>
        <v>44159.166666666664</v>
      </c>
      <c r="M178">
        <f>VLOOKUP(D178,'2020-12-21-advisors'!A:M,9,FALSE)</f>
        <v>0</v>
      </c>
      <c r="N178" t="str">
        <f>IF(VLOOKUP(D178,Sheet7!A:AH,31,FALSE)&gt;0,"deferred leads to January","no banked")</f>
        <v>no banked</v>
      </c>
      <c r="O178" t="str">
        <f>VLOOKUP(D178,Sheet7!A:AH,5,FALSE)</f>
        <v>cus_Hi1wGB0pd13Oah</v>
      </c>
      <c r="P178" s="1">
        <f>IF(VLOOKUP(O178,subscriptions!A:G,5,FALSE)&gt;0,VLOOKUP(O178,subscriptions!A:G,5,FALSE),"no date")</f>
        <v>44189.166666666664</v>
      </c>
      <c r="Q178" s="1" t="str">
        <f>IF(VLOOKUP(O178,subscriptions!A:G,7,FALSE)&gt;0,VLOOKUP(O178,subscriptions!A:G,7,FALSE),"not cancelled")</f>
        <v>not cancelled</v>
      </c>
      <c r="R178" t="s">
        <v>5167</v>
      </c>
    </row>
    <row r="179" spans="1:18" x14ac:dyDescent="0.35">
      <c r="A179">
        <v>25</v>
      </c>
      <c r="B179" s="1">
        <v>44186</v>
      </c>
      <c r="C179" t="s">
        <v>84</v>
      </c>
      <c r="D179" t="s">
        <v>131</v>
      </c>
      <c r="E179" s="5">
        <f>VLOOKUP(D179,Script!A:D,2,FALSE)</f>
        <v>44191</v>
      </c>
      <c r="F179">
        <f>VLOOKUP(D179,Script!A:D,4,FALSE)</f>
        <v>15</v>
      </c>
      <c r="G179">
        <f t="shared" si="4"/>
        <v>-5</v>
      </c>
      <c r="H179">
        <f t="shared" si="5"/>
        <v>10</v>
      </c>
      <c r="I179" s="1" t="str">
        <f>IF(VLOOKUP(D179,Sheet7!A:AH,32,FALSE)&gt;0,VLOOKUP(D179,Sheet7!A:AH,32,FALSE),"no date")</f>
        <v>no date</v>
      </c>
      <c r="J179" s="1" t="str">
        <f>IF(VLOOKUP(D179,Sheet7!A:AH,15,FALSE)&gt;0,VLOOKUP(D179,Sheet7!A:AH,15,FALSE),"no date")</f>
        <v>no date</v>
      </c>
      <c r="K179" t="str">
        <f>VLOOKUP(D179,Sheet7!A:AH,9,FALSE)</f>
        <v>Swell</v>
      </c>
      <c r="L179" s="1">
        <f>VLOOKUP(D179,'2020-12-21-advisors'!A:M,5,FALSE)</f>
        <v>44169.5</v>
      </c>
      <c r="M179">
        <f>VLOOKUP(D179,'2020-12-21-advisors'!A:M,9,FALSE)</f>
        <v>0</v>
      </c>
      <c r="N179" t="str">
        <f>IF(VLOOKUP(D179,Sheet7!A:AH,31,FALSE)&gt;0,"deferred leads to January","no banked")</f>
        <v>no banked</v>
      </c>
      <c r="O179" t="str">
        <f>VLOOKUP(D179,Sheet7!A:AH,5,FALSE)</f>
        <v>cus_HOS6FCZIVAHz2g</v>
      </c>
      <c r="P179" s="1">
        <f>IF(VLOOKUP(O179,subscriptions!A:G,5,FALSE)&gt;0,VLOOKUP(O179,subscriptions!A:G,5,FALSE),"no date")</f>
        <v>44200.5</v>
      </c>
      <c r="Q179" s="1" t="str">
        <f>IF(VLOOKUP(O179,subscriptions!A:G,7,FALSE)&gt;0,VLOOKUP(O179,subscriptions!A:G,7,FALSE),"not cancelled")</f>
        <v>not cancelled</v>
      </c>
      <c r="R179" t="s">
        <v>5204</v>
      </c>
    </row>
    <row r="180" spans="1:18" x14ac:dyDescent="0.35">
      <c r="C180" t="s">
        <v>7</v>
      </c>
      <c r="D180" t="s">
        <v>130</v>
      </c>
      <c r="E180" s="5" t="e">
        <f>VLOOKUP(D180,Script!A:D,2,FALSE)</f>
        <v>#N/A</v>
      </c>
      <c r="F180" t="e">
        <f>VLOOKUP(D180,Script!A:D,4,FALSE)</f>
        <v>#N/A</v>
      </c>
      <c r="G180" t="e">
        <f t="shared" si="4"/>
        <v>#N/A</v>
      </c>
      <c r="H180" t="e">
        <f t="shared" si="5"/>
        <v>#N/A</v>
      </c>
      <c r="I180" s="1" t="str">
        <f>IF(VLOOKUP(D180,Sheet7!A:AH,32,FALSE)&gt;0,VLOOKUP(D180,Sheet7!A:AH,32,FALSE),"no date")</f>
        <v>no date</v>
      </c>
      <c r="J180" s="1" t="str">
        <f>IF(VLOOKUP(D180,Sheet7!A:AH,15,FALSE)&gt;0,VLOOKUP(D180,Sheet7!A:AH,15,FALSE),"no date")</f>
        <v>no date</v>
      </c>
      <c r="K180" t="str">
        <f>VLOOKUP(D180,Sheet7!A:AH,9,FALSE)</f>
        <v>Platform</v>
      </c>
      <c r="L180" s="1">
        <f>VLOOKUP(D180,'2020-12-21-advisors'!A:M,5,FALSE)</f>
        <v>44186.782557870371</v>
      </c>
      <c r="M180">
        <f>VLOOKUP(D180,'2020-12-21-advisors'!A:M,9,FALSE)</f>
        <v>0</v>
      </c>
      <c r="N180" t="str">
        <f>IF(VLOOKUP(D180,Sheet7!A:AH,31,FALSE)&gt;0,"deferred leads to January","no banked")</f>
        <v>no banked</v>
      </c>
      <c r="O180" t="str">
        <f>VLOOKUP(D180,Sheet7!A:AH,5,FALSE)</f>
        <v>cus_HJ79IawKW7ocqC</v>
      </c>
      <c r="P180" s="1">
        <f>IF(VLOOKUP(O180,subscriptions!A:G,5,FALSE)&gt;0,VLOOKUP(O180,subscriptions!A:G,5,FALSE),"no date")</f>
        <v>44217.781944444447</v>
      </c>
      <c r="Q180" s="1" t="str">
        <f>IF(VLOOKUP(O180,subscriptions!A:G,7,FALSE)&gt;0,VLOOKUP(O180,subscriptions!A:G,7,FALSE),"not cancelled")</f>
        <v>not cancelled</v>
      </c>
      <c r="R180" t="s">
        <v>5167</v>
      </c>
    </row>
    <row r="181" spans="1:18" x14ac:dyDescent="0.35">
      <c r="A181">
        <v>10</v>
      </c>
      <c r="B181" s="1">
        <v>44216</v>
      </c>
      <c r="C181" t="s">
        <v>1</v>
      </c>
      <c r="D181" t="s">
        <v>129</v>
      </c>
      <c r="E181" s="5">
        <f>VLOOKUP(D181,Script!A:D,2,FALSE)</f>
        <v>44216</v>
      </c>
      <c r="F181">
        <f>VLOOKUP(D181,Script!A:D,4,FALSE)</f>
        <v>10</v>
      </c>
      <c r="G181">
        <f t="shared" si="4"/>
        <v>0</v>
      </c>
      <c r="H181">
        <f t="shared" si="5"/>
        <v>0</v>
      </c>
      <c r="I181" s="1" t="str">
        <f>IF(VLOOKUP(D181,Sheet7!A:AH,32,FALSE)&gt;0,VLOOKUP(D181,Sheet7!A:AH,32,FALSE),"no date")</f>
        <v>no date</v>
      </c>
      <c r="J181" s="1" t="str">
        <f>IF(VLOOKUP(D181,Sheet7!A:AH,15,FALSE)&gt;0,VLOOKUP(D181,Sheet7!A:AH,15,FALSE),"no date")</f>
        <v>no date</v>
      </c>
      <c r="K181" t="str">
        <f>VLOOKUP(D181,Sheet7!A:AH,9,FALSE)</f>
        <v>Green</v>
      </c>
      <c r="L181" s="1">
        <f>VLOOKUP(D181,'2020-12-21-advisors'!A:M,5,FALSE)</f>
        <v>44184.804803240739</v>
      </c>
      <c r="M181">
        <f>VLOOKUP(D181,'2020-12-21-advisors'!A:M,9,FALSE)</f>
        <v>10</v>
      </c>
      <c r="N181" t="str">
        <f>IF(VLOOKUP(D181,Sheet7!A:AH,31,FALSE)&gt;0,"deferred leads to January","no banked")</f>
        <v>no banked</v>
      </c>
      <c r="O181" t="str">
        <f>VLOOKUP(D181,Sheet7!A:AH,5,FALSE)</f>
        <v>cus_IEWw3PbR1949Ks</v>
      </c>
      <c r="P181" s="1">
        <f>IF(VLOOKUP(O181,subscriptions!A:G,5,FALSE)&gt;0,VLOOKUP(O181,subscriptions!A:G,5,FALSE),"no date")</f>
        <v>44215.804166666669</v>
      </c>
      <c r="Q181" s="1" t="str">
        <f>IF(VLOOKUP(O181,subscriptions!A:G,7,FALSE)&gt;0,VLOOKUP(O181,subscriptions!A:G,7,FALSE),"not cancelled")</f>
        <v>not cancelled</v>
      </c>
      <c r="R181" t="s">
        <v>5158</v>
      </c>
    </row>
    <row r="182" spans="1:18" x14ac:dyDescent="0.35">
      <c r="A182">
        <v>10</v>
      </c>
      <c r="B182" s="1">
        <v>44191</v>
      </c>
      <c r="C182" t="s">
        <v>1</v>
      </c>
      <c r="D182" t="s">
        <v>128</v>
      </c>
      <c r="E182" s="5">
        <f>VLOOKUP(D182,Script!A:D,2,FALSE)</f>
        <v>44191</v>
      </c>
      <c r="F182">
        <f>VLOOKUP(D182,Script!A:D,4,FALSE)</f>
        <v>10</v>
      </c>
      <c r="G182">
        <f t="shared" si="4"/>
        <v>0</v>
      </c>
      <c r="H182">
        <f t="shared" si="5"/>
        <v>0</v>
      </c>
      <c r="I182" s="1" t="str">
        <f>IF(VLOOKUP(D182,Sheet7!A:AH,32,FALSE)&gt;0,VLOOKUP(D182,Sheet7!A:AH,32,FALSE),"no date")</f>
        <v>no date</v>
      </c>
      <c r="J182" s="1" t="str">
        <f>IF(VLOOKUP(D182,Sheet7!A:AH,15,FALSE)&gt;0,VLOOKUP(D182,Sheet7!A:AH,15,FALSE),"no date")</f>
        <v>no date</v>
      </c>
      <c r="K182" t="str">
        <f>VLOOKUP(D182,Sheet7!A:AH,9,FALSE)</f>
        <v>Green</v>
      </c>
      <c r="L182" s="1">
        <f>VLOOKUP(D182,'2020-12-21-advisors'!A:M,5,FALSE)</f>
        <v>44160.951203703706</v>
      </c>
      <c r="M182">
        <f>VLOOKUP(D182,'2020-12-21-advisors'!A:M,9,FALSE)</f>
        <v>10</v>
      </c>
      <c r="N182" t="str">
        <f>IF(VLOOKUP(D182,Sheet7!A:AH,31,FALSE)&gt;0,"deferred leads to January","no banked")</f>
        <v>no banked</v>
      </c>
      <c r="O182" t="str">
        <f>VLOOKUP(D182,Sheet7!A:AH,5,FALSE)</f>
        <v>cus_IGphMmunGikOHC</v>
      </c>
      <c r="P182" s="1">
        <f>IF(VLOOKUP(O182,subscriptions!A:G,5,FALSE)&gt;0,VLOOKUP(O182,subscriptions!A:G,5,FALSE),"no date")</f>
        <v>44190.950694444444</v>
      </c>
      <c r="Q182" s="1" t="str">
        <f>IF(VLOOKUP(O182,subscriptions!A:G,7,FALSE)&gt;0,VLOOKUP(O182,subscriptions!A:G,7,FALSE),"not cancelled")</f>
        <v>not cancelled</v>
      </c>
      <c r="R182" t="s">
        <v>5158</v>
      </c>
    </row>
    <row r="183" spans="1:18" x14ac:dyDescent="0.35">
      <c r="A183">
        <v>10</v>
      </c>
      <c r="B183" s="1">
        <v>44193</v>
      </c>
      <c r="C183" t="s">
        <v>1</v>
      </c>
      <c r="D183" t="s">
        <v>127</v>
      </c>
      <c r="E183" s="5">
        <f>VLOOKUP(D183,Script!A:D,2,FALSE)</f>
        <v>44193</v>
      </c>
      <c r="F183">
        <f>VLOOKUP(D183,Script!A:D,4,FALSE)</f>
        <v>10</v>
      </c>
      <c r="G183">
        <f t="shared" si="4"/>
        <v>0</v>
      </c>
      <c r="H183">
        <f t="shared" si="5"/>
        <v>0</v>
      </c>
      <c r="I183" s="1" t="str">
        <f>IF(VLOOKUP(D183,Sheet7!A:AH,32,FALSE)&gt;0,VLOOKUP(D183,Sheet7!A:AH,32,FALSE),"no date")</f>
        <v>no date</v>
      </c>
      <c r="J183" s="1" t="str">
        <f>IF(VLOOKUP(D183,Sheet7!A:AH,15,FALSE)&gt;0,VLOOKUP(D183,Sheet7!A:AH,15,FALSE),"no date")</f>
        <v>no date</v>
      </c>
      <c r="K183" t="str">
        <f>VLOOKUP(D183,Sheet7!A:AH,9,FALSE)</f>
        <v>Green</v>
      </c>
      <c r="L183" s="1">
        <f>VLOOKUP(D183,'2020-12-21-advisors'!A:M,5,FALSE)</f>
        <v>44162.915891203702</v>
      </c>
      <c r="M183">
        <f>VLOOKUP(D183,'2020-12-21-advisors'!A:M,9,FALSE)</f>
        <v>10</v>
      </c>
      <c r="N183" t="str">
        <f>IF(VLOOKUP(D183,Sheet7!A:AH,31,FALSE)&gt;0,"deferred leads to January","no banked")</f>
        <v>no banked</v>
      </c>
      <c r="O183" t="str">
        <f>VLOOKUP(D183,Sheet7!A:AH,5,FALSE)</f>
        <v>cus_IHZKfaMU1YQfYU</v>
      </c>
      <c r="P183" s="1">
        <f>IF(VLOOKUP(O183,subscriptions!A:G,5,FALSE)&gt;0,VLOOKUP(O183,subscriptions!A:G,5,FALSE),"no date")</f>
        <v>44192.915277777778</v>
      </c>
      <c r="Q183" s="1" t="str">
        <f>IF(VLOOKUP(O183,subscriptions!A:G,7,FALSE)&gt;0,VLOOKUP(O183,subscriptions!A:G,7,FALSE),"not cancelled")</f>
        <v>not cancelled</v>
      </c>
      <c r="R183" t="s">
        <v>5158</v>
      </c>
    </row>
    <row r="184" spans="1:18" x14ac:dyDescent="0.35">
      <c r="A184">
        <v>10</v>
      </c>
      <c r="B184" s="1">
        <v>44196</v>
      </c>
      <c r="C184" t="s">
        <v>1</v>
      </c>
      <c r="D184" t="s">
        <v>126</v>
      </c>
      <c r="E184" s="5">
        <f>VLOOKUP(D184,Script!A:D,2,FALSE)</f>
        <v>44196</v>
      </c>
      <c r="F184">
        <f>VLOOKUP(D184,Script!A:D,4,FALSE)</f>
        <v>10</v>
      </c>
      <c r="G184">
        <f t="shared" si="4"/>
        <v>0</v>
      </c>
      <c r="H184">
        <f t="shared" si="5"/>
        <v>0</v>
      </c>
      <c r="I184" s="1" t="str">
        <f>IF(VLOOKUP(D184,Sheet7!A:AH,32,FALSE)&gt;0,VLOOKUP(D184,Sheet7!A:AH,32,FALSE),"no date")</f>
        <v>no date</v>
      </c>
      <c r="J184" s="1" t="str">
        <f>IF(VLOOKUP(D184,Sheet7!A:AH,15,FALSE)&gt;0,VLOOKUP(D184,Sheet7!A:AH,15,FALSE),"no date")</f>
        <v>no date</v>
      </c>
      <c r="K184" t="str">
        <f>VLOOKUP(D184,Sheet7!A:AH,9,FALSE)</f>
        <v>Green</v>
      </c>
      <c r="L184" s="1">
        <f>VLOOKUP(D184,'2020-12-21-advisors'!A:M,5,FALSE)</f>
        <v>44165.920347222222</v>
      </c>
      <c r="M184">
        <f>VLOOKUP(D184,'2020-12-21-advisors'!A:M,9,FALSE)</f>
        <v>10</v>
      </c>
      <c r="N184" t="str">
        <f>IF(VLOOKUP(D184,Sheet7!A:AH,31,FALSE)&gt;0,"deferred leads to January","no banked")</f>
        <v>no banked</v>
      </c>
      <c r="O184" t="str">
        <f>VLOOKUP(D184,Sheet7!A:AH,5,FALSE)</f>
        <v>cus_IIh6B7vxUerYI5</v>
      </c>
      <c r="P184" s="1">
        <f>IF(VLOOKUP(O184,subscriptions!A:G,5,FALSE)&gt;0,VLOOKUP(O184,subscriptions!A:G,5,FALSE),"no date")</f>
        <v>44195.920138888891</v>
      </c>
      <c r="Q184" s="1" t="str">
        <f>IF(VLOOKUP(O184,subscriptions!A:G,7,FALSE)&gt;0,VLOOKUP(O184,subscriptions!A:G,7,FALSE),"not cancelled")</f>
        <v>not cancelled</v>
      </c>
      <c r="R184" t="s">
        <v>5158</v>
      </c>
    </row>
    <row r="185" spans="1:18" x14ac:dyDescent="0.35">
      <c r="A185">
        <v>10</v>
      </c>
      <c r="B185" s="1">
        <v>44209</v>
      </c>
      <c r="C185" t="s">
        <v>1</v>
      </c>
      <c r="D185" t="s">
        <v>125</v>
      </c>
      <c r="E185" s="5">
        <f>VLOOKUP(D185,Script!A:D,2,FALSE)</f>
        <v>44209</v>
      </c>
      <c r="F185">
        <f>VLOOKUP(D185,Script!A:D,4,FALSE)</f>
        <v>10</v>
      </c>
      <c r="G185">
        <f t="shared" si="4"/>
        <v>0</v>
      </c>
      <c r="H185">
        <f t="shared" si="5"/>
        <v>0</v>
      </c>
      <c r="I185" s="1" t="str">
        <f>IF(VLOOKUP(D185,Sheet7!A:AH,32,FALSE)&gt;0,VLOOKUP(D185,Sheet7!A:AH,32,FALSE),"no date")</f>
        <v>no date</v>
      </c>
      <c r="J185" s="1" t="str">
        <f>IF(VLOOKUP(D185,Sheet7!A:AH,15,FALSE)&gt;0,VLOOKUP(D185,Sheet7!A:AH,15,FALSE),"no date")</f>
        <v>no date</v>
      </c>
      <c r="K185" t="str">
        <f>VLOOKUP(D185,Sheet7!A:AH,9,FALSE)</f>
        <v>Green</v>
      </c>
      <c r="L185" s="1">
        <f>VLOOKUP(D185,'2020-12-21-advisors'!A:M,5,FALSE)</f>
        <v>44177.832557870373</v>
      </c>
      <c r="M185">
        <f>VLOOKUP(D185,'2020-12-21-advisors'!A:M,9,FALSE)</f>
        <v>10</v>
      </c>
      <c r="N185" t="str">
        <f>IF(VLOOKUP(D185,Sheet7!A:AH,31,FALSE)&gt;0,"deferred leads to January","no banked")</f>
        <v>no banked</v>
      </c>
      <c r="O185" t="str">
        <f>VLOOKUP(D185,Sheet7!A:AH,5,FALSE)</f>
        <v>cus_INX0gcTrCa9j5l</v>
      </c>
      <c r="P185" s="1">
        <f>IF(VLOOKUP(O185,subscriptions!A:G,5,FALSE)&gt;0,VLOOKUP(O185,subscriptions!A:G,5,FALSE),"no date")</f>
        <v>44208.831944444442</v>
      </c>
      <c r="Q185" s="1" t="str">
        <f>IF(VLOOKUP(O185,subscriptions!A:G,7,FALSE)&gt;0,VLOOKUP(O185,subscriptions!A:G,7,FALSE),"not cancelled")</f>
        <v>not cancelled</v>
      </c>
      <c r="R185" t="s">
        <v>5158</v>
      </c>
    </row>
    <row r="186" spans="1:18" x14ac:dyDescent="0.35">
      <c r="A186">
        <v>10</v>
      </c>
      <c r="B186" s="1">
        <v>44214</v>
      </c>
      <c r="C186" t="s">
        <v>14</v>
      </c>
      <c r="D186" t="s">
        <v>124</v>
      </c>
      <c r="E186" s="5">
        <f>VLOOKUP(D186,Script!A:D,2,FALSE)</f>
        <v>44214</v>
      </c>
      <c r="F186">
        <f>VLOOKUP(D186,Script!A:D,4,FALSE)</f>
        <v>10</v>
      </c>
      <c r="G186">
        <f t="shared" si="4"/>
        <v>0</v>
      </c>
      <c r="H186">
        <f t="shared" si="5"/>
        <v>0</v>
      </c>
      <c r="I186" s="1" t="str">
        <f>IF(VLOOKUP(D186,Sheet7!A:AH,32,FALSE)&gt;0,VLOOKUP(D186,Sheet7!A:AH,32,FALSE),"no date")</f>
        <v>no date</v>
      </c>
      <c r="J186" s="1" t="str">
        <f>IF(VLOOKUP(D186,Sheet7!A:AH,15,FALSE)&gt;0,VLOOKUP(D186,Sheet7!A:AH,15,FALSE),"no date")</f>
        <v>no date</v>
      </c>
      <c r="K186" t="str">
        <f>VLOOKUP(D186,Sheet7!A:AH,9,FALSE)</f>
        <v>Starter</v>
      </c>
      <c r="L186" s="1">
        <f>VLOOKUP(D186,'2020-12-21-advisors'!A:M,5,FALSE)</f>
        <v>44182.796770833331</v>
      </c>
      <c r="M186">
        <f>VLOOKUP(D186,'2020-12-21-advisors'!A:M,9,FALSE)</f>
        <v>10</v>
      </c>
      <c r="N186" t="str">
        <f>IF(VLOOKUP(D186,Sheet7!A:AH,31,FALSE)&gt;0,"deferred leads to January","no banked")</f>
        <v>no banked</v>
      </c>
      <c r="O186" t="str">
        <f>VLOOKUP(D186,Sheet7!A:AH,5,FALSE)</f>
        <v>cus_HqvXy1PMyb8P4n</v>
      </c>
      <c r="P186" s="1">
        <f>IF(VLOOKUP(O186,subscriptions!A:G,5,FALSE)&gt;0,VLOOKUP(O186,subscriptions!A:G,5,FALSE),"no date")</f>
        <v>44213.796527777777</v>
      </c>
      <c r="Q186" s="1" t="str">
        <f>IF(VLOOKUP(O186,subscriptions!A:G,7,FALSE)&gt;0,VLOOKUP(O186,subscriptions!A:G,7,FALSE),"not cancelled")</f>
        <v>not cancelled</v>
      </c>
      <c r="R186" t="s">
        <v>5158</v>
      </c>
    </row>
    <row r="187" spans="1:18" x14ac:dyDescent="0.35">
      <c r="C187" t="s">
        <v>7</v>
      </c>
      <c r="D187" t="s">
        <v>123</v>
      </c>
      <c r="E187" s="5" t="e">
        <f>VLOOKUP(D187,Script!A:D,2,FALSE)</f>
        <v>#N/A</v>
      </c>
      <c r="F187" t="e">
        <f>VLOOKUP(D187,Script!A:D,4,FALSE)</f>
        <v>#N/A</v>
      </c>
      <c r="G187" t="e">
        <f t="shared" si="4"/>
        <v>#N/A</v>
      </c>
      <c r="H187" t="e">
        <f t="shared" si="5"/>
        <v>#N/A</v>
      </c>
      <c r="I187" s="1" t="str">
        <f>IF(VLOOKUP(D187,Sheet7!A:AH,32,FALSE)&gt;0,VLOOKUP(D187,Sheet7!A:AH,32,FALSE),"no date")</f>
        <v>no date</v>
      </c>
      <c r="J187" s="1" t="str">
        <f>IF(VLOOKUP(D187,Sheet7!A:AH,15,FALSE)&gt;0,VLOOKUP(D187,Sheet7!A:AH,15,FALSE),"no date")</f>
        <v>no date</v>
      </c>
      <c r="K187" t="str">
        <f>VLOOKUP(D187,Sheet7!A:AH,9,FALSE)</f>
        <v>Platform</v>
      </c>
      <c r="L187" s="1">
        <f>VLOOKUP(D187,'2020-12-21-advisors'!A:M,5,FALSE)</f>
        <v>44166.208333333336</v>
      </c>
      <c r="M187">
        <f>VLOOKUP(D187,'2020-12-21-advisors'!A:M,9,FALSE)</f>
        <v>0</v>
      </c>
      <c r="N187" t="str">
        <f>IF(VLOOKUP(D187,Sheet7!A:AH,31,FALSE)&gt;0,"deferred leads to January","no banked")</f>
        <v>no banked</v>
      </c>
      <c r="O187" t="str">
        <f>VLOOKUP(D187,Sheet7!A:AH,5,FALSE)</f>
        <v>cus_HX3c0dBrWnPLWR</v>
      </c>
      <c r="P187" s="1">
        <f>IF(VLOOKUP(O187,subscriptions!A:G,5,FALSE)&gt;0,VLOOKUP(O187,subscriptions!A:G,5,FALSE),"no date")</f>
        <v>44197.208333333336</v>
      </c>
      <c r="Q187" s="1" t="str">
        <f>IF(VLOOKUP(O187,subscriptions!A:G,7,FALSE)&gt;0,VLOOKUP(O187,subscriptions!A:G,7,FALSE),"not cancelled")</f>
        <v>not cancelled</v>
      </c>
      <c r="R187" t="s">
        <v>5167</v>
      </c>
    </row>
    <row r="188" spans="1:18" x14ac:dyDescent="0.35">
      <c r="A188">
        <v>10</v>
      </c>
      <c r="B188" s="1">
        <v>44186</v>
      </c>
      <c r="C188" t="s">
        <v>14</v>
      </c>
      <c r="D188" t="s">
        <v>122</v>
      </c>
      <c r="E188" s="5">
        <f>VLOOKUP(D188,Script!A:D,2,FALSE)</f>
        <v>44205</v>
      </c>
      <c r="F188">
        <f>VLOOKUP(D188,Script!A:D,4,FALSE)</f>
        <v>10</v>
      </c>
      <c r="G188">
        <f t="shared" si="4"/>
        <v>-19</v>
      </c>
      <c r="H188">
        <f t="shared" si="5"/>
        <v>0</v>
      </c>
      <c r="I188" s="1" t="str">
        <f>IF(VLOOKUP(D188,Sheet7!A:AH,32,FALSE)&gt;0,VLOOKUP(D188,Sheet7!A:AH,32,FALSE),"no date")</f>
        <v>no date</v>
      </c>
      <c r="J188" s="1" t="str">
        <f>IF(VLOOKUP(D188,Sheet7!A:AH,15,FALSE)&gt;0,VLOOKUP(D188,Sheet7!A:AH,15,FALSE),"no date")</f>
        <v>no date</v>
      </c>
      <c r="K188" t="str">
        <f>VLOOKUP(D188,Sheet7!A:AH,9,FALSE)</f>
        <v>Starter</v>
      </c>
      <c r="L188" s="1">
        <f>VLOOKUP(D188,'2020-12-21-advisors'!A:M,5,FALSE)</f>
        <v>44173.5</v>
      </c>
      <c r="M188">
        <f>VLOOKUP(D188,'2020-12-21-advisors'!A:M,9,FALSE)</f>
        <v>0</v>
      </c>
      <c r="N188" t="str">
        <f>IF(VLOOKUP(D188,Sheet7!A:AH,31,FALSE)&gt;0,"deferred leads to January","no banked")</f>
        <v>no banked</v>
      </c>
      <c r="O188" t="str">
        <f>VLOOKUP(D188,Sheet7!A:AH,5,FALSE)</f>
        <v>cus_HYsbGR2QdGN0jw</v>
      </c>
      <c r="P188" s="1">
        <f>IF(VLOOKUP(O188,subscriptions!A:G,5,FALSE)&gt;0,VLOOKUP(O188,subscriptions!A:G,5,FALSE),"no date")</f>
        <v>44204.5</v>
      </c>
      <c r="Q188" s="1" t="str">
        <f>IF(VLOOKUP(O188,subscriptions!A:G,7,FALSE)&gt;0,VLOOKUP(O188,subscriptions!A:G,7,FALSE),"not cancelled")</f>
        <v>not cancelled</v>
      </c>
      <c r="R188" t="s">
        <v>5173</v>
      </c>
    </row>
    <row r="189" spans="1:18" x14ac:dyDescent="0.35">
      <c r="A189">
        <v>10</v>
      </c>
      <c r="B189" s="1">
        <v>44194</v>
      </c>
      <c r="C189" t="s">
        <v>14</v>
      </c>
      <c r="D189" t="s">
        <v>121</v>
      </c>
      <c r="E189" s="5">
        <f>VLOOKUP(D189,Script!A:D,2,FALSE)</f>
        <v>44194</v>
      </c>
      <c r="F189">
        <f>VLOOKUP(D189,Script!A:D,4,FALSE)</f>
        <v>10</v>
      </c>
      <c r="G189">
        <f t="shared" si="4"/>
        <v>0</v>
      </c>
      <c r="H189">
        <f t="shared" si="5"/>
        <v>0</v>
      </c>
      <c r="I189" s="1" t="str">
        <f>IF(VLOOKUP(D189,Sheet7!A:AH,32,FALSE)&gt;0,VLOOKUP(D189,Sheet7!A:AH,32,FALSE),"no date")</f>
        <v>no date</v>
      </c>
      <c r="J189" s="1" t="str">
        <f>IF(VLOOKUP(D189,Sheet7!A:AH,15,FALSE)&gt;0,VLOOKUP(D189,Sheet7!A:AH,15,FALSE),"no date")</f>
        <v>no date</v>
      </c>
      <c r="K189" t="str">
        <f>VLOOKUP(D189,Sheet7!A:AH,9,FALSE)</f>
        <v>Starter</v>
      </c>
      <c r="L189" s="1">
        <f>VLOOKUP(D189,'2020-12-21-advisors'!A:M,5,FALSE)</f>
        <v>44163.648865740739</v>
      </c>
      <c r="M189">
        <f>VLOOKUP(D189,'2020-12-21-advisors'!A:M,9,FALSE)</f>
        <v>10</v>
      </c>
      <c r="N189" t="str">
        <f>IF(VLOOKUP(D189,Sheet7!A:AH,31,FALSE)&gt;0,"deferred leads to January","no banked")</f>
        <v>no banked</v>
      </c>
      <c r="O189" t="str">
        <f>VLOOKUP(D189,Sheet7!A:AH,5,FALSE)</f>
        <v>cus_Huzanaorre8FlG</v>
      </c>
      <c r="P189" s="1">
        <f>IF(VLOOKUP(O189,subscriptions!A:G,5,FALSE)&gt;0,VLOOKUP(O189,subscriptions!A:G,5,FALSE),"no date")</f>
        <v>44193.648611111108</v>
      </c>
      <c r="Q189" s="1" t="str">
        <f>IF(VLOOKUP(O189,subscriptions!A:G,7,FALSE)&gt;0,VLOOKUP(O189,subscriptions!A:G,7,FALSE),"not cancelled")</f>
        <v>not cancelled</v>
      </c>
      <c r="R189" t="s">
        <v>5158</v>
      </c>
    </row>
    <row r="190" spans="1:18" x14ac:dyDescent="0.35">
      <c r="C190" t="s">
        <v>7</v>
      </c>
      <c r="D190" t="s">
        <v>120</v>
      </c>
      <c r="E190" s="5" t="e">
        <f>VLOOKUP(D190,Script!A:D,2,FALSE)</f>
        <v>#N/A</v>
      </c>
      <c r="F190" t="e">
        <f>VLOOKUP(D190,Script!A:D,4,FALSE)</f>
        <v>#N/A</v>
      </c>
      <c r="G190" t="e">
        <f t="shared" si="4"/>
        <v>#N/A</v>
      </c>
      <c r="H190" t="e">
        <f t="shared" si="5"/>
        <v>#N/A</v>
      </c>
      <c r="I190" s="1" t="str">
        <f>IF(VLOOKUP(D190,Sheet7!A:AH,32,FALSE)&gt;0,VLOOKUP(D190,Sheet7!A:AH,32,FALSE),"no date")</f>
        <v>no date</v>
      </c>
      <c r="J190" s="1" t="str">
        <f>IF(VLOOKUP(D190,Sheet7!A:AH,15,FALSE)&gt;0,VLOOKUP(D190,Sheet7!A:AH,15,FALSE),"no date")</f>
        <v>no date</v>
      </c>
      <c r="K190" t="str">
        <f>VLOOKUP(D190,Sheet7!A:AH,9,FALSE)</f>
        <v>Platform</v>
      </c>
      <c r="L190" s="1">
        <f>VLOOKUP(D190,'2020-12-21-advisors'!A:M,5,FALSE)</f>
        <v>44168.208333333336</v>
      </c>
      <c r="M190">
        <f>VLOOKUP(D190,'2020-12-21-advisors'!A:M,9,FALSE)</f>
        <v>0</v>
      </c>
      <c r="N190" t="str">
        <f>IF(VLOOKUP(D190,Sheet7!A:AH,31,FALSE)&gt;0,"deferred leads to January","no banked")</f>
        <v>no banked</v>
      </c>
      <c r="O190" t="str">
        <f>VLOOKUP(D190,Sheet7!A:AH,5,FALSE)</f>
        <v>cus_Hwud6I7swlsA70</v>
      </c>
      <c r="P190" s="1">
        <f>IF(VLOOKUP(O190,subscriptions!A:G,5,FALSE)&gt;0,VLOOKUP(O190,subscriptions!A:G,5,FALSE),"no date")</f>
        <v>44199.208333333336</v>
      </c>
      <c r="Q190" s="1" t="str">
        <f>IF(VLOOKUP(O190,subscriptions!A:G,7,FALSE)&gt;0,VLOOKUP(O190,subscriptions!A:G,7,FALSE),"not cancelled")</f>
        <v>not cancelled</v>
      </c>
      <c r="R190" t="s">
        <v>5167</v>
      </c>
    </row>
    <row r="191" spans="1:18" x14ac:dyDescent="0.35">
      <c r="A191">
        <v>10</v>
      </c>
      <c r="B191" s="1">
        <v>44186</v>
      </c>
      <c r="C191" t="s">
        <v>1</v>
      </c>
      <c r="D191" t="s">
        <v>119</v>
      </c>
      <c r="E191" s="5">
        <f>VLOOKUP(D191,Script!A:D,2,FALSE)</f>
        <v>44195</v>
      </c>
      <c r="F191">
        <f>VLOOKUP(D191,Script!A:D,4,FALSE)</f>
        <v>10</v>
      </c>
      <c r="G191">
        <f t="shared" si="4"/>
        <v>-9</v>
      </c>
      <c r="H191">
        <f t="shared" si="5"/>
        <v>0</v>
      </c>
      <c r="I191" s="1" t="str">
        <f>IF(VLOOKUP(D191,Sheet7!A:AH,32,FALSE)&gt;0,VLOOKUP(D191,Sheet7!A:AH,32,FALSE),"no date")</f>
        <v>no date</v>
      </c>
      <c r="J191" s="1" t="str">
        <f>IF(VLOOKUP(D191,Sheet7!A:AH,15,FALSE)&gt;0,VLOOKUP(D191,Sheet7!A:AH,15,FALSE),"no date")</f>
        <v>no date</v>
      </c>
      <c r="K191" t="str">
        <f>VLOOKUP(D191,Sheet7!A:AH,9,FALSE)</f>
        <v>Green</v>
      </c>
      <c r="L191" s="1">
        <f>VLOOKUP(D191,'2020-12-21-advisors'!A:M,5,FALSE)</f>
        <v>44165.166666666664</v>
      </c>
      <c r="M191">
        <f>VLOOKUP(D191,'2020-12-21-advisors'!A:M,9,FALSE)</f>
        <v>0</v>
      </c>
      <c r="N191" t="str">
        <f>IF(VLOOKUP(D191,Sheet7!A:AH,31,FALSE)&gt;0,"deferred leads to January","no banked")</f>
        <v>no banked</v>
      </c>
      <c r="O191" t="str">
        <f>VLOOKUP(D191,Sheet7!A:AH,5,FALSE)</f>
        <v>cus_I70MTBJyKszpn4</v>
      </c>
      <c r="P191" s="1">
        <f>IF(VLOOKUP(O191,subscriptions!A:G,5,FALSE)&gt;0,VLOOKUP(O191,subscriptions!A:G,5,FALSE),"no date")</f>
        <v>44195.166666666664</v>
      </c>
      <c r="Q191" s="1" t="str">
        <f>IF(VLOOKUP(O191,subscriptions!A:G,7,FALSE)&gt;0,VLOOKUP(O191,subscriptions!A:G,7,FALSE),"not cancelled")</f>
        <v>not cancelled</v>
      </c>
      <c r="R191" t="s">
        <v>5205</v>
      </c>
    </row>
    <row r="192" spans="1:18" x14ac:dyDescent="0.35">
      <c r="A192">
        <v>10</v>
      </c>
      <c r="B192" s="1">
        <v>44202</v>
      </c>
      <c r="C192" t="s">
        <v>1</v>
      </c>
      <c r="D192" t="s">
        <v>118</v>
      </c>
      <c r="E192" s="5">
        <f>VLOOKUP(D192,Script!A:D,2,FALSE)</f>
        <v>44202</v>
      </c>
      <c r="F192">
        <f>VLOOKUP(D192,Script!A:D,4,FALSE)</f>
        <v>10</v>
      </c>
      <c r="G192">
        <f t="shared" si="4"/>
        <v>0</v>
      </c>
      <c r="H192">
        <f t="shared" si="5"/>
        <v>0</v>
      </c>
      <c r="I192" s="1" t="str">
        <f>IF(VLOOKUP(D192,Sheet7!A:AH,32,FALSE)&gt;0,VLOOKUP(D192,Sheet7!A:AH,32,FALSE),"no date")</f>
        <v>no date</v>
      </c>
      <c r="J192" s="1" t="str">
        <f>IF(VLOOKUP(D192,Sheet7!A:AH,15,FALSE)&gt;0,VLOOKUP(D192,Sheet7!A:AH,15,FALSE),"no date")</f>
        <v>no date</v>
      </c>
      <c r="K192" t="str">
        <f>VLOOKUP(D192,Sheet7!A:AH,9,FALSE)</f>
        <v>Green</v>
      </c>
      <c r="L192" s="1">
        <f>VLOOKUP(D192,'2020-12-21-advisors'!A:M,5,FALSE)</f>
        <v>44170.785879629628</v>
      </c>
      <c r="M192">
        <f>VLOOKUP(D192,'2020-12-21-advisors'!A:M,9,FALSE)</f>
        <v>10</v>
      </c>
      <c r="N192" t="str">
        <f>IF(VLOOKUP(D192,Sheet7!A:AH,31,FALSE)&gt;0,"deferred leads to January","no banked")</f>
        <v>no banked</v>
      </c>
      <c r="O192" t="str">
        <f>VLOOKUP(D192,Sheet7!A:AH,5,FALSE)</f>
        <v>cus_I9HLCWLn7GB1Ed</v>
      </c>
      <c r="P192" s="1">
        <f>IF(VLOOKUP(O192,subscriptions!A:G,5,FALSE)&gt;0,VLOOKUP(O192,subscriptions!A:G,5,FALSE),"no date")</f>
        <v>44201.785416666666</v>
      </c>
      <c r="Q192" s="1" t="str">
        <f>IF(VLOOKUP(O192,subscriptions!A:G,7,FALSE)&gt;0,VLOOKUP(O192,subscriptions!A:G,7,FALSE),"not cancelled")</f>
        <v>not cancelled</v>
      </c>
      <c r="R192" t="s">
        <v>5158</v>
      </c>
    </row>
    <row r="193" spans="1:18" x14ac:dyDescent="0.35">
      <c r="A193">
        <v>12</v>
      </c>
      <c r="B193" s="1">
        <v>44188</v>
      </c>
      <c r="C193" t="s">
        <v>117</v>
      </c>
      <c r="D193" t="s">
        <v>116</v>
      </c>
      <c r="E193" s="5">
        <f>VLOOKUP(D193,Script!A:D,2,FALSE)</f>
        <v>44188</v>
      </c>
      <c r="F193">
        <f>VLOOKUP(D193,Script!A:D,4,FALSE)</f>
        <v>10</v>
      </c>
      <c r="G193">
        <f t="shared" si="4"/>
        <v>0</v>
      </c>
      <c r="H193">
        <f t="shared" si="5"/>
        <v>2</v>
      </c>
      <c r="I193" s="1" t="str">
        <f>IF(VLOOKUP(D193,Sheet7!A:AH,32,FALSE)&gt;0,VLOOKUP(D193,Sheet7!A:AH,32,FALSE),"no date")</f>
        <v>no date</v>
      </c>
      <c r="J193" s="1" t="str">
        <f>IF(VLOOKUP(D193,Sheet7!A:AH,15,FALSE)&gt;0,VLOOKUP(D193,Sheet7!A:AH,15,FALSE),"no date")</f>
        <v>no date</v>
      </c>
      <c r="K193" t="str">
        <f>VLOOKUP(D193,Sheet7!A:AH,9,FALSE)</f>
        <v>Platinum</v>
      </c>
      <c r="L193" s="1">
        <f>VLOOKUP(D193,'2020-12-21-advisors'!A:M,5,FALSE)</f>
        <v>44173.208333333336</v>
      </c>
      <c r="M193">
        <f>VLOOKUP(D193,'2020-12-21-advisors'!A:M,9,FALSE)</f>
        <v>25</v>
      </c>
      <c r="N193" t="str">
        <f>IF(VLOOKUP(D193,Sheet7!A:AH,31,FALSE)&gt;0,"deferred leads to January","no banked")</f>
        <v>no banked</v>
      </c>
      <c r="O193" t="str">
        <f>VLOOKUP(D193,Sheet7!A:AH,5,FALSE)</f>
        <v>cus_I9HyrEMCvyaEZt</v>
      </c>
      <c r="P193" s="1">
        <f>IF(VLOOKUP(O193,subscriptions!A:G,5,FALSE)&gt;0,VLOOKUP(O193,subscriptions!A:G,5,FALSE),"no date")</f>
        <v>44204.208333333336</v>
      </c>
      <c r="Q193" s="1" t="str">
        <f>IF(VLOOKUP(O193,subscriptions!A:G,7,FALSE)&gt;0,VLOOKUP(O193,subscriptions!A:G,7,FALSE),"not cancelled")</f>
        <v>not cancelled</v>
      </c>
      <c r="R193" t="s">
        <v>5174</v>
      </c>
    </row>
    <row r="194" spans="1:18" x14ac:dyDescent="0.35">
      <c r="A194">
        <v>10</v>
      </c>
      <c r="B194" s="1">
        <v>44186</v>
      </c>
      <c r="C194" t="s">
        <v>1</v>
      </c>
      <c r="D194" t="s">
        <v>115</v>
      </c>
      <c r="E194" s="5">
        <f>VLOOKUP(D194,Script!A:D,2,FALSE)</f>
        <v>44203</v>
      </c>
      <c r="F194">
        <f>VLOOKUP(D194,Script!A:D,4,FALSE)</f>
        <v>10</v>
      </c>
      <c r="G194">
        <f t="shared" si="4"/>
        <v>-17</v>
      </c>
      <c r="H194">
        <f t="shared" si="5"/>
        <v>0</v>
      </c>
      <c r="I194" s="1" t="str">
        <f>IF(VLOOKUP(D194,Sheet7!A:AH,32,FALSE)&gt;0,VLOOKUP(D194,Sheet7!A:AH,32,FALSE),"no date")</f>
        <v>no date</v>
      </c>
      <c r="J194" s="1" t="str">
        <f>IF(VLOOKUP(D194,Sheet7!A:AH,15,FALSE)&gt;0,VLOOKUP(D194,Sheet7!A:AH,15,FALSE),"no date")</f>
        <v>no date</v>
      </c>
      <c r="K194" t="str">
        <f>VLOOKUP(D194,Sheet7!A:AH,9,FALSE)</f>
        <v>Green</v>
      </c>
      <c r="L194" s="1">
        <f>VLOOKUP(D194,'2020-12-21-advisors'!A:M,5,FALSE)</f>
        <v>44162.615057870367</v>
      </c>
      <c r="M194">
        <f>VLOOKUP(D194,'2020-12-21-advisors'!A:M,9,FALSE)</f>
        <v>0</v>
      </c>
      <c r="N194" t="str">
        <f>IF(VLOOKUP(D194,Sheet7!A:AH,31,FALSE)&gt;0,"deferred leads to January","no banked")</f>
        <v>deferred leads to January</v>
      </c>
      <c r="O194" t="str">
        <f>VLOOKUP(D194,Sheet7!A:AH,5,FALSE)</f>
        <v>cus_IT4L99Tl2oT7qD</v>
      </c>
      <c r="P194" s="1">
        <f>IF(VLOOKUP(O194,subscriptions!A:G,5,FALSE)&gt;0,VLOOKUP(O194,subscriptions!A:G,5,FALSE),"no date")</f>
        <v>44192.614583333336</v>
      </c>
      <c r="Q194" s="1" t="str">
        <f>IF(VLOOKUP(O194,subscriptions!A:G,7,FALSE)&gt;0,VLOOKUP(O194,subscriptions!A:G,7,FALSE),"not cancelled")</f>
        <v>not cancelled</v>
      </c>
      <c r="R194" t="s">
        <v>5172</v>
      </c>
    </row>
    <row r="195" spans="1:18" x14ac:dyDescent="0.35">
      <c r="C195" t="s">
        <v>7</v>
      </c>
      <c r="D195" t="s">
        <v>114</v>
      </c>
      <c r="E195" s="5" t="e">
        <f>VLOOKUP(D195,Script!A:D,2,FALSE)</f>
        <v>#N/A</v>
      </c>
      <c r="F195" t="e">
        <f>VLOOKUP(D195,Script!A:D,4,FALSE)</f>
        <v>#N/A</v>
      </c>
      <c r="G195" t="e">
        <f t="shared" ref="G195:G258" si="6">B195-E195</f>
        <v>#N/A</v>
      </c>
      <c r="H195" t="e">
        <f t="shared" ref="H195:H258" si="7">A195-F195</f>
        <v>#N/A</v>
      </c>
      <c r="I195" s="1" t="str">
        <f>IF(VLOOKUP(D195,Sheet7!A:AH,32,FALSE)&gt;0,VLOOKUP(D195,Sheet7!A:AH,32,FALSE),"no date")</f>
        <v>no date</v>
      </c>
      <c r="J195" s="1" t="str">
        <f>IF(VLOOKUP(D195,Sheet7!A:AH,15,FALSE)&gt;0,VLOOKUP(D195,Sheet7!A:AH,15,FALSE),"no date")</f>
        <v>no date</v>
      </c>
      <c r="K195" t="str">
        <f>VLOOKUP(D195,Sheet7!A:AH,9,FALSE)</f>
        <v>Green</v>
      </c>
      <c r="L195" s="1">
        <f>VLOOKUP(D195,'2020-12-21-advisors'!A:M,5,FALSE)</f>
        <v>44181.208333333336</v>
      </c>
      <c r="M195">
        <f>VLOOKUP(D195,'2020-12-21-advisors'!A:M,9,FALSE)</f>
        <v>0</v>
      </c>
      <c r="N195" t="str">
        <f>IF(VLOOKUP(D195,Sheet7!A:AH,31,FALSE)&gt;0,"deferred leads to January","no banked")</f>
        <v>no banked</v>
      </c>
      <c r="O195" t="str">
        <f>VLOOKUP(D195,Sheet7!A:AH,5,FALSE)</f>
        <v>cus_ICyX1vlUu7tw97</v>
      </c>
      <c r="P195" s="1">
        <f>IF(VLOOKUP(O195,subscriptions!A:G,5,FALSE)&gt;0,VLOOKUP(O195,subscriptions!A:G,5,FALSE),"no date")</f>
        <v>44212.208333333336</v>
      </c>
      <c r="Q195" s="1" t="str">
        <f>IF(VLOOKUP(O195,subscriptions!A:G,7,FALSE)&gt;0,VLOOKUP(O195,subscriptions!A:G,7,FALSE),"not cancelled")</f>
        <v>not cancelled</v>
      </c>
      <c r="R195" t="s">
        <v>5168</v>
      </c>
    </row>
    <row r="196" spans="1:18" x14ac:dyDescent="0.35">
      <c r="A196">
        <v>10</v>
      </c>
      <c r="B196" s="1">
        <v>44189</v>
      </c>
      <c r="C196" t="s">
        <v>14</v>
      </c>
      <c r="D196" t="s">
        <v>113</v>
      </c>
      <c r="E196" s="5">
        <f>VLOOKUP(D196,Script!A:D,2,FALSE)</f>
        <v>44189</v>
      </c>
      <c r="F196">
        <f>VLOOKUP(D196,Script!A:D,4,FALSE)</f>
        <v>10</v>
      </c>
      <c r="G196">
        <f t="shared" si="6"/>
        <v>0</v>
      </c>
      <c r="H196">
        <f t="shared" si="7"/>
        <v>0</v>
      </c>
      <c r="I196" s="1" t="str">
        <f>IF(VLOOKUP(D196,Sheet7!A:AH,32,FALSE)&gt;0,VLOOKUP(D196,Sheet7!A:AH,32,FALSE),"no date")</f>
        <v>no date</v>
      </c>
      <c r="J196" s="1" t="str">
        <f>IF(VLOOKUP(D196,Sheet7!A:AH,15,FALSE)&gt;0,VLOOKUP(D196,Sheet7!A:AH,15,FALSE),"no date")</f>
        <v>no date</v>
      </c>
      <c r="K196" t="str">
        <f>VLOOKUP(D196,Sheet7!A:AH,9,FALSE)</f>
        <v>Starter</v>
      </c>
      <c r="L196" s="1">
        <f>VLOOKUP(D196,'2020-12-21-advisors'!A:M,5,FALSE)</f>
        <v>44158.713564814818</v>
      </c>
      <c r="M196">
        <f>VLOOKUP(D196,'2020-12-21-advisors'!A:M,9,FALSE)</f>
        <v>10</v>
      </c>
      <c r="N196" t="str">
        <f>IF(VLOOKUP(D196,Sheet7!A:AH,31,FALSE)&gt;0,"deferred leads to January","no banked")</f>
        <v>no banked</v>
      </c>
      <c r="O196" t="str">
        <f>VLOOKUP(D196,Sheet7!A:AH,5,FALSE)</f>
        <v>cus_HhWxrYOe6KhTQB</v>
      </c>
      <c r="P196" s="1">
        <f>IF(VLOOKUP(O196,subscriptions!A:G,5,FALSE)&gt;0,VLOOKUP(O196,subscriptions!A:G,5,FALSE),"no date")</f>
        <v>44188.713194444441</v>
      </c>
      <c r="Q196" s="1" t="str">
        <f>IF(VLOOKUP(O196,subscriptions!A:G,7,FALSE)&gt;0,VLOOKUP(O196,subscriptions!A:G,7,FALSE),"not cancelled")</f>
        <v>not cancelled</v>
      </c>
      <c r="R196" t="s">
        <v>5158</v>
      </c>
    </row>
    <row r="197" spans="1:18" x14ac:dyDescent="0.35">
      <c r="C197" t="s">
        <v>7</v>
      </c>
      <c r="D197" t="s">
        <v>112</v>
      </c>
      <c r="E197" s="5" t="e">
        <f>VLOOKUP(D197,Script!A:D,2,FALSE)</f>
        <v>#N/A</v>
      </c>
      <c r="F197" t="e">
        <f>VLOOKUP(D197,Script!A:D,4,FALSE)</f>
        <v>#N/A</v>
      </c>
      <c r="G197" t="e">
        <f t="shared" si="6"/>
        <v>#N/A</v>
      </c>
      <c r="H197" t="e">
        <f t="shared" si="7"/>
        <v>#N/A</v>
      </c>
      <c r="I197" s="1" t="str">
        <f>IF(VLOOKUP(D197,Sheet7!A:AH,32,FALSE)&gt;0,VLOOKUP(D197,Sheet7!A:AH,32,FALSE),"no date")</f>
        <v>no date</v>
      </c>
      <c r="J197" s="1" t="str">
        <f>IF(VLOOKUP(D197,Sheet7!A:AH,15,FALSE)&gt;0,VLOOKUP(D197,Sheet7!A:AH,15,FALSE),"no date")</f>
        <v>no date</v>
      </c>
      <c r="K197" t="str">
        <f>VLOOKUP(D197,Sheet7!A:AH,9,FALSE)</f>
        <v>Platform</v>
      </c>
      <c r="L197" s="1">
        <f>VLOOKUP(D197,'2020-12-21-advisors'!A:M,5,FALSE)</f>
        <v>44186.563483796293</v>
      </c>
      <c r="M197">
        <f>VLOOKUP(D197,'2020-12-21-advisors'!A:M,9,FALSE)</f>
        <v>0</v>
      </c>
      <c r="N197" t="str">
        <f>IF(VLOOKUP(D197,Sheet7!A:AH,31,FALSE)&gt;0,"deferred leads to January","no banked")</f>
        <v>no banked</v>
      </c>
      <c r="O197" t="str">
        <f>VLOOKUP(D197,Sheet7!A:AH,5,FALSE)</f>
        <v>cus_Hgj1OkS71vSpZY</v>
      </c>
      <c r="P197" s="1">
        <f>IF(VLOOKUP(O197,subscriptions!A:G,5,FALSE)&gt;0,VLOOKUP(O197,subscriptions!A:G,5,FALSE),"no date")</f>
        <v>44217.563194444447</v>
      </c>
      <c r="Q197" s="1" t="str">
        <f>IF(VLOOKUP(O197,subscriptions!A:G,7,FALSE)&gt;0,VLOOKUP(O197,subscriptions!A:G,7,FALSE),"not cancelled")</f>
        <v>not cancelled</v>
      </c>
      <c r="R197" t="s">
        <v>5167</v>
      </c>
    </row>
    <row r="198" spans="1:18" x14ac:dyDescent="0.35">
      <c r="A198">
        <v>10</v>
      </c>
      <c r="B198" s="1">
        <v>44212</v>
      </c>
      <c r="C198" t="s">
        <v>14</v>
      </c>
      <c r="D198" t="s">
        <v>111</v>
      </c>
      <c r="E198" s="5">
        <f>VLOOKUP(D198,Script!A:D,2,FALSE)</f>
        <v>44212</v>
      </c>
      <c r="F198">
        <f>VLOOKUP(D198,Script!A:D,4,FALSE)</f>
        <v>10</v>
      </c>
      <c r="G198">
        <f t="shared" si="6"/>
        <v>0</v>
      </c>
      <c r="H198">
        <f t="shared" si="7"/>
        <v>0</v>
      </c>
      <c r="I198" s="1" t="str">
        <f>IF(VLOOKUP(D198,Sheet7!A:AH,32,FALSE)&gt;0,VLOOKUP(D198,Sheet7!A:AH,32,FALSE),"no date")</f>
        <v>no date</v>
      </c>
      <c r="J198" s="1" t="str">
        <f>IF(VLOOKUP(D198,Sheet7!A:AH,15,FALSE)&gt;0,VLOOKUP(D198,Sheet7!A:AH,15,FALSE),"no date")</f>
        <v>no date</v>
      </c>
      <c r="K198" t="str">
        <f>VLOOKUP(D198,Sheet7!A:AH,9,FALSE)</f>
        <v>Starter</v>
      </c>
      <c r="L198" s="1">
        <f>VLOOKUP(D198,'2020-12-21-advisors'!A:M,5,FALSE)</f>
        <v>44180.710532407407</v>
      </c>
      <c r="M198">
        <f>VLOOKUP(D198,'2020-12-21-advisors'!A:M,9,FALSE)</f>
        <v>10</v>
      </c>
      <c r="N198" t="str">
        <f>IF(VLOOKUP(D198,Sheet7!A:AH,31,FALSE)&gt;0,"deferred leads to January","no banked")</f>
        <v>no banked</v>
      </c>
      <c r="O198" t="str">
        <f>VLOOKUP(D198,Sheet7!A:AH,5,FALSE)</f>
        <v>cus_ICzqTvteazneHa</v>
      </c>
      <c r="P198" s="1">
        <f>IF(VLOOKUP(O198,subscriptions!A:G,5,FALSE)&gt;0,VLOOKUP(O198,subscriptions!A:G,5,FALSE),"no date")</f>
        <v>44211.710416666669</v>
      </c>
      <c r="Q198" s="1" t="str">
        <f>IF(VLOOKUP(O198,subscriptions!A:G,7,FALSE)&gt;0,VLOOKUP(O198,subscriptions!A:G,7,FALSE),"not cancelled")</f>
        <v>not cancelled</v>
      </c>
      <c r="R198" t="s">
        <v>5158</v>
      </c>
    </row>
    <row r="199" spans="1:18" x14ac:dyDescent="0.35">
      <c r="A199">
        <v>10</v>
      </c>
      <c r="B199" s="1">
        <v>44187</v>
      </c>
      <c r="C199" t="s">
        <v>14</v>
      </c>
      <c r="D199" t="s">
        <v>110</v>
      </c>
      <c r="E199" s="5">
        <f>VLOOKUP(D199,Script!A:D,2,FALSE)</f>
        <v>44187</v>
      </c>
      <c r="F199">
        <f>VLOOKUP(D199,Script!A:D,4,FALSE)</f>
        <v>10</v>
      </c>
      <c r="G199">
        <f t="shared" si="6"/>
        <v>0</v>
      </c>
      <c r="H199">
        <f t="shared" si="7"/>
        <v>0</v>
      </c>
      <c r="I199" s="1" t="str">
        <f>IF(VLOOKUP(D199,Sheet7!A:AH,32,FALSE)&gt;0,VLOOKUP(D199,Sheet7!A:AH,32,FALSE),"no date")</f>
        <v>no date</v>
      </c>
      <c r="J199" s="1" t="str">
        <f>IF(VLOOKUP(D199,Sheet7!A:AH,15,FALSE)&gt;0,VLOOKUP(D199,Sheet7!A:AH,15,FALSE),"no date")</f>
        <v>no date</v>
      </c>
      <c r="K199" t="str">
        <f>VLOOKUP(D199,Sheet7!A:AH,9,FALSE)</f>
        <v>Starter</v>
      </c>
      <c r="L199" s="1">
        <f>VLOOKUP(D199,'2020-12-21-advisors'!A:M,5,FALSE)</f>
        <v>44186.789050925923</v>
      </c>
      <c r="M199">
        <f>VLOOKUP(D199,'2020-12-21-advisors'!A:M,9,FALSE)</f>
        <v>0</v>
      </c>
      <c r="N199" t="str">
        <f>IF(VLOOKUP(D199,Sheet7!A:AH,31,FALSE)&gt;0,"deferred leads to January","no banked")</f>
        <v>no banked</v>
      </c>
      <c r="O199" t="str">
        <f>VLOOKUP(D199,Sheet7!A:AH,5,FALSE)</f>
        <v>cus_HgoFcbtuJr4gpZ</v>
      </c>
      <c r="P199" s="1">
        <f>IF(VLOOKUP(O199,subscriptions!A:G,5,FALSE)&gt;0,VLOOKUP(O199,subscriptions!A:G,5,FALSE),"no date")</f>
        <v>44217.788888888892</v>
      </c>
      <c r="Q199" s="1" t="str">
        <f>IF(VLOOKUP(O199,subscriptions!A:G,7,FALSE)&gt;0,VLOOKUP(O199,subscriptions!A:G,7,FALSE),"not cancelled")</f>
        <v>not cancelled</v>
      </c>
      <c r="R199" t="s">
        <v>5158</v>
      </c>
    </row>
    <row r="200" spans="1:18" x14ac:dyDescent="0.35">
      <c r="C200" t="s">
        <v>7</v>
      </c>
      <c r="D200" t="s">
        <v>109</v>
      </c>
      <c r="E200" s="5" t="e">
        <f>VLOOKUP(D200,Script!A:D,2,FALSE)</f>
        <v>#N/A</v>
      </c>
      <c r="F200" t="e">
        <f>VLOOKUP(D200,Script!A:D,4,FALSE)</f>
        <v>#N/A</v>
      </c>
      <c r="G200" t="e">
        <f t="shared" si="6"/>
        <v>#N/A</v>
      </c>
      <c r="H200" t="e">
        <f t="shared" si="7"/>
        <v>#N/A</v>
      </c>
      <c r="I200" s="1">
        <f>IF(VLOOKUP(D200,Sheet7!A:AH,32,FALSE)&gt;0,VLOOKUP(D200,Sheet7!A:AH,32,FALSE),"no date")</f>
        <v>44152</v>
      </c>
      <c r="J200" s="1" t="str">
        <f>IF(VLOOKUP(D200,Sheet7!A:AH,15,FALSE)&gt;0,VLOOKUP(D200,Sheet7!A:AH,15,FALSE),"no date")</f>
        <v>no date</v>
      </c>
      <c r="K200" t="str">
        <f>VLOOKUP(D200,Sheet7!A:AH,9,FALSE)</f>
        <v>Platform</v>
      </c>
      <c r="L200" s="1">
        <f>VLOOKUP(D200,'2020-12-21-advisors'!A:M,5,FALSE)</f>
        <v>44165.208333333336</v>
      </c>
      <c r="M200">
        <f>VLOOKUP(D200,'2020-12-21-advisors'!A:M,9,FALSE)</f>
        <v>0</v>
      </c>
      <c r="N200" t="str">
        <f>IF(VLOOKUP(D200,Sheet7!A:AH,31,FALSE)&gt;0,"deferred leads to January","no banked")</f>
        <v>no banked</v>
      </c>
      <c r="O200" t="str">
        <f>VLOOKUP(D200,Sheet7!A:AH,5,FALSE)</f>
        <v>cus_HTRyBRMi5jNjO8</v>
      </c>
      <c r="P200" s="1">
        <f>IF(VLOOKUP(O200,subscriptions!A:G,5,FALSE)&gt;0,VLOOKUP(O200,subscriptions!A:G,5,FALSE),"no date")</f>
        <v>44195.208333333336</v>
      </c>
      <c r="Q200" s="1" t="str">
        <f>IF(VLOOKUP(O200,subscriptions!A:G,7,FALSE)&gt;0,VLOOKUP(O200,subscriptions!A:G,7,FALSE),"not cancelled")</f>
        <v>not cancelled</v>
      </c>
      <c r="R200" t="s">
        <v>5167</v>
      </c>
    </row>
    <row r="201" spans="1:18" x14ac:dyDescent="0.35">
      <c r="A201">
        <v>10</v>
      </c>
      <c r="B201" s="1">
        <v>44196</v>
      </c>
      <c r="C201" t="s">
        <v>14</v>
      </c>
      <c r="D201" t="s">
        <v>108</v>
      </c>
      <c r="E201" s="5">
        <f>VLOOKUP(D201,Script!A:D,2,FALSE)</f>
        <v>44195</v>
      </c>
      <c r="F201">
        <f>VLOOKUP(D201,Script!A:D,4,FALSE)</f>
        <v>10</v>
      </c>
      <c r="G201">
        <f t="shared" si="6"/>
        <v>1</v>
      </c>
      <c r="H201">
        <f t="shared" si="7"/>
        <v>0</v>
      </c>
      <c r="I201" s="1" t="str">
        <f>IF(VLOOKUP(D201,Sheet7!A:AH,32,FALSE)&gt;0,VLOOKUP(D201,Sheet7!A:AH,32,FALSE),"no date")</f>
        <v>no date</v>
      </c>
      <c r="J201" s="1" t="str">
        <f>IF(VLOOKUP(D201,Sheet7!A:AH,15,FALSE)&gt;0,VLOOKUP(D201,Sheet7!A:AH,15,FALSE),"no date")</f>
        <v>no date</v>
      </c>
      <c r="K201" t="str">
        <f>VLOOKUP(D201,Sheet7!A:AH,9,FALSE)</f>
        <v>Starter</v>
      </c>
      <c r="L201" s="1">
        <f>VLOOKUP(D201,'2020-12-21-advisors'!A:M,5,FALSE)</f>
        <v>44165.021412037036</v>
      </c>
      <c r="M201">
        <f>VLOOKUP(D201,'2020-12-21-advisors'!A:M,9,FALSE)</f>
        <v>10</v>
      </c>
      <c r="N201" t="str">
        <f>IF(VLOOKUP(D201,Sheet7!A:AH,31,FALSE)&gt;0,"deferred leads to January","no banked")</f>
        <v>no banked</v>
      </c>
      <c r="O201" t="str">
        <f>VLOOKUP(D201,Sheet7!A:AH,5,FALSE)</f>
        <v>cus_HYegrde2de0rIl</v>
      </c>
      <c r="P201" s="1">
        <f>IF(VLOOKUP(O201,subscriptions!A:G,5,FALSE)&gt;0,VLOOKUP(O201,subscriptions!A:G,5,FALSE),"no date")</f>
        <v>44195.020833333336</v>
      </c>
      <c r="Q201" s="1" t="str">
        <f>IF(VLOOKUP(O201,subscriptions!A:G,7,FALSE)&gt;0,VLOOKUP(O201,subscriptions!A:G,7,FALSE),"not cancelled")</f>
        <v>not cancelled</v>
      </c>
      <c r="R201" t="s">
        <v>5175</v>
      </c>
    </row>
    <row r="202" spans="1:18" x14ac:dyDescent="0.35">
      <c r="A202">
        <v>10</v>
      </c>
      <c r="B202" s="1">
        <v>44193</v>
      </c>
      <c r="C202" t="s">
        <v>1</v>
      </c>
      <c r="D202" t="s">
        <v>107</v>
      </c>
      <c r="E202" s="5">
        <f>VLOOKUP(D202,Script!A:D,2,FALSE)</f>
        <v>44193</v>
      </c>
      <c r="F202">
        <f>VLOOKUP(D202,Script!A:D,4,FALSE)</f>
        <v>10</v>
      </c>
      <c r="G202">
        <f t="shared" si="6"/>
        <v>0</v>
      </c>
      <c r="H202">
        <f t="shared" si="7"/>
        <v>0</v>
      </c>
      <c r="I202" s="1" t="str">
        <f>IF(VLOOKUP(D202,Sheet7!A:AH,32,FALSE)&gt;0,VLOOKUP(D202,Sheet7!A:AH,32,FALSE),"no date")</f>
        <v>no date</v>
      </c>
      <c r="J202" s="1" t="str">
        <f>IF(VLOOKUP(D202,Sheet7!A:AH,15,FALSE)&gt;0,VLOOKUP(D202,Sheet7!A:AH,15,FALSE),"no date")</f>
        <v>no date</v>
      </c>
      <c r="K202" t="str">
        <f>VLOOKUP(D202,Sheet7!A:AH,9,FALSE)</f>
        <v>Green</v>
      </c>
      <c r="L202" s="1">
        <f>VLOOKUP(D202,'2020-12-21-advisors'!A:M,5,FALSE)</f>
        <v>44162.756377314814</v>
      </c>
      <c r="M202">
        <f>VLOOKUP(D202,'2020-12-21-advisors'!A:M,9,FALSE)</f>
        <v>10</v>
      </c>
      <c r="N202" t="str">
        <f>IF(VLOOKUP(D202,Sheet7!A:AH,31,FALSE)&gt;0,"deferred leads to January","no banked")</f>
        <v>no banked</v>
      </c>
      <c r="O202" t="str">
        <f>VLOOKUP(D202,Sheet7!A:AH,5,FALSE)</f>
        <v>cus_IHVcyQzSHXE4be</v>
      </c>
      <c r="P202" s="1">
        <f>IF(VLOOKUP(O202,subscriptions!A:G,5,FALSE)&gt;0,VLOOKUP(O202,subscriptions!A:G,5,FALSE),"no date")</f>
        <v>44192.756249999999</v>
      </c>
      <c r="Q202" s="1" t="str">
        <f>IF(VLOOKUP(O202,subscriptions!A:G,7,FALSE)&gt;0,VLOOKUP(O202,subscriptions!A:G,7,FALSE),"not cancelled")</f>
        <v>not cancelled</v>
      </c>
      <c r="R202" t="s">
        <v>5158</v>
      </c>
    </row>
    <row r="203" spans="1:18" x14ac:dyDescent="0.35">
      <c r="A203">
        <v>10</v>
      </c>
      <c r="B203" s="1">
        <v>44186</v>
      </c>
      <c r="C203" t="s">
        <v>1</v>
      </c>
      <c r="D203" t="s">
        <v>106</v>
      </c>
      <c r="E203" s="5">
        <f>VLOOKUP(D203,Script!A:D,2,FALSE)</f>
        <v>44195</v>
      </c>
      <c r="F203">
        <f>VLOOKUP(D203,Script!A:D,4,FALSE)</f>
        <v>10</v>
      </c>
      <c r="G203">
        <f t="shared" si="6"/>
        <v>-9</v>
      </c>
      <c r="H203">
        <f t="shared" si="7"/>
        <v>0</v>
      </c>
      <c r="I203" s="1" t="str">
        <f>IF(VLOOKUP(D203,Sheet7!A:AH,32,FALSE)&gt;0,VLOOKUP(D203,Sheet7!A:AH,32,FALSE),"no date")</f>
        <v>no date</v>
      </c>
      <c r="J203" s="1" t="str">
        <f>IF(VLOOKUP(D203,Sheet7!A:AH,15,FALSE)&gt;0,VLOOKUP(D203,Sheet7!A:AH,15,FALSE),"no date")</f>
        <v>no date</v>
      </c>
      <c r="K203" t="str">
        <f>VLOOKUP(D203,Sheet7!A:AH,9,FALSE)</f>
        <v>Green</v>
      </c>
      <c r="L203" s="1">
        <f>VLOOKUP(D203,'2020-12-21-advisors'!A:M,5,FALSE)</f>
        <v>44165.166666666664</v>
      </c>
      <c r="M203">
        <f>VLOOKUP(D203,'2020-12-21-advisors'!A:M,9,FALSE)</f>
        <v>0</v>
      </c>
      <c r="N203" t="str">
        <f>IF(VLOOKUP(D203,Sheet7!A:AH,31,FALSE)&gt;0,"deferred leads to January","no banked")</f>
        <v>no banked</v>
      </c>
      <c r="O203" t="str">
        <f>VLOOKUP(D203,Sheet7!A:AH,5,FALSE)</f>
        <v>cus_I70KdO01ekaF2J</v>
      </c>
      <c r="P203" s="1">
        <f>IF(VLOOKUP(O203,subscriptions!A:G,5,FALSE)&gt;0,VLOOKUP(O203,subscriptions!A:G,5,FALSE),"no date")</f>
        <v>44195.166666666664</v>
      </c>
      <c r="Q203" s="1" t="str">
        <f>IF(VLOOKUP(O203,subscriptions!A:G,7,FALSE)&gt;0,VLOOKUP(O203,subscriptions!A:G,7,FALSE),"not cancelled")</f>
        <v>not cancelled</v>
      </c>
      <c r="R203" t="s">
        <v>5205</v>
      </c>
    </row>
    <row r="204" spans="1:18" x14ac:dyDescent="0.35">
      <c r="A204">
        <v>10</v>
      </c>
      <c r="B204" s="1">
        <v>44194</v>
      </c>
      <c r="C204" t="s">
        <v>1</v>
      </c>
      <c r="D204" t="s">
        <v>105</v>
      </c>
      <c r="E204" s="5">
        <f>VLOOKUP(D204,Script!A:D,2,FALSE)</f>
        <v>44194</v>
      </c>
      <c r="F204">
        <f>VLOOKUP(D204,Script!A:D,4,FALSE)</f>
        <v>10</v>
      </c>
      <c r="G204">
        <f t="shared" si="6"/>
        <v>0</v>
      </c>
      <c r="H204">
        <f t="shared" si="7"/>
        <v>0</v>
      </c>
      <c r="I204" s="1" t="str">
        <f>IF(VLOOKUP(D204,Sheet7!A:AH,32,FALSE)&gt;0,VLOOKUP(D204,Sheet7!A:AH,32,FALSE),"no date")</f>
        <v>no date</v>
      </c>
      <c r="J204" s="1" t="str">
        <f>IF(VLOOKUP(D204,Sheet7!A:AH,15,FALSE)&gt;0,VLOOKUP(D204,Sheet7!A:AH,15,FALSE),"no date")</f>
        <v>no date</v>
      </c>
      <c r="K204" t="str">
        <f>VLOOKUP(D204,Sheet7!A:AH,9,FALSE)</f>
        <v>Green</v>
      </c>
      <c r="L204" s="1">
        <f>VLOOKUP(D204,'2020-12-21-advisors'!A:M,5,FALSE)</f>
        <v>44163.686979166669</v>
      </c>
      <c r="M204">
        <f>VLOOKUP(D204,'2020-12-21-advisors'!A:M,9,FALSE)</f>
        <v>10</v>
      </c>
      <c r="N204" t="str">
        <f>IF(VLOOKUP(D204,Sheet7!A:AH,31,FALSE)&gt;0,"deferred leads to January","no banked")</f>
        <v>no banked</v>
      </c>
      <c r="O204" t="str">
        <f>VLOOKUP(D204,Sheet7!A:AH,5,FALSE)</f>
        <v>cus_IHrEzsaHTtzfvo</v>
      </c>
      <c r="P204" s="1">
        <f>IF(VLOOKUP(O204,subscriptions!A:G,5,FALSE)&gt;0,VLOOKUP(O204,subscriptions!A:G,5,FALSE),"no date")</f>
        <v>44193.686805555553</v>
      </c>
      <c r="Q204" s="1" t="str">
        <f>IF(VLOOKUP(O204,subscriptions!A:G,7,FALSE)&gt;0,VLOOKUP(O204,subscriptions!A:G,7,FALSE),"not cancelled")</f>
        <v>not cancelled</v>
      </c>
      <c r="R204" t="s">
        <v>5158</v>
      </c>
    </row>
    <row r="205" spans="1:18" x14ac:dyDescent="0.35">
      <c r="A205">
        <v>10</v>
      </c>
      <c r="B205" s="1">
        <v>44203</v>
      </c>
      <c r="C205" t="s">
        <v>1</v>
      </c>
      <c r="D205" t="s">
        <v>104</v>
      </c>
      <c r="E205" s="5">
        <f>VLOOKUP(D205,Script!A:D,2,FALSE)</f>
        <v>44203</v>
      </c>
      <c r="F205">
        <f>VLOOKUP(D205,Script!A:D,4,FALSE)</f>
        <v>10</v>
      </c>
      <c r="G205">
        <f t="shared" si="6"/>
        <v>0</v>
      </c>
      <c r="H205">
        <f t="shared" si="7"/>
        <v>0</v>
      </c>
      <c r="I205" s="1" t="str">
        <f>IF(VLOOKUP(D205,Sheet7!A:AH,32,FALSE)&gt;0,VLOOKUP(D205,Sheet7!A:AH,32,FALSE),"no date")</f>
        <v>no date</v>
      </c>
      <c r="J205" s="1" t="str">
        <f>IF(VLOOKUP(D205,Sheet7!A:AH,15,FALSE)&gt;0,VLOOKUP(D205,Sheet7!A:AH,15,FALSE),"no date")</f>
        <v>no date</v>
      </c>
      <c r="K205" t="str">
        <f>VLOOKUP(D205,Sheet7!A:AH,9,FALSE)</f>
        <v>Green</v>
      </c>
      <c r="L205" s="1">
        <f>VLOOKUP(D205,'2020-12-21-advisors'!A:M,5,FALSE)</f>
        <v>44171.867951388886</v>
      </c>
      <c r="M205">
        <f>VLOOKUP(D205,'2020-12-21-advisors'!A:M,9,FALSE)</f>
        <v>10</v>
      </c>
      <c r="N205" t="str">
        <f>IF(VLOOKUP(D205,Sheet7!A:AH,31,FALSE)&gt;0,"deferred leads to January","no banked")</f>
        <v>no banked</v>
      </c>
      <c r="O205" t="str">
        <f>VLOOKUP(D205,Sheet7!A:AH,5,FALSE)</f>
        <v>cus_I9gTmrtvR338Wc</v>
      </c>
      <c r="P205" s="1">
        <f>IF(VLOOKUP(O205,subscriptions!A:G,5,FALSE)&gt;0,VLOOKUP(O205,subscriptions!A:G,5,FALSE),"no date")</f>
        <v>44202.867361111108</v>
      </c>
      <c r="Q205" s="1" t="str">
        <f>IF(VLOOKUP(O205,subscriptions!A:G,7,FALSE)&gt;0,VLOOKUP(O205,subscriptions!A:G,7,FALSE),"not cancelled")</f>
        <v>not cancelled</v>
      </c>
      <c r="R205" t="s">
        <v>5158</v>
      </c>
    </row>
    <row r="206" spans="1:18" x14ac:dyDescent="0.35">
      <c r="A206">
        <v>10</v>
      </c>
      <c r="B206" s="1">
        <v>44186</v>
      </c>
      <c r="C206" t="s">
        <v>103</v>
      </c>
      <c r="D206" t="s">
        <v>102</v>
      </c>
      <c r="E206" s="5">
        <f>VLOOKUP(D206,Script!A:D,2,FALSE)</f>
        <v>44193</v>
      </c>
      <c r="F206">
        <f>VLOOKUP(D206,Script!A:D,4,FALSE)</f>
        <v>10</v>
      </c>
      <c r="G206">
        <f t="shared" si="6"/>
        <v>-7</v>
      </c>
      <c r="H206">
        <f t="shared" si="7"/>
        <v>0</v>
      </c>
      <c r="I206" s="1" t="str">
        <f>IF(VLOOKUP(D206,Sheet7!A:AH,32,FALSE)&gt;0,VLOOKUP(D206,Sheet7!A:AH,32,FALSE),"no date")</f>
        <v>no date</v>
      </c>
      <c r="J206" s="1" t="str">
        <f>IF(VLOOKUP(D206,Sheet7!A:AH,15,FALSE)&gt;0,VLOOKUP(D206,Sheet7!A:AH,15,FALSE),"no date")</f>
        <v>no date</v>
      </c>
      <c r="K206" t="str">
        <f>VLOOKUP(D206,Sheet7!A:AH,9,FALSE)</f>
        <v>Green</v>
      </c>
      <c r="L206" s="1">
        <f>VLOOKUP(D206,'2020-12-21-advisors'!A:M,5,FALSE)</f>
        <v>44162.687708333331</v>
      </c>
      <c r="M206">
        <f>VLOOKUP(D206,'2020-12-21-advisors'!A:M,9,FALSE)</f>
        <v>10</v>
      </c>
      <c r="N206" t="str">
        <f>IF(VLOOKUP(D206,Sheet7!A:AH,31,FALSE)&gt;0,"deferred leads to January","no banked")</f>
        <v>no banked</v>
      </c>
      <c r="O206" t="str">
        <f>VLOOKUP(D206,Sheet7!A:AH,5,FALSE)</f>
        <v>cus_IT61UTVcj62axJ</v>
      </c>
      <c r="P206" s="1">
        <f>IF(VLOOKUP(O206,subscriptions!A:G,5,FALSE)&gt;0,VLOOKUP(O206,subscriptions!A:G,5,FALSE),"no date")</f>
        <v>44426.915277777778</v>
      </c>
      <c r="Q206" s="1" t="str">
        <f>IF(VLOOKUP(O206,subscriptions!A:G,7,FALSE)&gt;0,VLOOKUP(O206,subscriptions!A:G,7,FALSE),"not cancelled")</f>
        <v>not cancelled</v>
      </c>
    </row>
    <row r="207" spans="1:18" x14ac:dyDescent="0.35">
      <c r="C207" t="s">
        <v>1</v>
      </c>
      <c r="D207" t="s">
        <v>101</v>
      </c>
      <c r="E207" s="5">
        <f>VLOOKUP(D207,Script!A:D,2,FALSE)</f>
        <v>44200</v>
      </c>
      <c r="F207">
        <f>VLOOKUP(D207,Script!A:D,4,FALSE)</f>
        <v>10</v>
      </c>
      <c r="G207">
        <f t="shared" si="6"/>
        <v>-44200</v>
      </c>
      <c r="H207">
        <f t="shared" si="7"/>
        <v>-10</v>
      </c>
      <c r="I207" s="1" t="str">
        <f>IF(VLOOKUP(D207,Sheet7!A:AH,32,FALSE)&gt;0,VLOOKUP(D207,Sheet7!A:AH,32,FALSE),"no date")</f>
        <v>no date</v>
      </c>
      <c r="J207" s="1" t="str">
        <f>IF(VLOOKUP(D207,Sheet7!A:AH,15,FALSE)&gt;0,VLOOKUP(D207,Sheet7!A:AH,15,FALSE),"no date")</f>
        <v>no date</v>
      </c>
      <c r="K207" t="str">
        <f>VLOOKUP(D207,Sheet7!A:AH,9,FALSE)</f>
        <v>Green</v>
      </c>
      <c r="L207" s="1">
        <f>VLOOKUP(D207,'2020-12-21-advisors'!A:M,5,FALSE)</f>
        <v>44168.679675925923</v>
      </c>
      <c r="M207">
        <f>VLOOKUP(D207,'2020-12-21-advisors'!A:M,9,FALSE)</f>
        <v>10</v>
      </c>
      <c r="N207" t="str">
        <f>IF(VLOOKUP(D207,Sheet7!A:AH,31,FALSE)&gt;0,"deferred leads to January","no banked")</f>
        <v>no banked</v>
      </c>
      <c r="O207" t="str">
        <f>VLOOKUP(D207,Sheet7!A:AH,5,FALSE)</f>
        <v>cus_IK6QZFldO3zYBV</v>
      </c>
      <c r="P207" s="1">
        <f>IF(VLOOKUP(O207,subscriptions!A:G,5,FALSE)&gt;0,VLOOKUP(O207,subscriptions!A:G,5,FALSE),"no date")</f>
        <v>44199.679166666669</v>
      </c>
      <c r="Q207" s="1" t="str">
        <f>IF(VLOOKUP(O207,subscriptions!A:G,7,FALSE)&gt;0,VLOOKUP(O207,subscriptions!A:G,7,FALSE),"not cancelled")</f>
        <v>not cancelled</v>
      </c>
      <c r="R207" t="s">
        <v>5170</v>
      </c>
    </row>
    <row r="208" spans="1:18" x14ac:dyDescent="0.35">
      <c r="A208">
        <v>10</v>
      </c>
      <c r="B208" s="1">
        <v>44207</v>
      </c>
      <c r="C208" t="s">
        <v>1</v>
      </c>
      <c r="D208" t="s">
        <v>100</v>
      </c>
      <c r="E208" s="5">
        <f>VLOOKUP(D208,Script!A:D,2,FALSE)</f>
        <v>44207</v>
      </c>
      <c r="F208">
        <f>VLOOKUP(D208,Script!A:D,4,FALSE)</f>
        <v>10</v>
      </c>
      <c r="G208">
        <f t="shared" si="6"/>
        <v>0</v>
      </c>
      <c r="H208">
        <f t="shared" si="7"/>
        <v>0</v>
      </c>
      <c r="I208" s="1" t="str">
        <f>IF(VLOOKUP(D208,Sheet7!A:AH,32,FALSE)&gt;0,VLOOKUP(D208,Sheet7!A:AH,32,FALSE),"no date")</f>
        <v>no date</v>
      </c>
      <c r="J208" s="1" t="str">
        <f>IF(VLOOKUP(D208,Sheet7!A:AH,15,FALSE)&gt;0,VLOOKUP(D208,Sheet7!A:AH,15,FALSE),"no date")</f>
        <v>no date</v>
      </c>
      <c r="K208" t="str">
        <f>VLOOKUP(D208,Sheet7!A:AH,9,FALSE)</f>
        <v>Green</v>
      </c>
      <c r="L208" s="1">
        <f>VLOOKUP(D208,'2020-12-21-advisors'!A:M,5,FALSE)</f>
        <v>44175.63858796296</v>
      </c>
      <c r="M208">
        <f>VLOOKUP(D208,'2020-12-21-advisors'!A:M,9,FALSE)</f>
        <v>10</v>
      </c>
      <c r="N208" t="str">
        <f>IF(VLOOKUP(D208,Sheet7!A:AH,31,FALSE)&gt;0,"deferred leads to January","no banked")</f>
        <v>no banked</v>
      </c>
      <c r="O208" t="str">
        <f>VLOOKUP(D208,Sheet7!A:AH,5,FALSE)</f>
        <v>cus_IMi3JEaDhgKFm5</v>
      </c>
      <c r="P208" s="1">
        <f>IF(VLOOKUP(O208,subscriptions!A:G,5,FALSE)&gt;0,VLOOKUP(O208,subscriptions!A:G,5,FALSE),"no date")</f>
        <v>44206.638194444444</v>
      </c>
      <c r="Q208" s="1" t="str">
        <f>IF(VLOOKUP(O208,subscriptions!A:G,7,FALSE)&gt;0,VLOOKUP(O208,subscriptions!A:G,7,FALSE),"not cancelled")</f>
        <v>not cancelled</v>
      </c>
      <c r="R208" t="s">
        <v>5158</v>
      </c>
    </row>
    <row r="209" spans="1:18" x14ac:dyDescent="0.35">
      <c r="A209">
        <v>10</v>
      </c>
      <c r="B209" s="1">
        <v>44204</v>
      </c>
      <c r="C209" t="s">
        <v>1</v>
      </c>
      <c r="D209" t="s">
        <v>99</v>
      </c>
      <c r="E209" s="5">
        <f>VLOOKUP(D209,Script!A:D,2,FALSE)</f>
        <v>44204</v>
      </c>
      <c r="F209">
        <f>VLOOKUP(D209,Script!A:D,4,FALSE)</f>
        <v>10</v>
      </c>
      <c r="G209">
        <f t="shared" si="6"/>
        <v>0</v>
      </c>
      <c r="H209">
        <f t="shared" si="7"/>
        <v>0</v>
      </c>
      <c r="I209" s="1" t="str">
        <f>IF(VLOOKUP(D209,Sheet7!A:AH,32,FALSE)&gt;0,VLOOKUP(D209,Sheet7!A:AH,32,FALSE),"no date")</f>
        <v>no date</v>
      </c>
      <c r="J209" s="1" t="str">
        <f>IF(VLOOKUP(D209,Sheet7!A:AH,15,FALSE)&gt;0,VLOOKUP(D209,Sheet7!A:AH,15,FALSE),"no date")</f>
        <v>no date</v>
      </c>
      <c r="K209" t="str">
        <f>VLOOKUP(D209,Sheet7!A:AH,9,FALSE)</f>
        <v>Green</v>
      </c>
      <c r="L209" s="1">
        <f>VLOOKUP(D209,'2020-12-21-advisors'!A:M,5,FALSE)</f>
        <v>44172.820034722223</v>
      </c>
      <c r="M209">
        <f>VLOOKUP(D209,'2020-12-21-advisors'!A:M,9,FALSE)</f>
        <v>10</v>
      </c>
      <c r="N209" t="str">
        <f>IF(VLOOKUP(D209,Sheet7!A:AH,31,FALSE)&gt;0,"deferred leads to January","no banked")</f>
        <v>no banked</v>
      </c>
      <c r="O209" t="str">
        <f>VLOOKUP(D209,Sheet7!A:AH,5,FALSE)</f>
        <v>cus_IWtMC6Y8O1M1ft</v>
      </c>
      <c r="P209" s="1">
        <f>IF(VLOOKUP(O209,subscriptions!A:G,5,FALSE)&gt;0,VLOOKUP(O209,subscriptions!A:G,5,FALSE),"no date")</f>
        <v>44203.819444444445</v>
      </c>
      <c r="Q209" s="1" t="str">
        <f>IF(VLOOKUP(O209,subscriptions!A:G,7,FALSE)&gt;0,VLOOKUP(O209,subscriptions!A:G,7,FALSE),"not cancelled")</f>
        <v>not cancelled</v>
      </c>
      <c r="R209" t="s">
        <v>5158</v>
      </c>
    </row>
    <row r="210" spans="1:18" x14ac:dyDescent="0.35">
      <c r="A210">
        <v>10</v>
      </c>
      <c r="B210" s="1">
        <v>44209</v>
      </c>
      <c r="C210" t="s">
        <v>1</v>
      </c>
      <c r="D210" t="s">
        <v>98</v>
      </c>
      <c r="E210" s="5">
        <f>VLOOKUP(D210,Script!A:D,2,FALSE)</f>
        <v>44209</v>
      </c>
      <c r="F210">
        <f>VLOOKUP(D210,Script!A:D,4,FALSE)</f>
        <v>10</v>
      </c>
      <c r="G210">
        <f t="shared" si="6"/>
        <v>0</v>
      </c>
      <c r="H210">
        <f t="shared" si="7"/>
        <v>0</v>
      </c>
      <c r="I210" s="1" t="str">
        <f>IF(VLOOKUP(D210,Sheet7!A:AH,32,FALSE)&gt;0,VLOOKUP(D210,Sheet7!A:AH,32,FALSE),"no date")</f>
        <v>no date</v>
      </c>
      <c r="J210" s="1" t="str">
        <f>IF(VLOOKUP(D210,Sheet7!A:AH,15,FALSE)&gt;0,VLOOKUP(D210,Sheet7!A:AH,15,FALSE),"no date")</f>
        <v>no date</v>
      </c>
      <c r="K210" t="str">
        <f>VLOOKUP(D210,Sheet7!A:AH,9,FALSE)</f>
        <v>Green</v>
      </c>
      <c r="L210" s="1">
        <f>VLOOKUP(D210,'2020-12-21-advisors'!A:M,5,FALSE)</f>
        <v>44177.882303240738</v>
      </c>
      <c r="M210">
        <f>VLOOKUP(D210,'2020-12-21-advisors'!A:M,9,FALSE)</f>
        <v>10</v>
      </c>
      <c r="N210" t="str">
        <f>IF(VLOOKUP(D210,Sheet7!A:AH,31,FALSE)&gt;0,"deferred leads to January","no banked")</f>
        <v>no banked</v>
      </c>
      <c r="O210" t="str">
        <f>VLOOKUP(D210,Sheet7!A:AH,5,FALSE)</f>
        <v>cus_INYAGzWpERlR1B</v>
      </c>
      <c r="P210" s="1">
        <f>IF(VLOOKUP(O210,subscriptions!A:G,5,FALSE)&gt;0,VLOOKUP(O210,subscriptions!A:G,5,FALSE),"no date")</f>
        <v>44208.881944444445</v>
      </c>
      <c r="Q210" s="1" t="str">
        <f>IF(VLOOKUP(O210,subscriptions!A:G,7,FALSE)&gt;0,VLOOKUP(O210,subscriptions!A:G,7,FALSE),"not cancelled")</f>
        <v>not cancelled</v>
      </c>
      <c r="R210" t="s">
        <v>5158</v>
      </c>
    </row>
    <row r="211" spans="1:18" x14ac:dyDescent="0.35">
      <c r="A211">
        <v>10</v>
      </c>
      <c r="B211" s="1">
        <v>44213</v>
      </c>
      <c r="C211" t="s">
        <v>1</v>
      </c>
      <c r="D211" t="s">
        <v>97</v>
      </c>
      <c r="E211" s="5">
        <f>VLOOKUP(D211,Script!A:D,2,FALSE)</f>
        <v>44213</v>
      </c>
      <c r="F211">
        <f>VLOOKUP(D211,Script!A:D,4,FALSE)</f>
        <v>10</v>
      </c>
      <c r="G211">
        <f t="shared" si="6"/>
        <v>0</v>
      </c>
      <c r="H211">
        <f t="shared" si="7"/>
        <v>0</v>
      </c>
      <c r="I211" s="1" t="str">
        <f>IF(VLOOKUP(D211,Sheet7!A:AH,32,FALSE)&gt;0,VLOOKUP(D211,Sheet7!A:AH,32,FALSE),"no date")</f>
        <v>no date</v>
      </c>
      <c r="J211" s="1" t="str">
        <f>IF(VLOOKUP(D211,Sheet7!A:AH,15,FALSE)&gt;0,VLOOKUP(D211,Sheet7!A:AH,15,FALSE),"no date")</f>
        <v>no date</v>
      </c>
      <c r="K211" t="str">
        <f>VLOOKUP(D211,Sheet7!A:AH,9,FALSE)</f>
        <v>Green</v>
      </c>
      <c r="L211" s="1">
        <f>VLOOKUP(D211,'2020-12-21-advisors'!A:M,5,FALSE)</f>
        <v>44181.781423611108</v>
      </c>
      <c r="M211">
        <f>VLOOKUP(D211,'2020-12-21-advisors'!A:M,9,FALSE)</f>
        <v>10</v>
      </c>
      <c r="N211" t="str">
        <f>IF(VLOOKUP(D211,Sheet7!A:AH,31,FALSE)&gt;0,"deferred leads to January","no banked")</f>
        <v>no banked</v>
      </c>
      <c r="O211" t="str">
        <f>VLOOKUP(D211,Sheet7!A:AH,5,FALSE)</f>
        <v>cus_IP0iU4UDAb0rRx</v>
      </c>
      <c r="P211" s="1">
        <f>IF(VLOOKUP(O211,subscriptions!A:G,5,FALSE)&gt;0,VLOOKUP(O211,subscriptions!A:G,5,FALSE),"no date")</f>
        <v>44212.78125</v>
      </c>
      <c r="Q211" s="1" t="str">
        <f>IF(VLOOKUP(O211,subscriptions!A:G,7,FALSE)&gt;0,VLOOKUP(O211,subscriptions!A:G,7,FALSE),"not cancelled")</f>
        <v>not cancelled</v>
      </c>
      <c r="R211" t="s">
        <v>5158</v>
      </c>
    </row>
    <row r="212" spans="1:18" x14ac:dyDescent="0.35">
      <c r="A212">
        <v>10</v>
      </c>
      <c r="B212" s="1">
        <v>44204</v>
      </c>
      <c r="C212" t="s">
        <v>1</v>
      </c>
      <c r="D212" t="s">
        <v>96</v>
      </c>
      <c r="E212" s="5">
        <f>VLOOKUP(D212,Script!A:D,2,FALSE)</f>
        <v>44204</v>
      </c>
      <c r="F212">
        <f>VLOOKUP(D212,Script!A:D,4,FALSE)</f>
        <v>10</v>
      </c>
      <c r="G212">
        <f t="shared" si="6"/>
        <v>0</v>
      </c>
      <c r="H212">
        <f t="shared" si="7"/>
        <v>0</v>
      </c>
      <c r="I212" s="1" t="str">
        <f>IF(VLOOKUP(D212,Sheet7!A:AH,32,FALSE)&gt;0,VLOOKUP(D212,Sheet7!A:AH,32,FALSE),"no date")</f>
        <v>no date</v>
      </c>
      <c r="J212" s="1" t="str">
        <f>IF(VLOOKUP(D212,Sheet7!A:AH,15,FALSE)&gt;0,VLOOKUP(D212,Sheet7!A:AH,15,FALSE),"no date")</f>
        <v>no date</v>
      </c>
      <c r="K212" t="str">
        <f>VLOOKUP(D212,Sheet7!A:AH,9,FALSE)</f>
        <v>Green</v>
      </c>
      <c r="L212" s="1">
        <f>VLOOKUP(D212,'2020-12-21-advisors'!A:M,5,FALSE)</f>
        <v>44172.7265162037</v>
      </c>
      <c r="M212">
        <f>VLOOKUP(D212,'2020-12-21-advisors'!A:M,9,FALSE)</f>
        <v>10</v>
      </c>
      <c r="N212" t="str">
        <f>IF(VLOOKUP(D212,Sheet7!A:AH,31,FALSE)&gt;0,"deferred leads to January","no banked")</f>
        <v>no banked</v>
      </c>
      <c r="O212" t="str">
        <f>VLOOKUP(D212,Sheet7!A:AH,5,FALSE)</f>
        <v>cus_IA0PvDXF8HzNag</v>
      </c>
      <c r="P212" s="1">
        <f>IF(VLOOKUP(O212,subscriptions!A:G,5,FALSE)&gt;0,VLOOKUP(O212,subscriptions!A:G,5,FALSE),"no date")</f>
        <v>44203.726388888892</v>
      </c>
      <c r="Q212" s="1" t="str">
        <f>IF(VLOOKUP(O212,subscriptions!A:G,7,FALSE)&gt;0,VLOOKUP(O212,subscriptions!A:G,7,FALSE),"not cancelled")</f>
        <v>not cancelled</v>
      </c>
      <c r="R212" t="s">
        <v>5158</v>
      </c>
    </row>
    <row r="213" spans="1:18" x14ac:dyDescent="0.35">
      <c r="A213">
        <v>10</v>
      </c>
      <c r="B213" s="1">
        <v>44200</v>
      </c>
      <c r="C213" t="s">
        <v>14</v>
      </c>
      <c r="D213" t="s">
        <v>95</v>
      </c>
      <c r="E213" s="5">
        <f>VLOOKUP(D213,Script!A:D,2,FALSE)</f>
        <v>44199</v>
      </c>
      <c r="F213">
        <f>VLOOKUP(D213,Script!A:D,4,FALSE)</f>
        <v>10</v>
      </c>
      <c r="G213">
        <f t="shared" si="6"/>
        <v>1</v>
      </c>
      <c r="H213">
        <f t="shared" si="7"/>
        <v>0</v>
      </c>
      <c r="I213" s="1" t="str">
        <f>IF(VLOOKUP(D213,Sheet7!A:AH,32,FALSE)&gt;0,VLOOKUP(D213,Sheet7!A:AH,32,FALSE),"no date")</f>
        <v>no date</v>
      </c>
      <c r="J213" s="1" t="str">
        <f>IF(VLOOKUP(D213,Sheet7!A:AH,15,FALSE)&gt;0,VLOOKUP(D213,Sheet7!A:AH,15,FALSE),"no date")</f>
        <v>no date</v>
      </c>
      <c r="K213" t="str">
        <f>VLOOKUP(D213,Sheet7!A:AH,9,FALSE)</f>
        <v>Starter</v>
      </c>
      <c r="L213" s="1">
        <f>VLOOKUP(D213,'2020-12-21-advisors'!A:M,5,FALSE)</f>
        <v>44168.198229166665</v>
      </c>
      <c r="M213">
        <f>VLOOKUP(D213,'2020-12-21-advisors'!A:M,9,FALSE)</f>
        <v>10</v>
      </c>
      <c r="N213" t="str">
        <f>IF(VLOOKUP(D213,Sheet7!A:AH,31,FALSE)&gt;0,"deferred leads to January","no banked")</f>
        <v>no banked</v>
      </c>
      <c r="O213" t="str">
        <f>VLOOKUP(D213,Sheet7!A:AH,5,FALSE)</f>
        <v>cus_HkUvPEs6ojCcXD</v>
      </c>
      <c r="P213" s="1">
        <f>IF(VLOOKUP(O213,subscriptions!A:G,5,FALSE)&gt;0,VLOOKUP(O213,subscriptions!A:G,5,FALSE),"no date")</f>
        <v>44199.197916666664</v>
      </c>
      <c r="Q213" s="1" t="str">
        <f>IF(VLOOKUP(O213,subscriptions!A:G,7,FALSE)&gt;0,VLOOKUP(O213,subscriptions!A:G,7,FALSE),"not cancelled")</f>
        <v>not cancelled</v>
      </c>
      <c r="R213" t="s">
        <v>5175</v>
      </c>
    </row>
    <row r="214" spans="1:18" x14ac:dyDescent="0.35">
      <c r="A214">
        <v>10</v>
      </c>
      <c r="B214" s="1">
        <v>44203</v>
      </c>
      <c r="C214" t="s">
        <v>1</v>
      </c>
      <c r="D214" t="s">
        <v>94</v>
      </c>
      <c r="E214" s="5">
        <f>VLOOKUP(D214,Script!A:D,2,FALSE)</f>
        <v>44203</v>
      </c>
      <c r="F214">
        <f>VLOOKUP(D214,Script!A:D,4,FALSE)</f>
        <v>10</v>
      </c>
      <c r="G214">
        <f t="shared" si="6"/>
        <v>0</v>
      </c>
      <c r="H214">
        <f t="shared" si="7"/>
        <v>0</v>
      </c>
      <c r="I214" s="1" t="str">
        <f>IF(VLOOKUP(D214,Sheet7!A:AH,32,FALSE)&gt;0,VLOOKUP(D214,Sheet7!A:AH,32,FALSE),"no date")</f>
        <v>no date</v>
      </c>
      <c r="J214" s="1" t="str">
        <f>IF(VLOOKUP(D214,Sheet7!A:AH,15,FALSE)&gt;0,VLOOKUP(D214,Sheet7!A:AH,15,FALSE),"no date")</f>
        <v>no date</v>
      </c>
      <c r="K214" t="str">
        <f>VLOOKUP(D214,Sheet7!A:AH,9,FALSE)</f>
        <v>Green</v>
      </c>
      <c r="L214" s="1">
        <f>VLOOKUP(D214,'2020-12-21-advisors'!A:M,5,FALSE)</f>
        <v>44171.893171296295</v>
      </c>
      <c r="M214">
        <f>VLOOKUP(D214,'2020-12-21-advisors'!A:M,9,FALSE)</f>
        <v>10</v>
      </c>
      <c r="N214" t="str">
        <f>IF(VLOOKUP(D214,Sheet7!A:AH,31,FALSE)&gt;0,"deferred leads to January","no banked")</f>
        <v>no banked</v>
      </c>
      <c r="O214" t="str">
        <f>VLOOKUP(D214,Sheet7!A:AH,5,FALSE)</f>
        <v>cus_I9h3vv7L9wthdM</v>
      </c>
      <c r="P214" s="1">
        <f>IF(VLOOKUP(O214,subscriptions!A:G,5,FALSE)&gt;0,VLOOKUP(O214,subscriptions!A:G,5,FALSE),"no date")</f>
        <v>44202.893055555556</v>
      </c>
      <c r="Q214" s="1" t="str">
        <f>IF(VLOOKUP(O214,subscriptions!A:G,7,FALSE)&gt;0,VLOOKUP(O214,subscriptions!A:G,7,FALSE),"not cancelled")</f>
        <v>not cancelled</v>
      </c>
      <c r="R214" t="s">
        <v>5158</v>
      </c>
    </row>
    <row r="215" spans="1:18" x14ac:dyDescent="0.35">
      <c r="C215" t="s">
        <v>7</v>
      </c>
      <c r="D215" t="s">
        <v>93</v>
      </c>
      <c r="E215" s="5" t="e">
        <f>VLOOKUP(D215,Script!A:D,2,FALSE)</f>
        <v>#N/A</v>
      </c>
      <c r="F215" t="e">
        <f>VLOOKUP(D215,Script!A:D,4,FALSE)</f>
        <v>#N/A</v>
      </c>
      <c r="G215" t="e">
        <f t="shared" si="6"/>
        <v>#N/A</v>
      </c>
      <c r="H215" t="e">
        <f t="shared" si="7"/>
        <v>#N/A</v>
      </c>
      <c r="I215" s="1" t="str">
        <f>IF(VLOOKUP(D215,Sheet7!A:AH,32,FALSE)&gt;0,VLOOKUP(D215,Sheet7!A:AH,32,FALSE),"no date")</f>
        <v>no date</v>
      </c>
      <c r="J215" s="1" t="str">
        <f>IF(VLOOKUP(D215,Sheet7!A:AH,15,FALSE)&gt;0,VLOOKUP(D215,Sheet7!A:AH,15,FALSE),"no date")</f>
        <v>no date</v>
      </c>
      <c r="K215" t="str">
        <f>VLOOKUP(D215,Sheet7!A:AH,9,FALSE)</f>
        <v>Platform</v>
      </c>
      <c r="L215" s="1">
        <f>VLOOKUP(D215,'2020-12-21-advisors'!A:M,5,FALSE)</f>
        <v>44163.208333333336</v>
      </c>
      <c r="M215">
        <f>VLOOKUP(D215,'2020-12-21-advisors'!A:M,9,FALSE)</f>
        <v>0</v>
      </c>
      <c r="N215" t="str">
        <f>IF(VLOOKUP(D215,Sheet7!A:AH,31,FALSE)&gt;0,"deferred leads to January","no banked")</f>
        <v>no banked</v>
      </c>
      <c r="O215" t="str">
        <f>VLOOKUP(D215,Sheet7!A:AH,5,FALSE)</f>
        <v>cus_IHXfXO3bp583gI</v>
      </c>
      <c r="P215" s="1">
        <f>IF(VLOOKUP(O215,subscriptions!A:G,5,FALSE)&gt;0,VLOOKUP(O215,subscriptions!A:G,5,FALSE),"no date")</f>
        <v>44193.208333333336</v>
      </c>
      <c r="Q215" s="1" t="str">
        <f>IF(VLOOKUP(O215,subscriptions!A:G,7,FALSE)&gt;0,VLOOKUP(O215,subscriptions!A:G,7,FALSE),"not cancelled")</f>
        <v>not cancelled</v>
      </c>
      <c r="R215" t="s">
        <v>5167</v>
      </c>
    </row>
    <row r="216" spans="1:18" x14ac:dyDescent="0.35">
      <c r="C216" t="s">
        <v>7</v>
      </c>
      <c r="D216" t="s">
        <v>92</v>
      </c>
      <c r="E216" s="5" t="e">
        <f>VLOOKUP(D216,Script!A:D,2,FALSE)</f>
        <v>#N/A</v>
      </c>
      <c r="F216" t="e">
        <f>VLOOKUP(D216,Script!A:D,4,FALSE)</f>
        <v>#N/A</v>
      </c>
      <c r="G216" t="e">
        <f t="shared" si="6"/>
        <v>#N/A</v>
      </c>
      <c r="H216" t="e">
        <f t="shared" si="7"/>
        <v>#N/A</v>
      </c>
      <c r="I216" s="1" t="str">
        <f>IF(VLOOKUP(D216,Sheet7!A:AH,32,FALSE)&gt;0,VLOOKUP(D216,Sheet7!A:AH,32,FALSE),"no date")</f>
        <v>no date</v>
      </c>
      <c r="J216" s="1" t="str">
        <f>IF(VLOOKUP(D216,Sheet7!A:AH,15,FALSE)&gt;0,VLOOKUP(D216,Sheet7!A:AH,15,FALSE),"no date")</f>
        <v>no date</v>
      </c>
      <c r="K216" t="str">
        <f>VLOOKUP(D216,Sheet7!A:AH,9,FALSE)</f>
        <v>Platform</v>
      </c>
      <c r="L216" s="1">
        <f>VLOOKUP(D216,'2020-12-21-advisors'!A:M,5,FALSE)</f>
        <v>44167.208333333336</v>
      </c>
      <c r="M216">
        <f>VLOOKUP(D216,'2020-12-21-advisors'!A:M,9,FALSE)</f>
        <v>0</v>
      </c>
      <c r="N216" t="str">
        <f>IF(VLOOKUP(D216,Sheet7!A:AH,31,FALSE)&gt;0,"deferred leads to January","no banked")</f>
        <v>no banked</v>
      </c>
      <c r="O216" t="str">
        <f>VLOOKUP(D216,Sheet7!A:AH,5,FALSE)</f>
        <v>cus_Hwb0ITBKIDaQAi</v>
      </c>
      <c r="P216" s="1">
        <f>IF(VLOOKUP(O216,subscriptions!A:G,5,FALSE)&gt;0,VLOOKUP(O216,subscriptions!A:G,5,FALSE),"no date")</f>
        <v>44198.208333333336</v>
      </c>
      <c r="Q216" s="1" t="str">
        <f>IF(VLOOKUP(O216,subscriptions!A:G,7,FALSE)&gt;0,VLOOKUP(O216,subscriptions!A:G,7,FALSE),"not cancelled")</f>
        <v>not cancelled</v>
      </c>
      <c r="R216" t="s">
        <v>5167</v>
      </c>
    </row>
    <row r="217" spans="1:18" x14ac:dyDescent="0.35">
      <c r="A217">
        <v>10</v>
      </c>
      <c r="B217" s="1">
        <v>44207</v>
      </c>
      <c r="C217" t="s">
        <v>1</v>
      </c>
      <c r="D217" t="s">
        <v>91</v>
      </c>
      <c r="E217" s="5">
        <f>VLOOKUP(D217,Script!A:D,2,FALSE)</f>
        <v>44207</v>
      </c>
      <c r="F217">
        <f>VLOOKUP(D217,Script!A:D,4,FALSE)</f>
        <v>10</v>
      </c>
      <c r="G217">
        <f t="shared" si="6"/>
        <v>0</v>
      </c>
      <c r="H217">
        <f t="shared" si="7"/>
        <v>0</v>
      </c>
      <c r="I217" s="1" t="str">
        <f>IF(VLOOKUP(D217,Sheet7!A:AH,32,FALSE)&gt;0,VLOOKUP(D217,Sheet7!A:AH,32,FALSE),"no date")</f>
        <v>no date</v>
      </c>
      <c r="J217" s="1" t="str">
        <f>IF(VLOOKUP(D217,Sheet7!A:AH,15,FALSE)&gt;0,VLOOKUP(D217,Sheet7!A:AH,15,FALSE),"no date")</f>
        <v>no date</v>
      </c>
      <c r="K217" t="str">
        <f>VLOOKUP(D217,Sheet7!A:AH,9,FALSE)</f>
        <v>Green</v>
      </c>
      <c r="L217" s="1">
        <f>VLOOKUP(D217,'2020-12-21-advisors'!A:M,5,FALSE)</f>
        <v>44175.748229166667</v>
      </c>
      <c r="M217">
        <f>VLOOKUP(D217,'2020-12-21-advisors'!A:M,9,FALSE)</f>
        <v>10</v>
      </c>
      <c r="N217" t="str">
        <f>IF(VLOOKUP(D217,Sheet7!A:AH,31,FALSE)&gt;0,"deferred leads to January","no banked")</f>
        <v>no banked</v>
      </c>
      <c r="O217" t="str">
        <f>VLOOKUP(D217,Sheet7!A:AH,5,FALSE)</f>
        <v>cus_IMkbHskcpxRhiA</v>
      </c>
      <c r="P217" s="1">
        <f>IF(VLOOKUP(O217,subscriptions!A:G,5,FALSE)&gt;0,VLOOKUP(O217,subscriptions!A:G,5,FALSE),"no date")</f>
        <v>44206.747916666667</v>
      </c>
      <c r="Q217" s="1" t="str">
        <f>IF(VLOOKUP(O217,subscriptions!A:G,7,FALSE)&gt;0,VLOOKUP(O217,subscriptions!A:G,7,FALSE),"not cancelled")</f>
        <v>not cancelled</v>
      </c>
      <c r="R217" t="s">
        <v>5158</v>
      </c>
    </row>
    <row r="218" spans="1:18" x14ac:dyDescent="0.35">
      <c r="A218">
        <v>10</v>
      </c>
      <c r="B218" s="1">
        <v>44210</v>
      </c>
      <c r="C218" t="s">
        <v>1</v>
      </c>
      <c r="D218" t="s">
        <v>90</v>
      </c>
      <c r="E218" s="5">
        <f>VLOOKUP(D218,Script!A:D,2,FALSE)</f>
        <v>44210</v>
      </c>
      <c r="F218">
        <f>VLOOKUP(D218,Script!A:D,4,FALSE)</f>
        <v>10</v>
      </c>
      <c r="G218">
        <f t="shared" si="6"/>
        <v>0</v>
      </c>
      <c r="H218">
        <f t="shared" si="7"/>
        <v>0</v>
      </c>
      <c r="I218" s="1" t="str">
        <f>IF(VLOOKUP(D218,Sheet7!A:AH,32,FALSE)&gt;0,VLOOKUP(D218,Sheet7!A:AH,32,FALSE),"no date")</f>
        <v>no date</v>
      </c>
      <c r="J218" s="1" t="str">
        <f>IF(VLOOKUP(D218,Sheet7!A:AH,15,FALSE)&gt;0,VLOOKUP(D218,Sheet7!A:AH,15,FALSE),"no date")</f>
        <v>no date</v>
      </c>
      <c r="K218" t="str">
        <f>VLOOKUP(D218,Sheet7!A:AH,9,FALSE)</f>
        <v>Green</v>
      </c>
      <c r="L218" s="1">
        <f>VLOOKUP(D218,'2020-12-21-advisors'!A:M,5,FALSE)</f>
        <v>44178.774293981478</v>
      </c>
      <c r="M218">
        <f>VLOOKUP(D218,'2020-12-21-advisors'!A:M,9,FALSE)</f>
        <v>10</v>
      </c>
      <c r="N218" t="str">
        <f>IF(VLOOKUP(D218,Sheet7!A:AH,31,FALSE)&gt;0,"deferred leads to January","no banked")</f>
        <v>no banked</v>
      </c>
      <c r="O218" t="str">
        <f>VLOOKUP(D218,Sheet7!A:AH,5,FALSE)</f>
        <v>cus_INssAEMdUJ3T7D</v>
      </c>
      <c r="P218" s="1">
        <f>IF(VLOOKUP(O218,subscriptions!A:G,5,FALSE)&gt;0,VLOOKUP(O218,subscriptions!A:G,5,FALSE),"no date")</f>
        <v>44209.773611111108</v>
      </c>
      <c r="Q218" s="1" t="str">
        <f>IF(VLOOKUP(O218,subscriptions!A:G,7,FALSE)&gt;0,VLOOKUP(O218,subscriptions!A:G,7,FALSE),"not cancelled")</f>
        <v>not cancelled</v>
      </c>
      <c r="R218" t="s">
        <v>5158</v>
      </c>
    </row>
    <row r="219" spans="1:18" x14ac:dyDescent="0.35">
      <c r="C219" t="s">
        <v>7</v>
      </c>
      <c r="D219" t="s">
        <v>89</v>
      </c>
      <c r="E219" s="5" t="e">
        <f>VLOOKUP(D219,Script!A:D,2,FALSE)</f>
        <v>#N/A</v>
      </c>
      <c r="F219" t="e">
        <f>VLOOKUP(D219,Script!A:D,4,FALSE)</f>
        <v>#N/A</v>
      </c>
      <c r="G219" t="e">
        <f t="shared" si="6"/>
        <v>#N/A</v>
      </c>
      <c r="H219" t="e">
        <f t="shared" si="7"/>
        <v>#N/A</v>
      </c>
      <c r="I219" s="1" t="str">
        <f>IF(VLOOKUP(D219,Sheet7!A:AH,32,FALSE)&gt;0,VLOOKUP(D219,Sheet7!A:AH,32,FALSE),"no date")</f>
        <v>no date</v>
      </c>
      <c r="J219" s="1" t="str">
        <f>IF(VLOOKUP(D219,Sheet7!A:AH,15,FALSE)&gt;0,VLOOKUP(D219,Sheet7!A:AH,15,FALSE),"no date")</f>
        <v>no date</v>
      </c>
      <c r="K219" t="str">
        <f>VLOOKUP(D219,Sheet7!A:AH,9,FALSE)</f>
        <v>Platform</v>
      </c>
      <c r="L219" s="1">
        <f>VLOOKUP(D219,'2020-12-21-advisors'!A:M,5,FALSE)</f>
        <v>44182.765798611108</v>
      </c>
      <c r="M219">
        <f>VLOOKUP(D219,'2020-12-21-advisors'!A:M,9,FALSE)</f>
        <v>0</v>
      </c>
      <c r="N219" t="str">
        <f>IF(VLOOKUP(D219,Sheet7!A:AH,31,FALSE)&gt;0,"deferred leads to January","no banked")</f>
        <v>no banked</v>
      </c>
      <c r="O219" t="str">
        <f>VLOOKUP(D219,Sheet7!A:AH,5,FALSE)</f>
        <v>cus_HfEjYMpRBDM3ak</v>
      </c>
      <c r="P219" s="1">
        <f>IF(VLOOKUP(O219,subscriptions!A:G,5,FALSE)&gt;0,VLOOKUP(O219,subscriptions!A:G,5,FALSE),"no date")</f>
        <v>44213.765277777777</v>
      </c>
      <c r="Q219" s="1" t="str">
        <f>IF(VLOOKUP(O219,subscriptions!A:G,7,FALSE)&gt;0,VLOOKUP(O219,subscriptions!A:G,7,FALSE),"not cancelled")</f>
        <v>not cancelled</v>
      </c>
      <c r="R219" t="s">
        <v>5167</v>
      </c>
    </row>
    <row r="220" spans="1:18" x14ac:dyDescent="0.35">
      <c r="A220">
        <v>10</v>
      </c>
      <c r="B220" s="1">
        <v>44193</v>
      </c>
      <c r="C220" t="s">
        <v>14</v>
      </c>
      <c r="D220" t="s">
        <v>88</v>
      </c>
      <c r="E220" s="5">
        <f>VLOOKUP(D220,Script!A:D,2,FALSE)</f>
        <v>44193</v>
      </c>
      <c r="F220">
        <f>VLOOKUP(D220,Script!A:D,4,FALSE)</f>
        <v>10</v>
      </c>
      <c r="G220">
        <f t="shared" si="6"/>
        <v>0</v>
      </c>
      <c r="H220">
        <f t="shared" si="7"/>
        <v>0</v>
      </c>
      <c r="I220" s="1" t="str">
        <f>IF(VLOOKUP(D220,Sheet7!A:AH,32,FALSE)&gt;0,VLOOKUP(D220,Sheet7!A:AH,32,FALSE),"no date")</f>
        <v>no date</v>
      </c>
      <c r="J220" s="1" t="str">
        <f>IF(VLOOKUP(D220,Sheet7!A:AH,15,FALSE)&gt;0,VLOOKUP(D220,Sheet7!A:AH,15,FALSE),"no date")</f>
        <v>no date</v>
      </c>
      <c r="K220" t="str">
        <f>VLOOKUP(D220,Sheet7!A:AH,9,FALSE)</f>
        <v>Starter</v>
      </c>
      <c r="L220" s="1">
        <f>VLOOKUP(D220,'2020-12-21-advisors'!A:M,5,FALSE)</f>
        <v>44162.839988425927</v>
      </c>
      <c r="M220">
        <f>VLOOKUP(D220,'2020-12-21-advisors'!A:M,9,FALSE)</f>
        <v>10</v>
      </c>
      <c r="N220" t="str">
        <f>IF(VLOOKUP(D220,Sheet7!A:AH,31,FALSE)&gt;0,"deferred leads to January","no banked")</f>
        <v>no banked</v>
      </c>
      <c r="O220" t="str">
        <f>VLOOKUP(D220,Sheet7!A:AH,5,FALSE)</f>
        <v>cus_HugntI1OUDi30Z</v>
      </c>
      <c r="P220" s="1">
        <f>IF(VLOOKUP(O220,subscriptions!A:G,5,FALSE)&gt;0,VLOOKUP(O220,subscriptions!A:G,5,FALSE),"no date")</f>
        <v>44192.839583333334</v>
      </c>
      <c r="Q220" s="1" t="str">
        <f>IF(VLOOKUP(O220,subscriptions!A:G,7,FALSE)&gt;0,VLOOKUP(O220,subscriptions!A:G,7,FALSE),"not cancelled")</f>
        <v>not cancelled</v>
      </c>
      <c r="R220" t="s">
        <v>5158</v>
      </c>
    </row>
    <row r="221" spans="1:18" x14ac:dyDescent="0.35">
      <c r="A221">
        <v>10</v>
      </c>
      <c r="B221" s="1">
        <v>44190</v>
      </c>
      <c r="C221" t="s">
        <v>14</v>
      </c>
      <c r="D221" t="s">
        <v>87</v>
      </c>
      <c r="E221" s="5">
        <f>VLOOKUP(D221,Script!A:D,2,FALSE)</f>
        <v>44190</v>
      </c>
      <c r="F221">
        <f>VLOOKUP(D221,Script!A:D,4,FALSE)</f>
        <v>10</v>
      </c>
      <c r="G221">
        <f t="shared" si="6"/>
        <v>0</v>
      </c>
      <c r="H221">
        <f t="shared" si="7"/>
        <v>0</v>
      </c>
      <c r="I221" s="1" t="str">
        <f>IF(VLOOKUP(D221,Sheet7!A:AH,32,FALSE)&gt;0,VLOOKUP(D221,Sheet7!A:AH,32,FALSE),"no date")</f>
        <v>no date</v>
      </c>
      <c r="J221" s="1" t="str">
        <f>IF(VLOOKUP(D221,Sheet7!A:AH,15,FALSE)&gt;0,VLOOKUP(D221,Sheet7!A:AH,15,FALSE),"no date")</f>
        <v>no date</v>
      </c>
      <c r="K221" t="str">
        <f>VLOOKUP(D221,Sheet7!A:AH,9,FALSE)</f>
        <v>Starter</v>
      </c>
      <c r="L221" s="1">
        <f>VLOOKUP(D221,'2020-12-21-advisors'!A:M,5,FALSE)</f>
        <v>44159.700740740744</v>
      </c>
      <c r="M221">
        <f>VLOOKUP(D221,'2020-12-21-advisors'!A:M,9,FALSE)</f>
        <v>10</v>
      </c>
      <c r="N221" t="str">
        <f>IF(VLOOKUP(D221,Sheet7!A:AH,31,FALSE)&gt;0,"deferred leads to January","no banked")</f>
        <v>no banked</v>
      </c>
      <c r="O221" t="str">
        <f>VLOOKUP(D221,Sheet7!A:AH,5,FALSE)</f>
        <v>cus_HtVsdsGBMmXSMW</v>
      </c>
      <c r="P221" s="1">
        <f>IF(VLOOKUP(O221,subscriptions!A:G,5,FALSE)&gt;0,VLOOKUP(O221,subscriptions!A:G,5,FALSE),"no date")</f>
        <v>44189.700694444444</v>
      </c>
      <c r="Q221" s="1" t="str">
        <f>IF(VLOOKUP(O221,subscriptions!A:G,7,FALSE)&gt;0,VLOOKUP(O221,subscriptions!A:G,7,FALSE),"not cancelled")</f>
        <v>not cancelled</v>
      </c>
      <c r="R221" t="s">
        <v>5158</v>
      </c>
    </row>
    <row r="222" spans="1:18" x14ac:dyDescent="0.35">
      <c r="C222" t="s">
        <v>84</v>
      </c>
      <c r="D222" t="s">
        <v>86</v>
      </c>
      <c r="E222" s="5">
        <f>VLOOKUP(D222,Script!A:D,2,FALSE)</f>
        <v>44194</v>
      </c>
      <c r="F222">
        <f>VLOOKUP(D222,Script!A:D,4,FALSE)</f>
        <v>10</v>
      </c>
      <c r="G222">
        <f t="shared" si="6"/>
        <v>-44194</v>
      </c>
      <c r="H222">
        <f t="shared" si="7"/>
        <v>-10</v>
      </c>
      <c r="I222" s="1">
        <f>IF(VLOOKUP(D222,Sheet7!A:AH,32,FALSE)&gt;0,VLOOKUP(D222,Sheet7!A:AH,32,FALSE),"no date")</f>
        <v>44165</v>
      </c>
      <c r="J222" s="1">
        <f>IF(VLOOKUP(D222,Sheet7!A:AH,15,FALSE)&gt;0,VLOOKUP(D222,Sheet7!A:AH,15,FALSE),"no date")</f>
        <v>44193</v>
      </c>
      <c r="K222" t="str">
        <f>VLOOKUP(D222,Sheet7!A:AH,9,FALSE)</f>
        <v>Swell</v>
      </c>
      <c r="L222" s="1">
        <f>VLOOKUP(D222,'2020-12-21-advisors'!A:M,5,FALSE)</f>
        <v>44163.662175925929</v>
      </c>
      <c r="M222">
        <f>VLOOKUP(D222,'2020-12-21-advisors'!A:M,9,FALSE)</f>
        <v>50</v>
      </c>
      <c r="N222" t="str">
        <f>IF(VLOOKUP(D222,Sheet7!A:AH,31,FALSE)&gt;0,"deferred leads to January","no banked")</f>
        <v>no banked</v>
      </c>
      <c r="O222" t="str">
        <f>VLOOKUP(D222,Sheet7!A:AH,5,FALSE)</f>
        <v>cus_Huzt31Jjng2jpP</v>
      </c>
      <c r="P222" s="1">
        <f>IF(VLOOKUP(O222,subscriptions!A:G,5,FALSE)&gt;0,VLOOKUP(O222,subscriptions!A:G,5,FALSE),"no date")</f>
        <v>44193.661805555559</v>
      </c>
      <c r="Q222" s="1" t="str">
        <f>IF(VLOOKUP(O222,subscriptions!A:G,7,FALSE)&gt;0,VLOOKUP(O222,subscriptions!A:G,7,FALSE),"not cancelled")</f>
        <v>not cancelled</v>
      </c>
      <c r="R222" t="s">
        <v>5166</v>
      </c>
    </row>
    <row r="223" spans="1:18" x14ac:dyDescent="0.35">
      <c r="A223">
        <v>10</v>
      </c>
      <c r="B223" s="1">
        <v>44201</v>
      </c>
      <c r="C223" t="s">
        <v>14</v>
      </c>
      <c r="D223" t="s">
        <v>85</v>
      </c>
      <c r="E223" s="5">
        <f>VLOOKUP(D223,Script!A:D,2,FALSE)</f>
        <v>44201</v>
      </c>
      <c r="F223">
        <f>VLOOKUP(D223,Script!A:D,4,FALSE)</f>
        <v>10</v>
      </c>
      <c r="G223">
        <f t="shared" si="6"/>
        <v>0</v>
      </c>
      <c r="H223">
        <f t="shared" si="7"/>
        <v>0</v>
      </c>
      <c r="I223" s="1" t="str">
        <f>IF(VLOOKUP(D223,Sheet7!A:AH,32,FALSE)&gt;0,VLOOKUP(D223,Sheet7!A:AH,32,FALSE),"no date")</f>
        <v>no date</v>
      </c>
      <c r="J223" s="1" t="str">
        <f>IF(VLOOKUP(D223,Sheet7!A:AH,15,FALSE)&gt;0,VLOOKUP(D223,Sheet7!A:AH,15,FALSE),"no date")</f>
        <v>no date</v>
      </c>
      <c r="K223" t="str">
        <f>VLOOKUP(D223,Sheet7!A:AH,9,FALSE)</f>
        <v>Starter</v>
      </c>
      <c r="L223" s="1">
        <f>VLOOKUP(D223,'2020-12-21-advisors'!A:M,5,FALSE)</f>
        <v>44169.463958333334</v>
      </c>
      <c r="M223">
        <f>VLOOKUP(D223,'2020-12-21-advisors'!A:M,9,FALSE)</f>
        <v>10</v>
      </c>
      <c r="N223" t="str">
        <f>IF(VLOOKUP(D223,Sheet7!A:AH,31,FALSE)&gt;0,"deferred leads to January","no banked")</f>
        <v>no banked</v>
      </c>
      <c r="O223" t="str">
        <f>VLOOKUP(D223,Sheet7!A:AH,5,FALSE)</f>
        <v>cus_HMfVxY9FWGncRu</v>
      </c>
      <c r="P223" s="1">
        <f>IF(VLOOKUP(O223,subscriptions!A:G,5,FALSE)&gt;0,VLOOKUP(O223,subscriptions!A:G,5,FALSE),"no date")</f>
        <v>44200.463888888888</v>
      </c>
      <c r="Q223" s="1" t="str">
        <f>IF(VLOOKUP(O223,subscriptions!A:G,7,FALSE)&gt;0,VLOOKUP(O223,subscriptions!A:G,7,FALSE),"not cancelled")</f>
        <v>not cancelled</v>
      </c>
      <c r="R223" t="s">
        <v>5158</v>
      </c>
    </row>
    <row r="224" spans="1:18" x14ac:dyDescent="0.35">
      <c r="A224">
        <v>25</v>
      </c>
      <c r="B224" s="1">
        <v>44188</v>
      </c>
      <c r="C224" t="s">
        <v>84</v>
      </c>
      <c r="D224" t="s">
        <v>83</v>
      </c>
      <c r="E224" s="5">
        <f>VLOOKUP(D224,Script!A:D,2,FALSE)</f>
        <v>44189</v>
      </c>
      <c r="F224">
        <f>VLOOKUP(D224,Script!A:D,4,FALSE)</f>
        <v>10</v>
      </c>
      <c r="G224">
        <f t="shared" si="6"/>
        <v>-1</v>
      </c>
      <c r="H224">
        <f t="shared" si="7"/>
        <v>15</v>
      </c>
      <c r="I224" s="1" t="str">
        <f>IF(VLOOKUP(D224,Sheet7!A:AH,32,FALSE)&gt;0,VLOOKUP(D224,Sheet7!A:AH,32,FALSE),"no date")</f>
        <v>no date</v>
      </c>
      <c r="J224" s="1" t="str">
        <f>IF(VLOOKUP(D224,Sheet7!A:AH,15,FALSE)&gt;0,VLOOKUP(D224,Sheet7!A:AH,15,FALSE),"no date")</f>
        <v>no date</v>
      </c>
      <c r="K224" t="str">
        <f>VLOOKUP(D224,Sheet7!A:AH,9,FALSE)</f>
        <v>Swell</v>
      </c>
      <c r="L224" s="1">
        <f>VLOOKUP(D224,'2020-12-21-advisors'!A:M,5,FALSE)</f>
        <v>44159.166666666664</v>
      </c>
      <c r="M224">
        <f>VLOOKUP(D224,'2020-12-21-advisors'!A:M,9,FALSE)</f>
        <v>25</v>
      </c>
      <c r="N224" t="str">
        <f>IF(VLOOKUP(D224,Sheet7!A:AH,31,FALSE)&gt;0,"deferred leads to January","no banked")</f>
        <v>no banked</v>
      </c>
      <c r="O224" t="str">
        <f>VLOOKUP(D224,Sheet7!A:AH,5,FALSE)</f>
        <v>cus_HtWBnpAeokwqjK</v>
      </c>
      <c r="P224" s="1">
        <f>IF(VLOOKUP(O224,subscriptions!A:G,5,FALSE)&gt;0,VLOOKUP(O224,subscriptions!A:G,5,FALSE),"no date")</f>
        <v>44189.166666666664</v>
      </c>
      <c r="Q224" s="1" t="str">
        <f>IF(VLOOKUP(O224,subscriptions!A:G,7,FALSE)&gt;0,VLOOKUP(O224,subscriptions!A:G,7,FALSE),"not cancelled")</f>
        <v>not cancelled</v>
      </c>
      <c r="R224" t="s">
        <v>5214</v>
      </c>
    </row>
    <row r="225" spans="1:18" x14ac:dyDescent="0.35">
      <c r="A225">
        <v>10</v>
      </c>
      <c r="B225" s="1">
        <v>44199</v>
      </c>
      <c r="C225" t="s">
        <v>14</v>
      </c>
      <c r="D225" t="s">
        <v>82</v>
      </c>
      <c r="E225" s="5">
        <f>VLOOKUP(D225,Script!A:D,2,FALSE)</f>
        <v>44199</v>
      </c>
      <c r="F225">
        <f>VLOOKUP(D225,Script!A:D,4,FALSE)</f>
        <v>10</v>
      </c>
      <c r="G225">
        <f t="shared" si="6"/>
        <v>0</v>
      </c>
      <c r="H225">
        <f t="shared" si="7"/>
        <v>0</v>
      </c>
      <c r="I225" s="1" t="str">
        <f>IF(VLOOKUP(D225,Sheet7!A:AH,32,FALSE)&gt;0,VLOOKUP(D225,Sheet7!A:AH,32,FALSE),"no date")</f>
        <v>no date</v>
      </c>
      <c r="J225" s="1" t="str">
        <f>IF(VLOOKUP(D225,Sheet7!A:AH,15,FALSE)&gt;0,VLOOKUP(D225,Sheet7!A:AH,15,FALSE),"no date")</f>
        <v>no date</v>
      </c>
      <c r="K225" t="str">
        <f>VLOOKUP(D225,Sheet7!A:AH,9,FALSE)</f>
        <v>Starter</v>
      </c>
      <c r="L225" s="1">
        <f>VLOOKUP(D225,'2020-12-21-advisors'!A:M,5,FALSE)</f>
        <v>44167.815694444442</v>
      </c>
      <c r="M225">
        <f>VLOOKUP(D225,'2020-12-21-advisors'!A:M,9,FALSE)</f>
        <v>10</v>
      </c>
      <c r="N225" t="str">
        <f>IF(VLOOKUP(D225,Sheet7!A:AH,31,FALSE)&gt;0,"deferred leads to January","no banked")</f>
        <v>no banked</v>
      </c>
      <c r="O225" t="str">
        <f>VLOOKUP(D225,Sheet7!A:AH,5,FALSE)</f>
        <v>cus_HOSoFIst9OX5zk</v>
      </c>
      <c r="P225" s="1">
        <f>IF(VLOOKUP(O225,subscriptions!A:G,5,FALSE)&gt;0,VLOOKUP(O225,subscriptions!A:G,5,FALSE),"no date")</f>
        <v>44198.81527777778</v>
      </c>
      <c r="Q225" s="1" t="str">
        <f>IF(VLOOKUP(O225,subscriptions!A:G,7,FALSE)&gt;0,VLOOKUP(O225,subscriptions!A:G,7,FALSE),"not cancelled")</f>
        <v>not cancelled</v>
      </c>
      <c r="R225" t="s">
        <v>5158</v>
      </c>
    </row>
    <row r="226" spans="1:18" x14ac:dyDescent="0.35">
      <c r="A226">
        <v>10</v>
      </c>
      <c r="B226" s="1">
        <v>44214</v>
      </c>
      <c r="C226" t="s">
        <v>14</v>
      </c>
      <c r="D226" t="s">
        <v>81</v>
      </c>
      <c r="E226" s="5">
        <f>VLOOKUP(D226,Script!A:D,2,FALSE)</f>
        <v>44214</v>
      </c>
      <c r="F226">
        <f>VLOOKUP(D226,Script!A:D,4,FALSE)</f>
        <v>10</v>
      </c>
      <c r="G226">
        <f t="shared" si="6"/>
        <v>0</v>
      </c>
      <c r="H226">
        <f t="shared" si="7"/>
        <v>0</v>
      </c>
      <c r="I226" s="1" t="str">
        <f>IF(VLOOKUP(D226,Sheet7!A:AH,32,FALSE)&gt;0,VLOOKUP(D226,Sheet7!A:AH,32,FALSE),"no date")</f>
        <v>no date</v>
      </c>
      <c r="J226" s="1" t="str">
        <f>IF(VLOOKUP(D226,Sheet7!A:AH,15,FALSE)&gt;0,VLOOKUP(D226,Sheet7!A:AH,15,FALSE),"no date")</f>
        <v>no date</v>
      </c>
      <c r="K226" t="str">
        <f>VLOOKUP(D226,Sheet7!A:AH,9,FALSE)</f>
        <v>Starter</v>
      </c>
      <c r="L226" s="1">
        <f>VLOOKUP(D226,'2020-12-21-advisors'!A:M,5,FALSE)</f>
        <v>44182.899409722224</v>
      </c>
      <c r="M226">
        <f>VLOOKUP(D226,'2020-12-21-advisors'!A:M,9,FALSE)</f>
        <v>10</v>
      </c>
      <c r="N226" t="str">
        <f>IF(VLOOKUP(D226,Sheet7!A:AH,31,FALSE)&gt;0,"deferred leads to January","no banked")</f>
        <v>no banked</v>
      </c>
      <c r="O226" t="str">
        <f>VLOOKUP(D226,Sheet7!A:AH,5,FALSE)</f>
        <v>cus_HfLuDdLEmrT18w</v>
      </c>
      <c r="P226" s="1">
        <f>IF(VLOOKUP(O226,subscriptions!A:G,5,FALSE)&gt;0,VLOOKUP(O226,subscriptions!A:G,5,FALSE),"no date")</f>
        <v>44213.899305555555</v>
      </c>
      <c r="Q226" s="1" t="str">
        <f>IF(VLOOKUP(O226,subscriptions!A:G,7,FALSE)&gt;0,VLOOKUP(O226,subscriptions!A:G,7,FALSE),"not cancelled")</f>
        <v>not cancelled</v>
      </c>
      <c r="R226" t="s">
        <v>5158</v>
      </c>
    </row>
    <row r="227" spans="1:18" x14ac:dyDescent="0.35">
      <c r="A227">
        <v>10</v>
      </c>
      <c r="B227" s="1">
        <v>44204</v>
      </c>
      <c r="C227" t="s">
        <v>1</v>
      </c>
      <c r="D227" t="s">
        <v>80</v>
      </c>
      <c r="E227" s="5">
        <f>VLOOKUP(D227,Script!A:D,2,FALSE)</f>
        <v>44204</v>
      </c>
      <c r="F227">
        <f>VLOOKUP(D227,Script!A:D,4,FALSE)</f>
        <v>10</v>
      </c>
      <c r="G227">
        <f t="shared" si="6"/>
        <v>0</v>
      </c>
      <c r="H227">
        <f t="shared" si="7"/>
        <v>0</v>
      </c>
      <c r="I227" s="1" t="str">
        <f>IF(VLOOKUP(D227,Sheet7!A:AH,32,FALSE)&gt;0,VLOOKUP(D227,Sheet7!A:AH,32,FALSE),"no date")</f>
        <v>no date</v>
      </c>
      <c r="J227" s="1" t="str">
        <f>IF(VLOOKUP(D227,Sheet7!A:AH,15,FALSE)&gt;0,VLOOKUP(D227,Sheet7!A:AH,15,FALSE),"no date")</f>
        <v>no date</v>
      </c>
      <c r="K227" t="str">
        <f>VLOOKUP(D227,Sheet7!A:AH,9,FALSE)</f>
        <v>Green</v>
      </c>
      <c r="L227" s="1">
        <f>VLOOKUP(D227,'2020-12-21-advisors'!A:M,5,FALSE)</f>
        <v>44172.624340277776</v>
      </c>
      <c r="M227">
        <f>VLOOKUP(D227,'2020-12-21-advisors'!A:M,9,FALSE)</f>
        <v>10</v>
      </c>
      <c r="N227" t="str">
        <f>IF(VLOOKUP(D227,Sheet7!A:AH,31,FALSE)&gt;0,"deferred leads to January","no banked")</f>
        <v>no banked</v>
      </c>
      <c r="O227" t="str">
        <f>VLOOKUP(D227,Sheet7!A:AH,5,FALSE)</f>
        <v>cus_I9y2Qqzhb7mVRa</v>
      </c>
      <c r="P227" s="1">
        <f>IF(VLOOKUP(O227,subscriptions!A:G,5,FALSE)&gt;0,VLOOKUP(O227,subscriptions!A:G,5,FALSE),"no date")</f>
        <v>44203.624305555553</v>
      </c>
      <c r="Q227" s="1" t="str">
        <f>IF(VLOOKUP(O227,subscriptions!A:G,7,FALSE)&gt;0,VLOOKUP(O227,subscriptions!A:G,7,FALSE),"not cancelled")</f>
        <v>not cancelled</v>
      </c>
      <c r="R227" t="s">
        <v>5158</v>
      </c>
    </row>
    <row r="228" spans="1:18" x14ac:dyDescent="0.35">
      <c r="A228">
        <v>10</v>
      </c>
      <c r="B228" s="1">
        <v>44186</v>
      </c>
      <c r="C228" t="s">
        <v>1</v>
      </c>
      <c r="D228" t="s">
        <v>79</v>
      </c>
      <c r="E228" s="5">
        <f>VLOOKUP(D228,Script!A:D,2,FALSE)</f>
        <v>44189</v>
      </c>
      <c r="F228">
        <f>VLOOKUP(D228,Script!A:D,4,FALSE)</f>
        <v>10</v>
      </c>
      <c r="G228">
        <f t="shared" si="6"/>
        <v>-3</v>
      </c>
      <c r="H228">
        <f t="shared" si="7"/>
        <v>0</v>
      </c>
      <c r="I228" s="1">
        <f>IF(VLOOKUP(D228,Sheet7!A:AH,32,FALSE)&gt;0,VLOOKUP(D228,Sheet7!A:AH,32,FALSE),"no date")</f>
        <v>44158</v>
      </c>
      <c r="J228" s="1">
        <f>IF(VLOOKUP(D228,Sheet7!A:AH,15,FALSE)&gt;0,VLOOKUP(D228,Sheet7!A:AH,15,FALSE),"no date")</f>
        <v>44188</v>
      </c>
      <c r="K228" t="str">
        <f>VLOOKUP(D228,Sheet7!A:AH,9,FALSE)</f>
        <v>Green</v>
      </c>
      <c r="L228" s="1">
        <f>VLOOKUP(D228,'2020-12-21-advisors'!A:M,5,FALSE)</f>
        <v>44158.827581018515</v>
      </c>
      <c r="M228">
        <f>VLOOKUP(D228,'2020-12-21-advisors'!A:M,9,FALSE)</f>
        <v>0</v>
      </c>
      <c r="N228" t="str">
        <f>IF(VLOOKUP(D228,Sheet7!A:AH,31,FALSE)&gt;0,"deferred leads to January","no banked")</f>
        <v>no banked</v>
      </c>
      <c r="O228" t="str">
        <f>VLOOKUP(D228,Sheet7!A:AH,5,FALSE)</f>
        <v>cus_IG2NYLsfxmda1W</v>
      </c>
      <c r="P228" s="1">
        <f>IF(VLOOKUP(O228,subscriptions!A:G,5,FALSE)&gt;0,VLOOKUP(O228,subscriptions!A:G,5,FALSE),"no date")</f>
        <v>44188.82708333333</v>
      </c>
      <c r="Q228" s="1" t="str">
        <f>IF(VLOOKUP(O228,subscriptions!A:G,7,FALSE)&gt;0,VLOOKUP(O228,subscriptions!A:G,7,FALSE),"not cancelled")</f>
        <v>not cancelled</v>
      </c>
      <c r="R228" t="s">
        <v>5163</v>
      </c>
    </row>
    <row r="229" spans="1:18" x14ac:dyDescent="0.35">
      <c r="A229">
        <v>10</v>
      </c>
      <c r="B229" s="1">
        <v>44216</v>
      </c>
      <c r="C229" t="s">
        <v>1</v>
      </c>
      <c r="D229" t="s">
        <v>78</v>
      </c>
      <c r="E229" s="5">
        <f>VLOOKUP(D229,Script!A:D,2,FALSE)</f>
        <v>44216</v>
      </c>
      <c r="F229">
        <f>VLOOKUP(D229,Script!A:D,4,FALSE)</f>
        <v>10</v>
      </c>
      <c r="G229">
        <f t="shared" si="6"/>
        <v>0</v>
      </c>
      <c r="H229">
        <f t="shared" si="7"/>
        <v>0</v>
      </c>
      <c r="I229" s="1" t="str">
        <f>IF(VLOOKUP(D229,Sheet7!A:AH,32,FALSE)&gt;0,VLOOKUP(D229,Sheet7!A:AH,32,FALSE),"no date")</f>
        <v>no date</v>
      </c>
      <c r="J229" s="1" t="str">
        <f>IF(VLOOKUP(D229,Sheet7!A:AH,15,FALSE)&gt;0,VLOOKUP(D229,Sheet7!A:AH,15,FALSE),"no date")</f>
        <v>no date</v>
      </c>
      <c r="K229" t="str">
        <f>VLOOKUP(D229,Sheet7!A:AH,9,FALSE)</f>
        <v>Green</v>
      </c>
      <c r="L229" s="1">
        <f>VLOOKUP(D229,'2020-12-21-advisors'!A:M,5,FALSE)</f>
        <v>44184.830069444448</v>
      </c>
      <c r="M229">
        <f>VLOOKUP(D229,'2020-12-21-advisors'!A:M,9,FALSE)</f>
        <v>10</v>
      </c>
      <c r="N229" t="str">
        <f>IF(VLOOKUP(D229,Sheet7!A:AH,31,FALSE)&gt;0,"deferred leads to January","no banked")</f>
        <v>no banked</v>
      </c>
      <c r="O229" t="str">
        <f>VLOOKUP(D229,Sheet7!A:AH,5,FALSE)</f>
        <v>cus_IQ9WyXOEjFQyha</v>
      </c>
      <c r="P229" s="1">
        <f>IF(VLOOKUP(O229,subscriptions!A:G,5,FALSE)&gt;0,VLOOKUP(O229,subscriptions!A:G,5,FALSE),"no date")</f>
        <v>44215.829861111109</v>
      </c>
      <c r="Q229" s="1" t="str">
        <f>IF(VLOOKUP(O229,subscriptions!A:G,7,FALSE)&gt;0,VLOOKUP(O229,subscriptions!A:G,7,FALSE),"not cancelled")</f>
        <v>not cancelled</v>
      </c>
      <c r="R229" t="s">
        <v>5158</v>
      </c>
    </row>
    <row r="230" spans="1:18" x14ac:dyDescent="0.35">
      <c r="A230">
        <v>10</v>
      </c>
      <c r="B230" s="1">
        <v>44193</v>
      </c>
      <c r="C230" t="s">
        <v>1</v>
      </c>
      <c r="D230" t="s">
        <v>77</v>
      </c>
      <c r="E230" s="5">
        <f>VLOOKUP(D230,Script!A:D,2,FALSE)</f>
        <v>44193</v>
      </c>
      <c r="F230">
        <f>VLOOKUP(D230,Script!A:D,4,FALSE)</f>
        <v>10</v>
      </c>
      <c r="G230">
        <f t="shared" si="6"/>
        <v>0</v>
      </c>
      <c r="H230">
        <f t="shared" si="7"/>
        <v>0</v>
      </c>
      <c r="I230" s="1" t="str">
        <f>IF(VLOOKUP(D230,Sheet7!A:AH,32,FALSE)&gt;0,VLOOKUP(D230,Sheet7!A:AH,32,FALSE),"no date")</f>
        <v>no date</v>
      </c>
      <c r="J230" s="1" t="str">
        <f>IF(VLOOKUP(D230,Sheet7!A:AH,15,FALSE)&gt;0,VLOOKUP(D230,Sheet7!A:AH,15,FALSE),"no date")</f>
        <v>no date</v>
      </c>
      <c r="K230" t="str">
        <f>VLOOKUP(D230,Sheet7!A:AH,9,FALSE)</f>
        <v>Green</v>
      </c>
      <c r="L230" s="1">
        <f>VLOOKUP(D230,'2020-12-21-advisors'!A:M,5,FALSE)</f>
        <v>44162.74145833333</v>
      </c>
      <c r="M230">
        <f>VLOOKUP(D230,'2020-12-21-advisors'!A:M,9,FALSE)</f>
        <v>10</v>
      </c>
      <c r="N230" t="str">
        <f>IF(VLOOKUP(D230,Sheet7!A:AH,31,FALSE)&gt;0,"deferred leads to January","no banked")</f>
        <v>no banked</v>
      </c>
      <c r="O230" t="str">
        <f>VLOOKUP(D230,Sheet7!A:AH,5,FALSE)</f>
        <v>cus_IT7H2S8MGzJZha</v>
      </c>
      <c r="P230" s="1">
        <f>IF(VLOOKUP(O230,subscriptions!A:G,5,FALSE)&gt;0,VLOOKUP(O230,subscriptions!A:G,5,FALSE),"no date")</f>
        <v>44192.740972222222</v>
      </c>
      <c r="Q230" s="1" t="str">
        <f>IF(VLOOKUP(O230,subscriptions!A:G,7,FALSE)&gt;0,VLOOKUP(O230,subscriptions!A:G,7,FALSE),"not cancelled")</f>
        <v>not cancelled</v>
      </c>
      <c r="R230" t="s">
        <v>5158</v>
      </c>
    </row>
    <row r="231" spans="1:18" x14ac:dyDescent="0.35">
      <c r="A231">
        <v>10</v>
      </c>
      <c r="B231" s="1">
        <v>44186</v>
      </c>
      <c r="C231" t="s">
        <v>1</v>
      </c>
      <c r="D231" t="s">
        <v>76</v>
      </c>
      <c r="E231" s="5">
        <f>VLOOKUP(D231,Script!A:D,2,FALSE)</f>
        <v>44201</v>
      </c>
      <c r="F231">
        <f>VLOOKUP(D231,Script!A:D,4,FALSE)</f>
        <v>10</v>
      </c>
      <c r="G231">
        <f t="shared" si="6"/>
        <v>-15</v>
      </c>
      <c r="H231">
        <f t="shared" si="7"/>
        <v>0</v>
      </c>
      <c r="I231" s="1" t="str">
        <f>IF(VLOOKUP(D231,Sheet7!A:AH,32,FALSE)&gt;0,VLOOKUP(D231,Sheet7!A:AH,32,FALSE),"no date")</f>
        <v>no date</v>
      </c>
      <c r="J231" s="1" t="str">
        <f>IF(VLOOKUP(D231,Sheet7!A:AH,15,FALSE)&gt;0,VLOOKUP(D231,Sheet7!A:AH,15,FALSE),"no date")</f>
        <v>no date</v>
      </c>
      <c r="K231" t="str">
        <f>VLOOKUP(D231,Sheet7!A:AH,9,FALSE)</f>
        <v>Green</v>
      </c>
      <c r="L231" s="1">
        <f>VLOOKUP(D231,'2020-12-21-advisors'!A:M,5,FALSE)</f>
        <v>44174.068298611113</v>
      </c>
      <c r="M231">
        <f>VLOOKUP(D231,'2020-12-21-advisors'!A:M,9,FALSE)</f>
        <v>0</v>
      </c>
      <c r="N231" t="str">
        <f>IF(VLOOKUP(D231,Sheet7!A:AH,31,FALSE)&gt;0,"deferred leads to January","no banked")</f>
        <v>deferred leads to January</v>
      </c>
      <c r="O231" t="str">
        <f>VLOOKUP(D231,Sheet7!A:AH,5,FALSE)</f>
        <v>cus_IXMMWc5pmkbOJ7</v>
      </c>
      <c r="P231" s="1">
        <f>IF(VLOOKUP(O231,subscriptions!A:G,5,FALSE)&gt;0,VLOOKUP(O231,subscriptions!A:G,5,FALSE),"no date")</f>
        <v>44205.068055555559</v>
      </c>
      <c r="Q231" s="1" t="str">
        <f>IF(VLOOKUP(O231,subscriptions!A:G,7,FALSE)&gt;0,VLOOKUP(O231,subscriptions!A:G,7,FALSE),"not cancelled")</f>
        <v>not cancelled</v>
      </c>
      <c r="R231" t="s">
        <v>5172</v>
      </c>
    </row>
    <row r="232" spans="1:18" x14ac:dyDescent="0.35">
      <c r="A232">
        <v>12</v>
      </c>
      <c r="B232" s="1">
        <v>44188</v>
      </c>
      <c r="C232" t="s">
        <v>75</v>
      </c>
      <c r="D232" t="s">
        <v>74</v>
      </c>
      <c r="E232" s="5">
        <f>VLOOKUP(D232,Script!A:D,2,FALSE)</f>
        <v>44188</v>
      </c>
      <c r="F232">
        <f>VLOOKUP(D232,Script!A:D,4,FALSE)</f>
        <v>10</v>
      </c>
      <c r="G232">
        <f t="shared" si="6"/>
        <v>0</v>
      </c>
      <c r="H232">
        <f t="shared" si="7"/>
        <v>2</v>
      </c>
      <c r="I232" s="1" t="str">
        <f>IF(VLOOKUP(D232,Sheet7!A:AH,32,FALSE)&gt;0,VLOOKUP(D232,Sheet7!A:AH,32,FALSE),"no date")</f>
        <v>no date</v>
      </c>
      <c r="J232" s="1" t="str">
        <f>IF(VLOOKUP(D232,Sheet7!A:AH,15,FALSE)&gt;0,VLOOKUP(D232,Sheet7!A:AH,15,FALSE),"no date")</f>
        <v>no date</v>
      </c>
      <c r="K232" t="str">
        <f>VLOOKUP(D232,Sheet7!A:AH,9,FALSE)</f>
        <v>Group</v>
      </c>
      <c r="L232" s="1">
        <f>VLOOKUP(D232,'2020-12-21-advisors'!A:M,5,FALSE)</f>
        <v>44157.5</v>
      </c>
      <c r="M232">
        <f>VLOOKUP(D232,'2020-12-21-advisors'!A:M,9,FALSE)</f>
        <v>52</v>
      </c>
      <c r="N232" t="str">
        <f>IF(VLOOKUP(D232,Sheet7!A:AH,31,FALSE)&gt;0,"deferred leads to January","no banked")</f>
        <v>no banked</v>
      </c>
      <c r="O232" t="str">
        <f>VLOOKUP(D232,Sheet7!A:AH,5,FALSE)</f>
        <v>cus_H8fuw5zkAK4PMV</v>
      </c>
      <c r="P232" s="1">
        <f>IF(VLOOKUP(O232,subscriptions!A:G,5,FALSE)&gt;0,VLOOKUP(O232,subscriptions!A:G,5,FALSE),"no date")</f>
        <v>44218.5</v>
      </c>
      <c r="Q232" s="1" t="str">
        <f>IF(VLOOKUP(O232,subscriptions!A:G,7,FALSE)&gt;0,VLOOKUP(O232,subscriptions!A:G,7,FALSE),"not cancelled")</f>
        <v>not cancelled</v>
      </c>
      <c r="R232" t="s">
        <v>5174</v>
      </c>
    </row>
    <row r="233" spans="1:18" x14ac:dyDescent="0.35">
      <c r="A233">
        <v>10</v>
      </c>
      <c r="B233" s="1">
        <v>44189</v>
      </c>
      <c r="C233" t="s">
        <v>62</v>
      </c>
      <c r="D233" t="s">
        <v>73</v>
      </c>
      <c r="E233" s="5">
        <f>VLOOKUP(D233,Script!A:D,2,FALSE)</f>
        <v>44188</v>
      </c>
      <c r="F233">
        <f>VLOOKUP(D233,Script!A:D,4,FALSE)</f>
        <v>10</v>
      </c>
      <c r="G233">
        <f t="shared" si="6"/>
        <v>1</v>
      </c>
      <c r="H233">
        <f t="shared" si="7"/>
        <v>0</v>
      </c>
      <c r="I233" s="1" t="str">
        <f>IF(VLOOKUP(D233,Sheet7!A:AH,32,FALSE)&gt;0,VLOOKUP(D233,Sheet7!A:AH,32,FALSE),"no date")</f>
        <v>no date</v>
      </c>
      <c r="J233" s="1" t="str">
        <f>IF(VLOOKUP(D233,Sheet7!A:AH,15,FALSE)&gt;0,VLOOKUP(D233,Sheet7!A:AH,15,FALSE),"no date")</f>
        <v>no date</v>
      </c>
      <c r="K233" t="str">
        <f>VLOOKUP(D233,Sheet7!A:AH,9,FALSE)</f>
        <v>Solo</v>
      </c>
      <c r="L233" s="1">
        <f>VLOOKUP(D233,'2020-12-21-advisors'!A:M,5,FALSE)</f>
        <v>44158.102546296293</v>
      </c>
      <c r="M233">
        <f>VLOOKUP(D233,'2020-12-21-advisors'!A:M,9,FALSE)</f>
        <v>10</v>
      </c>
      <c r="N233" t="str">
        <f>IF(VLOOKUP(D233,Sheet7!A:AH,31,FALSE)&gt;0,"deferred leads to January","no banked")</f>
        <v>no banked</v>
      </c>
      <c r="O233" t="str">
        <f>VLOOKUP(D233,Sheet7!A:AH,5,FALSE)</f>
        <v>cus_H7BdgXTr7NUj9R</v>
      </c>
      <c r="P233" s="1">
        <f>IF(VLOOKUP(O233,subscriptions!A:G,5,FALSE)&gt;0,VLOOKUP(O233,subscriptions!A:G,5,FALSE),"no date")</f>
        <v>44188.102083333331</v>
      </c>
      <c r="Q233" s="1" t="str">
        <f>IF(VLOOKUP(O233,subscriptions!A:G,7,FALSE)&gt;0,VLOOKUP(O233,subscriptions!A:G,7,FALSE),"not cancelled")</f>
        <v>not cancelled</v>
      </c>
      <c r="R233" t="s">
        <v>5175</v>
      </c>
    </row>
    <row r="234" spans="1:18" x14ac:dyDescent="0.35">
      <c r="A234">
        <v>10</v>
      </c>
      <c r="B234" s="1">
        <v>44186</v>
      </c>
      <c r="C234" t="s">
        <v>62</v>
      </c>
      <c r="D234" t="s">
        <v>72</v>
      </c>
      <c r="E234" s="5">
        <f>VLOOKUP(D234,Script!A:D,2,FALSE)</f>
        <v>44200</v>
      </c>
      <c r="F234">
        <f>VLOOKUP(D234,Script!A:D,4,FALSE)</f>
        <v>10</v>
      </c>
      <c r="G234">
        <f t="shared" si="6"/>
        <v>-14</v>
      </c>
      <c r="H234">
        <f t="shared" si="7"/>
        <v>0</v>
      </c>
      <c r="I234" s="1" t="str">
        <f>IF(VLOOKUP(D234,Sheet7!A:AH,32,FALSE)&gt;0,VLOOKUP(D234,Sheet7!A:AH,32,FALSE),"no date")</f>
        <v>no date</v>
      </c>
      <c r="J234" s="1" t="str">
        <f>IF(VLOOKUP(D234,Sheet7!A:AH,15,FALSE)&gt;0,VLOOKUP(D234,Sheet7!A:AH,15,FALSE),"no date")</f>
        <v>no date</v>
      </c>
      <c r="K234" t="str">
        <f>VLOOKUP(D234,Sheet7!A:AH,9,FALSE)</f>
        <v>Solo</v>
      </c>
      <c r="L234" s="1">
        <f>VLOOKUP(D234,'2020-12-21-advisors'!A:M,5,FALSE)</f>
        <v>44157.5</v>
      </c>
      <c r="M234">
        <f>VLOOKUP(D234,'2020-12-21-advisors'!A:M,9,FALSE)</f>
        <v>0</v>
      </c>
      <c r="N234" t="str">
        <f>IF(VLOOKUP(D234,Sheet7!A:AH,31,FALSE)&gt;0,"deferred leads to January","no banked")</f>
        <v>deferred leads to January</v>
      </c>
      <c r="O234" t="str">
        <f>VLOOKUP(D234,Sheet7!A:AH,5,FALSE)</f>
        <v>cus_H6mmEuhaWgYXLG</v>
      </c>
      <c r="P234" s="1">
        <f>IF(VLOOKUP(O234,subscriptions!A:G,5,FALSE)&gt;0,VLOOKUP(O234,subscriptions!A:G,5,FALSE),"no date")</f>
        <v>44218.5</v>
      </c>
      <c r="Q234" s="1" t="str">
        <f>IF(VLOOKUP(O234,subscriptions!A:G,7,FALSE)&gt;0,VLOOKUP(O234,subscriptions!A:G,7,FALSE),"not cancelled")</f>
        <v>not cancelled</v>
      </c>
      <c r="R234" t="s">
        <v>5172</v>
      </c>
    </row>
    <row r="235" spans="1:18" x14ac:dyDescent="0.35">
      <c r="A235">
        <v>10</v>
      </c>
      <c r="B235" s="1">
        <v>44196</v>
      </c>
      <c r="C235" t="s">
        <v>1</v>
      </c>
      <c r="D235" t="s">
        <v>71</v>
      </c>
      <c r="E235" s="5">
        <f>VLOOKUP(D235,Script!A:D,2,FALSE)</f>
        <v>44196</v>
      </c>
      <c r="F235">
        <f>VLOOKUP(D235,Script!A:D,4,FALSE)</f>
        <v>10</v>
      </c>
      <c r="G235">
        <f t="shared" si="6"/>
        <v>0</v>
      </c>
      <c r="H235">
        <f t="shared" si="7"/>
        <v>0</v>
      </c>
      <c r="I235" s="1" t="str">
        <f>IF(VLOOKUP(D235,Sheet7!A:AH,32,FALSE)&gt;0,VLOOKUP(D235,Sheet7!A:AH,32,FALSE),"no date")</f>
        <v>no date</v>
      </c>
      <c r="J235" s="1" t="str">
        <f>IF(VLOOKUP(D235,Sheet7!A:AH,15,FALSE)&gt;0,VLOOKUP(D235,Sheet7!A:AH,15,FALSE),"no date")</f>
        <v>no date</v>
      </c>
      <c r="K235" t="str">
        <f>VLOOKUP(D235,Sheet7!A:AH,9,FALSE)</f>
        <v>Green</v>
      </c>
      <c r="L235" s="1">
        <f>VLOOKUP(D235,'2020-12-21-advisors'!A:M,5,FALSE)</f>
        <v>44165.60361111111</v>
      </c>
      <c r="M235">
        <f>VLOOKUP(D235,'2020-12-21-advisors'!A:M,9,FALSE)</f>
        <v>10</v>
      </c>
      <c r="N235" t="str">
        <f>IF(VLOOKUP(D235,Sheet7!A:AH,31,FALSE)&gt;0,"deferred leads to January","no banked")</f>
        <v>no banked</v>
      </c>
      <c r="O235" t="str">
        <f>VLOOKUP(D235,Sheet7!A:AH,5,FALSE)</f>
        <v>cus_IIZks6w0oSITG3</v>
      </c>
      <c r="P235" s="1">
        <f>IF(VLOOKUP(O235,subscriptions!A:G,5,FALSE)&gt;0,VLOOKUP(O235,subscriptions!A:G,5,FALSE),"no date")</f>
        <v>44195.603472222225</v>
      </c>
      <c r="Q235" s="1" t="str">
        <f>IF(VLOOKUP(O235,subscriptions!A:G,7,FALSE)&gt;0,VLOOKUP(O235,subscriptions!A:G,7,FALSE),"not cancelled")</f>
        <v>not cancelled</v>
      </c>
      <c r="R235" t="s">
        <v>5158</v>
      </c>
    </row>
    <row r="236" spans="1:18" x14ac:dyDescent="0.35">
      <c r="A236">
        <v>10</v>
      </c>
      <c r="B236" s="1">
        <v>44187</v>
      </c>
      <c r="C236" t="s">
        <v>14</v>
      </c>
      <c r="D236" t="s">
        <v>70</v>
      </c>
      <c r="E236" s="5">
        <f>VLOOKUP(D236,Script!A:D,2,FALSE)</f>
        <v>44187</v>
      </c>
      <c r="F236">
        <f>VLOOKUP(D236,Script!A:D,4,FALSE)</f>
        <v>10</v>
      </c>
      <c r="G236">
        <f t="shared" si="6"/>
        <v>0</v>
      </c>
      <c r="H236">
        <f t="shared" si="7"/>
        <v>0</v>
      </c>
      <c r="I236" s="1" t="str">
        <f>IF(VLOOKUP(D236,Sheet7!A:AH,32,FALSE)&gt;0,VLOOKUP(D236,Sheet7!A:AH,32,FALSE),"no date")</f>
        <v>no date</v>
      </c>
      <c r="J236" s="1" t="str">
        <f>IF(VLOOKUP(D236,Sheet7!A:AH,15,FALSE)&gt;0,VLOOKUP(D236,Sheet7!A:AH,15,FALSE),"no date")</f>
        <v>no date</v>
      </c>
      <c r="K236" t="str">
        <f>VLOOKUP(D236,Sheet7!A:AH,9,FALSE)</f>
        <v>Starter</v>
      </c>
      <c r="L236" s="1">
        <f>VLOOKUP(D236,'2020-12-21-advisors'!A:M,5,FALSE)</f>
        <v>44186.694745370369</v>
      </c>
      <c r="M236">
        <f>VLOOKUP(D236,'2020-12-21-advisors'!A:M,9,FALSE)</f>
        <v>0</v>
      </c>
      <c r="N236" t="str">
        <f>IF(VLOOKUP(D236,Sheet7!A:AH,31,FALSE)&gt;0,"deferred leads to January","no banked")</f>
        <v>no banked</v>
      </c>
      <c r="O236" t="str">
        <f>VLOOKUP(D236,Sheet7!A:AH,5,FALSE)</f>
        <v>cus_Hgm4nyvPxmzJie</v>
      </c>
      <c r="P236" s="1">
        <f>IF(VLOOKUP(O236,subscriptions!A:G,5,FALSE)&gt;0,VLOOKUP(O236,subscriptions!A:G,5,FALSE),"no date")</f>
        <v>44217.694444444445</v>
      </c>
      <c r="Q236" s="1" t="str">
        <f>IF(VLOOKUP(O236,subscriptions!A:G,7,FALSE)&gt;0,VLOOKUP(O236,subscriptions!A:G,7,FALSE),"not cancelled")</f>
        <v>not cancelled</v>
      </c>
      <c r="R236" t="s">
        <v>5158</v>
      </c>
    </row>
    <row r="237" spans="1:18" x14ac:dyDescent="0.35">
      <c r="C237" t="s">
        <v>1</v>
      </c>
      <c r="D237" t="s">
        <v>69</v>
      </c>
      <c r="E237" s="5">
        <f>VLOOKUP(D237,Script!A:D,2,FALSE)</f>
        <v>44214</v>
      </c>
      <c r="F237">
        <f>VLOOKUP(D237,Script!A:D,4,FALSE)</f>
        <v>10</v>
      </c>
      <c r="G237">
        <f t="shared" si="6"/>
        <v>-44214</v>
      </c>
      <c r="H237">
        <f t="shared" si="7"/>
        <v>-10</v>
      </c>
      <c r="I237" s="1">
        <f>IF(VLOOKUP(D237,Sheet7!A:AH,32,FALSE)&gt;0,VLOOKUP(D237,Sheet7!A:AH,32,FALSE),"no date")</f>
        <v>44181</v>
      </c>
      <c r="J237" s="1" t="str">
        <f>IF(VLOOKUP(D237,Sheet7!A:AH,15,FALSE)&gt;0,VLOOKUP(D237,Sheet7!A:AH,15,FALSE),"no date")</f>
        <v>no date</v>
      </c>
      <c r="K237" t="str">
        <f>VLOOKUP(D237,Sheet7!A:AH,9,FALSE)</f>
        <v>Green</v>
      </c>
      <c r="L237" s="1">
        <f>VLOOKUP(D237,'2020-12-21-advisors'!A:M,5,FALSE)</f>
        <v>44181.77815972222</v>
      </c>
      <c r="M237">
        <f>VLOOKUP(D237,'2020-12-21-advisors'!A:M,9,FALSE)</f>
        <v>10</v>
      </c>
      <c r="N237" t="str">
        <f>IF(VLOOKUP(D237,Sheet7!A:AH,31,FALSE)&gt;0,"deferred leads to January","no banked")</f>
        <v>no banked</v>
      </c>
      <c r="O237" t="str">
        <f>VLOOKUP(D237,Sheet7!A:AH,5,FALSE)</f>
        <v>cus_IDOe0nbbvAUoWy</v>
      </c>
      <c r="P237" s="1">
        <f>IF(VLOOKUP(O237,subscriptions!A:G,5,FALSE)&gt;0,VLOOKUP(O237,subscriptions!A:G,5,FALSE),"no date")</f>
        <v>44212.777777777781</v>
      </c>
      <c r="Q237" s="1" t="str">
        <f>IF(VLOOKUP(O237,subscriptions!A:G,7,FALSE)&gt;0,VLOOKUP(O237,subscriptions!A:G,7,FALSE),"not cancelled")</f>
        <v>not cancelled</v>
      </c>
      <c r="R237" t="s">
        <v>5165</v>
      </c>
    </row>
    <row r="238" spans="1:18" x14ac:dyDescent="0.35">
      <c r="A238">
        <v>10</v>
      </c>
      <c r="B238" s="1">
        <v>44212</v>
      </c>
      <c r="C238" t="s">
        <v>1</v>
      </c>
      <c r="D238" t="s">
        <v>68</v>
      </c>
      <c r="E238" s="5">
        <f>VLOOKUP(D238,Script!A:D,2,FALSE)</f>
        <v>44212</v>
      </c>
      <c r="F238">
        <f>VLOOKUP(D238,Script!A:D,4,FALSE)</f>
        <v>10</v>
      </c>
      <c r="G238">
        <f t="shared" si="6"/>
        <v>0</v>
      </c>
      <c r="H238">
        <f t="shared" si="7"/>
        <v>0</v>
      </c>
      <c r="I238" s="1" t="str">
        <f>IF(VLOOKUP(D238,Sheet7!A:AH,32,FALSE)&gt;0,VLOOKUP(D238,Sheet7!A:AH,32,FALSE),"no date")</f>
        <v>no date</v>
      </c>
      <c r="J238" s="1" t="str">
        <f>IF(VLOOKUP(D238,Sheet7!A:AH,15,FALSE)&gt;0,VLOOKUP(D238,Sheet7!A:AH,15,FALSE),"no date")</f>
        <v>no date</v>
      </c>
      <c r="K238" t="str">
        <f>VLOOKUP(D238,Sheet7!A:AH,9,FALSE)</f>
        <v>Green</v>
      </c>
      <c r="L238" s="1">
        <f>VLOOKUP(D238,'2020-12-21-advisors'!A:M,5,FALSE)</f>
        <v>44180.839224537034</v>
      </c>
      <c r="M238">
        <f>VLOOKUP(D238,'2020-12-21-advisors'!A:M,9,FALSE)</f>
        <v>10</v>
      </c>
      <c r="N238" t="str">
        <f>IF(VLOOKUP(D238,Sheet7!A:AH,31,FALSE)&gt;0,"deferred leads to January","no banked")</f>
        <v>no banked</v>
      </c>
      <c r="O238" t="str">
        <f>VLOOKUP(D238,Sheet7!A:AH,5,FALSE)</f>
        <v>cus_ID2qKj3nfJbKqE</v>
      </c>
      <c r="P238" s="1">
        <f>IF(VLOOKUP(O238,subscriptions!A:G,5,FALSE)&gt;0,VLOOKUP(O238,subscriptions!A:G,5,FALSE),"no date")</f>
        <v>44211.838888888888</v>
      </c>
      <c r="Q238" s="1" t="str">
        <f>IF(VLOOKUP(O238,subscriptions!A:G,7,FALSE)&gt;0,VLOOKUP(O238,subscriptions!A:G,7,FALSE),"not cancelled")</f>
        <v>not cancelled</v>
      </c>
      <c r="R238" t="s">
        <v>5158</v>
      </c>
    </row>
    <row r="239" spans="1:18" x14ac:dyDescent="0.35">
      <c r="A239">
        <v>10</v>
      </c>
      <c r="B239" s="1">
        <v>44211</v>
      </c>
      <c r="C239" t="s">
        <v>1</v>
      </c>
      <c r="D239" t="s">
        <v>67</v>
      </c>
      <c r="E239" s="5">
        <f>VLOOKUP(D239,Script!A:D,2,FALSE)</f>
        <v>44211</v>
      </c>
      <c r="F239">
        <f>VLOOKUP(D239,Script!A:D,4,FALSE)</f>
        <v>10</v>
      </c>
      <c r="G239">
        <f t="shared" si="6"/>
        <v>0</v>
      </c>
      <c r="H239">
        <f t="shared" si="7"/>
        <v>0</v>
      </c>
      <c r="I239" s="1" t="str">
        <f>IF(VLOOKUP(D239,Sheet7!A:AH,32,FALSE)&gt;0,VLOOKUP(D239,Sheet7!A:AH,32,FALSE),"no date")</f>
        <v>no date</v>
      </c>
      <c r="J239" s="1" t="str">
        <f>IF(VLOOKUP(D239,Sheet7!A:AH,15,FALSE)&gt;0,VLOOKUP(D239,Sheet7!A:AH,15,FALSE),"no date")</f>
        <v>no date</v>
      </c>
      <c r="K239" t="str">
        <f>VLOOKUP(D239,Sheet7!A:AH,9,FALSE)</f>
        <v>Green</v>
      </c>
      <c r="L239" s="1">
        <f>VLOOKUP(D239,'2020-12-21-advisors'!A:M,5,FALSE)</f>
        <v>44179.628912037035</v>
      </c>
      <c r="M239">
        <f>VLOOKUP(D239,'2020-12-21-advisors'!A:M,9,FALSE)</f>
        <v>10</v>
      </c>
      <c r="N239" t="str">
        <f>IF(VLOOKUP(D239,Sheet7!A:AH,31,FALSE)&gt;0,"deferred leads to January","no banked")</f>
        <v>no banked</v>
      </c>
      <c r="O239" t="str">
        <f>VLOOKUP(D239,Sheet7!A:AH,5,FALSE)</f>
        <v>cus_ICajdzp7LQ15pa</v>
      </c>
      <c r="P239" s="1">
        <f>IF(VLOOKUP(O239,subscriptions!A:G,5,FALSE)&gt;0,VLOOKUP(O239,subscriptions!A:G,5,FALSE),"no date")</f>
        <v>44210.628472222219</v>
      </c>
      <c r="Q239" s="1" t="str">
        <f>IF(VLOOKUP(O239,subscriptions!A:G,7,FALSE)&gt;0,VLOOKUP(O239,subscriptions!A:G,7,FALSE),"not cancelled")</f>
        <v>not cancelled</v>
      </c>
      <c r="R239" t="s">
        <v>5158</v>
      </c>
    </row>
    <row r="240" spans="1:18" x14ac:dyDescent="0.35">
      <c r="A240">
        <v>10</v>
      </c>
      <c r="B240" s="1">
        <v>44211</v>
      </c>
      <c r="C240" t="s">
        <v>1</v>
      </c>
      <c r="D240" t="s">
        <v>66</v>
      </c>
      <c r="E240" s="5">
        <f>VLOOKUP(D240,Script!A:D,2,FALSE)</f>
        <v>44211</v>
      </c>
      <c r="F240">
        <f>VLOOKUP(D240,Script!A:D,4,FALSE)</f>
        <v>10</v>
      </c>
      <c r="G240">
        <f t="shared" si="6"/>
        <v>0</v>
      </c>
      <c r="H240">
        <f t="shared" si="7"/>
        <v>0</v>
      </c>
      <c r="I240" s="1" t="str">
        <f>IF(VLOOKUP(D240,Sheet7!A:AH,32,FALSE)&gt;0,VLOOKUP(D240,Sheet7!A:AH,32,FALSE),"no date")</f>
        <v>no date</v>
      </c>
      <c r="J240" s="1" t="str">
        <f>IF(VLOOKUP(D240,Sheet7!A:AH,15,FALSE)&gt;0,VLOOKUP(D240,Sheet7!A:AH,15,FALSE),"no date")</f>
        <v>no date</v>
      </c>
      <c r="K240" t="str">
        <f>VLOOKUP(D240,Sheet7!A:AH,9,FALSE)</f>
        <v>Green</v>
      </c>
      <c r="L240" s="1">
        <f>VLOOKUP(D240,'2020-12-21-advisors'!A:M,5,FALSE)</f>
        <v>44179.709872685184</v>
      </c>
      <c r="M240">
        <f>VLOOKUP(D240,'2020-12-21-advisors'!A:M,9,FALSE)</f>
        <v>10</v>
      </c>
      <c r="N240" t="str">
        <f>IF(VLOOKUP(D240,Sheet7!A:AH,31,FALSE)&gt;0,"deferred leads to January","no banked")</f>
        <v>no banked</v>
      </c>
      <c r="O240" t="str">
        <f>VLOOKUP(D240,Sheet7!A:AH,5,FALSE)</f>
        <v>cus_ICcb1Zhi53jUQz</v>
      </c>
      <c r="P240" s="1">
        <f>IF(VLOOKUP(O240,subscriptions!A:G,5,FALSE)&gt;0,VLOOKUP(O240,subscriptions!A:G,5,FALSE),"no date")</f>
        <v>44210.709722222222</v>
      </c>
      <c r="Q240" s="1" t="str">
        <f>IF(VLOOKUP(O240,subscriptions!A:G,7,FALSE)&gt;0,VLOOKUP(O240,subscriptions!A:G,7,FALSE),"not cancelled")</f>
        <v>not cancelled</v>
      </c>
      <c r="R240" t="s">
        <v>5158</v>
      </c>
    </row>
    <row r="241" spans="1:18" x14ac:dyDescent="0.35">
      <c r="A241">
        <v>10</v>
      </c>
      <c r="B241" s="1">
        <v>44189</v>
      </c>
      <c r="C241" t="s">
        <v>1</v>
      </c>
      <c r="D241" t="s">
        <v>65</v>
      </c>
      <c r="E241" s="5">
        <f>VLOOKUP(D241,Script!A:D,2,FALSE)</f>
        <v>44189</v>
      </c>
      <c r="F241">
        <f>VLOOKUP(D241,Script!A:D,4,FALSE)</f>
        <v>10</v>
      </c>
      <c r="G241">
        <f t="shared" si="6"/>
        <v>0</v>
      </c>
      <c r="H241">
        <f t="shared" si="7"/>
        <v>0</v>
      </c>
      <c r="I241" s="1" t="str">
        <f>IF(VLOOKUP(D241,Sheet7!A:AH,32,FALSE)&gt;0,VLOOKUP(D241,Sheet7!A:AH,32,FALSE),"no date")</f>
        <v>no date</v>
      </c>
      <c r="J241" s="1" t="str">
        <f>IF(VLOOKUP(D241,Sheet7!A:AH,15,FALSE)&gt;0,VLOOKUP(D241,Sheet7!A:AH,15,FALSE),"no date")</f>
        <v>no date</v>
      </c>
      <c r="K241" t="str">
        <f>VLOOKUP(D241,Sheet7!A:AH,9,FALSE)</f>
        <v>Green</v>
      </c>
      <c r="L241" s="1">
        <f>VLOOKUP(D241,'2020-12-21-advisors'!A:M,5,FALSE)</f>
        <v>44158.898541666669</v>
      </c>
      <c r="M241">
        <f>VLOOKUP(D241,'2020-12-21-advisors'!A:M,9,FALSE)</f>
        <v>10</v>
      </c>
      <c r="N241" t="str">
        <f>IF(VLOOKUP(D241,Sheet7!A:AH,31,FALSE)&gt;0,"deferred leads to January","no banked")</f>
        <v>no banked</v>
      </c>
      <c r="O241" t="str">
        <f>VLOOKUP(D241,Sheet7!A:AH,5,FALSE)</f>
        <v>cus_IG41OGhsE8PKo9</v>
      </c>
      <c r="P241" s="1">
        <f>IF(VLOOKUP(O241,subscriptions!A:G,5,FALSE)&gt;0,VLOOKUP(O241,subscriptions!A:G,5,FALSE),"no date")</f>
        <v>44188.897916666669</v>
      </c>
      <c r="Q241" s="1" t="str">
        <f>IF(VLOOKUP(O241,subscriptions!A:G,7,FALSE)&gt;0,VLOOKUP(O241,subscriptions!A:G,7,FALSE),"not cancelled")</f>
        <v>not cancelled</v>
      </c>
      <c r="R241" t="s">
        <v>5158</v>
      </c>
    </row>
    <row r="242" spans="1:18" x14ac:dyDescent="0.35">
      <c r="A242">
        <v>10</v>
      </c>
      <c r="B242" s="1">
        <v>44188</v>
      </c>
      <c r="C242" t="s">
        <v>62</v>
      </c>
      <c r="D242" t="s">
        <v>64</v>
      </c>
      <c r="E242" s="5">
        <f>VLOOKUP(D242,Script!A:D,2,FALSE)</f>
        <v>44188</v>
      </c>
      <c r="F242">
        <f>VLOOKUP(D242,Script!A:D,4,FALSE)</f>
        <v>10</v>
      </c>
      <c r="G242">
        <f t="shared" si="6"/>
        <v>0</v>
      </c>
      <c r="H242">
        <f t="shared" si="7"/>
        <v>0</v>
      </c>
      <c r="I242" s="1" t="str">
        <f>IF(VLOOKUP(D242,Sheet7!A:AH,32,FALSE)&gt;0,VLOOKUP(D242,Sheet7!A:AH,32,FALSE),"no date")</f>
        <v>no date</v>
      </c>
      <c r="J242" s="1" t="str">
        <f>IF(VLOOKUP(D242,Sheet7!A:AH,15,FALSE)&gt;0,VLOOKUP(D242,Sheet7!A:AH,15,FALSE),"no date")</f>
        <v>no date</v>
      </c>
      <c r="K242" t="str">
        <f>VLOOKUP(D242,Sheet7!A:AH,9,FALSE)</f>
        <v>Solo</v>
      </c>
      <c r="L242" s="1">
        <f>VLOOKUP(D242,'2020-12-21-advisors'!A:M,5,FALSE)</f>
        <v>44157.5</v>
      </c>
      <c r="M242">
        <f>VLOOKUP(D242,'2020-12-21-advisors'!A:M,9,FALSE)</f>
        <v>10</v>
      </c>
      <c r="N242" t="str">
        <f>IF(VLOOKUP(D242,Sheet7!A:AH,31,FALSE)&gt;0,"deferred leads to January","no banked")</f>
        <v>no banked</v>
      </c>
      <c r="O242" t="str">
        <f>VLOOKUP(D242,Sheet7!A:AH,5,FALSE)</f>
        <v>cus_H8OGgolcHEFaDZ</v>
      </c>
      <c r="P242" s="1">
        <f>IF(VLOOKUP(O242,subscriptions!A:G,5,FALSE)&gt;0,VLOOKUP(O242,subscriptions!A:G,5,FALSE),"no date")</f>
        <v>44218.5</v>
      </c>
      <c r="Q242" s="1" t="str">
        <f>IF(VLOOKUP(O242,subscriptions!A:G,7,FALSE)&gt;0,VLOOKUP(O242,subscriptions!A:G,7,FALSE),"not cancelled")</f>
        <v>not cancelled</v>
      </c>
      <c r="R242" t="s">
        <v>5158</v>
      </c>
    </row>
    <row r="243" spans="1:18" x14ac:dyDescent="0.35">
      <c r="A243">
        <v>10</v>
      </c>
      <c r="B243" s="1">
        <v>44188</v>
      </c>
      <c r="C243" t="s">
        <v>62</v>
      </c>
      <c r="D243" t="s">
        <v>63</v>
      </c>
      <c r="E243" s="5">
        <f>VLOOKUP(D243,Script!A:D,2,FALSE)</f>
        <v>44188</v>
      </c>
      <c r="F243">
        <f>VLOOKUP(D243,Script!A:D,4,FALSE)</f>
        <v>10</v>
      </c>
      <c r="G243">
        <f t="shared" si="6"/>
        <v>0</v>
      </c>
      <c r="H243">
        <f t="shared" si="7"/>
        <v>0</v>
      </c>
      <c r="I243" s="1" t="str">
        <f>IF(VLOOKUP(D243,Sheet7!A:AH,32,FALSE)&gt;0,VLOOKUP(D243,Sheet7!A:AH,32,FALSE),"no date")</f>
        <v>no date</v>
      </c>
      <c r="J243" s="1" t="str">
        <f>IF(VLOOKUP(D243,Sheet7!A:AH,15,FALSE)&gt;0,VLOOKUP(D243,Sheet7!A:AH,15,FALSE),"no date")</f>
        <v>no date</v>
      </c>
      <c r="K243" t="str">
        <f>VLOOKUP(D243,Sheet7!A:AH,9,FALSE)</f>
        <v>Solo</v>
      </c>
      <c r="L243" s="1">
        <f>VLOOKUP(D243,'2020-12-21-advisors'!A:M,5,FALSE)</f>
        <v>44157.5</v>
      </c>
      <c r="M243">
        <f>VLOOKUP(D243,'2020-12-21-advisors'!A:M,9,FALSE)</f>
        <v>10</v>
      </c>
      <c r="N243" t="str">
        <f>IF(VLOOKUP(D243,Sheet7!A:AH,31,FALSE)&gt;0,"deferred leads to January","no banked")</f>
        <v>no banked</v>
      </c>
      <c r="O243" t="str">
        <f>VLOOKUP(D243,Sheet7!A:AH,5,FALSE)</f>
        <v>cus_H8jMMbUcAgCyvL</v>
      </c>
      <c r="P243" s="1">
        <f>IF(VLOOKUP(O243,subscriptions!A:G,5,FALSE)&gt;0,VLOOKUP(O243,subscriptions!A:G,5,FALSE),"no date")</f>
        <v>44218.5</v>
      </c>
      <c r="Q243" s="1" t="str">
        <f>IF(VLOOKUP(O243,subscriptions!A:G,7,FALSE)&gt;0,VLOOKUP(O243,subscriptions!A:G,7,FALSE),"not cancelled")</f>
        <v>not cancelled</v>
      </c>
      <c r="R243" t="s">
        <v>5158</v>
      </c>
    </row>
    <row r="244" spans="1:18" x14ac:dyDescent="0.35">
      <c r="A244">
        <v>10</v>
      </c>
      <c r="B244" s="1">
        <v>44188</v>
      </c>
      <c r="C244" t="s">
        <v>62</v>
      </c>
      <c r="D244" t="s">
        <v>61</v>
      </c>
      <c r="E244" s="5">
        <f>VLOOKUP(D244,Script!A:D,2,FALSE)</f>
        <v>44188</v>
      </c>
      <c r="F244">
        <f>VLOOKUP(D244,Script!A:D,4,FALSE)</f>
        <v>10</v>
      </c>
      <c r="G244">
        <f t="shared" si="6"/>
        <v>0</v>
      </c>
      <c r="H244">
        <f t="shared" si="7"/>
        <v>0</v>
      </c>
      <c r="I244" s="1" t="str">
        <f>IF(VLOOKUP(D244,Sheet7!A:AH,32,FALSE)&gt;0,VLOOKUP(D244,Sheet7!A:AH,32,FALSE),"no date")</f>
        <v>no date</v>
      </c>
      <c r="J244" s="1" t="str">
        <f>IF(VLOOKUP(D244,Sheet7!A:AH,15,FALSE)&gt;0,VLOOKUP(D244,Sheet7!A:AH,15,FALSE),"no date")</f>
        <v>no date</v>
      </c>
      <c r="K244" t="str">
        <f>VLOOKUP(D244,Sheet7!A:AH,9,FALSE)</f>
        <v>Solo</v>
      </c>
      <c r="L244" s="1">
        <f>VLOOKUP(D244,'2020-12-21-advisors'!A:M,5,FALSE)</f>
        <v>44157.5</v>
      </c>
      <c r="M244">
        <f>VLOOKUP(D244,'2020-12-21-advisors'!A:M,9,FALSE)</f>
        <v>10</v>
      </c>
      <c r="N244" t="str">
        <f>IF(VLOOKUP(D244,Sheet7!A:AH,31,FALSE)&gt;0,"deferred leads to January","no banked")</f>
        <v>no banked</v>
      </c>
      <c r="O244" t="str">
        <f>VLOOKUP(D244,Sheet7!A:AH,5,FALSE)</f>
        <v>cus_H7I3f3RKmMhTau</v>
      </c>
      <c r="P244" s="1">
        <f>IF(VLOOKUP(O244,subscriptions!A:G,5,FALSE)&gt;0,VLOOKUP(O244,subscriptions!A:G,5,FALSE),"no date")</f>
        <v>44218.5</v>
      </c>
      <c r="Q244" s="1" t="str">
        <f>IF(VLOOKUP(O244,subscriptions!A:G,7,FALSE)&gt;0,VLOOKUP(O244,subscriptions!A:G,7,FALSE),"not cancelled")</f>
        <v>not cancelled</v>
      </c>
      <c r="R244" t="s">
        <v>5158</v>
      </c>
    </row>
    <row r="245" spans="1:18" x14ac:dyDescent="0.35">
      <c r="C245" t="s">
        <v>7</v>
      </c>
      <c r="D245" t="s">
        <v>60</v>
      </c>
      <c r="E245" s="5" t="e">
        <f>VLOOKUP(D245,Script!A:D,2,FALSE)</f>
        <v>#N/A</v>
      </c>
      <c r="F245" t="e">
        <f>VLOOKUP(D245,Script!A:D,4,FALSE)</f>
        <v>#N/A</v>
      </c>
      <c r="G245" t="e">
        <f t="shared" si="6"/>
        <v>#N/A</v>
      </c>
      <c r="H245" t="e">
        <f t="shared" si="7"/>
        <v>#N/A</v>
      </c>
      <c r="I245" s="1" t="str">
        <f>IF(VLOOKUP(D245,Sheet7!A:AH,32,FALSE)&gt;0,VLOOKUP(D245,Sheet7!A:AH,32,FALSE),"no date")</f>
        <v>no date</v>
      </c>
      <c r="J245" s="1" t="str">
        <f>IF(VLOOKUP(D245,Sheet7!A:AH,15,FALSE)&gt;0,VLOOKUP(D245,Sheet7!A:AH,15,FALSE),"no date")</f>
        <v>no date</v>
      </c>
      <c r="K245" t="str">
        <f>VLOOKUP(D245,Sheet7!A:AH,9,FALSE)</f>
        <v>Build</v>
      </c>
      <c r="L245" s="1">
        <f>VLOOKUP(D245,'2020-12-21-advisors'!A:M,5,FALSE)</f>
        <v>44174.208333333336</v>
      </c>
      <c r="M245">
        <f>VLOOKUP(D245,'2020-12-21-advisors'!A:M,9,FALSE)</f>
        <v>0</v>
      </c>
      <c r="N245" t="str">
        <f>IF(VLOOKUP(D245,Sheet7!A:AH,31,FALSE)&gt;0,"deferred leads to January","no banked")</f>
        <v>no banked</v>
      </c>
      <c r="O245" t="str">
        <f>VLOOKUP(D245,Sheet7!A:AH,5,FALSE)</f>
        <v>cus_HtUZ725GgJx4PN</v>
      </c>
      <c r="P245" s="1">
        <f>IF(VLOOKUP(O245,subscriptions!A:G,5,FALSE)&gt;0,VLOOKUP(O245,subscriptions!A:G,5,FALSE),"no date")</f>
        <v>44133.166666666664</v>
      </c>
      <c r="Q245" s="1">
        <f>IF(VLOOKUP(O245,subscriptions!A:G,7,FALSE)&gt;0,VLOOKUP(O245,subscriptions!A:G,7,FALSE),"not cancelled")</f>
        <v>44131.768055555556</v>
      </c>
      <c r="R245" t="s">
        <v>5168</v>
      </c>
    </row>
    <row r="246" spans="1:18" x14ac:dyDescent="0.35">
      <c r="A246">
        <v>10</v>
      </c>
      <c r="B246" s="1">
        <v>44203</v>
      </c>
      <c r="C246" t="s">
        <v>1</v>
      </c>
      <c r="D246" t="s">
        <v>59</v>
      </c>
      <c r="E246" s="5">
        <f>VLOOKUP(D246,Script!A:D,2,FALSE)</f>
        <v>44203</v>
      </c>
      <c r="F246">
        <f>VLOOKUP(D246,Script!A:D,4,FALSE)</f>
        <v>10</v>
      </c>
      <c r="G246">
        <f t="shared" si="6"/>
        <v>0</v>
      </c>
      <c r="H246">
        <f t="shared" si="7"/>
        <v>0</v>
      </c>
      <c r="I246" s="1" t="str">
        <f>IF(VLOOKUP(D246,Sheet7!A:AH,32,FALSE)&gt;0,VLOOKUP(D246,Sheet7!A:AH,32,FALSE),"no date")</f>
        <v>no date</v>
      </c>
      <c r="J246" s="1" t="str">
        <f>IF(VLOOKUP(D246,Sheet7!A:AH,15,FALSE)&gt;0,VLOOKUP(D246,Sheet7!A:AH,15,FALSE),"no date")</f>
        <v>no date</v>
      </c>
      <c r="K246" t="str">
        <f>VLOOKUP(D246,Sheet7!A:AH,9,FALSE)</f>
        <v>Green</v>
      </c>
      <c r="L246" s="1">
        <f>VLOOKUP(D246,'2020-12-21-advisors'!A:M,5,FALSE)</f>
        <v>44171.698842592596</v>
      </c>
      <c r="M246">
        <f>VLOOKUP(D246,'2020-12-21-advisors'!A:M,9,FALSE)</f>
        <v>10</v>
      </c>
      <c r="N246" t="str">
        <f>IF(VLOOKUP(D246,Sheet7!A:AH,31,FALSE)&gt;0,"deferred leads to January","no banked")</f>
        <v>no banked</v>
      </c>
      <c r="O246" t="str">
        <f>VLOOKUP(D246,Sheet7!A:AH,5,FALSE)</f>
        <v>cus_ILEXbFFvem4m8D</v>
      </c>
      <c r="P246" s="1">
        <f>IF(VLOOKUP(O246,subscriptions!A:G,5,FALSE)&gt;0,VLOOKUP(O246,subscriptions!A:G,5,FALSE),"no date")</f>
        <v>44202.698611111111</v>
      </c>
      <c r="Q246" s="1" t="str">
        <f>IF(VLOOKUP(O246,subscriptions!A:G,7,FALSE)&gt;0,VLOOKUP(O246,subscriptions!A:G,7,FALSE),"not cancelled")</f>
        <v>not cancelled</v>
      </c>
      <c r="R246" t="s">
        <v>5158</v>
      </c>
    </row>
    <row r="247" spans="1:18" x14ac:dyDescent="0.35">
      <c r="A247">
        <v>10</v>
      </c>
      <c r="B247" s="1">
        <v>44201</v>
      </c>
      <c r="C247" t="s">
        <v>14</v>
      </c>
      <c r="D247" t="s">
        <v>58</v>
      </c>
      <c r="E247" s="5">
        <f>VLOOKUP(D247,Script!A:D,2,FALSE)</f>
        <v>44201</v>
      </c>
      <c r="F247">
        <f>VLOOKUP(D247,Script!A:D,4,FALSE)</f>
        <v>10</v>
      </c>
      <c r="G247">
        <f t="shared" si="6"/>
        <v>0</v>
      </c>
      <c r="H247">
        <f t="shared" si="7"/>
        <v>0</v>
      </c>
      <c r="I247" s="1" t="str">
        <f>IF(VLOOKUP(D247,Sheet7!A:AH,32,FALSE)&gt;0,VLOOKUP(D247,Sheet7!A:AH,32,FALSE),"no date")</f>
        <v>no date</v>
      </c>
      <c r="J247" s="1" t="str">
        <f>IF(VLOOKUP(D247,Sheet7!A:AH,15,FALSE)&gt;0,VLOOKUP(D247,Sheet7!A:AH,15,FALSE),"no date")</f>
        <v>no date</v>
      </c>
      <c r="K247" t="str">
        <f>VLOOKUP(D247,Sheet7!A:AH,9,FALSE)</f>
        <v>Starter</v>
      </c>
      <c r="L247" s="1">
        <f>VLOOKUP(D247,'2020-12-21-advisors'!A:M,5,FALSE)</f>
        <v>44169.571736111109</v>
      </c>
      <c r="M247">
        <f>VLOOKUP(D247,'2020-12-21-advisors'!A:M,9,FALSE)</f>
        <v>10</v>
      </c>
      <c r="N247" t="str">
        <f>IF(VLOOKUP(D247,Sheet7!A:AH,31,FALSE)&gt;0,"deferred leads to January","no banked")</f>
        <v>no banked</v>
      </c>
      <c r="O247" t="str">
        <f>VLOOKUP(D247,Sheet7!A:AH,5,FALSE)</f>
        <v>cus_HgQVBjYRPSonHY</v>
      </c>
      <c r="P247" s="1">
        <f>IF(VLOOKUP(O247,subscriptions!A:G,5,FALSE)&gt;0,VLOOKUP(O247,subscriptions!A:G,5,FALSE),"no date")</f>
        <v>44200.571527777778</v>
      </c>
      <c r="Q247" s="1" t="str">
        <f>IF(VLOOKUP(O247,subscriptions!A:G,7,FALSE)&gt;0,VLOOKUP(O247,subscriptions!A:G,7,FALSE),"not cancelled")</f>
        <v>not cancelled</v>
      </c>
      <c r="R247" t="s">
        <v>5158</v>
      </c>
    </row>
    <row r="248" spans="1:18" x14ac:dyDescent="0.35">
      <c r="A248">
        <v>10</v>
      </c>
      <c r="B248" s="1">
        <v>44201</v>
      </c>
      <c r="C248" t="s">
        <v>14</v>
      </c>
      <c r="D248" t="s">
        <v>57</v>
      </c>
      <c r="E248" s="5">
        <f>VLOOKUP(D248,Script!A:D,2,FALSE)</f>
        <v>44201</v>
      </c>
      <c r="F248">
        <f>VLOOKUP(D248,Script!A:D,4,FALSE)</f>
        <v>10</v>
      </c>
      <c r="G248">
        <f t="shared" si="6"/>
        <v>0</v>
      </c>
      <c r="H248">
        <f t="shared" si="7"/>
        <v>0</v>
      </c>
      <c r="I248" s="1" t="str">
        <f>IF(VLOOKUP(D248,Sheet7!A:AH,32,FALSE)&gt;0,VLOOKUP(D248,Sheet7!A:AH,32,FALSE),"no date")</f>
        <v>no date</v>
      </c>
      <c r="J248" s="1" t="str">
        <f>IF(VLOOKUP(D248,Sheet7!A:AH,15,FALSE)&gt;0,VLOOKUP(D248,Sheet7!A:AH,15,FALSE),"no date")</f>
        <v>no date</v>
      </c>
      <c r="K248" t="str">
        <f>VLOOKUP(D248,Sheet7!A:AH,9,FALSE)</f>
        <v>Starter</v>
      </c>
      <c r="L248" s="1">
        <f>VLOOKUP(D248,'2020-12-21-advisors'!A:M,5,FALSE)</f>
        <v>44169.465312499997</v>
      </c>
      <c r="M248">
        <f>VLOOKUP(D248,'2020-12-21-advisors'!A:M,9,FALSE)</f>
        <v>10</v>
      </c>
      <c r="N248" t="str">
        <f>IF(VLOOKUP(D248,Sheet7!A:AH,31,FALSE)&gt;0,"deferred leads to January","no banked")</f>
        <v>no banked</v>
      </c>
      <c r="O248" t="str">
        <f>VLOOKUP(D248,Sheet7!A:AH,5,FALSE)</f>
        <v>cus_HMxyelinms7ZA6</v>
      </c>
      <c r="P248" s="1">
        <f>IF(VLOOKUP(O248,subscriptions!A:G,5,FALSE)&gt;0,VLOOKUP(O248,subscriptions!A:G,5,FALSE),"no date")</f>
        <v>44200.465277777781</v>
      </c>
      <c r="Q248" s="1" t="str">
        <f>IF(VLOOKUP(O248,subscriptions!A:G,7,FALSE)&gt;0,VLOOKUP(O248,subscriptions!A:G,7,FALSE),"not cancelled")</f>
        <v>not cancelled</v>
      </c>
      <c r="R248" t="s">
        <v>5158</v>
      </c>
    </row>
    <row r="249" spans="1:18" x14ac:dyDescent="0.35">
      <c r="C249" t="s">
        <v>7</v>
      </c>
      <c r="D249" t="s">
        <v>56</v>
      </c>
      <c r="E249" s="5" t="e">
        <f>VLOOKUP(D249,Script!A:D,2,FALSE)</f>
        <v>#N/A</v>
      </c>
      <c r="F249" t="e">
        <f>VLOOKUP(D249,Script!A:D,4,FALSE)</f>
        <v>#N/A</v>
      </c>
      <c r="G249" t="e">
        <f t="shared" si="6"/>
        <v>#N/A</v>
      </c>
      <c r="H249" t="e">
        <f t="shared" si="7"/>
        <v>#N/A</v>
      </c>
      <c r="I249" s="1" t="str">
        <f>IF(VLOOKUP(D249,Sheet7!A:AH,32,FALSE)&gt;0,VLOOKUP(D249,Sheet7!A:AH,32,FALSE),"no date")</f>
        <v>no date</v>
      </c>
      <c r="J249" s="1" t="str">
        <f>IF(VLOOKUP(D249,Sheet7!A:AH,15,FALSE)&gt;0,VLOOKUP(D249,Sheet7!A:AH,15,FALSE),"no date")</f>
        <v>no date</v>
      </c>
      <c r="K249" t="str">
        <f>VLOOKUP(D249,Sheet7!A:AH,9,FALSE)</f>
        <v>Platform</v>
      </c>
      <c r="L249" s="1">
        <f>VLOOKUP(D249,'2020-12-21-advisors'!A:M,5,FALSE)</f>
        <v>44173.208333333336</v>
      </c>
      <c r="M249">
        <f>VLOOKUP(D249,'2020-12-21-advisors'!A:M,9,FALSE)</f>
        <v>0</v>
      </c>
      <c r="N249" t="str">
        <f>IF(VLOOKUP(D249,Sheet7!A:AH,31,FALSE)&gt;0,"deferred leads to January","no banked")</f>
        <v>no banked</v>
      </c>
      <c r="O249" t="str">
        <f>VLOOKUP(D249,Sheet7!A:AH,5,FALSE)</f>
        <v>cus_IA5UT5nhVXmKI4</v>
      </c>
      <c r="P249" s="1">
        <f>IF(VLOOKUP(O249,subscriptions!A:G,5,FALSE)&gt;0,VLOOKUP(O249,subscriptions!A:G,5,FALSE),"no date")</f>
        <v>44204.208333333336</v>
      </c>
      <c r="Q249" s="1" t="str">
        <f>IF(VLOOKUP(O249,subscriptions!A:G,7,FALSE)&gt;0,VLOOKUP(O249,subscriptions!A:G,7,FALSE),"not cancelled")</f>
        <v>not cancelled</v>
      </c>
      <c r="R249" t="s">
        <v>5167</v>
      </c>
    </row>
    <row r="250" spans="1:18" x14ac:dyDescent="0.35">
      <c r="C250" t="s">
        <v>7</v>
      </c>
      <c r="D250" t="s">
        <v>55</v>
      </c>
      <c r="E250" s="5" t="e">
        <f>VLOOKUP(D250,Script!A:D,2,FALSE)</f>
        <v>#N/A</v>
      </c>
      <c r="F250" t="e">
        <f>VLOOKUP(D250,Script!A:D,4,FALSE)</f>
        <v>#N/A</v>
      </c>
      <c r="G250" t="e">
        <f t="shared" si="6"/>
        <v>#N/A</v>
      </c>
      <c r="H250" t="e">
        <f t="shared" si="7"/>
        <v>#N/A</v>
      </c>
      <c r="I250" s="1" t="str">
        <f>IF(VLOOKUP(D250,Sheet7!A:AH,32,FALSE)&gt;0,VLOOKUP(D250,Sheet7!A:AH,32,FALSE),"no date")</f>
        <v>no date</v>
      </c>
      <c r="J250" s="1" t="str">
        <f>IF(VLOOKUP(D250,Sheet7!A:AH,15,FALSE)&gt;0,VLOOKUP(D250,Sheet7!A:AH,15,FALSE),"no date")</f>
        <v>no date</v>
      </c>
      <c r="K250" t="str">
        <f>VLOOKUP(D250,Sheet7!A:AH,9,FALSE)</f>
        <v>Platform</v>
      </c>
      <c r="L250" s="1">
        <f>VLOOKUP(D250,'2020-12-21-advisors'!A:M,5,FALSE)</f>
        <v>44169.208333333336</v>
      </c>
      <c r="M250">
        <f>VLOOKUP(D250,'2020-12-21-advisors'!A:M,9,FALSE)</f>
        <v>0</v>
      </c>
      <c r="N250" t="str">
        <f>IF(VLOOKUP(D250,Sheet7!A:AH,31,FALSE)&gt;0,"deferred leads to January","no banked")</f>
        <v>no banked</v>
      </c>
      <c r="O250" t="str">
        <f>VLOOKUP(D250,Sheet7!A:AH,5,FALSE)</f>
        <v>cus_HpmqdIzwj29D5a</v>
      </c>
      <c r="P250" s="1">
        <f>IF(VLOOKUP(O250,subscriptions!A:G,5,FALSE)&gt;0,VLOOKUP(O250,subscriptions!A:G,5,FALSE),"no date")</f>
        <v>44200.208333333336</v>
      </c>
      <c r="Q250" s="1" t="str">
        <f>IF(VLOOKUP(O250,subscriptions!A:G,7,FALSE)&gt;0,VLOOKUP(O250,subscriptions!A:G,7,FALSE),"not cancelled")</f>
        <v>not cancelled</v>
      </c>
      <c r="R250" t="s">
        <v>5167</v>
      </c>
    </row>
    <row r="251" spans="1:18" x14ac:dyDescent="0.35">
      <c r="A251">
        <v>10</v>
      </c>
      <c r="B251" s="1">
        <v>44206</v>
      </c>
      <c r="C251" t="s">
        <v>1</v>
      </c>
      <c r="D251" t="s">
        <v>54</v>
      </c>
      <c r="E251" s="5">
        <f>VLOOKUP(D251,Script!A:D,2,FALSE)</f>
        <v>44206</v>
      </c>
      <c r="F251">
        <f>VLOOKUP(D251,Script!A:D,4,FALSE)</f>
        <v>10</v>
      </c>
      <c r="G251">
        <f t="shared" si="6"/>
        <v>0</v>
      </c>
      <c r="H251">
        <f t="shared" si="7"/>
        <v>0</v>
      </c>
      <c r="I251" s="1" t="str">
        <f>IF(VLOOKUP(D251,Sheet7!A:AH,32,FALSE)&gt;0,VLOOKUP(D251,Sheet7!A:AH,32,FALSE),"no date")</f>
        <v>no date</v>
      </c>
      <c r="J251" s="1" t="str">
        <f>IF(VLOOKUP(D251,Sheet7!A:AH,15,FALSE)&gt;0,VLOOKUP(D251,Sheet7!A:AH,15,FALSE),"no date")</f>
        <v>no date</v>
      </c>
      <c r="K251" t="str">
        <f>VLOOKUP(D251,Sheet7!A:AH,9,FALSE)</f>
        <v>Green</v>
      </c>
      <c r="L251" s="1">
        <f>VLOOKUP(D251,'2020-12-21-advisors'!A:M,5,FALSE)</f>
        <v>44174.645833333336</v>
      </c>
      <c r="M251">
        <f>VLOOKUP(D251,'2020-12-21-advisors'!A:M,9,FALSE)</f>
        <v>10</v>
      </c>
      <c r="N251" t="str">
        <f>IF(VLOOKUP(D251,Sheet7!A:AH,31,FALSE)&gt;0,"deferred leads to January","no banked")</f>
        <v>no banked</v>
      </c>
      <c r="O251" t="str">
        <f>VLOOKUP(D251,Sheet7!A:AH,5,FALSE)</f>
        <v>cus_IAizEPBNbpkW3x</v>
      </c>
      <c r="P251" s="1">
        <f>IF(VLOOKUP(O251,subscriptions!A:G,5,FALSE)&gt;0,VLOOKUP(O251,subscriptions!A:G,5,FALSE),"no date")</f>
        <v>44205.645833333336</v>
      </c>
      <c r="Q251" s="1" t="str">
        <f>IF(VLOOKUP(O251,subscriptions!A:G,7,FALSE)&gt;0,VLOOKUP(O251,subscriptions!A:G,7,FALSE),"not cancelled")</f>
        <v>not cancelled</v>
      </c>
      <c r="R251" t="s">
        <v>5158</v>
      </c>
    </row>
    <row r="252" spans="1:18" x14ac:dyDescent="0.35">
      <c r="A252">
        <v>10</v>
      </c>
      <c r="B252" s="1">
        <v>44214</v>
      </c>
      <c r="C252" t="s">
        <v>1</v>
      </c>
      <c r="D252" t="s">
        <v>53</v>
      </c>
      <c r="E252" s="5">
        <f>VLOOKUP(D252,Script!A:D,2,FALSE)</f>
        <v>44214</v>
      </c>
      <c r="F252">
        <f>VLOOKUP(D252,Script!A:D,4,FALSE)</f>
        <v>10</v>
      </c>
      <c r="G252">
        <f t="shared" si="6"/>
        <v>0</v>
      </c>
      <c r="H252">
        <f t="shared" si="7"/>
        <v>0</v>
      </c>
      <c r="I252" s="1" t="str">
        <f>IF(VLOOKUP(D252,Sheet7!A:AH,32,FALSE)&gt;0,VLOOKUP(D252,Sheet7!A:AH,32,FALSE),"no date")</f>
        <v>no date</v>
      </c>
      <c r="J252" s="1" t="str">
        <f>IF(VLOOKUP(D252,Sheet7!A:AH,15,FALSE)&gt;0,VLOOKUP(D252,Sheet7!A:AH,15,FALSE),"no date")</f>
        <v>no date</v>
      </c>
      <c r="K252" t="str">
        <f>VLOOKUP(D252,Sheet7!A:AH,9,FALSE)</f>
        <v>Green</v>
      </c>
      <c r="L252" s="1">
        <f>VLOOKUP(D252,'2020-12-21-advisors'!A:M,5,FALSE)</f>
        <v>44182.821261574078</v>
      </c>
      <c r="M252">
        <f>VLOOKUP(D252,'2020-12-21-advisors'!A:M,9,FALSE)</f>
        <v>10</v>
      </c>
      <c r="N252" t="str">
        <f>IF(VLOOKUP(D252,Sheet7!A:AH,31,FALSE)&gt;0,"deferred leads to January","no banked")</f>
        <v>no banked</v>
      </c>
      <c r="O252" t="str">
        <f>VLOOKUP(D252,Sheet7!A:AH,5,FALSE)</f>
        <v>cus_IPOsJFhnNsU6xi</v>
      </c>
      <c r="P252" s="1">
        <f>IF(VLOOKUP(O252,subscriptions!A:G,5,FALSE)&gt;0,VLOOKUP(O252,subscriptions!A:G,5,FALSE),"no date")</f>
        <v>44213.820833333331</v>
      </c>
      <c r="Q252" s="1" t="str">
        <f>IF(VLOOKUP(O252,subscriptions!A:G,7,FALSE)&gt;0,VLOOKUP(O252,subscriptions!A:G,7,FALSE),"not cancelled")</f>
        <v>not cancelled</v>
      </c>
      <c r="R252" t="s">
        <v>5158</v>
      </c>
    </row>
    <row r="253" spans="1:18" x14ac:dyDescent="0.35">
      <c r="A253">
        <v>10</v>
      </c>
      <c r="B253" s="1">
        <v>44206</v>
      </c>
      <c r="C253" t="s">
        <v>1</v>
      </c>
      <c r="D253" t="s">
        <v>52</v>
      </c>
      <c r="E253" s="5">
        <f>VLOOKUP(D253,Script!A:D,2,FALSE)</f>
        <v>44206</v>
      </c>
      <c r="F253">
        <f>VLOOKUP(D253,Script!A:D,4,FALSE)</f>
        <v>10</v>
      </c>
      <c r="G253">
        <f t="shared" si="6"/>
        <v>0</v>
      </c>
      <c r="H253">
        <f t="shared" si="7"/>
        <v>0</v>
      </c>
      <c r="I253" s="1" t="str">
        <f>IF(VLOOKUP(D253,Sheet7!A:AH,32,FALSE)&gt;0,VLOOKUP(D253,Sheet7!A:AH,32,FALSE),"no date")</f>
        <v>no date</v>
      </c>
      <c r="J253" s="1" t="str">
        <f>IF(VLOOKUP(D253,Sheet7!A:AH,15,FALSE)&gt;0,VLOOKUP(D253,Sheet7!A:AH,15,FALSE),"no date")</f>
        <v>no date</v>
      </c>
      <c r="K253" t="str">
        <f>VLOOKUP(D253,Sheet7!A:AH,9,FALSE)</f>
        <v>Green</v>
      </c>
      <c r="L253" s="1">
        <f>VLOOKUP(D253,'2020-12-21-advisors'!A:M,5,FALSE)</f>
        <v>44174.809837962966</v>
      </c>
      <c r="M253">
        <f>VLOOKUP(D253,'2020-12-21-advisors'!A:M,9,FALSE)</f>
        <v>10</v>
      </c>
      <c r="N253" t="str">
        <f>IF(VLOOKUP(D253,Sheet7!A:AH,31,FALSE)&gt;0,"deferred leads to January","no banked")</f>
        <v>no banked</v>
      </c>
      <c r="O253" t="str">
        <f>VLOOKUP(D253,Sheet7!A:AH,5,FALSE)</f>
        <v>cus_IAmn2cighU4PmA</v>
      </c>
      <c r="P253" s="1">
        <f>IF(VLOOKUP(O253,subscriptions!A:G,5,FALSE)&gt;0,VLOOKUP(O253,subscriptions!A:G,5,FALSE),"no date")</f>
        <v>44205.80972222222</v>
      </c>
      <c r="Q253" s="1" t="str">
        <f>IF(VLOOKUP(O253,subscriptions!A:G,7,FALSE)&gt;0,VLOOKUP(O253,subscriptions!A:G,7,FALSE),"not cancelled")</f>
        <v>not cancelled</v>
      </c>
      <c r="R253" t="s">
        <v>5158</v>
      </c>
    </row>
    <row r="254" spans="1:18" x14ac:dyDescent="0.35">
      <c r="A254">
        <v>10</v>
      </c>
      <c r="B254" s="1">
        <v>44206</v>
      </c>
      <c r="C254" t="s">
        <v>1</v>
      </c>
      <c r="D254" t="s">
        <v>51</v>
      </c>
      <c r="E254" s="5">
        <f>VLOOKUP(D254,Script!A:D,2,FALSE)</f>
        <v>44206</v>
      </c>
      <c r="F254">
        <f>VLOOKUP(D254,Script!A:D,4,FALSE)</f>
        <v>10</v>
      </c>
      <c r="G254">
        <f t="shared" si="6"/>
        <v>0</v>
      </c>
      <c r="H254">
        <f t="shared" si="7"/>
        <v>0</v>
      </c>
      <c r="I254" s="1" t="str">
        <f>IF(VLOOKUP(D254,Sheet7!A:AH,32,FALSE)&gt;0,VLOOKUP(D254,Sheet7!A:AH,32,FALSE),"no date")</f>
        <v>no date</v>
      </c>
      <c r="J254" s="1" t="str">
        <f>IF(VLOOKUP(D254,Sheet7!A:AH,15,FALSE)&gt;0,VLOOKUP(D254,Sheet7!A:AH,15,FALSE),"no date")</f>
        <v>no date</v>
      </c>
      <c r="K254" t="str">
        <f>VLOOKUP(D254,Sheet7!A:AH,9,FALSE)</f>
        <v>Green</v>
      </c>
      <c r="L254" s="1">
        <f>VLOOKUP(D254,'2020-12-21-advisors'!A:M,5,FALSE)</f>
        <v>44174.884016203701</v>
      </c>
      <c r="M254">
        <f>VLOOKUP(D254,'2020-12-21-advisors'!A:M,9,FALSE)</f>
        <v>10</v>
      </c>
      <c r="N254" t="str">
        <f>IF(VLOOKUP(D254,Sheet7!A:AH,31,FALSE)&gt;0,"deferred leads to January","no banked")</f>
        <v>no banked</v>
      </c>
      <c r="O254" t="str">
        <f>VLOOKUP(D254,Sheet7!A:AH,5,FALSE)</f>
        <v>cus_IAoWZe78ylXFUL</v>
      </c>
      <c r="P254" s="1">
        <f>IF(VLOOKUP(O254,subscriptions!A:G,5,FALSE)&gt;0,VLOOKUP(O254,subscriptions!A:G,5,FALSE),"no date")</f>
        <v>44205.883333333331</v>
      </c>
      <c r="Q254" s="1" t="str">
        <f>IF(VLOOKUP(O254,subscriptions!A:G,7,FALSE)&gt;0,VLOOKUP(O254,subscriptions!A:G,7,FALSE),"not cancelled")</f>
        <v>not cancelled</v>
      </c>
      <c r="R254" t="s">
        <v>5158</v>
      </c>
    </row>
    <row r="255" spans="1:18" x14ac:dyDescent="0.35">
      <c r="A255">
        <v>10</v>
      </c>
      <c r="B255" s="1">
        <v>44190</v>
      </c>
      <c r="C255" t="s">
        <v>50</v>
      </c>
      <c r="D255" t="s">
        <v>49</v>
      </c>
      <c r="E255" s="5">
        <f>VLOOKUP(D255,Script!A:D,2,FALSE)</f>
        <v>44189</v>
      </c>
      <c r="F255">
        <f>VLOOKUP(D255,Script!A:D,4,FALSE)</f>
        <v>10</v>
      </c>
      <c r="G255">
        <f t="shared" si="6"/>
        <v>1</v>
      </c>
      <c r="H255">
        <f t="shared" si="7"/>
        <v>0</v>
      </c>
      <c r="I255" s="1" t="str">
        <f>IF(VLOOKUP(D255,Sheet7!A:AH,32,FALSE)&gt;0,VLOOKUP(D255,Sheet7!A:AH,32,FALSE),"no date")</f>
        <v>no date</v>
      </c>
      <c r="J255" s="1" t="str">
        <f>IF(VLOOKUP(D255,Sheet7!A:AH,15,FALSE)&gt;0,VLOOKUP(D255,Sheet7!A:AH,15,FALSE),"no date")</f>
        <v>no date</v>
      </c>
      <c r="K255" t="str">
        <f>VLOOKUP(D255,Sheet7!A:AH,9,FALSE)</f>
        <v>Gold</v>
      </c>
      <c r="L255" s="1">
        <f>VLOOKUP(D255,'2020-12-21-advisors'!A:M,5,FALSE)</f>
        <v>44175.208333333336</v>
      </c>
      <c r="M255">
        <f>VLOOKUP(D255,'2020-12-21-advisors'!A:M,9,FALSE)</f>
        <v>10</v>
      </c>
      <c r="N255" t="str">
        <f>IF(VLOOKUP(D255,Sheet7!A:AH,31,FALSE)&gt;0,"deferred leads to January","no banked")</f>
        <v>no banked</v>
      </c>
      <c r="O255" t="str">
        <f>VLOOKUP(D255,Sheet7!A:AH,5,FALSE)</f>
        <v>cus_IAox5HH2BJHvAI</v>
      </c>
      <c r="P255" s="1">
        <f>IF(VLOOKUP(O255,subscriptions!A:G,5,FALSE)&gt;0,VLOOKUP(O255,subscriptions!A:G,5,FALSE),"no date")</f>
        <v>44206.208333333336</v>
      </c>
      <c r="Q255" s="1" t="str">
        <f>IF(VLOOKUP(O255,subscriptions!A:G,7,FALSE)&gt;0,VLOOKUP(O255,subscriptions!A:G,7,FALSE),"not cancelled")</f>
        <v>not cancelled</v>
      </c>
      <c r="R255" t="s">
        <v>5212</v>
      </c>
    </row>
    <row r="256" spans="1:18" x14ac:dyDescent="0.35">
      <c r="A256">
        <v>10</v>
      </c>
      <c r="B256" s="1">
        <v>44199</v>
      </c>
      <c r="C256" t="s">
        <v>14</v>
      </c>
      <c r="D256" t="s">
        <v>48</v>
      </c>
      <c r="E256" s="5">
        <f>VLOOKUP(D256,Script!A:D,2,FALSE)</f>
        <v>44199</v>
      </c>
      <c r="F256">
        <f>VLOOKUP(D256,Script!A:D,4,FALSE)</f>
        <v>10</v>
      </c>
      <c r="G256">
        <f t="shared" si="6"/>
        <v>0</v>
      </c>
      <c r="H256">
        <f t="shared" si="7"/>
        <v>0</v>
      </c>
      <c r="I256" s="1" t="str">
        <f>IF(VLOOKUP(D256,Sheet7!A:AH,32,FALSE)&gt;0,VLOOKUP(D256,Sheet7!A:AH,32,FALSE),"no date")</f>
        <v>no date</v>
      </c>
      <c r="J256" s="1" t="str">
        <f>IF(VLOOKUP(D256,Sheet7!A:AH,15,FALSE)&gt;0,VLOOKUP(D256,Sheet7!A:AH,15,FALSE),"no date")</f>
        <v>no date</v>
      </c>
      <c r="K256" t="str">
        <f>VLOOKUP(D256,Sheet7!A:AH,9,FALSE)</f>
        <v>Starter</v>
      </c>
      <c r="L256" s="1">
        <f>VLOOKUP(D256,'2020-12-21-advisors'!A:M,5,FALSE)</f>
        <v>44167.5</v>
      </c>
      <c r="M256">
        <f>VLOOKUP(D256,'2020-12-21-advisors'!A:M,9,FALSE)</f>
        <v>10</v>
      </c>
      <c r="N256" t="str">
        <f>IF(VLOOKUP(D256,Sheet7!A:AH,31,FALSE)&gt;0,"deferred leads to January","no banked")</f>
        <v>no banked</v>
      </c>
      <c r="O256" t="str">
        <f>VLOOKUP(D256,Sheet7!A:AH,5,FALSE)</f>
        <v>cus_HkU2bQbKRa0aTP</v>
      </c>
      <c r="P256" s="1">
        <f>IF(VLOOKUP(O256,subscriptions!A:G,5,FALSE)&gt;0,VLOOKUP(O256,subscriptions!A:G,5,FALSE),"no date")</f>
        <v>44198.5</v>
      </c>
      <c r="Q256" s="1" t="str">
        <f>IF(VLOOKUP(O256,subscriptions!A:G,7,FALSE)&gt;0,VLOOKUP(O256,subscriptions!A:G,7,FALSE),"not cancelled")</f>
        <v>not cancelled</v>
      </c>
      <c r="R256" t="s">
        <v>5158</v>
      </c>
    </row>
    <row r="257" spans="1:18" x14ac:dyDescent="0.35">
      <c r="A257">
        <v>10</v>
      </c>
      <c r="B257" s="1">
        <v>44202</v>
      </c>
      <c r="C257" t="s">
        <v>1</v>
      </c>
      <c r="D257" t="s">
        <v>47</v>
      </c>
      <c r="E257" s="5">
        <f>VLOOKUP(D257,Script!A:D,2,FALSE)</f>
        <v>44202</v>
      </c>
      <c r="F257">
        <f>VLOOKUP(D257,Script!A:D,4,FALSE)</f>
        <v>10</v>
      </c>
      <c r="G257">
        <f t="shared" si="6"/>
        <v>0</v>
      </c>
      <c r="H257">
        <f t="shared" si="7"/>
        <v>0</v>
      </c>
      <c r="I257" s="1" t="str">
        <f>IF(VLOOKUP(D257,Sheet7!A:AH,32,FALSE)&gt;0,VLOOKUP(D257,Sheet7!A:AH,32,FALSE),"no date")</f>
        <v>no date</v>
      </c>
      <c r="J257" s="1" t="str">
        <f>IF(VLOOKUP(D257,Sheet7!A:AH,15,FALSE)&gt;0,VLOOKUP(D257,Sheet7!A:AH,15,FALSE),"no date")</f>
        <v>no date</v>
      </c>
      <c r="K257" t="str">
        <f>VLOOKUP(D257,Sheet7!A:AH,9,FALSE)</f>
        <v>Green</v>
      </c>
      <c r="L257" s="1">
        <f>VLOOKUP(D257,'2020-12-21-advisors'!A:M,5,FALSE)</f>
        <v>44170.827627314815</v>
      </c>
      <c r="M257">
        <f>VLOOKUP(D257,'2020-12-21-advisors'!A:M,9,FALSE)</f>
        <v>10</v>
      </c>
      <c r="N257" t="str">
        <f>IF(VLOOKUP(D257,Sheet7!A:AH,31,FALSE)&gt;0,"deferred leads to January","no banked")</f>
        <v>no banked</v>
      </c>
      <c r="O257" t="str">
        <f>VLOOKUP(D257,Sheet7!A:AH,5,FALSE)</f>
        <v>cus_I9IJnMOZM22djq</v>
      </c>
      <c r="P257" s="1">
        <f>IF(VLOOKUP(O257,subscriptions!A:G,5,FALSE)&gt;0,VLOOKUP(O257,subscriptions!A:G,5,FALSE),"no date")</f>
        <v>44201.82708333333</v>
      </c>
      <c r="Q257" s="1" t="str">
        <f>IF(VLOOKUP(O257,subscriptions!A:G,7,FALSE)&gt;0,VLOOKUP(O257,subscriptions!A:G,7,FALSE),"not cancelled")</f>
        <v>not cancelled</v>
      </c>
      <c r="R257" t="s">
        <v>5158</v>
      </c>
    </row>
    <row r="258" spans="1:18" x14ac:dyDescent="0.35">
      <c r="A258">
        <v>10</v>
      </c>
      <c r="B258" s="1">
        <v>44216</v>
      </c>
      <c r="C258" t="s">
        <v>1</v>
      </c>
      <c r="D258" t="s">
        <v>46</v>
      </c>
      <c r="E258" s="5">
        <f>VLOOKUP(D258,Script!A:D,2,FALSE)</f>
        <v>44216</v>
      </c>
      <c r="F258">
        <f>VLOOKUP(D258,Script!A:D,4,FALSE)</f>
        <v>10</v>
      </c>
      <c r="G258">
        <f t="shared" si="6"/>
        <v>0</v>
      </c>
      <c r="H258">
        <f t="shared" si="7"/>
        <v>0</v>
      </c>
      <c r="I258" s="1" t="str">
        <f>IF(VLOOKUP(D258,Sheet7!A:AH,32,FALSE)&gt;0,VLOOKUP(D258,Sheet7!A:AH,32,FALSE),"no date")</f>
        <v>no date</v>
      </c>
      <c r="J258" s="1" t="str">
        <f>IF(VLOOKUP(D258,Sheet7!A:AH,15,FALSE)&gt;0,VLOOKUP(D258,Sheet7!A:AH,15,FALSE),"no date")</f>
        <v>no date</v>
      </c>
      <c r="K258" t="str">
        <f>VLOOKUP(D258,Sheet7!A:AH,9,FALSE)</f>
        <v>Green</v>
      </c>
      <c r="L258" s="1">
        <f>VLOOKUP(D258,'2020-12-21-advisors'!A:M,5,FALSE)</f>
        <v>44184.867824074077</v>
      </c>
      <c r="M258">
        <f>VLOOKUP(D258,'2020-12-21-advisors'!A:M,9,FALSE)</f>
        <v>10</v>
      </c>
      <c r="N258" t="str">
        <f>IF(VLOOKUP(D258,Sheet7!A:AH,31,FALSE)&gt;0,"deferred leads to January","no banked")</f>
        <v>no banked</v>
      </c>
      <c r="O258" t="str">
        <f>VLOOKUP(D258,Sheet7!A:AH,5,FALSE)</f>
        <v>cus_IQAPZyJN3NASuO</v>
      </c>
      <c r="P258" s="1">
        <f>IF(VLOOKUP(O258,subscriptions!A:G,5,FALSE)&gt;0,VLOOKUP(O258,subscriptions!A:G,5,FALSE),"no date")</f>
        <v>44215.867361111108</v>
      </c>
      <c r="Q258" s="1" t="str">
        <f>IF(VLOOKUP(O258,subscriptions!A:G,7,FALSE)&gt;0,VLOOKUP(O258,subscriptions!A:G,7,FALSE),"not cancelled")</f>
        <v>not cancelled</v>
      </c>
      <c r="R258" t="s">
        <v>5158</v>
      </c>
    </row>
    <row r="259" spans="1:18" x14ac:dyDescent="0.35">
      <c r="C259" t="s">
        <v>7</v>
      </c>
      <c r="D259" t="s">
        <v>45</v>
      </c>
      <c r="E259" s="5" t="e">
        <f>VLOOKUP(D259,Script!A:D,2,FALSE)</f>
        <v>#N/A</v>
      </c>
      <c r="F259" t="e">
        <f>VLOOKUP(D259,Script!A:D,4,FALSE)</f>
        <v>#N/A</v>
      </c>
      <c r="G259" t="e">
        <f t="shared" ref="G259:G301" si="8">B259-E259</f>
        <v>#N/A</v>
      </c>
      <c r="H259" t="e">
        <f t="shared" ref="H259:H301" si="9">A259-F259</f>
        <v>#N/A</v>
      </c>
      <c r="I259" s="1" t="str">
        <f>IF(VLOOKUP(D259,Sheet7!A:AH,32,FALSE)&gt;0,VLOOKUP(D259,Sheet7!A:AH,32,FALSE),"no date")</f>
        <v>no date</v>
      </c>
      <c r="J259" s="1" t="str">
        <f>IF(VLOOKUP(D259,Sheet7!A:AH,15,FALSE)&gt;0,VLOOKUP(D259,Sheet7!A:AH,15,FALSE),"no date")</f>
        <v>no date</v>
      </c>
      <c r="K259" t="str">
        <f>VLOOKUP(D259,Sheet7!A:AH,9,FALSE)</f>
        <v>Platform</v>
      </c>
      <c r="L259" s="1">
        <f>VLOOKUP(D259,'2020-12-21-advisors'!A:M,5,FALSE)</f>
        <v>44184.92627314815</v>
      </c>
      <c r="M259">
        <f>VLOOKUP(D259,'2020-12-21-advisors'!A:M,9,FALSE)</f>
        <v>0</v>
      </c>
      <c r="N259" t="str">
        <f>IF(VLOOKUP(D259,Sheet7!A:AH,31,FALSE)&gt;0,"deferred leads to January","no banked")</f>
        <v>no banked</v>
      </c>
      <c r="O259" t="str">
        <f>VLOOKUP(D259,Sheet7!A:AH,5,FALSE)</f>
        <v>cus_HqvCTWPsZbFpKU</v>
      </c>
      <c r="P259" s="1">
        <f>IF(VLOOKUP(O259,subscriptions!A:G,5,FALSE)&gt;0,VLOOKUP(O259,subscriptions!A:G,5,FALSE),"no date")</f>
        <v>44215.925694444442</v>
      </c>
      <c r="Q259" s="1" t="str">
        <f>IF(VLOOKUP(O259,subscriptions!A:G,7,FALSE)&gt;0,VLOOKUP(O259,subscriptions!A:G,7,FALSE),"not cancelled")</f>
        <v>not cancelled</v>
      </c>
      <c r="R259" t="s">
        <v>5167</v>
      </c>
    </row>
    <row r="260" spans="1:18" x14ac:dyDescent="0.35">
      <c r="A260">
        <v>10</v>
      </c>
      <c r="B260" s="1">
        <v>44187</v>
      </c>
      <c r="C260" t="s">
        <v>1</v>
      </c>
      <c r="D260" t="s">
        <v>44</v>
      </c>
      <c r="E260" s="5">
        <f>VLOOKUP(D260,Script!A:D,2,FALSE)</f>
        <v>44187</v>
      </c>
      <c r="F260">
        <f>VLOOKUP(D260,Script!A:D,4,FALSE)</f>
        <v>10</v>
      </c>
      <c r="G260">
        <f t="shared" si="8"/>
        <v>0</v>
      </c>
      <c r="H260">
        <f t="shared" si="9"/>
        <v>0</v>
      </c>
      <c r="I260" s="1" t="str">
        <f>IF(VLOOKUP(D260,Sheet7!A:AH,32,FALSE)&gt;0,VLOOKUP(D260,Sheet7!A:AH,32,FALSE),"no date")</f>
        <v>no date</v>
      </c>
      <c r="J260" s="1" t="str">
        <f>IF(VLOOKUP(D260,Sheet7!A:AH,15,FALSE)&gt;0,VLOOKUP(D260,Sheet7!A:AH,15,FALSE),"no date")</f>
        <v>no date</v>
      </c>
      <c r="K260" t="str">
        <f>VLOOKUP(D260,Sheet7!A:AH,9,FALSE)</f>
        <v>Green</v>
      </c>
      <c r="L260" s="1">
        <f>VLOOKUP(D260,'2020-12-21-advisors'!A:M,5,FALSE)</f>
        <v>44186.602824074071</v>
      </c>
      <c r="M260">
        <f>VLOOKUP(D260,'2020-12-21-advisors'!A:M,9,FALSE)</f>
        <v>0</v>
      </c>
      <c r="N260" t="str">
        <f>IF(VLOOKUP(D260,Sheet7!A:AH,31,FALSE)&gt;0,"deferred leads to January","no banked")</f>
        <v>no banked</v>
      </c>
      <c r="O260" t="str">
        <f>VLOOKUP(D260,Sheet7!A:AH,5,FALSE)</f>
        <v>cus_I3xvO0Nf9lnmeu</v>
      </c>
      <c r="P260" s="1">
        <f>IF(VLOOKUP(O260,subscriptions!A:G,5,FALSE)&gt;0,VLOOKUP(O260,subscriptions!A:G,5,FALSE),"no date")</f>
        <v>44217.602777777778</v>
      </c>
      <c r="Q260" s="1" t="str">
        <f>IF(VLOOKUP(O260,subscriptions!A:G,7,FALSE)&gt;0,VLOOKUP(O260,subscriptions!A:G,7,FALSE),"not cancelled")</f>
        <v>not cancelled</v>
      </c>
      <c r="R260" t="s">
        <v>5158</v>
      </c>
    </row>
    <row r="261" spans="1:18" x14ac:dyDescent="0.35">
      <c r="A261">
        <v>10</v>
      </c>
      <c r="B261" s="1">
        <v>44191</v>
      </c>
      <c r="C261" t="s">
        <v>1</v>
      </c>
      <c r="D261" t="s">
        <v>43</v>
      </c>
      <c r="E261" s="5">
        <f>VLOOKUP(D261,Script!A:D,2,FALSE)</f>
        <v>44191</v>
      </c>
      <c r="F261">
        <f>VLOOKUP(D261,Script!A:D,4,FALSE)</f>
        <v>10</v>
      </c>
      <c r="G261">
        <f t="shared" si="8"/>
        <v>0</v>
      </c>
      <c r="H261">
        <f t="shared" si="9"/>
        <v>0</v>
      </c>
      <c r="I261" s="1" t="str">
        <f>IF(VLOOKUP(D261,Sheet7!A:AH,32,FALSE)&gt;0,VLOOKUP(D261,Sheet7!A:AH,32,FALSE),"no date")</f>
        <v>no date</v>
      </c>
      <c r="J261" s="1" t="str">
        <f>IF(VLOOKUP(D261,Sheet7!A:AH,15,FALSE)&gt;0,VLOOKUP(D261,Sheet7!A:AH,15,FALSE),"no date")</f>
        <v>no date</v>
      </c>
      <c r="K261" t="str">
        <f>VLOOKUP(D261,Sheet7!A:AH,9,FALSE)</f>
        <v>Green</v>
      </c>
      <c r="L261" s="1">
        <f>VLOOKUP(D261,'2020-12-21-advisors'!A:M,5,FALSE)</f>
        <v>44160.786874999998</v>
      </c>
      <c r="M261">
        <f>VLOOKUP(D261,'2020-12-21-advisors'!A:M,9,FALSE)</f>
        <v>10</v>
      </c>
      <c r="N261" t="str">
        <f>IF(VLOOKUP(D261,Sheet7!A:AH,31,FALSE)&gt;0,"deferred leads to January","no banked")</f>
        <v>no banked</v>
      </c>
      <c r="O261" t="str">
        <f>VLOOKUP(D261,Sheet7!A:AH,5,FALSE)</f>
        <v>cus_I5X61pUFP5khkr</v>
      </c>
      <c r="P261" s="1">
        <f>IF(VLOOKUP(O261,subscriptions!A:G,5,FALSE)&gt;0,VLOOKUP(O261,subscriptions!A:G,5,FALSE),"no date")</f>
        <v>44190.786805555559</v>
      </c>
      <c r="Q261" s="1" t="str">
        <f>IF(VLOOKUP(O261,subscriptions!A:G,7,FALSE)&gt;0,VLOOKUP(O261,subscriptions!A:G,7,FALSE),"not cancelled")</f>
        <v>not cancelled</v>
      </c>
      <c r="R261" t="s">
        <v>5158</v>
      </c>
    </row>
    <row r="262" spans="1:18" x14ac:dyDescent="0.35">
      <c r="A262">
        <v>10</v>
      </c>
      <c r="B262" s="1">
        <v>44205</v>
      </c>
      <c r="C262" t="s">
        <v>14</v>
      </c>
      <c r="D262" t="s">
        <v>42</v>
      </c>
      <c r="E262" s="5">
        <f>VLOOKUP(D262,Script!A:D,2,FALSE)</f>
        <v>44204</v>
      </c>
      <c r="F262">
        <f>VLOOKUP(D262,Script!A:D,4,FALSE)</f>
        <v>10</v>
      </c>
      <c r="G262">
        <f t="shared" si="8"/>
        <v>1</v>
      </c>
      <c r="H262">
        <f t="shared" si="9"/>
        <v>0</v>
      </c>
      <c r="I262" s="1" t="str">
        <f>IF(VLOOKUP(D262,Sheet7!A:AH,32,FALSE)&gt;0,VLOOKUP(D262,Sheet7!A:AH,32,FALSE),"no date")</f>
        <v>no date</v>
      </c>
      <c r="J262" s="1" t="str">
        <f>IF(VLOOKUP(D262,Sheet7!A:AH,15,FALSE)&gt;0,VLOOKUP(D262,Sheet7!A:AH,15,FALSE),"no date")</f>
        <v>no date</v>
      </c>
      <c r="K262" t="str">
        <f>VLOOKUP(D262,Sheet7!A:AH,9,FALSE)</f>
        <v>Starter</v>
      </c>
      <c r="L262" s="1">
        <f>VLOOKUP(D262,'2020-12-21-advisors'!A:M,5,FALSE)</f>
        <v>44173.117442129631</v>
      </c>
      <c r="M262">
        <f>VLOOKUP(D262,'2020-12-21-advisors'!A:M,9,FALSE)</f>
        <v>10</v>
      </c>
      <c r="N262" t="str">
        <f>IF(VLOOKUP(D262,Sheet7!A:AH,31,FALSE)&gt;0,"deferred leads to January","no banked")</f>
        <v>no banked</v>
      </c>
      <c r="O262" t="str">
        <f>VLOOKUP(D262,Sheet7!A:AH,5,FALSE)</f>
        <v>cus_I7O56eloQTSzek</v>
      </c>
      <c r="P262" s="1">
        <f>IF(VLOOKUP(O262,subscriptions!A:G,5,FALSE)&gt;0,VLOOKUP(O262,subscriptions!A:G,5,FALSE),"no date")</f>
        <v>44204.117361111108</v>
      </c>
      <c r="Q262" s="1" t="str">
        <f>IF(VLOOKUP(O262,subscriptions!A:G,7,FALSE)&gt;0,VLOOKUP(O262,subscriptions!A:G,7,FALSE),"not cancelled")</f>
        <v>not cancelled</v>
      </c>
      <c r="R262" t="s">
        <v>5175</v>
      </c>
    </row>
    <row r="263" spans="1:18" x14ac:dyDescent="0.35">
      <c r="A263">
        <v>10</v>
      </c>
      <c r="B263" s="1">
        <v>44186</v>
      </c>
      <c r="C263" t="s">
        <v>1</v>
      </c>
      <c r="D263" t="s">
        <v>41</v>
      </c>
      <c r="E263" s="5">
        <f>VLOOKUP(D263,Script!A:D,2,FALSE)</f>
        <v>44208</v>
      </c>
      <c r="F263">
        <f>VLOOKUP(D263,Script!A:D,4,FALSE)</f>
        <v>10</v>
      </c>
      <c r="G263">
        <f t="shared" si="8"/>
        <v>-22</v>
      </c>
      <c r="H263">
        <f t="shared" si="9"/>
        <v>0</v>
      </c>
      <c r="I263" s="1" t="str">
        <f>IF(VLOOKUP(D263,Sheet7!A:AH,32,FALSE)&gt;0,VLOOKUP(D263,Sheet7!A:AH,32,FALSE),"no date")</f>
        <v>no date</v>
      </c>
      <c r="J263" s="1" t="str">
        <f>IF(VLOOKUP(D263,Sheet7!A:AH,15,FALSE)&gt;0,VLOOKUP(D263,Sheet7!A:AH,15,FALSE),"no date")</f>
        <v>no date</v>
      </c>
      <c r="K263" t="str">
        <f>VLOOKUP(D263,Sheet7!A:AH,9,FALSE)</f>
        <v>Green</v>
      </c>
      <c r="L263" s="1">
        <f>VLOOKUP(D263,'2020-12-21-advisors'!A:M,5,FALSE)</f>
        <v>44176.69085648148</v>
      </c>
      <c r="M263">
        <f>VLOOKUP(D263,'2020-12-21-advisors'!A:M,9,FALSE)</f>
        <v>0</v>
      </c>
      <c r="N263" t="str">
        <f>IF(VLOOKUP(D263,Sheet7!A:AH,31,FALSE)&gt;0,"deferred leads to January","no banked")</f>
        <v>deferred leads to January</v>
      </c>
      <c r="O263" t="str">
        <f>VLOOKUP(D263,Sheet7!A:AH,5,FALSE)</f>
        <v>cus_IYLGzvG4GmOTwc</v>
      </c>
      <c r="P263" s="1">
        <f>IF(VLOOKUP(O263,subscriptions!A:G,5,FALSE)&gt;0,VLOOKUP(O263,subscriptions!A:G,5,FALSE),"no date")</f>
        <v>44207.69027777778</v>
      </c>
      <c r="Q263" s="1" t="str">
        <f>IF(VLOOKUP(O263,subscriptions!A:G,7,FALSE)&gt;0,VLOOKUP(O263,subscriptions!A:G,7,FALSE),"not cancelled")</f>
        <v>not cancelled</v>
      </c>
      <c r="R263" t="s">
        <v>5172</v>
      </c>
    </row>
    <row r="264" spans="1:18" x14ac:dyDescent="0.35">
      <c r="A264">
        <v>10</v>
      </c>
      <c r="B264" s="1">
        <v>44208</v>
      </c>
      <c r="C264" t="s">
        <v>1</v>
      </c>
      <c r="D264" t="s">
        <v>40</v>
      </c>
      <c r="E264" s="5">
        <f>VLOOKUP(D264,Script!A:D,2,FALSE)</f>
        <v>44214</v>
      </c>
      <c r="F264">
        <f>VLOOKUP(D264,Script!A:D,4,FALSE)</f>
        <v>10</v>
      </c>
      <c r="G264">
        <f t="shared" si="8"/>
        <v>-6</v>
      </c>
      <c r="H264">
        <f t="shared" si="9"/>
        <v>0</v>
      </c>
      <c r="I264" s="1" t="str">
        <f>IF(VLOOKUP(D264,Sheet7!A:AH,32,FALSE)&gt;0,VLOOKUP(D264,Sheet7!A:AH,32,FALSE),"no date")</f>
        <v>no date</v>
      </c>
      <c r="J264" s="1" t="str">
        <f>IF(VLOOKUP(D264,Sheet7!A:AH,15,FALSE)&gt;0,VLOOKUP(D264,Sheet7!A:AH,15,FALSE),"no date")</f>
        <v>no date</v>
      </c>
      <c r="K264" t="str">
        <f>VLOOKUP(D264,Sheet7!A:AH,9,FALSE)</f>
        <v>Green</v>
      </c>
      <c r="L264" s="1">
        <f>VLOOKUP(D264,'2020-12-21-advisors'!A:M,5,FALSE)</f>
        <v>44176.849050925928</v>
      </c>
      <c r="M264">
        <f>VLOOKUP(D264,'2020-12-21-advisors'!A:M,9,FALSE)</f>
        <v>10</v>
      </c>
      <c r="N264" t="str">
        <f>IF(VLOOKUP(D264,Sheet7!A:AH,31,FALSE)&gt;0,"deferred leads to January","no banked")</f>
        <v>no banked</v>
      </c>
      <c r="O264" t="str">
        <f>VLOOKUP(D264,Sheet7!A:AH,5,FALSE)</f>
        <v>cus_IYOwnHUmLxzvYQ</v>
      </c>
      <c r="P264" s="1">
        <f>IF(VLOOKUP(O264,subscriptions!A:G,5,FALSE)&gt;0,VLOOKUP(O264,subscriptions!A:G,5,FALSE),"no date")</f>
        <v>44207.848611111112</v>
      </c>
      <c r="Q264" s="1" t="str">
        <f>IF(VLOOKUP(O264,subscriptions!A:G,7,FALSE)&gt;0,VLOOKUP(O264,subscriptions!A:G,7,FALSE),"not cancelled")</f>
        <v>not cancelled</v>
      </c>
      <c r="R264" t="s">
        <v>5210</v>
      </c>
    </row>
    <row r="265" spans="1:18" x14ac:dyDescent="0.35">
      <c r="A265">
        <v>10</v>
      </c>
      <c r="B265" s="1">
        <v>44217</v>
      </c>
      <c r="C265" t="s">
        <v>1</v>
      </c>
      <c r="D265" t="s">
        <v>39</v>
      </c>
      <c r="E265" s="5">
        <f>VLOOKUP(D265,Script!A:D,2,FALSE)</f>
        <v>44186</v>
      </c>
      <c r="F265">
        <f>VLOOKUP(D265,Script!A:D,4,FALSE)</f>
        <v>10</v>
      </c>
      <c r="G265">
        <f t="shared" si="8"/>
        <v>31</v>
      </c>
      <c r="H265">
        <f t="shared" si="9"/>
        <v>0</v>
      </c>
      <c r="I265" s="1" t="str">
        <f>IF(VLOOKUP(D265,Sheet7!A:AH,32,FALSE)&gt;0,VLOOKUP(D265,Sheet7!A:AH,32,FALSE),"no date")</f>
        <v>no date</v>
      </c>
      <c r="J265" s="1" t="str">
        <f>IF(VLOOKUP(D265,Sheet7!A:AH,15,FALSE)&gt;0,VLOOKUP(D265,Sheet7!A:AH,15,FALSE),"no date")</f>
        <v>no date</v>
      </c>
      <c r="K265" t="str">
        <f>VLOOKUP(D265,Sheet7!A:AH,9,FALSE)</f>
        <v>Green</v>
      </c>
      <c r="L265" s="1">
        <f>VLOOKUP(D265,'2020-12-21-advisors'!A:M,5,FALSE)</f>
        <v>44185.701851851853</v>
      </c>
      <c r="M265">
        <f>VLOOKUP(D265,'2020-12-21-advisors'!A:M,9,FALSE)</f>
        <v>10</v>
      </c>
      <c r="N265" t="str">
        <f>IF(VLOOKUP(D265,Sheet7!A:AH,31,FALSE)&gt;0,"deferred leads to January","no banked")</f>
        <v>no banked</v>
      </c>
      <c r="O265" t="str">
        <f>VLOOKUP(D265,Sheet7!A:AH,5,FALSE)</f>
        <v>cus_IQTmxBjBg9zSkj</v>
      </c>
      <c r="P265" s="1">
        <f>IF(VLOOKUP(O265,subscriptions!A:G,5,FALSE)&gt;0,VLOOKUP(O265,subscriptions!A:G,5,FALSE),"no date")</f>
        <v>44216.701388888891</v>
      </c>
      <c r="Q265" s="1" t="str">
        <f>IF(VLOOKUP(O265,subscriptions!A:G,7,FALSE)&gt;0,VLOOKUP(O265,subscriptions!A:G,7,FALSE),"not cancelled")</f>
        <v>not cancelled</v>
      </c>
      <c r="R265" t="s">
        <v>5171</v>
      </c>
    </row>
    <row r="266" spans="1:18" x14ac:dyDescent="0.35">
      <c r="A266">
        <v>10</v>
      </c>
      <c r="B266" s="1">
        <v>44193</v>
      </c>
      <c r="C266" t="s">
        <v>1</v>
      </c>
      <c r="D266" t="s">
        <v>38</v>
      </c>
      <c r="E266" s="5">
        <f>VLOOKUP(D266,Script!A:D,2,FALSE)</f>
        <v>44193</v>
      </c>
      <c r="F266">
        <f>VLOOKUP(D266,Script!A:D,4,FALSE)</f>
        <v>10</v>
      </c>
      <c r="G266">
        <f t="shared" si="8"/>
        <v>0</v>
      </c>
      <c r="H266">
        <f t="shared" si="9"/>
        <v>0</v>
      </c>
      <c r="I266" s="1" t="str">
        <f>IF(VLOOKUP(D266,Sheet7!A:AH,32,FALSE)&gt;0,VLOOKUP(D266,Sheet7!A:AH,32,FALSE),"no date")</f>
        <v>no date</v>
      </c>
      <c r="J266" s="1" t="str">
        <f>IF(VLOOKUP(D266,Sheet7!A:AH,15,FALSE)&gt;0,VLOOKUP(D266,Sheet7!A:AH,15,FALSE),"no date")</f>
        <v>no date</v>
      </c>
      <c r="K266" t="str">
        <f>VLOOKUP(D266,Sheet7!A:AH,9,FALSE)</f>
        <v>Green</v>
      </c>
      <c r="L266" s="1">
        <f>VLOOKUP(D266,'2020-12-21-advisors'!A:M,5,FALSE)</f>
        <v>44162.929039351853</v>
      </c>
      <c r="M266">
        <f>VLOOKUP(D266,'2020-12-21-advisors'!A:M,9,FALSE)</f>
        <v>10</v>
      </c>
      <c r="N266" t="str">
        <f>IF(VLOOKUP(D266,Sheet7!A:AH,31,FALSE)&gt;0,"deferred leads to January","no banked")</f>
        <v>no banked</v>
      </c>
      <c r="O266" t="str">
        <f>VLOOKUP(D266,Sheet7!A:AH,5,FALSE)</f>
        <v>cus_ITBdhqo6hIliZq</v>
      </c>
      <c r="P266" s="1">
        <f>IF(VLOOKUP(O266,subscriptions!A:G,5,FALSE)&gt;0,VLOOKUP(O266,subscriptions!A:G,5,FALSE),"no date")</f>
        <v>44192.928472222222</v>
      </c>
      <c r="Q266" s="1" t="str">
        <f>IF(VLOOKUP(O266,subscriptions!A:G,7,FALSE)&gt;0,VLOOKUP(O266,subscriptions!A:G,7,FALSE),"not cancelled")</f>
        <v>not cancelled</v>
      </c>
      <c r="R266" t="s">
        <v>5158</v>
      </c>
    </row>
    <row r="267" spans="1:18" x14ac:dyDescent="0.35">
      <c r="A267">
        <v>10</v>
      </c>
      <c r="B267" s="1">
        <v>44194</v>
      </c>
      <c r="C267" t="s">
        <v>14</v>
      </c>
      <c r="D267" t="s">
        <v>37</v>
      </c>
      <c r="E267" s="5">
        <f>VLOOKUP(D267,Script!A:D,2,FALSE)</f>
        <v>44194</v>
      </c>
      <c r="F267">
        <f>VLOOKUP(D267,Script!A:D,4,FALSE)</f>
        <v>10</v>
      </c>
      <c r="G267">
        <f t="shared" si="8"/>
        <v>0</v>
      </c>
      <c r="H267">
        <f t="shared" si="9"/>
        <v>0</v>
      </c>
      <c r="I267" s="1" t="str">
        <f>IF(VLOOKUP(D267,Sheet7!A:AH,32,FALSE)&gt;0,VLOOKUP(D267,Sheet7!A:AH,32,FALSE),"no date")</f>
        <v>no date</v>
      </c>
      <c r="J267" s="1" t="str">
        <f>IF(VLOOKUP(D267,Sheet7!A:AH,15,FALSE)&gt;0,VLOOKUP(D267,Sheet7!A:AH,15,FALSE),"no date")</f>
        <v>no date</v>
      </c>
      <c r="K267" t="str">
        <f>VLOOKUP(D267,Sheet7!A:AH,9,FALSE)</f>
        <v>Starter</v>
      </c>
      <c r="L267" s="1">
        <f>VLOOKUP(D267,'2020-12-21-advisors'!A:M,5,FALSE)</f>
        <v>44163.600231481483</v>
      </c>
      <c r="M267">
        <f>VLOOKUP(D267,'2020-12-21-advisors'!A:M,9,FALSE)</f>
        <v>10</v>
      </c>
      <c r="N267" t="str">
        <f>IF(VLOOKUP(D267,Sheet7!A:AH,31,FALSE)&gt;0,"deferred leads to January","no banked")</f>
        <v>no banked</v>
      </c>
      <c r="O267" t="str">
        <f>VLOOKUP(D267,Sheet7!A:AH,5,FALSE)</f>
        <v>cus_HuyR5gUpw3xvXm</v>
      </c>
      <c r="P267" s="1">
        <f>IF(VLOOKUP(O267,subscriptions!A:G,5,FALSE)&gt;0,VLOOKUP(O267,subscriptions!A:G,5,FALSE),"no date")</f>
        <v>44193.599999999999</v>
      </c>
      <c r="Q267" s="1" t="str">
        <f>IF(VLOOKUP(O267,subscriptions!A:G,7,FALSE)&gt;0,VLOOKUP(O267,subscriptions!A:G,7,FALSE),"not cancelled")</f>
        <v>not cancelled</v>
      </c>
      <c r="R267" t="s">
        <v>5158</v>
      </c>
    </row>
    <row r="268" spans="1:18" x14ac:dyDescent="0.35">
      <c r="C268" t="s">
        <v>14</v>
      </c>
      <c r="D268" t="s">
        <v>36</v>
      </c>
      <c r="E268" s="5">
        <f>VLOOKUP(D268,Script!A:D,2,FALSE)</f>
        <v>44196</v>
      </c>
      <c r="F268">
        <f>VLOOKUP(D268,Script!A:D,4,FALSE)</f>
        <v>10</v>
      </c>
      <c r="G268">
        <f t="shared" si="8"/>
        <v>-44196</v>
      </c>
      <c r="H268">
        <f t="shared" si="9"/>
        <v>-10</v>
      </c>
      <c r="I268" s="1">
        <f>IF(VLOOKUP(D268,Sheet7!A:AH,32,FALSE)&gt;0,VLOOKUP(D268,Sheet7!A:AH,32,FALSE),"no date")</f>
        <v>44176</v>
      </c>
      <c r="J268" s="1" t="str">
        <f>IF(VLOOKUP(D268,Sheet7!A:AH,15,FALSE)&gt;0,VLOOKUP(D268,Sheet7!A:AH,15,FALSE),"no date")</f>
        <v>no date</v>
      </c>
      <c r="K268" t="str">
        <f>VLOOKUP(D268,Sheet7!A:AH,9,FALSE)</f>
        <v>Starter</v>
      </c>
      <c r="L268" s="1">
        <f>VLOOKUP(D268,'2020-12-21-advisors'!A:M,5,FALSE)</f>
        <v>44165.690254629626</v>
      </c>
      <c r="M268">
        <f>VLOOKUP(D268,'2020-12-21-advisors'!A:M,9,FALSE)</f>
        <v>10</v>
      </c>
      <c r="N268" t="str">
        <f>IF(VLOOKUP(D268,Sheet7!A:AH,31,FALSE)&gt;0,"deferred leads to January","no banked")</f>
        <v>no banked</v>
      </c>
      <c r="O268" t="str">
        <f>VLOOKUP(D268,Sheet7!A:AH,5,FALSE)</f>
        <v>cus_Hw8DEM5ob5D4Qa</v>
      </c>
      <c r="P268" s="1">
        <f>IF(VLOOKUP(O268,subscriptions!A:G,5,FALSE)&gt;0,VLOOKUP(O268,subscriptions!A:G,5,FALSE),"no date")</f>
        <v>44196.689583333333</v>
      </c>
      <c r="Q268" s="1" t="str">
        <f>IF(VLOOKUP(O268,subscriptions!A:G,7,FALSE)&gt;0,VLOOKUP(O268,subscriptions!A:G,7,FALSE),"not cancelled")</f>
        <v>not cancelled</v>
      </c>
      <c r="R268" t="s">
        <v>5165</v>
      </c>
    </row>
    <row r="269" spans="1:18" x14ac:dyDescent="0.35">
      <c r="C269" t="s">
        <v>7</v>
      </c>
      <c r="D269" t="s">
        <v>35</v>
      </c>
      <c r="E269" s="5" t="e">
        <f>VLOOKUP(D269,Script!A:D,2,FALSE)</f>
        <v>#N/A</v>
      </c>
      <c r="F269" t="e">
        <f>VLOOKUP(D269,Script!A:D,4,FALSE)</f>
        <v>#N/A</v>
      </c>
      <c r="G269" t="e">
        <f t="shared" si="8"/>
        <v>#N/A</v>
      </c>
      <c r="H269" t="e">
        <f t="shared" si="9"/>
        <v>#N/A</v>
      </c>
      <c r="I269" s="1" t="str">
        <f>IF(VLOOKUP(D269,Sheet7!A:AH,32,FALSE)&gt;0,VLOOKUP(D269,Sheet7!A:AH,32,FALSE),"no date")</f>
        <v>no date</v>
      </c>
      <c r="J269" s="1" t="str">
        <f>IF(VLOOKUP(D269,Sheet7!A:AH,15,FALSE)&gt;0,VLOOKUP(D269,Sheet7!A:AH,15,FALSE),"no date")</f>
        <v>no date</v>
      </c>
      <c r="K269" t="str">
        <f>VLOOKUP(D269,Sheet7!A:AH,9,FALSE)</f>
        <v>Platform</v>
      </c>
      <c r="L269" s="1">
        <f>VLOOKUP(D269,'2020-12-21-advisors'!A:M,5,FALSE)</f>
        <v>44160.166666666664</v>
      </c>
      <c r="M269">
        <f>VLOOKUP(D269,'2020-12-21-advisors'!A:M,9,FALSE)</f>
        <v>0</v>
      </c>
      <c r="N269" t="str">
        <f>IF(VLOOKUP(D269,Sheet7!A:AH,31,FALSE)&gt;0,"deferred leads to January","no banked")</f>
        <v>no banked</v>
      </c>
      <c r="O269" t="str">
        <f>VLOOKUP(D269,Sheet7!A:AH,5,FALSE)</f>
        <v>cus_I52MeTjxokazdz</v>
      </c>
      <c r="P269" s="1">
        <f>IF(VLOOKUP(O269,subscriptions!A:G,5,FALSE)&gt;0,VLOOKUP(O269,subscriptions!A:G,5,FALSE),"no date")</f>
        <v>44190.166666666664</v>
      </c>
      <c r="Q269" s="1" t="str">
        <f>IF(VLOOKUP(O269,subscriptions!A:G,7,FALSE)&gt;0,VLOOKUP(O269,subscriptions!A:G,7,FALSE),"not cancelled")</f>
        <v>not cancelled</v>
      </c>
      <c r="R269" t="s">
        <v>5167</v>
      </c>
    </row>
    <row r="270" spans="1:18" x14ac:dyDescent="0.35">
      <c r="A270">
        <v>10</v>
      </c>
      <c r="B270" s="1">
        <v>44186</v>
      </c>
      <c r="C270" t="s">
        <v>14</v>
      </c>
      <c r="D270" t="s">
        <v>34</v>
      </c>
      <c r="E270" s="5">
        <f>VLOOKUP(D270,Script!A:D,2,FALSE)</f>
        <v>44216</v>
      </c>
      <c r="F270">
        <f>VLOOKUP(D270,Script!A:D,4,FALSE)</f>
        <v>10</v>
      </c>
      <c r="G270">
        <f t="shared" si="8"/>
        <v>-30</v>
      </c>
      <c r="H270">
        <f t="shared" si="9"/>
        <v>0</v>
      </c>
      <c r="I270" s="1" t="str">
        <f>IF(VLOOKUP(D270,Sheet7!A:AH,32,FALSE)&gt;0,VLOOKUP(D270,Sheet7!A:AH,32,FALSE),"no date")</f>
        <v>no date</v>
      </c>
      <c r="J270" s="1" t="str">
        <f>IF(VLOOKUP(D270,Sheet7!A:AH,15,FALSE)&gt;0,VLOOKUP(D270,Sheet7!A:AH,15,FALSE),"no date")</f>
        <v>no date</v>
      </c>
      <c r="K270" t="str">
        <f>VLOOKUP(D270,Sheet7!A:AH,9,FALSE)</f>
        <v>Starter</v>
      </c>
      <c r="L270" s="1">
        <f>VLOOKUP(D270,'2020-12-21-advisors'!A:M,5,FALSE)</f>
        <v>44165.879212962966</v>
      </c>
      <c r="M270">
        <f>VLOOKUP(D270,'2020-12-21-advisors'!A:M,9,FALSE)</f>
        <v>0</v>
      </c>
      <c r="N270" t="str">
        <f>IF(VLOOKUP(D270,Sheet7!A:AH,31,FALSE)&gt;0,"deferred leads to January","no banked")</f>
        <v>deferred leads to January</v>
      </c>
      <c r="O270" t="str">
        <f>VLOOKUP(D270,Sheet7!A:AH,5,FALSE)</f>
        <v>cus_HwCbRejG5fRLqt</v>
      </c>
      <c r="P270" s="1">
        <f>IF(VLOOKUP(O270,subscriptions!A:G,5,FALSE)&gt;0,VLOOKUP(O270,subscriptions!A:G,5,FALSE),"no date")</f>
        <v>44196.879166666666</v>
      </c>
      <c r="Q270" s="1" t="str">
        <f>IF(VLOOKUP(O270,subscriptions!A:G,7,FALSE)&gt;0,VLOOKUP(O270,subscriptions!A:G,7,FALSE),"not cancelled")</f>
        <v>not cancelled</v>
      </c>
      <c r="R270" t="s">
        <v>5172</v>
      </c>
    </row>
    <row r="271" spans="1:18" x14ac:dyDescent="0.35">
      <c r="A271">
        <v>10</v>
      </c>
      <c r="B271" s="1">
        <v>44205</v>
      </c>
      <c r="C271" t="s">
        <v>1</v>
      </c>
      <c r="D271" t="s">
        <v>33</v>
      </c>
      <c r="E271" s="5">
        <f>VLOOKUP(D271,Script!A:D,2,FALSE)</f>
        <v>44204</v>
      </c>
      <c r="F271">
        <f>VLOOKUP(D271,Script!A:D,4,FALSE)</f>
        <v>10</v>
      </c>
      <c r="G271">
        <f t="shared" si="8"/>
        <v>1</v>
      </c>
      <c r="H271">
        <f t="shared" si="9"/>
        <v>0</v>
      </c>
      <c r="I271" s="1" t="str">
        <f>IF(VLOOKUP(D271,Sheet7!A:AH,32,FALSE)&gt;0,VLOOKUP(D271,Sheet7!A:AH,32,FALSE),"no date")</f>
        <v>no date</v>
      </c>
      <c r="J271" s="1" t="str">
        <f>IF(VLOOKUP(D271,Sheet7!A:AH,15,FALSE)&gt;0,VLOOKUP(D271,Sheet7!A:AH,15,FALSE),"no date")</f>
        <v>no date</v>
      </c>
      <c r="K271" t="str">
        <f>VLOOKUP(D271,Sheet7!A:AH,9,FALSE)</f>
        <v>Green</v>
      </c>
      <c r="L271" s="1">
        <f>VLOOKUP(D271,'2020-12-21-advisors'!A:M,5,FALSE)</f>
        <v>44173.117974537039</v>
      </c>
      <c r="M271">
        <f>VLOOKUP(D271,'2020-12-21-advisors'!A:M,9,FALSE)</f>
        <v>10</v>
      </c>
      <c r="N271" t="str">
        <f>IF(VLOOKUP(D271,Sheet7!A:AH,31,FALSE)&gt;0,"deferred leads to January","no banked")</f>
        <v>no banked</v>
      </c>
      <c r="O271" t="str">
        <f>VLOOKUP(D271,Sheet7!A:AH,5,FALSE)</f>
        <v>cus_I7OvoGjOPOEAaJ</v>
      </c>
      <c r="P271" s="1">
        <f>IF(VLOOKUP(O271,subscriptions!A:G,5,FALSE)&gt;0,VLOOKUP(O271,subscriptions!A:G,5,FALSE),"no date")</f>
        <v>44204.117361111108</v>
      </c>
      <c r="Q271" s="1" t="str">
        <f>IF(VLOOKUP(O271,subscriptions!A:G,7,FALSE)&gt;0,VLOOKUP(O271,subscriptions!A:G,7,FALSE),"not cancelled")</f>
        <v>not cancelled</v>
      </c>
      <c r="R271" t="s">
        <v>5175</v>
      </c>
    </row>
    <row r="272" spans="1:18" x14ac:dyDescent="0.35">
      <c r="A272">
        <v>10</v>
      </c>
      <c r="B272" s="1">
        <v>44189</v>
      </c>
      <c r="C272" t="s">
        <v>1</v>
      </c>
      <c r="D272" t="s">
        <v>32</v>
      </c>
      <c r="E272" s="5">
        <f>VLOOKUP(D272,Script!A:D,2,FALSE)</f>
        <v>44189</v>
      </c>
      <c r="F272">
        <f>VLOOKUP(D272,Script!A:D,4,FALSE)</f>
        <v>10</v>
      </c>
      <c r="G272">
        <f t="shared" si="8"/>
        <v>0</v>
      </c>
      <c r="H272">
        <f t="shared" si="9"/>
        <v>0</v>
      </c>
      <c r="I272" s="1" t="str">
        <f>IF(VLOOKUP(D272,Sheet7!A:AH,32,FALSE)&gt;0,VLOOKUP(D272,Sheet7!A:AH,32,FALSE),"no date")</f>
        <v>no date</v>
      </c>
      <c r="J272" s="1" t="str">
        <f>IF(VLOOKUP(D272,Sheet7!A:AH,15,FALSE)&gt;0,VLOOKUP(D272,Sheet7!A:AH,15,FALSE),"no date")</f>
        <v>no date</v>
      </c>
      <c r="K272" t="str">
        <f>VLOOKUP(D272,Sheet7!A:AH,9,FALSE)</f>
        <v>Green</v>
      </c>
      <c r="L272" s="1">
        <f>VLOOKUP(D272,'2020-12-21-advisors'!A:M,5,FALSE)</f>
        <v>44158.924675925926</v>
      </c>
      <c r="M272">
        <f>VLOOKUP(D272,'2020-12-21-advisors'!A:M,9,FALSE)</f>
        <v>10</v>
      </c>
      <c r="N272" t="str">
        <f>IF(VLOOKUP(D272,Sheet7!A:AH,31,FALSE)&gt;0,"deferred leads to January","no banked")</f>
        <v>no banked</v>
      </c>
      <c r="O272" t="str">
        <f>VLOOKUP(D272,Sheet7!A:AH,5,FALSE)</f>
        <v>cus_IRgdFxFsqA3dr3</v>
      </c>
      <c r="P272" s="1">
        <f>IF(VLOOKUP(O272,subscriptions!A:G,5,FALSE)&gt;0,VLOOKUP(O272,subscriptions!A:G,5,FALSE),"no date")</f>
        <v>44188.924305555556</v>
      </c>
      <c r="Q272" s="1" t="str">
        <f>IF(VLOOKUP(O272,subscriptions!A:G,7,FALSE)&gt;0,VLOOKUP(O272,subscriptions!A:G,7,FALSE),"not cancelled")</f>
        <v>not cancelled</v>
      </c>
      <c r="R272" t="s">
        <v>5158</v>
      </c>
    </row>
    <row r="273" spans="1:18" x14ac:dyDescent="0.35">
      <c r="A273">
        <v>10</v>
      </c>
      <c r="B273" s="1">
        <v>44198</v>
      </c>
      <c r="C273" t="s">
        <v>1</v>
      </c>
      <c r="D273" t="s">
        <v>31</v>
      </c>
      <c r="E273" s="5">
        <f>VLOOKUP(D273,Script!A:D,2,FALSE)</f>
        <v>44198</v>
      </c>
      <c r="F273">
        <f>VLOOKUP(D273,Script!A:D,4,FALSE)</f>
        <v>10</v>
      </c>
      <c r="G273">
        <f t="shared" si="8"/>
        <v>0</v>
      </c>
      <c r="H273">
        <f t="shared" si="9"/>
        <v>0</v>
      </c>
      <c r="I273" s="1" t="str">
        <f>IF(VLOOKUP(D273,Sheet7!A:AH,32,FALSE)&gt;0,VLOOKUP(D273,Sheet7!A:AH,32,FALSE),"no date")</f>
        <v>no date</v>
      </c>
      <c r="J273" s="1" t="str">
        <f>IF(VLOOKUP(D273,Sheet7!A:AH,15,FALSE)&gt;0,VLOOKUP(D273,Sheet7!A:AH,15,FALSE),"no date")</f>
        <v>no date</v>
      </c>
      <c r="K273" t="str">
        <f>VLOOKUP(D273,Sheet7!A:AH,9,FALSE)</f>
        <v>Green</v>
      </c>
      <c r="L273" s="1">
        <f>VLOOKUP(D273,'2020-12-21-advisors'!A:M,5,FALSE)</f>
        <v>44166.734930555554</v>
      </c>
      <c r="M273">
        <f>VLOOKUP(D273,'2020-12-21-advisors'!A:M,9,FALSE)</f>
        <v>10</v>
      </c>
      <c r="N273" t="str">
        <f>IF(VLOOKUP(D273,Sheet7!A:AH,31,FALSE)&gt;0,"deferred leads to January","no banked")</f>
        <v>no banked</v>
      </c>
      <c r="O273" t="str">
        <f>VLOOKUP(D273,Sheet7!A:AH,5,FALSE)</f>
        <v>cus_IUc1qoXY4AW0Jk</v>
      </c>
      <c r="P273" s="1">
        <f>IF(VLOOKUP(O273,subscriptions!A:G,5,FALSE)&gt;0,VLOOKUP(O273,subscriptions!A:G,5,FALSE),"no date")</f>
        <v>44197.734722222223</v>
      </c>
      <c r="Q273" s="1" t="str">
        <f>IF(VLOOKUP(O273,subscriptions!A:G,7,FALSE)&gt;0,VLOOKUP(O273,subscriptions!A:G,7,FALSE),"not cancelled")</f>
        <v>not cancelled</v>
      </c>
      <c r="R273" t="s">
        <v>5158</v>
      </c>
    </row>
    <row r="274" spans="1:18" x14ac:dyDescent="0.35">
      <c r="A274">
        <v>10</v>
      </c>
      <c r="B274" s="1">
        <v>44208</v>
      </c>
      <c r="C274" t="s">
        <v>1</v>
      </c>
      <c r="D274" t="s">
        <v>30</v>
      </c>
      <c r="E274" s="5">
        <f>VLOOKUP(D274,Script!A:D,2,FALSE)</f>
        <v>44214</v>
      </c>
      <c r="F274">
        <f>VLOOKUP(D274,Script!A:D,4,FALSE)</f>
        <v>10</v>
      </c>
      <c r="G274">
        <f t="shared" si="8"/>
        <v>-6</v>
      </c>
      <c r="H274">
        <f t="shared" si="9"/>
        <v>0</v>
      </c>
      <c r="I274" s="1" t="str">
        <f>IF(VLOOKUP(D274,Sheet7!A:AH,32,FALSE)&gt;0,VLOOKUP(D274,Sheet7!A:AH,32,FALSE),"no date")</f>
        <v>no date</v>
      </c>
      <c r="J274" s="1" t="str">
        <f>IF(VLOOKUP(D274,Sheet7!A:AH,15,FALSE)&gt;0,VLOOKUP(D274,Sheet7!A:AH,15,FALSE),"no date")</f>
        <v>no date</v>
      </c>
      <c r="K274" t="str">
        <f>VLOOKUP(D274,Sheet7!A:AH,9,FALSE)</f>
        <v>Green</v>
      </c>
      <c r="L274" s="1">
        <f>VLOOKUP(D274,'2020-12-21-advisors'!A:M,5,FALSE)</f>
        <v>44176.944814814815</v>
      </c>
      <c r="M274">
        <f>VLOOKUP(D274,'2020-12-21-advisors'!A:M,9,FALSE)</f>
        <v>10</v>
      </c>
      <c r="N274" t="str">
        <f>IF(VLOOKUP(D274,Sheet7!A:AH,31,FALSE)&gt;0,"deferred leads to January","no banked")</f>
        <v>no banked</v>
      </c>
      <c r="O274" t="str">
        <f>VLOOKUP(D274,Sheet7!A:AH,5,FALSE)</f>
        <v>cus_IYRAv54syE9Mzt</v>
      </c>
      <c r="P274" s="1">
        <f>IF(VLOOKUP(O274,subscriptions!A:G,5,FALSE)&gt;0,VLOOKUP(O274,subscriptions!A:G,5,FALSE),"no date")</f>
        <v>44207.944444444445</v>
      </c>
      <c r="Q274" s="1" t="str">
        <f>IF(VLOOKUP(O274,subscriptions!A:G,7,FALSE)&gt;0,VLOOKUP(O274,subscriptions!A:G,7,FALSE),"not cancelled")</f>
        <v>not cancelled</v>
      </c>
      <c r="R274" t="s">
        <v>5210</v>
      </c>
    </row>
    <row r="275" spans="1:18" x14ac:dyDescent="0.35">
      <c r="C275" t="s">
        <v>7</v>
      </c>
      <c r="D275" t="s">
        <v>29</v>
      </c>
      <c r="E275" s="5" t="e">
        <f>VLOOKUP(D275,Script!A:D,2,FALSE)</f>
        <v>#N/A</v>
      </c>
      <c r="F275" t="e">
        <f>VLOOKUP(D275,Script!A:D,4,FALSE)</f>
        <v>#N/A</v>
      </c>
      <c r="G275" t="e">
        <f t="shared" si="8"/>
        <v>#N/A</v>
      </c>
      <c r="H275" t="e">
        <f t="shared" si="9"/>
        <v>#N/A</v>
      </c>
      <c r="I275" s="1" t="str">
        <f>IF(VLOOKUP(D275,Sheet7!A:AH,32,FALSE)&gt;0,VLOOKUP(D275,Sheet7!A:AH,32,FALSE),"no date")</f>
        <v>no date</v>
      </c>
      <c r="J275" s="1" t="str">
        <f>IF(VLOOKUP(D275,Sheet7!A:AH,15,FALSE)&gt;0,VLOOKUP(D275,Sheet7!A:AH,15,FALSE),"no date")</f>
        <v>no date</v>
      </c>
      <c r="K275" t="str">
        <f>VLOOKUP(D275,Sheet7!A:AH,9,FALSE)</f>
        <v>Platform</v>
      </c>
      <c r="L275" s="1">
        <f>VLOOKUP(D275,'2020-12-21-advisors'!A:M,5,FALSE)</f>
        <v>44170.208333333336</v>
      </c>
      <c r="M275">
        <f>VLOOKUP(D275,'2020-12-21-advisors'!A:M,9,FALSE)</f>
        <v>0</v>
      </c>
      <c r="N275" t="str">
        <f>IF(VLOOKUP(D275,Sheet7!A:AH,31,FALSE)&gt;0,"deferred leads to January","no banked")</f>
        <v>no banked</v>
      </c>
      <c r="O275" t="str">
        <f>VLOOKUP(D275,Sheet7!A:AH,5,FALSE)</f>
        <v>cus_HKMq3PwYCwr9x0</v>
      </c>
      <c r="P275" s="1">
        <f>IF(VLOOKUP(O275,subscriptions!A:G,5,FALSE)&gt;0,VLOOKUP(O275,subscriptions!A:G,5,FALSE),"no date")</f>
        <v>44201.208333333336</v>
      </c>
      <c r="Q275" s="1" t="str">
        <f>IF(VLOOKUP(O275,subscriptions!A:G,7,FALSE)&gt;0,VLOOKUP(O275,subscriptions!A:G,7,FALSE),"not cancelled")</f>
        <v>not cancelled</v>
      </c>
      <c r="R275" t="s">
        <v>5167</v>
      </c>
    </row>
    <row r="276" spans="1:18" x14ac:dyDescent="0.35">
      <c r="A276">
        <v>10</v>
      </c>
      <c r="B276" s="1">
        <v>44190</v>
      </c>
      <c r="C276" t="s">
        <v>1</v>
      </c>
      <c r="D276" t="s">
        <v>28</v>
      </c>
      <c r="E276" s="5">
        <f>VLOOKUP(D276,Script!A:D,2,FALSE)</f>
        <v>44189</v>
      </c>
      <c r="F276">
        <f>VLOOKUP(D276,Script!A:D,4,FALSE)</f>
        <v>10</v>
      </c>
      <c r="G276">
        <f t="shared" si="8"/>
        <v>1</v>
      </c>
      <c r="H276">
        <f t="shared" si="9"/>
        <v>0</v>
      </c>
      <c r="I276" s="1" t="str">
        <f>IF(VLOOKUP(D276,Sheet7!A:AH,32,FALSE)&gt;0,VLOOKUP(D276,Sheet7!A:AH,32,FALSE),"no date")</f>
        <v>no date</v>
      </c>
      <c r="J276" s="1" t="str">
        <f>IF(VLOOKUP(D276,Sheet7!A:AH,15,FALSE)&gt;0,VLOOKUP(D276,Sheet7!A:AH,15,FALSE),"no date")</f>
        <v>no date</v>
      </c>
      <c r="K276" t="str">
        <f>VLOOKUP(D276,Sheet7!A:AH,9,FALSE)</f>
        <v>Green</v>
      </c>
      <c r="L276" s="1">
        <f>VLOOKUP(D276,'2020-12-21-advisors'!A:M,5,FALSE)</f>
        <v>44159.005879629629</v>
      </c>
      <c r="M276">
        <f>VLOOKUP(D276,'2020-12-21-advisors'!A:M,9,FALSE)</f>
        <v>10</v>
      </c>
      <c r="N276" t="str">
        <f>IF(VLOOKUP(D276,Sheet7!A:AH,31,FALSE)&gt;0,"deferred leads to January","no banked")</f>
        <v>no banked</v>
      </c>
      <c r="O276" t="str">
        <f>VLOOKUP(D276,Sheet7!A:AH,5,FALSE)</f>
        <v>cus_IRiWVlnsODtpZJ</v>
      </c>
      <c r="P276" s="1">
        <f>IF(VLOOKUP(O276,subscriptions!A:G,5,FALSE)&gt;0,VLOOKUP(O276,subscriptions!A:G,5,FALSE),"no date")</f>
        <v>44189.005555555559</v>
      </c>
      <c r="Q276" s="1" t="str">
        <f>IF(VLOOKUP(O276,subscriptions!A:G,7,FALSE)&gt;0,VLOOKUP(O276,subscriptions!A:G,7,FALSE),"not cancelled")</f>
        <v>not cancelled</v>
      </c>
      <c r="R276" t="s">
        <v>5175</v>
      </c>
    </row>
    <row r="277" spans="1:18" x14ac:dyDescent="0.35">
      <c r="A277">
        <v>10</v>
      </c>
      <c r="B277" s="1">
        <v>44199</v>
      </c>
      <c r="C277" t="s">
        <v>1</v>
      </c>
      <c r="D277" t="s">
        <v>27</v>
      </c>
      <c r="E277" s="5">
        <f>VLOOKUP(D277,Script!A:D,2,FALSE)</f>
        <v>44199</v>
      </c>
      <c r="F277">
        <f>VLOOKUP(D277,Script!A:D,4,FALSE)</f>
        <v>10</v>
      </c>
      <c r="G277">
        <f t="shared" si="8"/>
        <v>0</v>
      </c>
      <c r="H277">
        <f t="shared" si="9"/>
        <v>0</v>
      </c>
      <c r="I277" s="1" t="str">
        <f>IF(VLOOKUP(D277,Sheet7!A:AH,32,FALSE)&gt;0,VLOOKUP(D277,Sheet7!A:AH,32,FALSE),"no date")</f>
        <v>no date</v>
      </c>
      <c r="J277" s="1" t="str">
        <f>IF(VLOOKUP(D277,Sheet7!A:AH,15,FALSE)&gt;0,VLOOKUP(D277,Sheet7!A:AH,15,FALSE),"no date")</f>
        <v>no date</v>
      </c>
      <c r="K277" t="str">
        <f>VLOOKUP(D277,Sheet7!A:AH,9,FALSE)</f>
        <v>Green</v>
      </c>
      <c r="L277" s="1">
        <f>VLOOKUP(D277,'2020-12-21-advisors'!A:M,5,FALSE)</f>
        <v>44167.814791666664</v>
      </c>
      <c r="M277">
        <f>VLOOKUP(D277,'2020-12-21-advisors'!A:M,9,FALSE)</f>
        <v>10</v>
      </c>
      <c r="N277" t="str">
        <f>IF(VLOOKUP(D277,Sheet7!A:AH,31,FALSE)&gt;0,"deferred leads to January","no banked")</f>
        <v>no banked</v>
      </c>
      <c r="O277" t="str">
        <f>VLOOKUP(D277,Sheet7!A:AH,5,FALSE)</f>
        <v>cus_IV16CliGKpX4zp</v>
      </c>
      <c r="P277" s="1">
        <f>IF(VLOOKUP(O277,subscriptions!A:G,5,FALSE)&gt;0,VLOOKUP(O277,subscriptions!A:G,5,FALSE),"no date")</f>
        <v>44198.814583333333</v>
      </c>
      <c r="Q277" s="1" t="str">
        <f>IF(VLOOKUP(O277,subscriptions!A:G,7,FALSE)&gt;0,VLOOKUP(O277,subscriptions!A:G,7,FALSE),"not cancelled")</f>
        <v>not cancelled</v>
      </c>
      <c r="R277" t="s">
        <v>5158</v>
      </c>
    </row>
    <row r="278" spans="1:18" x14ac:dyDescent="0.35">
      <c r="A278">
        <v>10</v>
      </c>
      <c r="B278" s="1">
        <v>44200</v>
      </c>
      <c r="C278" t="s">
        <v>1</v>
      </c>
      <c r="D278" t="s">
        <v>26</v>
      </c>
      <c r="E278" s="5">
        <f>VLOOKUP(D278,Script!A:D,2,FALSE)</f>
        <v>44200</v>
      </c>
      <c r="F278">
        <f>VLOOKUP(D278,Script!A:D,4,FALSE)</f>
        <v>10</v>
      </c>
      <c r="G278">
        <f t="shared" si="8"/>
        <v>0</v>
      </c>
      <c r="H278">
        <f t="shared" si="9"/>
        <v>0</v>
      </c>
      <c r="I278" s="1" t="str">
        <f>IF(VLOOKUP(D278,Sheet7!A:AH,32,FALSE)&gt;0,VLOOKUP(D278,Sheet7!A:AH,32,FALSE),"no date")</f>
        <v>no date</v>
      </c>
      <c r="J278" s="1" t="str">
        <f>IF(VLOOKUP(D278,Sheet7!A:AH,15,FALSE)&gt;0,VLOOKUP(D278,Sheet7!A:AH,15,FALSE),"no date")</f>
        <v>no date</v>
      </c>
      <c r="K278" t="str">
        <f>VLOOKUP(D278,Sheet7!A:AH,9,FALSE)</f>
        <v>Green</v>
      </c>
      <c r="L278" s="1">
        <f>VLOOKUP(D278,'2020-12-21-advisors'!A:M,5,FALSE)</f>
        <v>44168.817604166667</v>
      </c>
      <c r="M278">
        <f>VLOOKUP(D278,'2020-12-21-advisors'!A:M,9,FALSE)</f>
        <v>10</v>
      </c>
      <c r="N278" t="str">
        <f>IF(VLOOKUP(D278,Sheet7!A:AH,31,FALSE)&gt;0,"deferred leads to January","no banked")</f>
        <v>no banked</v>
      </c>
      <c r="O278" t="str">
        <f>VLOOKUP(D278,Sheet7!A:AH,5,FALSE)</f>
        <v>cus_IVOPHlslOhMFEd</v>
      </c>
      <c r="P278" s="1">
        <f>IF(VLOOKUP(O278,subscriptions!A:G,5,FALSE)&gt;0,VLOOKUP(O278,subscriptions!A:G,5,FALSE),"no date")</f>
        <v>44199.817361111112</v>
      </c>
      <c r="Q278" s="1" t="str">
        <f>IF(VLOOKUP(O278,subscriptions!A:G,7,FALSE)&gt;0,VLOOKUP(O278,subscriptions!A:G,7,FALSE),"not cancelled")</f>
        <v>not cancelled</v>
      </c>
      <c r="R278" t="s">
        <v>5158</v>
      </c>
    </row>
    <row r="279" spans="1:18" x14ac:dyDescent="0.35">
      <c r="A279">
        <v>10</v>
      </c>
      <c r="B279" s="1">
        <v>44214</v>
      </c>
      <c r="C279" t="s">
        <v>14</v>
      </c>
      <c r="D279" t="s">
        <v>25</v>
      </c>
      <c r="E279" s="5">
        <f>VLOOKUP(D279,Script!A:D,2,FALSE)</f>
        <v>44214</v>
      </c>
      <c r="F279">
        <f>VLOOKUP(D279,Script!A:D,4,FALSE)</f>
        <v>10</v>
      </c>
      <c r="G279">
        <f t="shared" si="8"/>
        <v>0</v>
      </c>
      <c r="H279">
        <f t="shared" si="9"/>
        <v>0</v>
      </c>
      <c r="I279" s="1" t="str">
        <f>IF(VLOOKUP(D279,Sheet7!A:AH,32,FALSE)&gt;0,VLOOKUP(D279,Sheet7!A:AH,32,FALSE),"no date")</f>
        <v>no date</v>
      </c>
      <c r="J279" s="1" t="str">
        <f>IF(VLOOKUP(D279,Sheet7!A:AH,15,FALSE)&gt;0,VLOOKUP(D279,Sheet7!A:AH,15,FALSE),"no date")</f>
        <v>no date</v>
      </c>
      <c r="K279" t="str">
        <f>VLOOKUP(D279,Sheet7!A:AH,9,FALSE)</f>
        <v>Starter</v>
      </c>
      <c r="L279" s="1">
        <f>VLOOKUP(D279,'2020-12-21-advisors'!A:M,5,FALSE)</f>
        <v>44182.700937499998</v>
      </c>
      <c r="M279">
        <f>VLOOKUP(D279,'2020-12-21-advisors'!A:M,9,FALSE)</f>
        <v>10</v>
      </c>
      <c r="N279" t="str">
        <f>IF(VLOOKUP(D279,Sheet7!A:AH,31,FALSE)&gt;0,"deferred leads to January","no banked")</f>
        <v>no banked</v>
      </c>
      <c r="O279" t="str">
        <f>VLOOKUP(D279,Sheet7!A:AH,5,FALSE)</f>
        <v>cus_HqtJDsdoP3K8v9</v>
      </c>
      <c r="P279" s="1">
        <f>IF(VLOOKUP(O279,subscriptions!A:G,5,FALSE)&gt;0,VLOOKUP(O279,subscriptions!A:G,5,FALSE),"no date")</f>
        <v>44213.700694444444</v>
      </c>
      <c r="Q279" s="1" t="str">
        <f>IF(VLOOKUP(O279,subscriptions!A:G,7,FALSE)&gt;0,VLOOKUP(O279,subscriptions!A:G,7,FALSE),"not cancelled")</f>
        <v>not cancelled</v>
      </c>
      <c r="R279" t="s">
        <v>5158</v>
      </c>
    </row>
    <row r="280" spans="1:18" x14ac:dyDescent="0.35">
      <c r="A280">
        <v>10</v>
      </c>
      <c r="B280" s="1">
        <v>44201</v>
      </c>
      <c r="C280" t="s">
        <v>14</v>
      </c>
      <c r="D280" t="s">
        <v>24</v>
      </c>
      <c r="E280" s="5">
        <f>VLOOKUP(D280,Script!A:D,2,FALSE)</f>
        <v>44200</v>
      </c>
      <c r="F280">
        <f>VLOOKUP(D280,Script!A:D,4,FALSE)</f>
        <v>10</v>
      </c>
      <c r="G280">
        <f t="shared" si="8"/>
        <v>1</v>
      </c>
      <c r="H280">
        <f t="shared" si="9"/>
        <v>0</v>
      </c>
      <c r="I280" s="1">
        <f>IF(VLOOKUP(D280,Sheet7!A:AH,32,FALSE)&gt;0,VLOOKUP(D280,Sheet7!A:AH,32,FALSE),"no date")</f>
        <v>44183</v>
      </c>
      <c r="J280" s="1" t="str">
        <f>IF(VLOOKUP(D280,Sheet7!A:AH,15,FALSE)&gt;0,VLOOKUP(D280,Sheet7!A:AH,15,FALSE),"no date")</f>
        <v>no date</v>
      </c>
      <c r="K280" t="str">
        <f>VLOOKUP(D280,Sheet7!A:AH,9,FALSE)</f>
        <v>Starter</v>
      </c>
      <c r="L280" s="1">
        <f>VLOOKUP(D280,'2020-12-21-advisors'!A:M,5,FALSE)</f>
        <v>44169.204699074071</v>
      </c>
      <c r="M280">
        <f>VLOOKUP(D280,'2020-12-21-advisors'!A:M,9,FALSE)</f>
        <v>10</v>
      </c>
      <c r="N280" t="str">
        <f>IF(VLOOKUP(D280,Sheet7!A:AH,31,FALSE)&gt;0,"deferred leads to January","no banked")</f>
        <v>no banked</v>
      </c>
      <c r="O280" t="str">
        <f>VLOOKUP(D280,Sheet7!A:AH,5,FALSE)</f>
        <v>cus_Hw9uCcvgNqcbIX</v>
      </c>
      <c r="P280" s="1">
        <f>IF(VLOOKUP(O280,subscriptions!A:G,5,FALSE)&gt;0,VLOOKUP(O280,subscriptions!A:G,5,FALSE),"no date")</f>
        <v>44200.20416666667</v>
      </c>
      <c r="Q280" s="1" t="str">
        <f>IF(VLOOKUP(O280,subscriptions!A:G,7,FALSE)&gt;0,VLOOKUP(O280,subscriptions!A:G,7,FALSE),"not cancelled")</f>
        <v>not cancelled</v>
      </c>
      <c r="R280" t="s">
        <v>5175</v>
      </c>
    </row>
    <row r="281" spans="1:18" x14ac:dyDescent="0.35">
      <c r="A281">
        <v>10</v>
      </c>
      <c r="B281" s="1">
        <v>44187</v>
      </c>
      <c r="C281" t="s">
        <v>1</v>
      </c>
      <c r="D281" t="s">
        <v>23</v>
      </c>
      <c r="E281" s="5">
        <f>VLOOKUP(D281,Script!A:D,2,FALSE)</f>
        <v>44187</v>
      </c>
      <c r="F281">
        <f>VLOOKUP(D281,Script!A:D,4,FALSE)</f>
        <v>10</v>
      </c>
      <c r="G281">
        <f t="shared" si="8"/>
        <v>0</v>
      </c>
      <c r="H281">
        <f t="shared" si="9"/>
        <v>0</v>
      </c>
      <c r="I281" s="1" t="str">
        <f>IF(VLOOKUP(D281,Sheet7!A:AH,32,FALSE)&gt;0,VLOOKUP(D281,Sheet7!A:AH,32,FALSE),"no date")</f>
        <v>no date</v>
      </c>
      <c r="J281" s="1" t="str">
        <f>IF(VLOOKUP(D281,Sheet7!A:AH,15,FALSE)&gt;0,VLOOKUP(D281,Sheet7!A:AH,15,FALSE),"no date")</f>
        <v>no date</v>
      </c>
      <c r="K281" t="str">
        <f>VLOOKUP(D281,Sheet7!A:AH,9,FALSE)</f>
        <v>Green</v>
      </c>
      <c r="L281" s="1">
        <f>VLOOKUP(D281,'2020-12-21-advisors'!A:M,5,FALSE)</f>
        <v>44186.648854166669</v>
      </c>
      <c r="M281">
        <f>VLOOKUP(D281,'2020-12-21-advisors'!A:M,9,FALSE)</f>
        <v>0</v>
      </c>
      <c r="N281" t="str">
        <f>IF(VLOOKUP(D281,Sheet7!A:AH,31,FALSE)&gt;0,"deferred leads to January","no banked")</f>
        <v>no banked</v>
      </c>
      <c r="O281" t="str">
        <f>VLOOKUP(D281,Sheet7!A:AH,5,FALSE)</f>
        <v>cus_I3z0b8Au7qqs93</v>
      </c>
      <c r="P281" s="1">
        <f>IF(VLOOKUP(O281,subscriptions!A:G,5,FALSE)&gt;0,VLOOKUP(O281,subscriptions!A:G,5,FALSE),"no date")</f>
        <v>44217.648611111108</v>
      </c>
      <c r="Q281" s="1" t="str">
        <f>IF(VLOOKUP(O281,subscriptions!A:G,7,FALSE)&gt;0,VLOOKUP(O281,subscriptions!A:G,7,FALSE),"not cancelled")</f>
        <v>not cancelled</v>
      </c>
      <c r="R281" t="s">
        <v>5158</v>
      </c>
    </row>
    <row r="282" spans="1:18" x14ac:dyDescent="0.35">
      <c r="A282">
        <v>10</v>
      </c>
      <c r="B282" s="1">
        <v>44199</v>
      </c>
      <c r="C282" t="s">
        <v>14</v>
      </c>
      <c r="D282" t="s">
        <v>22</v>
      </c>
      <c r="E282" s="5">
        <f>VLOOKUP(D282,Script!A:D,2,FALSE)</f>
        <v>44199</v>
      </c>
      <c r="F282">
        <f>VLOOKUP(D282,Script!A:D,4,FALSE)</f>
        <v>10</v>
      </c>
      <c r="G282">
        <f t="shared" si="8"/>
        <v>0</v>
      </c>
      <c r="H282">
        <f t="shared" si="9"/>
        <v>0</v>
      </c>
      <c r="I282" s="1" t="str">
        <f>IF(VLOOKUP(D282,Sheet7!A:AH,32,FALSE)&gt;0,VLOOKUP(D282,Sheet7!A:AH,32,FALSE),"no date")</f>
        <v>no date</v>
      </c>
      <c r="J282" s="1" t="str">
        <f>IF(VLOOKUP(D282,Sheet7!A:AH,15,FALSE)&gt;0,VLOOKUP(D282,Sheet7!A:AH,15,FALSE),"no date")</f>
        <v>no date</v>
      </c>
      <c r="K282" t="str">
        <f>VLOOKUP(D282,Sheet7!A:AH,9,FALSE)</f>
        <v>Starter</v>
      </c>
      <c r="L282" s="1">
        <f>VLOOKUP(D282,'2020-12-21-advisors'!A:M,5,FALSE)</f>
        <v>44167.562025462961</v>
      </c>
      <c r="M282">
        <f>VLOOKUP(D282,'2020-12-21-advisors'!A:M,9,FALSE)</f>
        <v>10</v>
      </c>
      <c r="N282" t="str">
        <f>IF(VLOOKUP(D282,Sheet7!A:AH,31,FALSE)&gt;0,"deferred leads to January","no banked")</f>
        <v>no banked</v>
      </c>
      <c r="O282" t="str">
        <f>VLOOKUP(D282,Sheet7!A:AH,5,FALSE)</f>
        <v>cus_HwpgTr8pnhhyE4</v>
      </c>
      <c r="P282" s="1">
        <f>IF(VLOOKUP(O282,subscriptions!A:G,5,FALSE)&gt;0,VLOOKUP(O282,subscriptions!A:G,5,FALSE),"no date")</f>
        <v>44198.561805555553</v>
      </c>
      <c r="Q282" s="1" t="str">
        <f>IF(VLOOKUP(O282,subscriptions!A:G,7,FALSE)&gt;0,VLOOKUP(O282,subscriptions!A:G,7,FALSE),"not cancelled")</f>
        <v>not cancelled</v>
      </c>
      <c r="R282" t="s">
        <v>5158</v>
      </c>
    </row>
    <row r="283" spans="1:18" x14ac:dyDescent="0.35">
      <c r="A283">
        <v>10</v>
      </c>
      <c r="B283" s="1">
        <v>44188</v>
      </c>
      <c r="C283" t="s">
        <v>1</v>
      </c>
      <c r="D283" t="s">
        <v>21</v>
      </c>
      <c r="E283" s="5">
        <f>VLOOKUP(D283,Script!A:D,2,FALSE)</f>
        <v>44188</v>
      </c>
      <c r="F283">
        <f>VLOOKUP(D283,Script!A:D,4,FALSE)</f>
        <v>10</v>
      </c>
      <c r="G283">
        <f t="shared" si="8"/>
        <v>0</v>
      </c>
      <c r="H283">
        <f t="shared" si="9"/>
        <v>0</v>
      </c>
      <c r="I283" s="1" t="str">
        <f>IF(VLOOKUP(D283,Sheet7!A:AH,32,FALSE)&gt;0,VLOOKUP(D283,Sheet7!A:AH,32,FALSE),"no date")</f>
        <v>no date</v>
      </c>
      <c r="J283" s="1" t="str">
        <f>IF(VLOOKUP(D283,Sheet7!A:AH,15,FALSE)&gt;0,VLOOKUP(D283,Sheet7!A:AH,15,FALSE),"no date")</f>
        <v>no date</v>
      </c>
      <c r="K283" t="str">
        <f>VLOOKUP(D283,Sheet7!A:AH,9,FALSE)</f>
        <v>Green</v>
      </c>
      <c r="L283" s="1">
        <f>VLOOKUP(D283,'2020-12-21-advisors'!A:M,5,FALSE)</f>
        <v>44157.868530092594</v>
      </c>
      <c r="M283">
        <f>VLOOKUP(D283,'2020-12-21-advisors'!A:M,9,FALSE)</f>
        <v>10</v>
      </c>
      <c r="N283" t="str">
        <f>IF(VLOOKUP(D283,Sheet7!A:AH,31,FALSE)&gt;0,"deferred leads to January","no banked")</f>
        <v>no banked</v>
      </c>
      <c r="O283" t="str">
        <f>VLOOKUP(D283,Sheet7!A:AH,5,FALSE)</f>
        <v>cus_I4RKe9ZvsgNv0R</v>
      </c>
      <c r="P283" s="1">
        <f>IF(VLOOKUP(O283,subscriptions!A:G,5,FALSE)&gt;0,VLOOKUP(O283,subscriptions!A:G,5,FALSE),"no date")</f>
        <v>44187.868055555555</v>
      </c>
      <c r="Q283" s="1" t="str">
        <f>IF(VLOOKUP(O283,subscriptions!A:G,7,FALSE)&gt;0,VLOOKUP(O283,subscriptions!A:G,7,FALSE),"not cancelled")</f>
        <v>not cancelled</v>
      </c>
      <c r="R283" t="s">
        <v>5158</v>
      </c>
    </row>
    <row r="284" spans="1:18" x14ac:dyDescent="0.35">
      <c r="A284">
        <v>10</v>
      </c>
      <c r="B284" s="1">
        <v>44195</v>
      </c>
      <c r="C284" t="s">
        <v>1</v>
      </c>
      <c r="D284" t="s">
        <v>20</v>
      </c>
      <c r="E284" s="5">
        <f>VLOOKUP(D284,Script!A:D,2,FALSE)</f>
        <v>44195</v>
      </c>
      <c r="F284">
        <f>VLOOKUP(D284,Script!A:D,4,FALSE)</f>
        <v>10</v>
      </c>
      <c r="G284">
        <f t="shared" si="8"/>
        <v>0</v>
      </c>
      <c r="H284">
        <f t="shared" si="9"/>
        <v>0</v>
      </c>
      <c r="I284" s="1" t="str">
        <f>IF(VLOOKUP(D284,Sheet7!A:AH,32,FALSE)&gt;0,VLOOKUP(D284,Sheet7!A:AH,32,FALSE),"no date")</f>
        <v>no date</v>
      </c>
      <c r="J284" s="1" t="str">
        <f>IF(VLOOKUP(D284,Sheet7!A:AH,15,FALSE)&gt;0,VLOOKUP(D284,Sheet7!A:AH,15,FALSE),"no date")</f>
        <v>no date</v>
      </c>
      <c r="K284" t="str">
        <f>VLOOKUP(D284,Sheet7!A:AH,9,FALSE)</f>
        <v>Green</v>
      </c>
      <c r="L284" s="1">
        <f>VLOOKUP(D284,'2020-12-21-advisors'!A:M,5,FALSE)</f>
        <v>44164.846273148149</v>
      </c>
      <c r="M284">
        <f>VLOOKUP(D284,'2020-12-21-advisors'!A:M,9,FALSE)</f>
        <v>10</v>
      </c>
      <c r="N284" t="str">
        <f>IF(VLOOKUP(D284,Sheet7!A:AH,31,FALSE)&gt;0,"deferred leads to January","no banked")</f>
        <v>no banked</v>
      </c>
      <c r="O284" t="str">
        <f>VLOOKUP(D284,Sheet7!A:AH,5,FALSE)</f>
        <v>cus_I73OMnxcAQJyLJ</v>
      </c>
      <c r="P284" s="1">
        <f>IF(VLOOKUP(O284,subscriptions!A:G,5,FALSE)&gt;0,VLOOKUP(O284,subscriptions!A:G,5,FALSE),"no date")</f>
        <v>44194.845833333333</v>
      </c>
      <c r="Q284" s="1" t="str">
        <f>IF(VLOOKUP(O284,subscriptions!A:G,7,FALSE)&gt;0,VLOOKUP(O284,subscriptions!A:G,7,FALSE),"not cancelled")</f>
        <v>not cancelled</v>
      </c>
      <c r="R284" t="s">
        <v>5158</v>
      </c>
    </row>
    <row r="285" spans="1:18" x14ac:dyDescent="0.35">
      <c r="A285">
        <v>10</v>
      </c>
      <c r="B285" s="1">
        <v>44204</v>
      </c>
      <c r="C285" t="s">
        <v>14</v>
      </c>
      <c r="D285" t="s">
        <v>19</v>
      </c>
      <c r="E285" s="5">
        <f>VLOOKUP(D285,Script!A:D,2,FALSE)</f>
        <v>44204</v>
      </c>
      <c r="F285">
        <f>VLOOKUP(D285,Script!A:D,4,FALSE)</f>
        <v>10</v>
      </c>
      <c r="G285">
        <f t="shared" si="8"/>
        <v>0</v>
      </c>
      <c r="H285">
        <f t="shared" si="9"/>
        <v>0</v>
      </c>
      <c r="I285" s="1" t="str">
        <f>IF(VLOOKUP(D285,Sheet7!A:AH,32,FALSE)&gt;0,VLOOKUP(D285,Sheet7!A:AH,32,FALSE),"no date")</f>
        <v>no date</v>
      </c>
      <c r="J285" s="1" t="str">
        <f>IF(VLOOKUP(D285,Sheet7!A:AH,15,FALSE)&gt;0,VLOOKUP(D285,Sheet7!A:AH,15,FALSE),"no date")</f>
        <v>no date</v>
      </c>
      <c r="K285" t="str">
        <f>VLOOKUP(D285,Sheet7!A:AH,9,FALSE)</f>
        <v>Starter</v>
      </c>
      <c r="L285" s="1">
        <f>VLOOKUP(D285,'2020-12-21-advisors'!A:M,5,FALSE)</f>
        <v>44172.608796296299</v>
      </c>
      <c r="M285">
        <f>VLOOKUP(D285,'2020-12-21-advisors'!A:M,9,FALSE)</f>
        <v>10</v>
      </c>
      <c r="N285" t="str">
        <f>IF(VLOOKUP(D285,Sheet7!A:AH,31,FALSE)&gt;0,"deferred leads to January","no banked")</f>
        <v>no banked</v>
      </c>
      <c r="O285" t="str">
        <f>VLOOKUP(D285,Sheet7!A:AH,5,FALSE)</f>
        <v>cus_I7VIRFalrYQeBS</v>
      </c>
      <c r="P285" s="1">
        <f>IF(VLOOKUP(O285,subscriptions!A:G,5,FALSE)&gt;0,VLOOKUP(O285,subscriptions!A:G,5,FALSE),"no date")</f>
        <v>44203.60833333333</v>
      </c>
      <c r="Q285" s="1" t="str">
        <f>IF(VLOOKUP(O285,subscriptions!A:G,7,FALSE)&gt;0,VLOOKUP(O285,subscriptions!A:G,7,FALSE),"not cancelled")</f>
        <v>not cancelled</v>
      </c>
      <c r="R285" t="s">
        <v>5158</v>
      </c>
    </row>
    <row r="286" spans="1:18" x14ac:dyDescent="0.35">
      <c r="A286">
        <v>10</v>
      </c>
      <c r="B286" s="1">
        <v>44202</v>
      </c>
      <c r="C286" t="s">
        <v>1</v>
      </c>
      <c r="D286" t="s">
        <v>18</v>
      </c>
      <c r="E286" s="5">
        <f>VLOOKUP(D286,Script!A:D,2,FALSE)</f>
        <v>44202</v>
      </c>
      <c r="F286">
        <f>VLOOKUP(D286,Script!A:D,4,FALSE)</f>
        <v>10</v>
      </c>
      <c r="G286">
        <f t="shared" si="8"/>
        <v>0</v>
      </c>
      <c r="H286">
        <f t="shared" si="9"/>
        <v>0</v>
      </c>
      <c r="I286" s="1" t="str">
        <f>IF(VLOOKUP(D286,Sheet7!A:AH,32,FALSE)&gt;0,VLOOKUP(D286,Sheet7!A:AH,32,FALSE),"no date")</f>
        <v>no date</v>
      </c>
      <c r="J286" s="1" t="str">
        <f>IF(VLOOKUP(D286,Sheet7!A:AH,15,FALSE)&gt;0,VLOOKUP(D286,Sheet7!A:AH,15,FALSE),"no date")</f>
        <v>no date</v>
      </c>
      <c r="K286" t="str">
        <f>VLOOKUP(D286,Sheet7!A:AH,9,FALSE)</f>
        <v>Green</v>
      </c>
      <c r="L286" s="1">
        <f>VLOOKUP(D286,'2020-12-21-advisors'!A:M,5,FALSE)</f>
        <v>44170.549490740741</v>
      </c>
      <c r="M286">
        <f>VLOOKUP(D286,'2020-12-21-advisors'!A:M,9,FALSE)</f>
        <v>10</v>
      </c>
      <c r="N286" t="str">
        <f>IF(VLOOKUP(D286,Sheet7!A:AH,31,FALSE)&gt;0,"deferred leads to January","no banked")</f>
        <v>no banked</v>
      </c>
      <c r="O286" t="str">
        <f>VLOOKUP(D286,Sheet7!A:AH,5,FALSE)</f>
        <v>cus_I9BqJwHEvWfzEG</v>
      </c>
      <c r="P286" s="1">
        <f>IF(VLOOKUP(O286,subscriptions!A:G,5,FALSE)&gt;0,VLOOKUP(O286,subscriptions!A:G,5,FALSE),"no date")</f>
        <v>44201.549305555556</v>
      </c>
      <c r="Q286" s="1" t="str">
        <f>IF(VLOOKUP(O286,subscriptions!A:G,7,FALSE)&gt;0,VLOOKUP(O286,subscriptions!A:G,7,FALSE),"not cancelled")</f>
        <v>not cancelled</v>
      </c>
      <c r="R286" t="s">
        <v>5158</v>
      </c>
    </row>
    <row r="287" spans="1:18" x14ac:dyDescent="0.35">
      <c r="A287">
        <v>10</v>
      </c>
      <c r="B287" s="1">
        <v>44190</v>
      </c>
      <c r="C287" t="s">
        <v>1</v>
      </c>
      <c r="D287" t="s">
        <v>17</v>
      </c>
      <c r="E287" s="5">
        <f>VLOOKUP(D287,Script!A:D,2,FALSE)</f>
        <v>44190</v>
      </c>
      <c r="F287">
        <f>VLOOKUP(D287,Script!A:D,4,FALSE)</f>
        <v>10</v>
      </c>
      <c r="G287">
        <f t="shared" si="8"/>
        <v>0</v>
      </c>
      <c r="H287">
        <f t="shared" si="9"/>
        <v>0</v>
      </c>
      <c r="I287" s="1" t="str">
        <f>IF(VLOOKUP(D287,Sheet7!A:AH,32,FALSE)&gt;0,VLOOKUP(D287,Sheet7!A:AH,32,FALSE),"no date")</f>
        <v>no date</v>
      </c>
      <c r="J287" s="1" t="str">
        <f>IF(VLOOKUP(D287,Sheet7!A:AH,15,FALSE)&gt;0,VLOOKUP(D287,Sheet7!A:AH,15,FALSE),"no date")</f>
        <v>no date</v>
      </c>
      <c r="K287" t="str">
        <f>VLOOKUP(D287,Sheet7!A:AH,9,FALSE)</f>
        <v>Green</v>
      </c>
      <c r="L287" s="1">
        <f>VLOOKUP(D287,'2020-12-21-advisors'!A:M,5,FALSE)</f>
        <v>44159.628935185188</v>
      </c>
      <c r="M287">
        <f>VLOOKUP(D287,'2020-12-21-advisors'!A:M,9,FALSE)</f>
        <v>10</v>
      </c>
      <c r="N287" t="str">
        <f>IF(VLOOKUP(D287,Sheet7!A:AH,31,FALSE)&gt;0,"deferred leads to January","no banked")</f>
        <v>no banked</v>
      </c>
      <c r="O287" t="str">
        <f>VLOOKUP(D287,Sheet7!A:AH,5,FALSE)</f>
        <v>cus_IRwzvWkwkM8OOP</v>
      </c>
      <c r="P287" s="1">
        <f>IF(VLOOKUP(O287,subscriptions!A:G,5,FALSE)&gt;0,VLOOKUP(O287,subscriptions!A:G,5,FALSE),"no date")</f>
        <v>44189.628472222219</v>
      </c>
      <c r="Q287" s="1" t="str">
        <f>IF(VLOOKUP(O287,subscriptions!A:G,7,FALSE)&gt;0,VLOOKUP(O287,subscriptions!A:G,7,FALSE),"not cancelled")</f>
        <v>not cancelled</v>
      </c>
      <c r="R287" t="s">
        <v>5158</v>
      </c>
    </row>
    <row r="288" spans="1:18" x14ac:dyDescent="0.35">
      <c r="A288">
        <v>10</v>
      </c>
      <c r="B288" s="1">
        <v>44199</v>
      </c>
      <c r="C288" t="s">
        <v>1</v>
      </c>
      <c r="D288" t="s">
        <v>16</v>
      </c>
      <c r="E288" s="5">
        <f>VLOOKUP(D288,Script!A:D,2,FALSE)</f>
        <v>44199</v>
      </c>
      <c r="F288">
        <f>VLOOKUP(D288,Script!A:D,4,FALSE)</f>
        <v>10</v>
      </c>
      <c r="G288">
        <f t="shared" si="8"/>
        <v>0</v>
      </c>
      <c r="H288">
        <f t="shared" si="9"/>
        <v>0</v>
      </c>
      <c r="I288" s="1" t="str">
        <f>IF(VLOOKUP(D288,Sheet7!A:AH,32,FALSE)&gt;0,VLOOKUP(D288,Sheet7!A:AH,32,FALSE),"no date")</f>
        <v>no date</v>
      </c>
      <c r="J288" s="1" t="str">
        <f>IF(VLOOKUP(D288,Sheet7!A:AH,15,FALSE)&gt;0,VLOOKUP(D288,Sheet7!A:AH,15,FALSE),"no date")</f>
        <v>no date</v>
      </c>
      <c r="K288" t="str">
        <f>VLOOKUP(D288,Sheet7!A:AH,9,FALSE)</f>
        <v>Green</v>
      </c>
      <c r="L288" s="1">
        <f>VLOOKUP(D288,'2020-12-21-advisors'!A:M,5,FALSE)</f>
        <v>44167.820509259262</v>
      </c>
      <c r="M288">
        <f>VLOOKUP(D288,'2020-12-21-advisors'!A:M,9,FALSE)</f>
        <v>10</v>
      </c>
      <c r="N288" t="str">
        <f>IF(VLOOKUP(D288,Sheet7!A:AH,31,FALSE)&gt;0,"deferred leads to January","no banked")</f>
        <v>no banked</v>
      </c>
      <c r="O288" t="str">
        <f>VLOOKUP(D288,Sheet7!A:AH,5,FALSE)</f>
        <v>cus_IV1FN42dMJZWrh</v>
      </c>
      <c r="P288" s="1">
        <f>IF(VLOOKUP(O288,subscriptions!A:G,5,FALSE)&gt;0,VLOOKUP(O288,subscriptions!A:G,5,FALSE),"no date")</f>
        <v>44198.820138888892</v>
      </c>
      <c r="Q288" s="1" t="str">
        <f>IF(VLOOKUP(O288,subscriptions!A:G,7,FALSE)&gt;0,VLOOKUP(O288,subscriptions!A:G,7,FALSE),"not cancelled")</f>
        <v>not cancelled</v>
      </c>
      <c r="R288" t="s">
        <v>5158</v>
      </c>
    </row>
    <row r="289" spans="1:18" x14ac:dyDescent="0.35">
      <c r="A289">
        <v>10</v>
      </c>
      <c r="B289" s="1">
        <v>44186</v>
      </c>
      <c r="C289" t="s">
        <v>7</v>
      </c>
      <c r="D289" t="s">
        <v>15</v>
      </c>
      <c r="E289" s="5">
        <f>VLOOKUP(D289,Script!A:D,2,FALSE)</f>
        <v>44201</v>
      </c>
      <c r="F289">
        <f>VLOOKUP(D289,Script!A:D,4,FALSE)</f>
        <v>10</v>
      </c>
      <c r="G289">
        <f t="shared" si="8"/>
        <v>-15</v>
      </c>
      <c r="H289">
        <f t="shared" si="9"/>
        <v>0</v>
      </c>
      <c r="I289" s="1">
        <f>IF(VLOOKUP(D289,Sheet7!A:AH,32,FALSE)&gt;0,VLOOKUP(D289,Sheet7!A:AH,32,FALSE),"no date")</f>
        <v>44161</v>
      </c>
      <c r="J289" s="1" t="str">
        <f>IF(VLOOKUP(D289,Sheet7!A:AH,15,FALSE)&gt;0,VLOOKUP(D289,Sheet7!A:AH,15,FALSE),"no date")</f>
        <v>no date</v>
      </c>
      <c r="K289" t="str">
        <f>VLOOKUP(D289,Sheet7!A:AH,9,FALSE)</f>
        <v>Platform</v>
      </c>
      <c r="L289" s="1">
        <f>VLOOKUP(D289,'2020-12-21-advisors'!A:M,5,FALSE)</f>
        <v>44169.826504629629</v>
      </c>
      <c r="M289">
        <f>VLOOKUP(D289,'2020-12-21-advisors'!A:M,9,FALSE)</f>
        <v>0</v>
      </c>
      <c r="N289" t="str">
        <f>IF(VLOOKUP(D289,Sheet7!A:AH,31,FALSE)&gt;0,"deferred leads to January","no banked")</f>
        <v>no banked</v>
      </c>
      <c r="O289" t="str">
        <f>VLOOKUP(D289,Sheet7!A:AH,5,FALSE)</f>
        <v>cus_Hua8ZIRzbmKvGN</v>
      </c>
      <c r="P289" s="1">
        <f>IF(VLOOKUP(O289,subscriptions!A:G,5,FALSE)&gt;0,VLOOKUP(O289,subscriptions!A:G,5,FALSE),"no date")</f>
        <v>44191.208333333336</v>
      </c>
      <c r="Q289" s="1" t="str">
        <f>IF(VLOOKUP(O289,subscriptions!A:G,7,FALSE)&gt;0,VLOOKUP(O289,subscriptions!A:G,7,FALSE),"not cancelled")</f>
        <v>not cancelled</v>
      </c>
      <c r="R289" t="s">
        <v>5206</v>
      </c>
    </row>
    <row r="290" spans="1:18" x14ac:dyDescent="0.35">
      <c r="A290">
        <v>10</v>
      </c>
      <c r="B290" s="1">
        <v>44201</v>
      </c>
      <c r="C290" t="s">
        <v>14</v>
      </c>
      <c r="D290" t="s">
        <v>13</v>
      </c>
      <c r="E290" s="5">
        <f>VLOOKUP(D290,Script!A:D,2,FALSE)</f>
        <v>44200</v>
      </c>
      <c r="F290">
        <f>VLOOKUP(D290,Script!A:D,4,FALSE)</f>
        <v>10</v>
      </c>
      <c r="G290">
        <f t="shared" si="8"/>
        <v>1</v>
      </c>
      <c r="H290">
        <f t="shared" si="9"/>
        <v>0</v>
      </c>
      <c r="I290" s="1" t="str">
        <f>IF(VLOOKUP(D290,Sheet7!A:AH,32,FALSE)&gt;0,VLOOKUP(D290,Sheet7!A:AH,32,FALSE),"no date")</f>
        <v>no date</v>
      </c>
      <c r="J290" s="1" t="str">
        <f>IF(VLOOKUP(D290,Sheet7!A:AH,15,FALSE)&gt;0,VLOOKUP(D290,Sheet7!A:AH,15,FALSE),"no date")</f>
        <v>no date</v>
      </c>
      <c r="K290" t="str">
        <f>VLOOKUP(D290,Sheet7!A:AH,9,FALSE)</f>
        <v>Starter</v>
      </c>
      <c r="L290" s="1">
        <f>VLOOKUP(D290,'2020-12-21-advisors'!A:M,5,FALSE)</f>
        <v>44169.205127314817</v>
      </c>
      <c r="M290">
        <f>VLOOKUP(D290,'2020-12-21-advisors'!A:M,9,FALSE)</f>
        <v>10</v>
      </c>
      <c r="N290" t="str">
        <f>IF(VLOOKUP(D290,Sheet7!A:AH,31,FALSE)&gt;0,"deferred leads to January","no banked")</f>
        <v>no banked</v>
      </c>
      <c r="O290" t="str">
        <f>VLOOKUP(D290,Sheet7!A:AH,5,FALSE)</f>
        <v>cus_HwB2mXscVRXkHo</v>
      </c>
      <c r="P290" s="1">
        <f>IF(VLOOKUP(O290,subscriptions!A:G,5,FALSE)&gt;0,VLOOKUP(O290,subscriptions!A:G,5,FALSE),"no date")</f>
        <v>44200.204861111109</v>
      </c>
      <c r="Q290" s="1" t="str">
        <f>IF(VLOOKUP(O290,subscriptions!A:G,7,FALSE)&gt;0,VLOOKUP(O290,subscriptions!A:G,7,FALSE),"not cancelled")</f>
        <v>not cancelled</v>
      </c>
      <c r="R290" t="s">
        <v>5175</v>
      </c>
    </row>
    <row r="291" spans="1:18" x14ac:dyDescent="0.35">
      <c r="C291" t="s">
        <v>7</v>
      </c>
      <c r="D291" t="s">
        <v>12</v>
      </c>
      <c r="E291" s="5" t="e">
        <f>VLOOKUP(D291,Script!A:D,2,FALSE)</f>
        <v>#N/A</v>
      </c>
      <c r="F291" t="e">
        <f>VLOOKUP(D291,Script!A:D,4,FALSE)</f>
        <v>#N/A</v>
      </c>
      <c r="G291" t="e">
        <f t="shared" si="8"/>
        <v>#N/A</v>
      </c>
      <c r="H291" t="e">
        <f t="shared" si="9"/>
        <v>#N/A</v>
      </c>
      <c r="I291" s="1" t="str">
        <f>IF(VLOOKUP(D291,Sheet7!A:AH,32,FALSE)&gt;0,VLOOKUP(D291,Sheet7!A:AH,32,FALSE),"no date")</f>
        <v>no date</v>
      </c>
      <c r="J291" s="1" t="str">
        <f>IF(VLOOKUP(D291,Sheet7!A:AH,15,FALSE)&gt;0,VLOOKUP(D291,Sheet7!A:AH,15,FALSE),"no date")</f>
        <v>no date</v>
      </c>
      <c r="K291" t="str">
        <f>VLOOKUP(D291,Sheet7!A:AH,9,FALSE)</f>
        <v>Platform</v>
      </c>
      <c r="L291" s="1">
        <f>VLOOKUP(D291,'2020-12-21-advisors'!A:M,5,FALSE)</f>
        <v>44184.208333333336</v>
      </c>
      <c r="M291">
        <f>VLOOKUP(D291,'2020-12-21-advisors'!A:M,9,FALSE)</f>
        <v>0</v>
      </c>
      <c r="N291" t="str">
        <f>IF(VLOOKUP(D291,Sheet7!A:AH,31,FALSE)&gt;0,"deferred leads to January","no banked")</f>
        <v>no banked</v>
      </c>
      <c r="O291" t="str">
        <f>VLOOKUP(D291,Sheet7!A:AH,5,FALSE)</f>
        <v>cus_I2tCsBfWkwOr9s</v>
      </c>
      <c r="P291" s="1">
        <f>IF(VLOOKUP(O291,subscriptions!A:G,5,FALSE)&gt;0,VLOOKUP(O291,subscriptions!A:G,5,FALSE),"no date")</f>
        <v>44215.208333333336</v>
      </c>
      <c r="Q291" s="1" t="str">
        <f>IF(VLOOKUP(O291,subscriptions!A:G,7,FALSE)&gt;0,VLOOKUP(O291,subscriptions!A:G,7,FALSE),"not cancelled")</f>
        <v>not cancelled</v>
      </c>
      <c r="R291" t="s">
        <v>5167</v>
      </c>
    </row>
    <row r="292" spans="1:18" x14ac:dyDescent="0.35">
      <c r="C292" t="s">
        <v>7</v>
      </c>
      <c r="D292" t="s">
        <v>11</v>
      </c>
      <c r="E292" s="5" t="e">
        <f>VLOOKUP(D292,Script!A:D,2,FALSE)</f>
        <v>#N/A</v>
      </c>
      <c r="F292" t="e">
        <f>VLOOKUP(D292,Script!A:D,4,FALSE)</f>
        <v>#N/A</v>
      </c>
      <c r="G292" t="e">
        <f t="shared" si="8"/>
        <v>#N/A</v>
      </c>
      <c r="H292" t="e">
        <f t="shared" si="9"/>
        <v>#N/A</v>
      </c>
      <c r="I292" s="1" t="str">
        <f>IF(VLOOKUP(D292,Sheet7!A:AH,32,FALSE)&gt;0,VLOOKUP(D292,Sheet7!A:AH,32,FALSE),"no date")</f>
        <v>no date</v>
      </c>
      <c r="J292" s="1" t="str">
        <f>IF(VLOOKUP(D292,Sheet7!A:AH,15,FALSE)&gt;0,VLOOKUP(D292,Sheet7!A:AH,15,FALSE),"no date")</f>
        <v>no date</v>
      </c>
      <c r="K292" t="str">
        <f>VLOOKUP(D292,Sheet7!A:AH,9,FALSE)</f>
        <v>Platform</v>
      </c>
      <c r="L292" s="1">
        <f>VLOOKUP(D292,'2020-12-21-advisors'!A:M,5,FALSE)</f>
        <v>44157.166666666664</v>
      </c>
      <c r="M292">
        <f>VLOOKUP(D292,'2020-12-21-advisors'!A:M,9,FALSE)</f>
        <v>0</v>
      </c>
      <c r="N292" t="str">
        <f>IF(VLOOKUP(D292,Sheet7!A:AH,31,FALSE)&gt;0,"deferred leads to January","no banked")</f>
        <v>no banked</v>
      </c>
      <c r="O292" t="str">
        <f>VLOOKUP(D292,Sheet7!A:AH,5,FALSE)</f>
        <v>cus_Hgr18k1ukttt36</v>
      </c>
      <c r="P292" s="1">
        <f>IF(VLOOKUP(O292,subscriptions!A:G,5,FALSE)&gt;0,VLOOKUP(O292,subscriptions!A:G,5,FALSE),"no date")</f>
        <v>44218.166666666664</v>
      </c>
      <c r="Q292" s="1" t="str">
        <f>IF(VLOOKUP(O292,subscriptions!A:G,7,FALSE)&gt;0,VLOOKUP(O292,subscriptions!A:G,7,FALSE),"not cancelled")</f>
        <v>not cancelled</v>
      </c>
      <c r="R292" t="s">
        <v>5167</v>
      </c>
    </row>
    <row r="293" spans="1:18" x14ac:dyDescent="0.35">
      <c r="A293">
        <v>10</v>
      </c>
      <c r="B293" s="1">
        <v>44186</v>
      </c>
      <c r="C293" t="s">
        <v>1</v>
      </c>
      <c r="D293" t="s">
        <v>10</v>
      </c>
      <c r="E293" s="5">
        <f>VLOOKUP(D293,Script!A:D,2,FALSE)</f>
        <v>44208</v>
      </c>
      <c r="F293">
        <f>VLOOKUP(D293,Script!A:D,4,FALSE)</f>
        <v>10</v>
      </c>
      <c r="G293">
        <f t="shared" si="8"/>
        <v>-22</v>
      </c>
      <c r="H293">
        <f t="shared" si="9"/>
        <v>0</v>
      </c>
      <c r="I293" s="1" t="str">
        <f>IF(VLOOKUP(D293,Sheet7!A:AH,32,FALSE)&gt;0,VLOOKUP(D293,Sheet7!A:AH,32,FALSE),"no date")</f>
        <v>no date</v>
      </c>
      <c r="J293" s="1" t="str">
        <f>IF(VLOOKUP(D293,Sheet7!A:AH,15,FALSE)&gt;0,VLOOKUP(D293,Sheet7!A:AH,15,FALSE),"no date")</f>
        <v>no date</v>
      </c>
      <c r="K293" t="str">
        <f>VLOOKUP(D293,Sheet7!A:AH,9,FALSE)</f>
        <v>Green</v>
      </c>
      <c r="L293" s="1">
        <f>VLOOKUP(D293,'2020-12-21-advisors'!A:M,5,FALSE)</f>
        <v>44176.849027777775</v>
      </c>
      <c r="M293">
        <f>VLOOKUP(D293,'2020-12-21-advisors'!A:M,9,FALSE)</f>
        <v>0</v>
      </c>
      <c r="N293" t="str">
        <f>IF(VLOOKUP(D293,Sheet7!A:AH,31,FALSE)&gt;0,"deferred leads to January","no banked")</f>
        <v>no banked</v>
      </c>
      <c r="O293" t="str">
        <f>VLOOKUP(D293,Sheet7!A:AH,5,FALSE)</f>
        <v>cus_I0JOdk26CA9k0u</v>
      </c>
      <c r="P293" s="1">
        <f>IF(VLOOKUP(O293,subscriptions!A:G,5,FALSE)&gt;0,VLOOKUP(O293,subscriptions!A:G,5,FALSE),"no date")</f>
        <v>44207.848611111112</v>
      </c>
      <c r="Q293" s="1" t="str">
        <f>IF(VLOOKUP(O293,subscriptions!A:G,7,FALSE)&gt;0,VLOOKUP(O293,subscriptions!A:G,7,FALSE),"not cancelled")</f>
        <v>not cancelled</v>
      </c>
      <c r="R293" t="s">
        <v>5207</v>
      </c>
    </row>
    <row r="294" spans="1:18" x14ac:dyDescent="0.35">
      <c r="C294" t="s">
        <v>7</v>
      </c>
      <c r="D294" t="s">
        <v>9</v>
      </c>
      <c r="E294" s="5" t="e">
        <f>VLOOKUP(D294,Script!A:D,2,FALSE)</f>
        <v>#N/A</v>
      </c>
      <c r="F294" t="e">
        <f>VLOOKUP(D294,Script!A:D,4,FALSE)</f>
        <v>#N/A</v>
      </c>
      <c r="G294" t="e">
        <f t="shared" si="8"/>
        <v>#N/A</v>
      </c>
      <c r="H294" t="e">
        <f t="shared" si="9"/>
        <v>#N/A</v>
      </c>
      <c r="I294" s="1" t="str">
        <f>IF(VLOOKUP(D294,Sheet7!A:AH,32,FALSE)&gt;0,VLOOKUP(D294,Sheet7!A:AH,32,FALSE),"no date")</f>
        <v>no date</v>
      </c>
      <c r="J294" s="1">
        <f>IF(VLOOKUP(D294,Sheet7!A:AH,15,FALSE)&gt;0,VLOOKUP(D294,Sheet7!A:AH,15,FALSE),"no date")</f>
        <v>44080</v>
      </c>
      <c r="K294" t="str">
        <f>VLOOKUP(D294,Sheet7!A:AH,9,FALSE)</f>
        <v>Starter</v>
      </c>
      <c r="L294" s="1">
        <f>VLOOKUP(D294,'2020-12-21-advisors'!A:M,5,FALSE)</f>
        <v>44163.166666666664</v>
      </c>
      <c r="M294">
        <f>VLOOKUP(D294,'2020-12-21-advisors'!A:M,9,FALSE)</f>
        <v>0</v>
      </c>
      <c r="N294" t="str">
        <f>IF(VLOOKUP(D294,Sheet7!A:AH,31,FALSE)&gt;0,"deferred leads to January","no banked")</f>
        <v>no banked</v>
      </c>
      <c r="O294" t="str">
        <f>VLOOKUP(D294,Sheet7!A:AH,5,FALSE)</f>
        <v>cus_HmqNIZwqCgIJei</v>
      </c>
      <c r="P294" s="1">
        <f>IF(VLOOKUP(O294,subscriptions!A:G,5,FALSE)&gt;0,VLOOKUP(O294,subscriptions!A:G,5,FALSE),"no date")</f>
        <v>44080.896527777775</v>
      </c>
      <c r="Q294" s="1">
        <f>IF(VLOOKUP(O294,subscriptions!A:G,7,FALSE)&gt;0,VLOOKUP(O294,subscriptions!A:G,7,FALSE),"not cancelled")</f>
        <v>44080.896527777775</v>
      </c>
      <c r="R294" t="s">
        <v>5168</v>
      </c>
    </row>
    <row r="295" spans="1:18" x14ac:dyDescent="0.35">
      <c r="C295" t="s">
        <v>7</v>
      </c>
      <c r="D295" t="s">
        <v>8</v>
      </c>
      <c r="E295" s="5" t="e">
        <f>VLOOKUP(D295,Script!A:D,2,FALSE)</f>
        <v>#N/A</v>
      </c>
      <c r="F295" t="e">
        <f>VLOOKUP(D295,Script!A:D,4,FALSE)</f>
        <v>#N/A</v>
      </c>
      <c r="G295" t="e">
        <f t="shared" si="8"/>
        <v>#N/A</v>
      </c>
      <c r="H295" t="e">
        <f t="shared" si="9"/>
        <v>#N/A</v>
      </c>
      <c r="I295" s="1" t="str">
        <f>IF(VLOOKUP(D295,Sheet7!A:AH,32,FALSE)&gt;0,VLOOKUP(D295,Sheet7!A:AH,32,FALSE),"no date")</f>
        <v>no date</v>
      </c>
      <c r="J295" s="1" t="str">
        <f>IF(VLOOKUP(D295,Sheet7!A:AH,15,FALSE)&gt;0,VLOOKUP(D295,Sheet7!A:AH,15,FALSE),"no date")</f>
        <v>no date</v>
      </c>
      <c r="K295" t="str">
        <f>VLOOKUP(D295,Sheet7!A:AH,9,FALSE)</f>
        <v>Platform</v>
      </c>
      <c r="L295" s="1">
        <f>VLOOKUP(D295,'2020-12-21-advisors'!A:M,5,FALSE)</f>
        <v>44164.581643518519</v>
      </c>
      <c r="M295">
        <f>VLOOKUP(D295,'2020-12-21-advisors'!A:M,9,FALSE)</f>
        <v>0</v>
      </c>
      <c r="N295" t="str">
        <f>IF(VLOOKUP(D295,Sheet7!A:AH,31,FALSE)&gt;0,"deferred leads to January","no banked")</f>
        <v>no banked</v>
      </c>
      <c r="O295" t="str">
        <f>VLOOKUP(D295,Sheet7!A:AH,5,FALSE)</f>
        <v>cus_I6ZB8vONNYHKQB</v>
      </c>
      <c r="P295" s="1">
        <f>IF(VLOOKUP(O295,subscriptions!A:G,5,FALSE)&gt;0,VLOOKUP(O295,subscriptions!A:G,5,FALSE),"no date")</f>
        <v>44194.581250000003</v>
      </c>
      <c r="Q295" s="1">
        <f>IF(VLOOKUP(O295,subscriptions!A:G,7,FALSE)&gt;0,VLOOKUP(O295,subscriptions!A:G,7,FALSE),"not cancelled")</f>
        <v>44187.712500000001</v>
      </c>
      <c r="R295" t="s">
        <v>5167</v>
      </c>
    </row>
    <row r="296" spans="1:18" x14ac:dyDescent="0.35">
      <c r="C296" t="s">
        <v>7</v>
      </c>
      <c r="D296" t="s">
        <v>6</v>
      </c>
      <c r="E296" s="5" t="e">
        <f>VLOOKUP(D296,Script!A:D,2,FALSE)</f>
        <v>#N/A</v>
      </c>
      <c r="F296" t="e">
        <f>VLOOKUP(D296,Script!A:D,4,FALSE)</f>
        <v>#N/A</v>
      </c>
      <c r="G296" t="e">
        <f t="shared" si="8"/>
        <v>#N/A</v>
      </c>
      <c r="H296" t="e">
        <f t="shared" si="9"/>
        <v>#N/A</v>
      </c>
      <c r="I296" s="1" t="str">
        <f>IF(VLOOKUP(D296,Sheet7!A:AH,32,FALSE)&gt;0,VLOOKUP(D296,Sheet7!A:AH,32,FALSE),"no date")</f>
        <v>no date</v>
      </c>
      <c r="J296" s="1" t="str">
        <f>IF(VLOOKUP(D296,Sheet7!A:AH,15,FALSE)&gt;0,VLOOKUP(D296,Sheet7!A:AH,15,FALSE),"no date")</f>
        <v>no date</v>
      </c>
      <c r="K296" t="str">
        <f>VLOOKUP(D296,Sheet7!A:AH,9,FALSE)</f>
        <v>Platform</v>
      </c>
      <c r="L296" s="1">
        <f>VLOOKUP(D296,'2020-12-21-advisors'!A:M,5,FALSE)</f>
        <v>44165.576631944445</v>
      </c>
      <c r="M296">
        <f>VLOOKUP(D296,'2020-12-21-advisors'!A:M,9,FALSE)</f>
        <v>0</v>
      </c>
      <c r="N296" t="str">
        <f>IF(VLOOKUP(D296,Sheet7!A:AH,31,FALSE)&gt;0,"deferred leads to January","no banked")</f>
        <v>no banked</v>
      </c>
      <c r="O296" t="str">
        <f>VLOOKUP(D296,Sheet7!A:AH,5,FALSE)</f>
        <v>cus_I73sGvg6DztBLb</v>
      </c>
      <c r="P296" s="1">
        <f>IF(VLOOKUP(O296,subscriptions!A:G,5,FALSE)&gt;0,VLOOKUP(O296,subscriptions!A:G,5,FALSE),"no date")</f>
        <v>44195.576388888891</v>
      </c>
      <c r="Q296" s="1" t="str">
        <f>IF(VLOOKUP(O296,subscriptions!A:G,7,FALSE)&gt;0,VLOOKUP(O296,subscriptions!A:G,7,FALSE),"not cancelled")</f>
        <v>not cancelled</v>
      </c>
      <c r="R296" t="s">
        <v>5167</v>
      </c>
    </row>
    <row r="297" spans="1:18" x14ac:dyDescent="0.35">
      <c r="A297">
        <v>10</v>
      </c>
      <c r="B297" s="1">
        <v>44205</v>
      </c>
      <c r="C297" t="s">
        <v>1</v>
      </c>
      <c r="D297" t="s">
        <v>5</v>
      </c>
      <c r="E297" s="5">
        <f>VLOOKUP(D297,Script!A:D,2,FALSE)</f>
        <v>44204</v>
      </c>
      <c r="F297">
        <f>VLOOKUP(D297,Script!A:D,4,FALSE)</f>
        <v>10</v>
      </c>
      <c r="G297">
        <f t="shared" si="8"/>
        <v>1</v>
      </c>
      <c r="H297">
        <f t="shared" si="9"/>
        <v>0</v>
      </c>
      <c r="I297" s="1" t="str">
        <f>IF(VLOOKUP(D297,Sheet7!A:AH,32,FALSE)&gt;0,VLOOKUP(D297,Sheet7!A:AH,32,FALSE),"no date")</f>
        <v>no date</v>
      </c>
      <c r="J297" s="1" t="str">
        <f>IF(VLOOKUP(D297,Sheet7!A:AH,15,FALSE)&gt;0,VLOOKUP(D297,Sheet7!A:AH,15,FALSE),"no date")</f>
        <v>no date</v>
      </c>
      <c r="K297" t="str">
        <f>VLOOKUP(D297,Sheet7!A:AH,9,FALSE)</f>
        <v>Green</v>
      </c>
      <c r="L297" s="1">
        <f>VLOOKUP(D297,'2020-12-21-advisors'!A:M,5,FALSE)</f>
        <v>44173.119050925925</v>
      </c>
      <c r="M297">
        <f>VLOOKUP(D297,'2020-12-21-advisors'!A:M,9,FALSE)</f>
        <v>10</v>
      </c>
      <c r="N297" t="str">
        <f>IF(VLOOKUP(D297,Sheet7!A:AH,31,FALSE)&gt;0,"deferred leads to January","no banked")</f>
        <v>no banked</v>
      </c>
      <c r="O297" t="str">
        <f>VLOOKUP(D297,Sheet7!A:AH,5,FALSE)</f>
        <v>cus_I7SdBVt3orZkGp</v>
      </c>
      <c r="P297" s="1">
        <f>IF(VLOOKUP(O297,subscriptions!A:G,5,FALSE)&gt;0,VLOOKUP(O297,subscriptions!A:G,5,FALSE),"no date")</f>
        <v>44204.118750000001</v>
      </c>
      <c r="Q297" s="1" t="str">
        <f>IF(VLOOKUP(O297,subscriptions!A:G,7,FALSE)&gt;0,VLOOKUP(O297,subscriptions!A:G,7,FALSE),"not cancelled")</f>
        <v>not cancelled</v>
      </c>
      <c r="R297" t="s">
        <v>5175</v>
      </c>
    </row>
    <row r="298" spans="1:18" x14ac:dyDescent="0.35">
      <c r="A298">
        <v>10</v>
      </c>
      <c r="B298" s="1">
        <v>44195</v>
      </c>
      <c r="C298" t="s">
        <v>1</v>
      </c>
      <c r="D298" t="s">
        <v>4</v>
      </c>
      <c r="E298" s="5">
        <f>VLOOKUP(D298,Script!A:D,2,FALSE)</f>
        <v>44195</v>
      </c>
      <c r="F298">
        <f>VLOOKUP(D298,Script!A:D,4,FALSE)</f>
        <v>10</v>
      </c>
      <c r="G298">
        <f t="shared" si="8"/>
        <v>0</v>
      </c>
      <c r="H298">
        <f t="shared" si="9"/>
        <v>0</v>
      </c>
      <c r="I298" s="1" t="str">
        <f>IF(VLOOKUP(D298,Sheet7!A:AH,32,FALSE)&gt;0,VLOOKUP(D298,Sheet7!A:AH,32,FALSE),"no date")</f>
        <v>no date</v>
      </c>
      <c r="J298" s="1" t="str">
        <f>IF(VLOOKUP(D298,Sheet7!A:AH,15,FALSE)&gt;0,VLOOKUP(D298,Sheet7!A:AH,15,FALSE),"no date")</f>
        <v>no date</v>
      </c>
      <c r="K298" t="str">
        <f>VLOOKUP(D298,Sheet7!A:AH,9,FALSE)</f>
        <v>Green</v>
      </c>
      <c r="L298" s="1">
        <f>VLOOKUP(D298,'2020-12-21-advisors'!A:M,5,FALSE)</f>
        <v>44164.917442129627</v>
      </c>
      <c r="M298">
        <f>VLOOKUP(D298,'2020-12-21-advisors'!A:M,9,FALSE)</f>
        <v>10</v>
      </c>
      <c r="N298" t="str">
        <f>IF(VLOOKUP(D298,Sheet7!A:AH,31,FALSE)&gt;0,"deferred leads to January","no banked")</f>
        <v>no banked</v>
      </c>
      <c r="O298" t="str">
        <f>VLOOKUP(D298,Sheet7!A:AH,5,FALSE)</f>
        <v>cus_I752Ow8Oatio56</v>
      </c>
      <c r="P298" s="1">
        <f>IF(VLOOKUP(O298,subscriptions!A:G,5,FALSE)&gt;0,VLOOKUP(O298,subscriptions!A:G,5,FALSE),"no date")</f>
        <v>44194.917361111111</v>
      </c>
      <c r="Q298" s="1" t="str">
        <f>IF(VLOOKUP(O298,subscriptions!A:G,7,FALSE)&gt;0,VLOOKUP(O298,subscriptions!A:G,7,FALSE),"not cancelled")</f>
        <v>not cancelled</v>
      </c>
      <c r="R298" t="s">
        <v>5158</v>
      </c>
    </row>
    <row r="299" spans="1:18" x14ac:dyDescent="0.35">
      <c r="A299">
        <v>10</v>
      </c>
      <c r="B299" s="1">
        <v>44198</v>
      </c>
      <c r="C299" t="s">
        <v>1</v>
      </c>
      <c r="D299" t="s">
        <v>3</v>
      </c>
      <c r="E299" s="5">
        <f>VLOOKUP(D299,Script!A:D,2,FALSE)</f>
        <v>44198</v>
      </c>
      <c r="F299">
        <f>VLOOKUP(D299,Script!A:D,4,FALSE)</f>
        <v>10</v>
      </c>
      <c r="G299">
        <f t="shared" si="8"/>
        <v>0</v>
      </c>
      <c r="H299">
        <f t="shared" si="9"/>
        <v>0</v>
      </c>
      <c r="I299" s="1" t="str">
        <f>IF(VLOOKUP(D299,Sheet7!A:AH,32,FALSE)&gt;0,VLOOKUP(D299,Sheet7!A:AH,32,FALSE),"no date")</f>
        <v>no date</v>
      </c>
      <c r="J299" s="1" t="str">
        <f>IF(VLOOKUP(D299,Sheet7!A:AH,15,FALSE)&gt;0,VLOOKUP(D299,Sheet7!A:AH,15,FALSE),"no date")</f>
        <v>no date</v>
      </c>
      <c r="K299" t="str">
        <f>VLOOKUP(D299,Sheet7!A:AH,9,FALSE)</f>
        <v>Green</v>
      </c>
      <c r="L299" s="1">
        <f>VLOOKUP(D299,'2020-12-21-advisors'!A:M,5,FALSE)</f>
        <v>44166.684560185182</v>
      </c>
      <c r="M299">
        <f>VLOOKUP(D299,'2020-12-21-advisors'!A:M,9,FALSE)</f>
        <v>10</v>
      </c>
      <c r="N299" t="str">
        <f>IF(VLOOKUP(D299,Sheet7!A:AH,31,FALSE)&gt;0,"deferred leads to January","no banked")</f>
        <v>no banked</v>
      </c>
      <c r="O299" t="str">
        <f>VLOOKUP(D299,Sheet7!A:AH,5,FALSE)</f>
        <v>cus_I7k5ohwevautdZ</v>
      </c>
      <c r="P299" s="1">
        <f>IF(VLOOKUP(O299,subscriptions!A:G,5,FALSE)&gt;0,VLOOKUP(O299,subscriptions!A:G,5,FALSE),"no date")</f>
        <v>44197.684027777781</v>
      </c>
      <c r="Q299" s="1" t="str">
        <f>IF(VLOOKUP(O299,subscriptions!A:G,7,FALSE)&gt;0,VLOOKUP(O299,subscriptions!A:G,7,FALSE),"not cancelled")</f>
        <v>not cancelled</v>
      </c>
      <c r="R299" t="s">
        <v>5158</v>
      </c>
    </row>
    <row r="300" spans="1:18" x14ac:dyDescent="0.35">
      <c r="A300">
        <v>10</v>
      </c>
      <c r="B300" s="1">
        <v>44190</v>
      </c>
      <c r="C300" t="s">
        <v>1</v>
      </c>
      <c r="D300" t="s">
        <v>2</v>
      </c>
      <c r="E300" s="5">
        <f>VLOOKUP(D300,Script!A:D,2,FALSE)</f>
        <v>44190</v>
      </c>
      <c r="F300">
        <f>VLOOKUP(D300,Script!A:D,4,FALSE)</f>
        <v>10</v>
      </c>
      <c r="G300">
        <f t="shared" si="8"/>
        <v>0</v>
      </c>
      <c r="H300">
        <f t="shared" si="9"/>
        <v>0</v>
      </c>
      <c r="I300" s="1" t="str">
        <f>IF(VLOOKUP(D300,Sheet7!A:AH,32,FALSE)&gt;0,VLOOKUP(D300,Sheet7!A:AH,32,FALSE),"no date")</f>
        <v>no date</v>
      </c>
      <c r="J300" s="1" t="str">
        <f>IF(VLOOKUP(D300,Sheet7!A:AH,15,FALSE)&gt;0,VLOOKUP(D300,Sheet7!A:AH,15,FALSE),"no date")</f>
        <v>no date</v>
      </c>
      <c r="K300" t="str">
        <f>VLOOKUP(D300,Sheet7!A:AH,9,FALSE)</f>
        <v>Green</v>
      </c>
      <c r="L300" s="1">
        <f>VLOOKUP(D300,'2020-12-21-advisors'!A:M,5,FALSE)</f>
        <v>44159.673101851855</v>
      </c>
      <c r="M300">
        <f>VLOOKUP(D300,'2020-12-21-advisors'!A:M,9,FALSE)</f>
        <v>10</v>
      </c>
      <c r="N300" t="str">
        <f>IF(VLOOKUP(D300,Sheet7!A:AH,31,FALSE)&gt;0,"deferred leads to January","no banked")</f>
        <v>no banked</v>
      </c>
      <c r="O300" t="str">
        <f>VLOOKUP(D300,Sheet7!A:AH,5,FALSE)</f>
        <v>cus_IRy0Lm9d3doKsg</v>
      </c>
      <c r="P300" s="1">
        <f>IF(VLOOKUP(O300,subscriptions!A:G,5,FALSE)&gt;0,VLOOKUP(O300,subscriptions!A:G,5,FALSE),"no date")</f>
        <v>44189.67291666667</v>
      </c>
      <c r="Q300" s="1" t="str">
        <f>IF(VLOOKUP(O300,subscriptions!A:G,7,FALSE)&gt;0,VLOOKUP(O300,subscriptions!A:G,7,FALSE),"not cancelled")</f>
        <v>not cancelled</v>
      </c>
      <c r="R300" t="s">
        <v>5158</v>
      </c>
    </row>
    <row r="301" spans="1:18" x14ac:dyDescent="0.35">
      <c r="A301">
        <v>10</v>
      </c>
      <c r="B301" s="1">
        <v>44186</v>
      </c>
      <c r="C301" t="s">
        <v>1</v>
      </c>
      <c r="D301" t="s">
        <v>0</v>
      </c>
      <c r="E301" s="5">
        <f>VLOOKUP(D301,Script!A:D,2,FALSE)</f>
        <v>44200</v>
      </c>
      <c r="F301">
        <f>VLOOKUP(D301,Script!A:D,4,FALSE)</f>
        <v>10</v>
      </c>
      <c r="G301">
        <f t="shared" si="8"/>
        <v>-14</v>
      </c>
      <c r="H301">
        <f t="shared" si="9"/>
        <v>0</v>
      </c>
      <c r="I301" s="1" t="str">
        <f>IF(VLOOKUP(D301,Sheet7!A:AH,32,FALSE)&gt;0,VLOOKUP(D301,Sheet7!A:AH,32,FALSE),"no date")</f>
        <v>no date</v>
      </c>
      <c r="J301" s="1" t="str">
        <f>IF(VLOOKUP(D301,Sheet7!A:AH,15,FALSE)&gt;0,VLOOKUP(D301,Sheet7!A:AH,15,FALSE),"no date")</f>
        <v>no date</v>
      </c>
      <c r="K301" t="str">
        <f>VLOOKUP(D301,Sheet7!A:AH,9,FALSE)</f>
        <v>Green</v>
      </c>
      <c r="L301" s="1">
        <f>VLOOKUP(D301,'2020-12-21-advisors'!A:M,5,FALSE)</f>
        <v>44167.986666666664</v>
      </c>
      <c r="M301">
        <f>VLOOKUP(D301,'2020-12-21-advisors'!A:M,9,FALSE)</f>
        <v>0</v>
      </c>
      <c r="N301" t="str">
        <f>IF(VLOOKUP(D301,Sheet7!A:AH,31,FALSE)&gt;0,"deferred leads to January","no banked")</f>
        <v>deferred leads to January</v>
      </c>
      <c r="O301" t="str">
        <f>VLOOKUP(D301,Sheet7!A:AH,5,FALSE)</f>
        <v>cus_IV56ylPNtODCAy</v>
      </c>
      <c r="P301" s="1">
        <f>IF(VLOOKUP(O301,subscriptions!A:G,5,FALSE)&gt;0,VLOOKUP(O301,subscriptions!A:G,5,FALSE),"no date")</f>
        <v>44198.986111111109</v>
      </c>
      <c r="Q301" s="1" t="str">
        <f>IF(VLOOKUP(O301,subscriptions!A:G,7,FALSE)&gt;0,VLOOKUP(O301,subscriptions!A:G,7,FALSE),"not cancelled")</f>
        <v>not cancelled</v>
      </c>
      <c r="R301" t="s">
        <v>5172</v>
      </c>
    </row>
  </sheetData>
  <autoFilter ref="A1:R301" xr:uid="{B1CA54FE-5A15-4159-B74B-A750776CCEFA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D0417-25F3-4212-8A00-384BBD721FB7}">
  <dimension ref="A1:D516"/>
  <sheetViews>
    <sheetView workbookViewId="0">
      <selection sqref="A1:D1"/>
    </sheetView>
  </sheetViews>
  <sheetFormatPr defaultRowHeight="14.5" x14ac:dyDescent="0.35"/>
  <cols>
    <col min="2" max="2" width="10.08984375" bestFit="1" customWidth="1"/>
  </cols>
  <sheetData>
    <row r="1" spans="1:4" x14ac:dyDescent="0.35">
      <c r="A1" t="s">
        <v>4880</v>
      </c>
      <c r="B1" t="s">
        <v>4881</v>
      </c>
      <c r="C1" t="s">
        <v>4882</v>
      </c>
      <c r="D1" t="s">
        <v>4883</v>
      </c>
    </row>
    <row r="2" spans="1:4" x14ac:dyDescent="0.35">
      <c r="A2" t="s">
        <v>252</v>
      </c>
      <c r="B2" s="1">
        <v>44186</v>
      </c>
      <c r="C2">
        <v>30</v>
      </c>
      <c r="D2">
        <v>10</v>
      </c>
    </row>
    <row r="3" spans="1:4" x14ac:dyDescent="0.35">
      <c r="A3" t="s">
        <v>283</v>
      </c>
      <c r="B3" s="1">
        <v>44186</v>
      </c>
      <c r="C3">
        <v>25</v>
      </c>
      <c r="D3">
        <v>5</v>
      </c>
    </row>
    <row r="4" spans="1:4" x14ac:dyDescent="0.35">
      <c r="A4" t="s">
        <v>2609</v>
      </c>
      <c r="B4" s="1">
        <v>44186</v>
      </c>
      <c r="C4">
        <v>10</v>
      </c>
      <c r="D4">
        <v>10</v>
      </c>
    </row>
    <row r="5" spans="1:4" x14ac:dyDescent="0.35">
      <c r="A5" t="s">
        <v>216</v>
      </c>
      <c r="B5" s="1">
        <v>44186</v>
      </c>
      <c r="C5">
        <v>50</v>
      </c>
      <c r="D5">
        <v>15</v>
      </c>
    </row>
    <row r="6" spans="1:4" x14ac:dyDescent="0.35">
      <c r="A6" t="s">
        <v>291</v>
      </c>
      <c r="B6" s="1">
        <v>44186</v>
      </c>
      <c r="C6">
        <v>10</v>
      </c>
      <c r="D6">
        <v>10</v>
      </c>
    </row>
    <row r="7" spans="1:4" x14ac:dyDescent="0.35">
      <c r="A7" t="s">
        <v>3809</v>
      </c>
      <c r="B7" s="1">
        <v>44186</v>
      </c>
      <c r="C7">
        <v>50</v>
      </c>
      <c r="D7">
        <v>10</v>
      </c>
    </row>
    <row r="8" spans="1:4" x14ac:dyDescent="0.35">
      <c r="A8" t="s">
        <v>220</v>
      </c>
      <c r="B8" s="1">
        <v>44186</v>
      </c>
      <c r="C8">
        <v>50</v>
      </c>
      <c r="D8">
        <v>10</v>
      </c>
    </row>
    <row r="9" spans="1:4" x14ac:dyDescent="0.35">
      <c r="A9" t="s">
        <v>275</v>
      </c>
      <c r="B9" s="1">
        <v>44186</v>
      </c>
      <c r="C9">
        <v>10</v>
      </c>
      <c r="D9">
        <v>10</v>
      </c>
    </row>
    <row r="10" spans="1:4" x14ac:dyDescent="0.35">
      <c r="A10" t="s">
        <v>39</v>
      </c>
      <c r="B10" s="1">
        <v>44186</v>
      </c>
      <c r="C10">
        <v>10</v>
      </c>
      <c r="D10">
        <v>10</v>
      </c>
    </row>
    <row r="11" spans="1:4" x14ac:dyDescent="0.35">
      <c r="A11" t="s">
        <v>308</v>
      </c>
      <c r="B11" s="1">
        <v>44186</v>
      </c>
      <c r="C11">
        <v>50</v>
      </c>
      <c r="D11">
        <v>15</v>
      </c>
    </row>
    <row r="12" spans="1:4" x14ac:dyDescent="0.35">
      <c r="A12" t="s">
        <v>1491</v>
      </c>
      <c r="B12" s="1">
        <v>44187</v>
      </c>
      <c r="C12">
        <v>10</v>
      </c>
      <c r="D12">
        <v>10</v>
      </c>
    </row>
    <row r="13" spans="1:4" x14ac:dyDescent="0.35">
      <c r="A13" t="s">
        <v>247</v>
      </c>
      <c r="B13" s="1">
        <v>44187</v>
      </c>
      <c r="C13">
        <v>10</v>
      </c>
      <c r="D13">
        <v>10</v>
      </c>
    </row>
    <row r="14" spans="1:4" x14ac:dyDescent="0.35">
      <c r="A14" t="s">
        <v>256</v>
      </c>
      <c r="B14" s="1">
        <v>44187</v>
      </c>
      <c r="C14">
        <v>10</v>
      </c>
      <c r="D14">
        <v>10</v>
      </c>
    </row>
    <row r="15" spans="1:4" x14ac:dyDescent="0.35">
      <c r="A15" t="s">
        <v>1820</v>
      </c>
      <c r="B15" s="1">
        <v>44187</v>
      </c>
      <c r="C15">
        <v>25</v>
      </c>
      <c r="D15">
        <v>5</v>
      </c>
    </row>
    <row r="16" spans="1:4" x14ac:dyDescent="0.35">
      <c r="A16" t="s">
        <v>225</v>
      </c>
      <c r="B16" s="1">
        <v>44187</v>
      </c>
      <c r="C16">
        <v>10</v>
      </c>
      <c r="D16">
        <v>10</v>
      </c>
    </row>
    <row r="17" spans="1:4" x14ac:dyDescent="0.35">
      <c r="A17" t="s">
        <v>110</v>
      </c>
      <c r="B17" s="1">
        <v>44187</v>
      </c>
      <c r="C17">
        <v>10</v>
      </c>
      <c r="D17">
        <v>10</v>
      </c>
    </row>
    <row r="18" spans="1:4" x14ac:dyDescent="0.35">
      <c r="A18" t="s">
        <v>301</v>
      </c>
      <c r="B18" s="1">
        <v>44187</v>
      </c>
      <c r="C18">
        <v>50</v>
      </c>
      <c r="D18">
        <v>10</v>
      </c>
    </row>
    <row r="19" spans="1:4" x14ac:dyDescent="0.35">
      <c r="A19" t="s">
        <v>1479</v>
      </c>
      <c r="B19" s="1">
        <v>44187</v>
      </c>
      <c r="C19">
        <v>10</v>
      </c>
      <c r="D19">
        <v>10</v>
      </c>
    </row>
    <row r="20" spans="1:4" x14ac:dyDescent="0.35">
      <c r="A20" t="s">
        <v>23</v>
      </c>
      <c r="B20" s="1">
        <v>44187</v>
      </c>
      <c r="C20">
        <v>10</v>
      </c>
      <c r="D20">
        <v>10</v>
      </c>
    </row>
    <row r="21" spans="1:4" x14ac:dyDescent="0.35">
      <c r="A21" t="s">
        <v>289</v>
      </c>
      <c r="B21" s="1">
        <v>44187</v>
      </c>
      <c r="C21">
        <v>25</v>
      </c>
      <c r="D21">
        <v>5</v>
      </c>
    </row>
    <row r="22" spans="1:4" x14ac:dyDescent="0.35">
      <c r="A22" t="s">
        <v>44</v>
      </c>
      <c r="B22" s="1">
        <v>44187</v>
      </c>
      <c r="C22">
        <v>10</v>
      </c>
      <c r="D22">
        <v>10</v>
      </c>
    </row>
    <row r="23" spans="1:4" x14ac:dyDescent="0.35">
      <c r="A23" t="s">
        <v>70</v>
      </c>
      <c r="B23" s="1">
        <v>44187</v>
      </c>
      <c r="C23">
        <v>10</v>
      </c>
      <c r="D23">
        <v>10</v>
      </c>
    </row>
    <row r="24" spans="1:4" x14ac:dyDescent="0.35">
      <c r="A24" t="s">
        <v>714</v>
      </c>
      <c r="B24" s="1">
        <v>44187</v>
      </c>
      <c r="C24">
        <v>10</v>
      </c>
      <c r="D24">
        <v>10</v>
      </c>
    </row>
    <row r="25" spans="1:4" x14ac:dyDescent="0.35">
      <c r="A25" t="s">
        <v>1485</v>
      </c>
      <c r="B25" s="1">
        <v>44187</v>
      </c>
      <c r="C25">
        <v>10</v>
      </c>
      <c r="D25">
        <v>10</v>
      </c>
    </row>
    <row r="26" spans="1:4" x14ac:dyDescent="0.35">
      <c r="A26" t="s">
        <v>209</v>
      </c>
      <c r="B26" s="1">
        <v>44187</v>
      </c>
      <c r="C26">
        <v>50</v>
      </c>
      <c r="D26">
        <v>15</v>
      </c>
    </row>
    <row r="27" spans="1:4" x14ac:dyDescent="0.35">
      <c r="A27" t="s">
        <v>64</v>
      </c>
      <c r="B27" s="1">
        <v>44188</v>
      </c>
      <c r="C27">
        <v>10</v>
      </c>
      <c r="D27">
        <v>10</v>
      </c>
    </row>
    <row r="28" spans="1:4" x14ac:dyDescent="0.35">
      <c r="A28" t="s">
        <v>21</v>
      </c>
      <c r="B28" s="1">
        <v>44188</v>
      </c>
      <c r="C28">
        <v>10</v>
      </c>
      <c r="D28">
        <v>10</v>
      </c>
    </row>
    <row r="29" spans="1:4" x14ac:dyDescent="0.35">
      <c r="A29" t="s">
        <v>136</v>
      </c>
      <c r="B29" s="1">
        <v>44188</v>
      </c>
      <c r="C29">
        <v>10</v>
      </c>
      <c r="D29">
        <v>10</v>
      </c>
    </row>
    <row r="30" spans="1:4" x14ac:dyDescent="0.35">
      <c r="A30" t="s">
        <v>73</v>
      </c>
      <c r="B30" s="1">
        <v>44188</v>
      </c>
      <c r="C30">
        <v>10</v>
      </c>
      <c r="D30">
        <v>10</v>
      </c>
    </row>
    <row r="31" spans="1:4" x14ac:dyDescent="0.35">
      <c r="A31" t="s">
        <v>74</v>
      </c>
      <c r="B31" s="1">
        <v>44188</v>
      </c>
      <c r="C31">
        <v>50</v>
      </c>
      <c r="D31">
        <v>10</v>
      </c>
    </row>
    <row r="32" spans="1:4" x14ac:dyDescent="0.35">
      <c r="A32" t="s">
        <v>116</v>
      </c>
      <c r="B32" s="1">
        <v>44188</v>
      </c>
      <c r="C32">
        <v>50</v>
      </c>
      <c r="D32">
        <v>10</v>
      </c>
    </row>
    <row r="33" spans="1:4" x14ac:dyDescent="0.35">
      <c r="A33" t="s">
        <v>63</v>
      </c>
      <c r="B33" s="1">
        <v>44188</v>
      </c>
      <c r="C33">
        <v>10</v>
      </c>
      <c r="D33">
        <v>10</v>
      </c>
    </row>
    <row r="34" spans="1:4" x14ac:dyDescent="0.35">
      <c r="A34" t="s">
        <v>264</v>
      </c>
      <c r="B34" s="1">
        <v>44188</v>
      </c>
      <c r="C34">
        <v>10</v>
      </c>
      <c r="D34">
        <v>10</v>
      </c>
    </row>
    <row r="35" spans="1:4" x14ac:dyDescent="0.35">
      <c r="A35" t="s">
        <v>61</v>
      </c>
      <c r="B35" s="1">
        <v>44188</v>
      </c>
      <c r="C35">
        <v>10</v>
      </c>
      <c r="D35">
        <v>10</v>
      </c>
    </row>
    <row r="36" spans="1:4" x14ac:dyDescent="0.35">
      <c r="A36" t="s">
        <v>248</v>
      </c>
      <c r="B36" s="1">
        <v>44189</v>
      </c>
      <c r="C36">
        <v>50</v>
      </c>
      <c r="D36">
        <v>10</v>
      </c>
    </row>
    <row r="37" spans="1:4" x14ac:dyDescent="0.35">
      <c r="A37" t="s">
        <v>65</v>
      </c>
      <c r="B37" s="1">
        <v>44189</v>
      </c>
      <c r="C37">
        <v>10</v>
      </c>
      <c r="D37">
        <v>10</v>
      </c>
    </row>
    <row r="38" spans="1:4" x14ac:dyDescent="0.35">
      <c r="A38" t="s">
        <v>113</v>
      </c>
      <c r="B38" s="1">
        <v>44189</v>
      </c>
      <c r="C38">
        <v>10</v>
      </c>
      <c r="D38">
        <v>10</v>
      </c>
    </row>
    <row r="39" spans="1:4" x14ac:dyDescent="0.35">
      <c r="A39" t="s">
        <v>2534</v>
      </c>
      <c r="B39" s="1">
        <v>44189</v>
      </c>
      <c r="C39">
        <v>25</v>
      </c>
      <c r="D39">
        <v>10</v>
      </c>
    </row>
    <row r="40" spans="1:4" x14ac:dyDescent="0.35">
      <c r="A40" t="s">
        <v>32</v>
      </c>
      <c r="B40" s="1">
        <v>44189</v>
      </c>
      <c r="C40">
        <v>10</v>
      </c>
      <c r="D40">
        <v>10</v>
      </c>
    </row>
    <row r="41" spans="1:4" x14ac:dyDescent="0.35">
      <c r="A41" t="s">
        <v>171</v>
      </c>
      <c r="B41" s="1">
        <v>44189</v>
      </c>
      <c r="C41">
        <v>25</v>
      </c>
      <c r="D41">
        <v>10</v>
      </c>
    </row>
    <row r="42" spans="1:4" x14ac:dyDescent="0.35">
      <c r="A42" t="s">
        <v>164</v>
      </c>
      <c r="B42" s="1">
        <v>44189</v>
      </c>
      <c r="C42">
        <v>10</v>
      </c>
      <c r="D42">
        <v>10</v>
      </c>
    </row>
    <row r="43" spans="1:4" x14ac:dyDescent="0.35">
      <c r="A43" t="s">
        <v>83</v>
      </c>
      <c r="B43" s="1">
        <v>44189</v>
      </c>
      <c r="C43">
        <v>50</v>
      </c>
      <c r="D43">
        <v>10</v>
      </c>
    </row>
    <row r="44" spans="1:4" x14ac:dyDescent="0.35">
      <c r="A44" t="s">
        <v>295</v>
      </c>
      <c r="B44" s="1">
        <v>44189</v>
      </c>
      <c r="C44">
        <v>10</v>
      </c>
      <c r="D44">
        <v>10</v>
      </c>
    </row>
    <row r="45" spans="1:4" x14ac:dyDescent="0.35">
      <c r="A45" t="s">
        <v>49</v>
      </c>
      <c r="B45" s="1">
        <v>44189</v>
      </c>
      <c r="C45">
        <v>25</v>
      </c>
      <c r="D45">
        <v>10</v>
      </c>
    </row>
    <row r="46" spans="1:4" x14ac:dyDescent="0.35">
      <c r="A46" t="s">
        <v>79</v>
      </c>
      <c r="B46" s="1">
        <v>44189</v>
      </c>
      <c r="C46">
        <v>10</v>
      </c>
      <c r="D46">
        <v>10</v>
      </c>
    </row>
    <row r="47" spans="1:4" x14ac:dyDescent="0.35">
      <c r="A47" t="s">
        <v>143</v>
      </c>
      <c r="B47" s="1">
        <v>44189</v>
      </c>
      <c r="C47">
        <v>10</v>
      </c>
      <c r="D47">
        <v>10</v>
      </c>
    </row>
    <row r="48" spans="1:4" x14ac:dyDescent="0.35">
      <c r="A48" t="s">
        <v>28</v>
      </c>
      <c r="B48" s="1">
        <v>44189</v>
      </c>
      <c r="C48">
        <v>10</v>
      </c>
      <c r="D48">
        <v>10</v>
      </c>
    </row>
    <row r="49" spans="1:4" x14ac:dyDescent="0.35">
      <c r="A49" t="s">
        <v>296</v>
      </c>
      <c r="B49" s="1">
        <v>44189</v>
      </c>
      <c r="C49">
        <v>10</v>
      </c>
      <c r="D49">
        <v>10</v>
      </c>
    </row>
    <row r="50" spans="1:4" x14ac:dyDescent="0.35">
      <c r="A50" t="s">
        <v>185</v>
      </c>
      <c r="B50" s="1">
        <v>44190</v>
      </c>
      <c r="C50">
        <v>10</v>
      </c>
      <c r="D50">
        <v>10</v>
      </c>
    </row>
    <row r="51" spans="1:4" x14ac:dyDescent="0.35">
      <c r="A51" t="s">
        <v>4879</v>
      </c>
      <c r="B51" s="1">
        <v>44190</v>
      </c>
      <c r="C51">
        <v>10</v>
      </c>
      <c r="D51">
        <v>10</v>
      </c>
    </row>
    <row r="52" spans="1:4" x14ac:dyDescent="0.35">
      <c r="A52" t="s">
        <v>280</v>
      </c>
      <c r="B52" s="1">
        <v>44190</v>
      </c>
      <c r="C52">
        <v>50</v>
      </c>
      <c r="D52">
        <v>15</v>
      </c>
    </row>
    <row r="53" spans="1:4" x14ac:dyDescent="0.35">
      <c r="A53" t="s">
        <v>223</v>
      </c>
      <c r="B53" s="1">
        <v>44190</v>
      </c>
      <c r="C53">
        <v>10</v>
      </c>
      <c r="D53">
        <v>10</v>
      </c>
    </row>
    <row r="54" spans="1:4" x14ac:dyDescent="0.35">
      <c r="A54" t="s">
        <v>265</v>
      </c>
      <c r="B54" s="1">
        <v>44190</v>
      </c>
      <c r="C54">
        <v>10</v>
      </c>
      <c r="D54">
        <v>10</v>
      </c>
    </row>
    <row r="55" spans="1:4" x14ac:dyDescent="0.35">
      <c r="A55" t="s">
        <v>167</v>
      </c>
      <c r="B55" s="1">
        <v>44190</v>
      </c>
      <c r="C55">
        <v>10</v>
      </c>
      <c r="D55">
        <v>10</v>
      </c>
    </row>
    <row r="56" spans="1:4" x14ac:dyDescent="0.35">
      <c r="A56" t="s">
        <v>293</v>
      </c>
      <c r="B56" s="1">
        <v>44190</v>
      </c>
      <c r="C56">
        <v>10</v>
      </c>
      <c r="D56">
        <v>10</v>
      </c>
    </row>
    <row r="57" spans="1:4" x14ac:dyDescent="0.35">
      <c r="A57" t="s">
        <v>17</v>
      </c>
      <c r="B57" s="1">
        <v>44190</v>
      </c>
      <c r="C57">
        <v>10</v>
      </c>
      <c r="D57">
        <v>10</v>
      </c>
    </row>
    <row r="58" spans="1:4" x14ac:dyDescent="0.35">
      <c r="A58" t="s">
        <v>4383</v>
      </c>
      <c r="B58" s="1">
        <v>44190</v>
      </c>
      <c r="C58">
        <v>50</v>
      </c>
      <c r="D58">
        <v>15</v>
      </c>
    </row>
    <row r="59" spans="1:4" x14ac:dyDescent="0.35">
      <c r="A59" t="s">
        <v>87</v>
      </c>
      <c r="B59" s="1">
        <v>44190</v>
      </c>
      <c r="C59">
        <v>10</v>
      </c>
      <c r="D59">
        <v>10</v>
      </c>
    </row>
    <row r="60" spans="1:4" x14ac:dyDescent="0.35">
      <c r="A60" t="s">
        <v>184</v>
      </c>
      <c r="B60" s="1">
        <v>44190</v>
      </c>
      <c r="C60">
        <v>10</v>
      </c>
      <c r="D60">
        <v>10</v>
      </c>
    </row>
    <row r="61" spans="1:4" x14ac:dyDescent="0.35">
      <c r="A61" t="s">
        <v>2</v>
      </c>
      <c r="B61" s="1">
        <v>44190</v>
      </c>
      <c r="C61">
        <v>10</v>
      </c>
      <c r="D61">
        <v>10</v>
      </c>
    </row>
    <row r="62" spans="1:4" x14ac:dyDescent="0.35">
      <c r="A62" t="s">
        <v>165</v>
      </c>
      <c r="B62" s="1">
        <v>44190</v>
      </c>
      <c r="C62">
        <v>25</v>
      </c>
      <c r="D62">
        <v>5</v>
      </c>
    </row>
    <row r="63" spans="1:4" x14ac:dyDescent="0.35">
      <c r="A63" t="s">
        <v>155</v>
      </c>
      <c r="B63" s="1">
        <v>44191</v>
      </c>
      <c r="C63">
        <v>10</v>
      </c>
      <c r="D63">
        <v>10</v>
      </c>
    </row>
    <row r="64" spans="1:4" x14ac:dyDescent="0.35">
      <c r="A64" t="s">
        <v>183</v>
      </c>
      <c r="B64" s="1">
        <v>44191</v>
      </c>
      <c r="C64">
        <v>10</v>
      </c>
      <c r="D64">
        <v>10</v>
      </c>
    </row>
    <row r="65" spans="1:4" x14ac:dyDescent="0.35">
      <c r="A65" t="s">
        <v>131</v>
      </c>
      <c r="B65" s="1">
        <v>44191</v>
      </c>
      <c r="C65">
        <v>50</v>
      </c>
      <c r="D65">
        <v>15</v>
      </c>
    </row>
    <row r="66" spans="1:4" x14ac:dyDescent="0.35">
      <c r="A66" t="s">
        <v>284</v>
      </c>
      <c r="B66" s="1">
        <v>44191</v>
      </c>
      <c r="C66">
        <v>10</v>
      </c>
      <c r="D66">
        <v>10</v>
      </c>
    </row>
    <row r="67" spans="1:4" x14ac:dyDescent="0.35">
      <c r="A67" t="s">
        <v>205</v>
      </c>
      <c r="B67" s="1">
        <v>44191</v>
      </c>
      <c r="C67">
        <v>10</v>
      </c>
      <c r="D67">
        <v>10</v>
      </c>
    </row>
    <row r="68" spans="1:4" x14ac:dyDescent="0.35">
      <c r="A68" t="s">
        <v>285</v>
      </c>
      <c r="B68" s="1">
        <v>44191</v>
      </c>
      <c r="C68">
        <v>10</v>
      </c>
      <c r="D68">
        <v>10</v>
      </c>
    </row>
    <row r="69" spans="1:4" x14ac:dyDescent="0.35">
      <c r="A69" t="s">
        <v>234</v>
      </c>
      <c r="B69" s="1">
        <v>44191</v>
      </c>
      <c r="C69">
        <v>50</v>
      </c>
      <c r="D69">
        <v>15</v>
      </c>
    </row>
    <row r="70" spans="1:4" x14ac:dyDescent="0.35">
      <c r="A70" t="s">
        <v>128</v>
      </c>
      <c r="B70" s="1">
        <v>44191</v>
      </c>
      <c r="C70">
        <v>10</v>
      </c>
      <c r="D70">
        <v>10</v>
      </c>
    </row>
    <row r="71" spans="1:4" x14ac:dyDescent="0.35">
      <c r="A71" t="s">
        <v>286</v>
      </c>
      <c r="B71" s="1">
        <v>44191</v>
      </c>
      <c r="C71">
        <v>10</v>
      </c>
      <c r="D71">
        <v>10</v>
      </c>
    </row>
    <row r="72" spans="1:4" x14ac:dyDescent="0.35">
      <c r="A72" t="s">
        <v>43</v>
      </c>
      <c r="B72" s="1">
        <v>44191</v>
      </c>
      <c r="C72">
        <v>10</v>
      </c>
      <c r="D72">
        <v>10</v>
      </c>
    </row>
    <row r="73" spans="1:4" x14ac:dyDescent="0.35">
      <c r="A73" t="s">
        <v>228</v>
      </c>
      <c r="B73" s="1">
        <v>44192</v>
      </c>
      <c r="C73">
        <v>25</v>
      </c>
      <c r="D73">
        <v>10</v>
      </c>
    </row>
    <row r="74" spans="1:4" x14ac:dyDescent="0.35">
      <c r="A74" t="s">
        <v>678</v>
      </c>
      <c r="B74" s="1">
        <v>44192</v>
      </c>
      <c r="C74">
        <v>10</v>
      </c>
      <c r="D74">
        <v>10</v>
      </c>
    </row>
    <row r="75" spans="1:4" x14ac:dyDescent="0.35">
      <c r="A75" t="s">
        <v>270</v>
      </c>
      <c r="B75" s="1">
        <v>44192</v>
      </c>
      <c r="C75">
        <v>10</v>
      </c>
      <c r="D75">
        <v>10</v>
      </c>
    </row>
    <row r="76" spans="1:4" x14ac:dyDescent="0.35">
      <c r="A76" t="s">
        <v>163</v>
      </c>
      <c r="B76" s="1">
        <v>44192</v>
      </c>
      <c r="C76">
        <v>10</v>
      </c>
      <c r="D76">
        <v>10</v>
      </c>
    </row>
    <row r="77" spans="1:4" x14ac:dyDescent="0.35">
      <c r="A77" t="s">
        <v>212</v>
      </c>
      <c r="B77" s="1">
        <v>44192</v>
      </c>
      <c r="C77">
        <v>10</v>
      </c>
      <c r="D77">
        <v>10</v>
      </c>
    </row>
    <row r="78" spans="1:4" x14ac:dyDescent="0.35">
      <c r="A78" t="s">
        <v>3986</v>
      </c>
      <c r="B78" s="1">
        <v>44192</v>
      </c>
      <c r="C78">
        <v>10</v>
      </c>
      <c r="D78">
        <v>10</v>
      </c>
    </row>
    <row r="79" spans="1:4" x14ac:dyDescent="0.35">
      <c r="A79" t="s">
        <v>229</v>
      </c>
      <c r="B79" s="1">
        <v>44192</v>
      </c>
      <c r="C79">
        <v>10</v>
      </c>
      <c r="D79">
        <v>10</v>
      </c>
    </row>
    <row r="80" spans="1:4" x14ac:dyDescent="0.35">
      <c r="A80" t="s">
        <v>182</v>
      </c>
      <c r="B80" s="1">
        <v>44192</v>
      </c>
      <c r="C80">
        <v>10</v>
      </c>
      <c r="D80">
        <v>10</v>
      </c>
    </row>
    <row r="81" spans="1:4" x14ac:dyDescent="0.35">
      <c r="A81" t="s">
        <v>127</v>
      </c>
      <c r="B81" s="1">
        <v>44193</v>
      </c>
      <c r="C81">
        <v>10</v>
      </c>
      <c r="D81">
        <v>10</v>
      </c>
    </row>
    <row r="82" spans="1:4" x14ac:dyDescent="0.35">
      <c r="A82" t="s">
        <v>297</v>
      </c>
      <c r="B82" s="1">
        <v>44193</v>
      </c>
      <c r="C82">
        <v>10</v>
      </c>
      <c r="D82">
        <v>10</v>
      </c>
    </row>
    <row r="83" spans="1:4" x14ac:dyDescent="0.35">
      <c r="A83" t="s">
        <v>77</v>
      </c>
      <c r="B83" s="1">
        <v>44193</v>
      </c>
      <c r="C83">
        <v>10</v>
      </c>
      <c r="D83">
        <v>10</v>
      </c>
    </row>
    <row r="84" spans="1:4" x14ac:dyDescent="0.35">
      <c r="A84" t="s">
        <v>88</v>
      </c>
      <c r="B84" s="1">
        <v>44193</v>
      </c>
      <c r="C84">
        <v>10</v>
      </c>
      <c r="D84">
        <v>10</v>
      </c>
    </row>
    <row r="85" spans="1:4" x14ac:dyDescent="0.35">
      <c r="A85" t="s">
        <v>298</v>
      </c>
      <c r="B85" s="1">
        <v>44193</v>
      </c>
      <c r="C85">
        <v>10</v>
      </c>
      <c r="D85">
        <v>10</v>
      </c>
    </row>
    <row r="86" spans="1:4" x14ac:dyDescent="0.35">
      <c r="A86" t="s">
        <v>302</v>
      </c>
      <c r="B86" s="1">
        <v>44193</v>
      </c>
      <c r="C86">
        <v>10</v>
      </c>
      <c r="D86">
        <v>10</v>
      </c>
    </row>
    <row r="87" spans="1:4" x14ac:dyDescent="0.35">
      <c r="A87" t="s">
        <v>38</v>
      </c>
      <c r="B87" s="1">
        <v>44193</v>
      </c>
      <c r="C87">
        <v>10</v>
      </c>
      <c r="D87">
        <v>10</v>
      </c>
    </row>
    <row r="88" spans="1:4" x14ac:dyDescent="0.35">
      <c r="A88" t="s">
        <v>107</v>
      </c>
      <c r="B88" s="1">
        <v>44193</v>
      </c>
      <c r="C88">
        <v>10</v>
      </c>
      <c r="D88">
        <v>10</v>
      </c>
    </row>
    <row r="89" spans="1:4" x14ac:dyDescent="0.35">
      <c r="A89" t="s">
        <v>2320</v>
      </c>
      <c r="B89" s="1">
        <v>44193</v>
      </c>
      <c r="C89">
        <v>10</v>
      </c>
      <c r="D89">
        <v>10</v>
      </c>
    </row>
    <row r="90" spans="1:4" x14ac:dyDescent="0.35">
      <c r="A90" t="s">
        <v>3809</v>
      </c>
      <c r="B90" s="1">
        <v>44193</v>
      </c>
      <c r="C90">
        <v>50</v>
      </c>
      <c r="D90">
        <v>15</v>
      </c>
    </row>
    <row r="91" spans="1:4" x14ac:dyDescent="0.35">
      <c r="A91" t="s">
        <v>220</v>
      </c>
      <c r="B91" s="1">
        <v>44193</v>
      </c>
      <c r="C91">
        <v>50</v>
      </c>
      <c r="D91">
        <v>15</v>
      </c>
    </row>
    <row r="92" spans="1:4" x14ac:dyDescent="0.35">
      <c r="A92" t="s">
        <v>300</v>
      </c>
      <c r="B92" s="1">
        <v>44193</v>
      </c>
      <c r="C92">
        <v>10</v>
      </c>
      <c r="D92">
        <v>10</v>
      </c>
    </row>
    <row r="93" spans="1:4" x14ac:dyDescent="0.35">
      <c r="A93" t="s">
        <v>269</v>
      </c>
      <c r="B93" s="1">
        <v>44193</v>
      </c>
      <c r="C93">
        <v>10</v>
      </c>
      <c r="D93">
        <v>10</v>
      </c>
    </row>
    <row r="94" spans="1:4" x14ac:dyDescent="0.35">
      <c r="A94" t="s">
        <v>102</v>
      </c>
      <c r="B94" s="1">
        <v>44193</v>
      </c>
      <c r="C94">
        <v>10</v>
      </c>
      <c r="D94">
        <v>10</v>
      </c>
    </row>
    <row r="95" spans="1:4" x14ac:dyDescent="0.35">
      <c r="A95" t="s">
        <v>137</v>
      </c>
      <c r="B95" s="1">
        <v>44193</v>
      </c>
      <c r="C95">
        <v>10</v>
      </c>
      <c r="D95">
        <v>10</v>
      </c>
    </row>
    <row r="96" spans="1:4" x14ac:dyDescent="0.35">
      <c r="A96" t="s">
        <v>267</v>
      </c>
      <c r="B96" s="1">
        <v>44193</v>
      </c>
      <c r="C96">
        <v>10</v>
      </c>
      <c r="D96">
        <v>10</v>
      </c>
    </row>
    <row r="97" spans="1:4" x14ac:dyDescent="0.35">
      <c r="A97" t="s">
        <v>206</v>
      </c>
      <c r="B97" s="1">
        <v>44193</v>
      </c>
      <c r="C97">
        <v>10</v>
      </c>
      <c r="D97">
        <v>10</v>
      </c>
    </row>
    <row r="98" spans="1:4" x14ac:dyDescent="0.35">
      <c r="A98" t="s">
        <v>227</v>
      </c>
      <c r="B98" s="1">
        <v>44193</v>
      </c>
      <c r="C98">
        <v>10</v>
      </c>
      <c r="D98">
        <v>10</v>
      </c>
    </row>
    <row r="99" spans="1:4" x14ac:dyDescent="0.35">
      <c r="A99" t="s">
        <v>231</v>
      </c>
      <c r="B99" s="1">
        <v>44194</v>
      </c>
      <c r="C99">
        <v>10</v>
      </c>
      <c r="D99">
        <v>10</v>
      </c>
    </row>
    <row r="100" spans="1:4" x14ac:dyDescent="0.35">
      <c r="A100" t="s">
        <v>230</v>
      </c>
      <c r="B100" s="1">
        <v>44194</v>
      </c>
      <c r="C100">
        <v>10</v>
      </c>
      <c r="D100">
        <v>10</v>
      </c>
    </row>
    <row r="101" spans="1:4" x14ac:dyDescent="0.35">
      <c r="A101" t="s">
        <v>1271</v>
      </c>
      <c r="B101" s="1">
        <v>44194</v>
      </c>
      <c r="C101">
        <v>10</v>
      </c>
      <c r="D101">
        <v>10</v>
      </c>
    </row>
    <row r="102" spans="1:4" x14ac:dyDescent="0.35">
      <c r="A102" t="s">
        <v>86</v>
      </c>
      <c r="B102" s="1">
        <v>44194</v>
      </c>
      <c r="C102">
        <v>50</v>
      </c>
      <c r="D102">
        <v>10</v>
      </c>
    </row>
    <row r="103" spans="1:4" x14ac:dyDescent="0.35">
      <c r="A103" t="s">
        <v>303</v>
      </c>
      <c r="B103" s="1">
        <v>44194</v>
      </c>
      <c r="C103">
        <v>10</v>
      </c>
      <c r="D103">
        <v>10</v>
      </c>
    </row>
    <row r="104" spans="1:4" x14ac:dyDescent="0.35">
      <c r="A104" t="s">
        <v>301</v>
      </c>
      <c r="B104" s="1">
        <v>44194</v>
      </c>
      <c r="C104">
        <v>50</v>
      </c>
      <c r="D104">
        <v>15</v>
      </c>
    </row>
    <row r="105" spans="1:4" x14ac:dyDescent="0.35">
      <c r="A105" t="s">
        <v>157</v>
      </c>
      <c r="B105" s="1">
        <v>44194</v>
      </c>
      <c r="C105">
        <v>10</v>
      </c>
      <c r="D105">
        <v>10</v>
      </c>
    </row>
    <row r="106" spans="1:4" x14ac:dyDescent="0.35">
      <c r="A106" t="s">
        <v>121</v>
      </c>
      <c r="B106" s="1">
        <v>44194</v>
      </c>
      <c r="C106">
        <v>10</v>
      </c>
      <c r="D106">
        <v>10</v>
      </c>
    </row>
    <row r="107" spans="1:4" x14ac:dyDescent="0.35">
      <c r="A107" t="s">
        <v>305</v>
      </c>
      <c r="B107" s="1">
        <v>44194</v>
      </c>
      <c r="C107">
        <v>25</v>
      </c>
      <c r="D107">
        <v>10</v>
      </c>
    </row>
    <row r="108" spans="1:4" x14ac:dyDescent="0.35">
      <c r="A108" t="s">
        <v>304</v>
      </c>
      <c r="B108" s="1">
        <v>44194</v>
      </c>
      <c r="C108">
        <v>25</v>
      </c>
      <c r="D108">
        <v>10</v>
      </c>
    </row>
    <row r="109" spans="1:4" x14ac:dyDescent="0.35">
      <c r="A109" t="s">
        <v>159</v>
      </c>
      <c r="B109" s="1">
        <v>44194</v>
      </c>
      <c r="C109">
        <v>10</v>
      </c>
      <c r="D109">
        <v>10</v>
      </c>
    </row>
    <row r="110" spans="1:4" x14ac:dyDescent="0.35">
      <c r="A110" t="s">
        <v>37</v>
      </c>
      <c r="B110" s="1">
        <v>44194</v>
      </c>
      <c r="C110">
        <v>10</v>
      </c>
      <c r="D110">
        <v>10</v>
      </c>
    </row>
    <row r="111" spans="1:4" x14ac:dyDescent="0.35">
      <c r="A111" t="s">
        <v>306</v>
      </c>
      <c r="B111" s="1">
        <v>44194</v>
      </c>
      <c r="C111">
        <v>10</v>
      </c>
      <c r="D111">
        <v>10</v>
      </c>
    </row>
    <row r="112" spans="1:4" x14ac:dyDescent="0.35">
      <c r="A112" t="s">
        <v>161</v>
      </c>
      <c r="B112" s="1">
        <v>44194</v>
      </c>
      <c r="C112">
        <v>10</v>
      </c>
      <c r="D112">
        <v>10</v>
      </c>
    </row>
    <row r="113" spans="1:4" x14ac:dyDescent="0.35">
      <c r="A113" t="s">
        <v>105</v>
      </c>
      <c r="B113" s="1">
        <v>44194</v>
      </c>
      <c r="C113">
        <v>10</v>
      </c>
      <c r="D113">
        <v>10</v>
      </c>
    </row>
    <row r="114" spans="1:4" x14ac:dyDescent="0.35">
      <c r="A114" t="s">
        <v>310</v>
      </c>
      <c r="B114" s="1">
        <v>44195</v>
      </c>
      <c r="C114">
        <v>10</v>
      </c>
      <c r="D114">
        <v>10</v>
      </c>
    </row>
    <row r="115" spans="1:4" x14ac:dyDescent="0.35">
      <c r="A115" t="s">
        <v>643</v>
      </c>
      <c r="B115" s="1">
        <v>44195</v>
      </c>
      <c r="C115">
        <v>10</v>
      </c>
      <c r="D115">
        <v>10</v>
      </c>
    </row>
    <row r="116" spans="1:4" x14ac:dyDescent="0.35">
      <c r="A116" t="s">
        <v>240</v>
      </c>
      <c r="B116" s="1">
        <v>44195</v>
      </c>
      <c r="C116">
        <v>25</v>
      </c>
      <c r="D116">
        <v>10</v>
      </c>
    </row>
    <row r="117" spans="1:4" x14ac:dyDescent="0.35">
      <c r="A117" t="s">
        <v>216</v>
      </c>
      <c r="B117" s="1">
        <v>44195</v>
      </c>
      <c r="C117">
        <v>50</v>
      </c>
      <c r="D117">
        <v>10</v>
      </c>
    </row>
    <row r="118" spans="1:4" x14ac:dyDescent="0.35">
      <c r="A118" t="s">
        <v>20</v>
      </c>
      <c r="B118" s="1">
        <v>44195</v>
      </c>
      <c r="C118">
        <v>10</v>
      </c>
      <c r="D118">
        <v>10</v>
      </c>
    </row>
    <row r="119" spans="1:4" x14ac:dyDescent="0.35">
      <c r="A119" t="s">
        <v>154</v>
      </c>
      <c r="B119" s="1">
        <v>44195</v>
      </c>
      <c r="C119">
        <v>10</v>
      </c>
      <c r="D119">
        <v>10</v>
      </c>
    </row>
    <row r="120" spans="1:4" x14ac:dyDescent="0.35">
      <c r="A120" t="s">
        <v>134</v>
      </c>
      <c r="B120" s="1">
        <v>44195</v>
      </c>
      <c r="C120">
        <v>10</v>
      </c>
      <c r="D120">
        <v>10</v>
      </c>
    </row>
    <row r="121" spans="1:4" x14ac:dyDescent="0.35">
      <c r="A121" t="s">
        <v>153</v>
      </c>
      <c r="B121" s="1">
        <v>44195</v>
      </c>
      <c r="C121">
        <v>10</v>
      </c>
      <c r="D121">
        <v>10</v>
      </c>
    </row>
    <row r="122" spans="1:4" x14ac:dyDescent="0.35">
      <c r="A122" t="s">
        <v>108</v>
      </c>
      <c r="B122" s="1">
        <v>44195</v>
      </c>
      <c r="C122">
        <v>10</v>
      </c>
      <c r="D122">
        <v>10</v>
      </c>
    </row>
    <row r="123" spans="1:4" x14ac:dyDescent="0.35">
      <c r="A123" t="s">
        <v>308</v>
      </c>
      <c r="B123" s="1">
        <v>44195</v>
      </c>
      <c r="C123">
        <v>50</v>
      </c>
      <c r="D123">
        <v>10</v>
      </c>
    </row>
    <row r="124" spans="1:4" x14ac:dyDescent="0.35">
      <c r="A124" t="s">
        <v>74</v>
      </c>
      <c r="B124" s="1">
        <v>44195</v>
      </c>
      <c r="C124">
        <v>50</v>
      </c>
      <c r="D124">
        <v>15</v>
      </c>
    </row>
    <row r="125" spans="1:4" x14ac:dyDescent="0.35">
      <c r="A125" t="s">
        <v>156</v>
      </c>
      <c r="B125" s="1">
        <v>44195</v>
      </c>
      <c r="C125">
        <v>10</v>
      </c>
      <c r="D125">
        <v>10</v>
      </c>
    </row>
    <row r="126" spans="1:4" x14ac:dyDescent="0.35">
      <c r="A126" t="s">
        <v>116</v>
      </c>
      <c r="B126" s="1">
        <v>44195</v>
      </c>
      <c r="C126">
        <v>50</v>
      </c>
      <c r="D126">
        <v>15</v>
      </c>
    </row>
    <row r="127" spans="1:4" x14ac:dyDescent="0.35">
      <c r="A127" t="s">
        <v>158</v>
      </c>
      <c r="B127" s="1">
        <v>44195</v>
      </c>
      <c r="C127">
        <v>10</v>
      </c>
      <c r="D127">
        <v>10</v>
      </c>
    </row>
    <row r="128" spans="1:4" x14ac:dyDescent="0.35">
      <c r="A128" t="s">
        <v>106</v>
      </c>
      <c r="B128" s="1">
        <v>44195</v>
      </c>
      <c r="C128">
        <v>10</v>
      </c>
      <c r="D128">
        <v>10</v>
      </c>
    </row>
    <row r="129" spans="1:4" x14ac:dyDescent="0.35">
      <c r="A129" t="s">
        <v>119</v>
      </c>
      <c r="B129" s="1">
        <v>44195</v>
      </c>
      <c r="C129">
        <v>10</v>
      </c>
      <c r="D129">
        <v>10</v>
      </c>
    </row>
    <row r="130" spans="1:4" x14ac:dyDescent="0.35">
      <c r="A130" t="s">
        <v>4</v>
      </c>
      <c r="B130" s="1">
        <v>44195</v>
      </c>
      <c r="C130">
        <v>10</v>
      </c>
      <c r="D130">
        <v>10</v>
      </c>
    </row>
    <row r="131" spans="1:4" x14ac:dyDescent="0.35">
      <c r="A131" t="s">
        <v>243</v>
      </c>
      <c r="B131" s="1">
        <v>44195</v>
      </c>
      <c r="C131">
        <v>25</v>
      </c>
      <c r="D131">
        <v>10</v>
      </c>
    </row>
    <row r="132" spans="1:4" x14ac:dyDescent="0.35">
      <c r="A132" t="s">
        <v>248</v>
      </c>
      <c r="B132" s="1">
        <v>44196</v>
      </c>
      <c r="C132">
        <v>50</v>
      </c>
      <c r="D132">
        <v>15</v>
      </c>
    </row>
    <row r="133" spans="1:4" x14ac:dyDescent="0.35">
      <c r="A133" t="s">
        <v>2534</v>
      </c>
      <c r="B133" s="1">
        <v>44196</v>
      </c>
      <c r="C133">
        <v>25</v>
      </c>
      <c r="D133">
        <v>10</v>
      </c>
    </row>
    <row r="134" spans="1:4" x14ac:dyDescent="0.35">
      <c r="A134" t="s">
        <v>239</v>
      </c>
      <c r="B134" s="1">
        <v>44196</v>
      </c>
      <c r="C134">
        <v>10</v>
      </c>
      <c r="D134">
        <v>10</v>
      </c>
    </row>
    <row r="135" spans="1:4" x14ac:dyDescent="0.35">
      <c r="A135" t="s">
        <v>180</v>
      </c>
      <c r="B135" s="1">
        <v>44196</v>
      </c>
      <c r="C135">
        <v>25</v>
      </c>
      <c r="D135">
        <v>10</v>
      </c>
    </row>
    <row r="136" spans="1:4" x14ac:dyDescent="0.35">
      <c r="A136" t="s">
        <v>1994</v>
      </c>
      <c r="B136" s="1">
        <v>44196</v>
      </c>
      <c r="C136">
        <v>10</v>
      </c>
      <c r="D136">
        <v>10</v>
      </c>
    </row>
    <row r="137" spans="1:4" x14ac:dyDescent="0.35">
      <c r="A137" t="s">
        <v>171</v>
      </c>
      <c r="B137" s="1">
        <v>44196</v>
      </c>
      <c r="C137">
        <v>25</v>
      </c>
      <c r="D137">
        <v>10</v>
      </c>
    </row>
    <row r="138" spans="1:4" x14ac:dyDescent="0.35">
      <c r="A138" t="s">
        <v>36</v>
      </c>
      <c r="B138" s="1">
        <v>44196</v>
      </c>
      <c r="C138">
        <v>10</v>
      </c>
      <c r="D138">
        <v>10</v>
      </c>
    </row>
    <row r="139" spans="1:4" x14ac:dyDescent="0.35">
      <c r="A139" t="s">
        <v>83</v>
      </c>
      <c r="B139" s="1">
        <v>44196</v>
      </c>
      <c r="C139">
        <v>50</v>
      </c>
      <c r="D139">
        <v>15</v>
      </c>
    </row>
    <row r="140" spans="1:4" x14ac:dyDescent="0.35">
      <c r="A140" t="s">
        <v>178</v>
      </c>
      <c r="B140" s="1">
        <v>44196</v>
      </c>
      <c r="C140">
        <v>10</v>
      </c>
      <c r="D140">
        <v>10</v>
      </c>
    </row>
    <row r="141" spans="1:4" x14ac:dyDescent="0.35">
      <c r="A141" t="s">
        <v>126</v>
      </c>
      <c r="B141" s="1">
        <v>44196</v>
      </c>
      <c r="C141">
        <v>10</v>
      </c>
      <c r="D141">
        <v>10</v>
      </c>
    </row>
    <row r="142" spans="1:4" x14ac:dyDescent="0.35">
      <c r="A142" t="s">
        <v>49</v>
      </c>
      <c r="B142" s="1">
        <v>44196</v>
      </c>
      <c r="C142">
        <v>25</v>
      </c>
      <c r="D142">
        <v>5</v>
      </c>
    </row>
    <row r="143" spans="1:4" x14ac:dyDescent="0.35">
      <c r="A143" t="s">
        <v>208</v>
      </c>
      <c r="B143" s="1">
        <v>44196</v>
      </c>
      <c r="C143">
        <v>10</v>
      </c>
      <c r="D143">
        <v>10</v>
      </c>
    </row>
    <row r="144" spans="1:4" x14ac:dyDescent="0.35">
      <c r="A144" t="s">
        <v>281</v>
      </c>
      <c r="B144" s="1">
        <v>44196</v>
      </c>
      <c r="C144">
        <v>10</v>
      </c>
      <c r="D144">
        <v>10</v>
      </c>
    </row>
    <row r="145" spans="1:4" x14ac:dyDescent="0.35">
      <c r="A145" t="s">
        <v>274</v>
      </c>
      <c r="B145" s="1">
        <v>44196</v>
      </c>
      <c r="C145">
        <v>10</v>
      </c>
      <c r="D145">
        <v>10</v>
      </c>
    </row>
    <row r="146" spans="1:4" x14ac:dyDescent="0.35">
      <c r="A146" t="s">
        <v>630</v>
      </c>
      <c r="B146" s="1">
        <v>44196</v>
      </c>
      <c r="C146">
        <v>10</v>
      </c>
      <c r="D146">
        <v>10</v>
      </c>
    </row>
    <row r="147" spans="1:4" x14ac:dyDescent="0.35">
      <c r="A147" t="s">
        <v>71</v>
      </c>
      <c r="B147" s="1">
        <v>44196</v>
      </c>
      <c r="C147">
        <v>10</v>
      </c>
      <c r="D147">
        <v>10</v>
      </c>
    </row>
    <row r="148" spans="1:4" x14ac:dyDescent="0.35">
      <c r="A148" t="s">
        <v>222</v>
      </c>
      <c r="B148" s="1">
        <v>44196</v>
      </c>
      <c r="C148">
        <v>10</v>
      </c>
      <c r="D148">
        <v>10</v>
      </c>
    </row>
    <row r="149" spans="1:4" x14ac:dyDescent="0.35">
      <c r="A149" t="s">
        <v>209</v>
      </c>
      <c r="B149" s="1">
        <v>44196</v>
      </c>
      <c r="C149">
        <v>50</v>
      </c>
      <c r="D149">
        <v>10</v>
      </c>
    </row>
    <row r="150" spans="1:4" x14ac:dyDescent="0.35">
      <c r="A150" t="s">
        <v>280</v>
      </c>
      <c r="B150" s="1">
        <v>44197</v>
      </c>
      <c r="C150">
        <v>50</v>
      </c>
      <c r="D150">
        <v>10</v>
      </c>
    </row>
    <row r="151" spans="1:4" x14ac:dyDescent="0.35">
      <c r="A151" t="s">
        <v>4383</v>
      </c>
      <c r="B151" s="1">
        <v>44197</v>
      </c>
      <c r="C151">
        <v>50</v>
      </c>
      <c r="D151">
        <v>10</v>
      </c>
    </row>
    <row r="152" spans="1:4" x14ac:dyDescent="0.35">
      <c r="A152" t="s">
        <v>146</v>
      </c>
      <c r="B152" s="1">
        <v>44198</v>
      </c>
      <c r="C152">
        <v>10</v>
      </c>
      <c r="D152">
        <v>10</v>
      </c>
    </row>
    <row r="153" spans="1:4" x14ac:dyDescent="0.35">
      <c r="A153" t="s">
        <v>244</v>
      </c>
      <c r="B153" s="1">
        <v>44198</v>
      </c>
      <c r="C153">
        <v>10</v>
      </c>
      <c r="D153">
        <v>10</v>
      </c>
    </row>
    <row r="154" spans="1:4" x14ac:dyDescent="0.35">
      <c r="A154" t="s">
        <v>3</v>
      </c>
      <c r="B154" s="1">
        <v>44198</v>
      </c>
      <c r="C154">
        <v>10</v>
      </c>
      <c r="D154">
        <v>10</v>
      </c>
    </row>
    <row r="155" spans="1:4" x14ac:dyDescent="0.35">
      <c r="A155" t="s">
        <v>299</v>
      </c>
      <c r="B155" s="1">
        <v>44198</v>
      </c>
      <c r="C155">
        <v>10</v>
      </c>
      <c r="D155">
        <v>10</v>
      </c>
    </row>
    <row r="156" spans="1:4" x14ac:dyDescent="0.35">
      <c r="A156" t="s">
        <v>31</v>
      </c>
      <c r="B156" s="1">
        <v>44198</v>
      </c>
      <c r="C156">
        <v>10</v>
      </c>
      <c r="D156">
        <v>10</v>
      </c>
    </row>
    <row r="157" spans="1:4" x14ac:dyDescent="0.35">
      <c r="A157" t="s">
        <v>145</v>
      </c>
      <c r="B157" s="1">
        <v>44198</v>
      </c>
      <c r="C157">
        <v>10</v>
      </c>
      <c r="D157">
        <v>10</v>
      </c>
    </row>
    <row r="158" spans="1:4" x14ac:dyDescent="0.35">
      <c r="A158" t="s">
        <v>236</v>
      </c>
      <c r="B158" s="1">
        <v>44198</v>
      </c>
      <c r="C158">
        <v>10</v>
      </c>
      <c r="D158">
        <v>10</v>
      </c>
    </row>
    <row r="159" spans="1:4" x14ac:dyDescent="0.35">
      <c r="A159" t="s">
        <v>142</v>
      </c>
      <c r="B159" s="1">
        <v>44198</v>
      </c>
      <c r="C159">
        <v>10</v>
      </c>
      <c r="D159">
        <v>10</v>
      </c>
    </row>
    <row r="160" spans="1:4" x14ac:dyDescent="0.35">
      <c r="A160" t="s">
        <v>228</v>
      </c>
      <c r="B160" s="1">
        <v>44199</v>
      </c>
      <c r="C160">
        <v>25</v>
      </c>
      <c r="D160">
        <v>10</v>
      </c>
    </row>
    <row r="161" spans="1:4" x14ac:dyDescent="0.35">
      <c r="A161" t="s">
        <v>268</v>
      </c>
      <c r="B161" s="1">
        <v>44199</v>
      </c>
      <c r="C161">
        <v>10</v>
      </c>
      <c r="D161">
        <v>10</v>
      </c>
    </row>
    <row r="162" spans="1:4" x14ac:dyDescent="0.35">
      <c r="A162" t="s">
        <v>82</v>
      </c>
      <c r="B162" s="1">
        <v>44199</v>
      </c>
      <c r="C162">
        <v>10</v>
      </c>
      <c r="D162">
        <v>10</v>
      </c>
    </row>
    <row r="163" spans="1:4" x14ac:dyDescent="0.35">
      <c r="A163" t="s">
        <v>95</v>
      </c>
      <c r="B163" s="1">
        <v>44199</v>
      </c>
      <c r="C163">
        <v>10</v>
      </c>
      <c r="D163">
        <v>10</v>
      </c>
    </row>
    <row r="164" spans="1:4" x14ac:dyDescent="0.35">
      <c r="A164" t="s">
        <v>175</v>
      </c>
      <c r="B164" s="1">
        <v>44199</v>
      </c>
      <c r="C164">
        <v>10</v>
      </c>
      <c r="D164">
        <v>10</v>
      </c>
    </row>
    <row r="165" spans="1:4" x14ac:dyDescent="0.35">
      <c r="A165" t="s">
        <v>307</v>
      </c>
      <c r="B165" s="1">
        <v>44199</v>
      </c>
      <c r="C165">
        <v>10</v>
      </c>
      <c r="D165">
        <v>10</v>
      </c>
    </row>
    <row r="166" spans="1:4" x14ac:dyDescent="0.35">
      <c r="A166" t="s">
        <v>16</v>
      </c>
      <c r="B166" s="1">
        <v>44199</v>
      </c>
      <c r="C166">
        <v>10</v>
      </c>
      <c r="D166">
        <v>10</v>
      </c>
    </row>
    <row r="167" spans="1:4" x14ac:dyDescent="0.35">
      <c r="A167" t="s">
        <v>27</v>
      </c>
      <c r="B167" s="1">
        <v>44199</v>
      </c>
      <c r="C167">
        <v>10</v>
      </c>
      <c r="D167">
        <v>10</v>
      </c>
    </row>
    <row r="168" spans="1:4" x14ac:dyDescent="0.35">
      <c r="A168" t="s">
        <v>144</v>
      </c>
      <c r="B168" s="1">
        <v>44199</v>
      </c>
      <c r="C168">
        <v>10</v>
      </c>
      <c r="D168">
        <v>10</v>
      </c>
    </row>
    <row r="169" spans="1:4" x14ac:dyDescent="0.35">
      <c r="A169" t="s">
        <v>48</v>
      </c>
      <c r="B169" s="1">
        <v>44199</v>
      </c>
      <c r="C169">
        <v>10</v>
      </c>
      <c r="D169">
        <v>10</v>
      </c>
    </row>
    <row r="170" spans="1:4" x14ac:dyDescent="0.35">
      <c r="A170" t="s">
        <v>200</v>
      </c>
      <c r="B170" s="1">
        <v>44199</v>
      </c>
      <c r="C170">
        <v>10</v>
      </c>
      <c r="D170">
        <v>10</v>
      </c>
    </row>
    <row r="171" spans="1:4" x14ac:dyDescent="0.35">
      <c r="A171" t="s">
        <v>22</v>
      </c>
      <c r="B171" s="1">
        <v>44199</v>
      </c>
      <c r="C171">
        <v>10</v>
      </c>
      <c r="D171">
        <v>10</v>
      </c>
    </row>
    <row r="172" spans="1:4" x14ac:dyDescent="0.35">
      <c r="A172" t="s">
        <v>210</v>
      </c>
      <c r="B172" s="1">
        <v>44199</v>
      </c>
      <c r="C172">
        <v>25</v>
      </c>
      <c r="D172">
        <v>10</v>
      </c>
    </row>
    <row r="173" spans="1:4" x14ac:dyDescent="0.35">
      <c r="A173" t="s">
        <v>207</v>
      </c>
      <c r="B173" s="1">
        <v>44199</v>
      </c>
      <c r="C173">
        <v>10</v>
      </c>
      <c r="D173">
        <v>10</v>
      </c>
    </row>
    <row r="174" spans="1:4" x14ac:dyDescent="0.35">
      <c r="A174" t="s">
        <v>174</v>
      </c>
      <c r="B174" s="1">
        <v>44200</v>
      </c>
      <c r="C174">
        <v>10</v>
      </c>
      <c r="D174">
        <v>10</v>
      </c>
    </row>
    <row r="175" spans="1:4" x14ac:dyDescent="0.35">
      <c r="A175" t="s">
        <v>176</v>
      </c>
      <c r="B175" s="1">
        <v>44200</v>
      </c>
      <c r="C175">
        <v>10</v>
      </c>
      <c r="D175">
        <v>10</v>
      </c>
    </row>
    <row r="176" spans="1:4" x14ac:dyDescent="0.35">
      <c r="A176" t="s">
        <v>13</v>
      </c>
      <c r="B176" s="1">
        <v>44200</v>
      </c>
      <c r="C176">
        <v>10</v>
      </c>
      <c r="D176">
        <v>10</v>
      </c>
    </row>
    <row r="177" spans="1:4" x14ac:dyDescent="0.35">
      <c r="A177" t="s">
        <v>1904</v>
      </c>
      <c r="B177" s="1">
        <v>44200</v>
      </c>
      <c r="C177">
        <v>10</v>
      </c>
      <c r="D177">
        <v>10</v>
      </c>
    </row>
    <row r="178" spans="1:4" x14ac:dyDescent="0.35">
      <c r="A178" t="s">
        <v>2058</v>
      </c>
      <c r="B178" s="1">
        <v>44200</v>
      </c>
      <c r="C178">
        <v>10</v>
      </c>
      <c r="D178">
        <v>10</v>
      </c>
    </row>
    <row r="179" spans="1:4" x14ac:dyDescent="0.35">
      <c r="A179" t="s">
        <v>3809</v>
      </c>
      <c r="B179" s="1">
        <v>44200</v>
      </c>
      <c r="C179">
        <v>50</v>
      </c>
      <c r="D179">
        <v>10</v>
      </c>
    </row>
    <row r="180" spans="1:4" x14ac:dyDescent="0.35">
      <c r="A180" t="s">
        <v>101</v>
      </c>
      <c r="B180" s="1">
        <v>44200</v>
      </c>
      <c r="C180">
        <v>10</v>
      </c>
      <c r="D180">
        <v>10</v>
      </c>
    </row>
    <row r="181" spans="1:4" x14ac:dyDescent="0.35">
      <c r="A181" t="s">
        <v>26</v>
      </c>
      <c r="B181" s="1">
        <v>44200</v>
      </c>
      <c r="C181">
        <v>10</v>
      </c>
      <c r="D181">
        <v>10</v>
      </c>
    </row>
    <row r="182" spans="1:4" x14ac:dyDescent="0.35">
      <c r="A182" t="s">
        <v>201</v>
      </c>
      <c r="B182" s="1">
        <v>44200</v>
      </c>
      <c r="C182">
        <v>10</v>
      </c>
      <c r="D182">
        <v>10</v>
      </c>
    </row>
    <row r="183" spans="1:4" x14ac:dyDescent="0.35">
      <c r="A183" t="s">
        <v>0</v>
      </c>
      <c r="B183" s="1">
        <v>44200</v>
      </c>
      <c r="C183">
        <v>10</v>
      </c>
      <c r="D183">
        <v>10</v>
      </c>
    </row>
    <row r="184" spans="1:4" x14ac:dyDescent="0.35">
      <c r="A184" t="s">
        <v>245</v>
      </c>
      <c r="B184" s="1">
        <v>44200</v>
      </c>
      <c r="C184">
        <v>10</v>
      </c>
      <c r="D184">
        <v>10</v>
      </c>
    </row>
    <row r="185" spans="1:4" x14ac:dyDescent="0.35">
      <c r="A185" t="s">
        <v>24</v>
      </c>
      <c r="B185" s="1">
        <v>44200</v>
      </c>
      <c r="C185">
        <v>10</v>
      </c>
      <c r="D185">
        <v>10</v>
      </c>
    </row>
    <row r="186" spans="1:4" x14ac:dyDescent="0.35">
      <c r="A186" t="s">
        <v>72</v>
      </c>
      <c r="B186" s="1">
        <v>44200</v>
      </c>
      <c r="C186">
        <v>10</v>
      </c>
      <c r="D186">
        <v>10</v>
      </c>
    </row>
    <row r="187" spans="1:4" x14ac:dyDescent="0.35">
      <c r="A187" t="s">
        <v>76</v>
      </c>
      <c r="B187" s="1">
        <v>44201</v>
      </c>
      <c r="C187">
        <v>10</v>
      </c>
      <c r="D187">
        <v>10</v>
      </c>
    </row>
    <row r="188" spans="1:4" x14ac:dyDescent="0.35">
      <c r="A188" t="s">
        <v>85</v>
      </c>
      <c r="B188" s="1">
        <v>44201</v>
      </c>
      <c r="C188">
        <v>10</v>
      </c>
      <c r="D188">
        <v>10</v>
      </c>
    </row>
    <row r="189" spans="1:4" x14ac:dyDescent="0.35">
      <c r="A189" t="s">
        <v>58</v>
      </c>
      <c r="B189" s="1">
        <v>44201</v>
      </c>
      <c r="C189">
        <v>10</v>
      </c>
      <c r="D189">
        <v>10</v>
      </c>
    </row>
    <row r="190" spans="1:4" x14ac:dyDescent="0.35">
      <c r="A190" t="s">
        <v>273</v>
      </c>
      <c r="B190" s="1">
        <v>44201</v>
      </c>
      <c r="C190">
        <v>10</v>
      </c>
      <c r="D190">
        <v>10</v>
      </c>
    </row>
    <row r="191" spans="1:4" x14ac:dyDescent="0.35">
      <c r="A191" t="s">
        <v>196</v>
      </c>
      <c r="B191" s="1">
        <v>44201</v>
      </c>
      <c r="C191">
        <v>10</v>
      </c>
      <c r="D191">
        <v>10</v>
      </c>
    </row>
    <row r="192" spans="1:4" x14ac:dyDescent="0.35">
      <c r="A192" t="s">
        <v>86</v>
      </c>
      <c r="B192" s="1">
        <v>44201</v>
      </c>
      <c r="C192">
        <v>50</v>
      </c>
      <c r="D192">
        <v>15</v>
      </c>
    </row>
    <row r="193" spans="1:4" x14ac:dyDescent="0.35">
      <c r="A193" t="s">
        <v>237</v>
      </c>
      <c r="B193" s="1">
        <v>44201</v>
      </c>
      <c r="C193">
        <v>25</v>
      </c>
      <c r="D193">
        <v>10</v>
      </c>
    </row>
    <row r="194" spans="1:4" x14ac:dyDescent="0.35">
      <c r="A194" t="s">
        <v>15</v>
      </c>
      <c r="B194" s="1">
        <v>44201</v>
      </c>
      <c r="C194">
        <v>10</v>
      </c>
      <c r="D194">
        <v>10</v>
      </c>
    </row>
    <row r="195" spans="1:4" x14ac:dyDescent="0.35">
      <c r="A195" t="s">
        <v>254</v>
      </c>
      <c r="B195" s="1">
        <v>44201</v>
      </c>
      <c r="C195">
        <v>10</v>
      </c>
      <c r="D195">
        <v>10</v>
      </c>
    </row>
    <row r="196" spans="1:4" x14ac:dyDescent="0.35">
      <c r="A196" t="s">
        <v>131</v>
      </c>
      <c r="B196" s="1">
        <v>44201</v>
      </c>
      <c r="C196">
        <v>50</v>
      </c>
      <c r="D196">
        <v>10</v>
      </c>
    </row>
    <row r="197" spans="1:4" x14ac:dyDescent="0.35">
      <c r="A197" t="s">
        <v>234</v>
      </c>
      <c r="B197" s="1">
        <v>44201</v>
      </c>
      <c r="C197">
        <v>50</v>
      </c>
      <c r="D197">
        <v>10</v>
      </c>
    </row>
    <row r="198" spans="1:4" x14ac:dyDescent="0.35">
      <c r="A198" t="s">
        <v>211</v>
      </c>
      <c r="B198" s="1">
        <v>44201</v>
      </c>
      <c r="C198">
        <v>25</v>
      </c>
      <c r="D198">
        <v>10</v>
      </c>
    </row>
    <row r="199" spans="1:4" x14ac:dyDescent="0.35">
      <c r="A199" t="s">
        <v>301</v>
      </c>
      <c r="B199" s="1">
        <v>44201</v>
      </c>
      <c r="C199">
        <v>50</v>
      </c>
      <c r="D199">
        <v>10</v>
      </c>
    </row>
    <row r="200" spans="1:4" x14ac:dyDescent="0.35">
      <c r="A200" t="s">
        <v>192</v>
      </c>
      <c r="B200" s="1">
        <v>44201</v>
      </c>
      <c r="C200">
        <v>10</v>
      </c>
      <c r="D200">
        <v>10</v>
      </c>
    </row>
    <row r="201" spans="1:4" x14ac:dyDescent="0.35">
      <c r="A201" t="s">
        <v>305</v>
      </c>
      <c r="B201" s="1">
        <v>44201</v>
      </c>
      <c r="C201">
        <v>25</v>
      </c>
      <c r="D201">
        <v>10</v>
      </c>
    </row>
    <row r="202" spans="1:4" x14ac:dyDescent="0.35">
      <c r="A202" t="s">
        <v>304</v>
      </c>
      <c r="B202" s="1">
        <v>44201</v>
      </c>
      <c r="C202">
        <v>25</v>
      </c>
      <c r="D202">
        <v>10</v>
      </c>
    </row>
    <row r="203" spans="1:4" x14ac:dyDescent="0.35">
      <c r="A203" t="s">
        <v>57</v>
      </c>
      <c r="B203" s="1">
        <v>44201</v>
      </c>
      <c r="C203">
        <v>10</v>
      </c>
      <c r="D203">
        <v>10</v>
      </c>
    </row>
    <row r="204" spans="1:4" x14ac:dyDescent="0.35">
      <c r="A204" t="s">
        <v>193</v>
      </c>
      <c r="B204" s="1">
        <v>44201</v>
      </c>
      <c r="C204">
        <v>10</v>
      </c>
      <c r="D204">
        <v>10</v>
      </c>
    </row>
    <row r="205" spans="1:4" x14ac:dyDescent="0.35">
      <c r="A205" t="s">
        <v>609</v>
      </c>
      <c r="B205" s="1">
        <v>44201</v>
      </c>
      <c r="C205">
        <v>10</v>
      </c>
      <c r="D205">
        <v>10</v>
      </c>
    </row>
    <row r="206" spans="1:4" x14ac:dyDescent="0.35">
      <c r="A206" t="s">
        <v>251</v>
      </c>
      <c r="B206" s="1">
        <v>44201</v>
      </c>
      <c r="C206">
        <v>10</v>
      </c>
      <c r="D206">
        <v>10</v>
      </c>
    </row>
    <row r="207" spans="1:4" x14ac:dyDescent="0.35">
      <c r="A207" t="s">
        <v>1866</v>
      </c>
      <c r="B207" s="1">
        <v>44201</v>
      </c>
      <c r="C207">
        <v>10</v>
      </c>
      <c r="D207">
        <v>10</v>
      </c>
    </row>
    <row r="208" spans="1:4" x14ac:dyDescent="0.35">
      <c r="A208" t="s">
        <v>263</v>
      </c>
      <c r="B208" s="1">
        <v>44201</v>
      </c>
      <c r="C208">
        <v>10</v>
      </c>
      <c r="D208">
        <v>10</v>
      </c>
    </row>
    <row r="209" spans="1:4" x14ac:dyDescent="0.35">
      <c r="A209" t="s">
        <v>4229</v>
      </c>
      <c r="B209" s="1">
        <v>44201</v>
      </c>
      <c r="C209">
        <v>10</v>
      </c>
      <c r="D209">
        <v>10</v>
      </c>
    </row>
    <row r="210" spans="1:4" x14ac:dyDescent="0.35">
      <c r="A210" t="s">
        <v>272</v>
      </c>
      <c r="B210" s="1">
        <v>44201</v>
      </c>
      <c r="C210">
        <v>10</v>
      </c>
      <c r="D210">
        <v>10</v>
      </c>
    </row>
    <row r="211" spans="1:4" x14ac:dyDescent="0.35">
      <c r="A211" t="s">
        <v>240</v>
      </c>
      <c r="B211" s="1">
        <v>44202</v>
      </c>
      <c r="C211">
        <v>25</v>
      </c>
      <c r="D211">
        <v>10</v>
      </c>
    </row>
    <row r="212" spans="1:4" x14ac:dyDescent="0.35">
      <c r="A212" t="s">
        <v>216</v>
      </c>
      <c r="B212" s="1">
        <v>44202</v>
      </c>
      <c r="C212">
        <v>50</v>
      </c>
      <c r="D212">
        <v>15</v>
      </c>
    </row>
    <row r="213" spans="1:4" x14ac:dyDescent="0.35">
      <c r="A213" t="s">
        <v>233</v>
      </c>
      <c r="B213" s="1">
        <v>44202</v>
      </c>
      <c r="C213">
        <v>10</v>
      </c>
      <c r="D213">
        <v>10</v>
      </c>
    </row>
    <row r="214" spans="1:4" x14ac:dyDescent="0.35">
      <c r="A214" t="s">
        <v>18</v>
      </c>
      <c r="B214" s="1">
        <v>44202</v>
      </c>
      <c r="C214">
        <v>10</v>
      </c>
      <c r="D214">
        <v>10</v>
      </c>
    </row>
    <row r="215" spans="1:4" x14ac:dyDescent="0.35">
      <c r="A215" t="s">
        <v>308</v>
      </c>
      <c r="B215" s="1">
        <v>44202</v>
      </c>
      <c r="C215">
        <v>50</v>
      </c>
      <c r="D215">
        <v>15</v>
      </c>
    </row>
    <row r="216" spans="1:4" x14ac:dyDescent="0.35">
      <c r="A216" t="s">
        <v>74</v>
      </c>
      <c r="B216" s="1">
        <v>44202</v>
      </c>
      <c r="C216">
        <v>50</v>
      </c>
      <c r="D216">
        <v>10</v>
      </c>
    </row>
    <row r="217" spans="1:4" x14ac:dyDescent="0.35">
      <c r="A217" t="s">
        <v>47</v>
      </c>
      <c r="B217" s="1">
        <v>44202</v>
      </c>
      <c r="C217">
        <v>10</v>
      </c>
      <c r="D217">
        <v>10</v>
      </c>
    </row>
    <row r="218" spans="1:4" x14ac:dyDescent="0.35">
      <c r="A218" t="s">
        <v>138</v>
      </c>
      <c r="B218" s="1">
        <v>44202</v>
      </c>
      <c r="C218">
        <v>10</v>
      </c>
      <c r="D218">
        <v>10</v>
      </c>
    </row>
    <row r="219" spans="1:4" x14ac:dyDescent="0.35">
      <c r="A219" t="s">
        <v>139</v>
      </c>
      <c r="B219" s="1">
        <v>44202</v>
      </c>
      <c r="C219">
        <v>10</v>
      </c>
      <c r="D219">
        <v>10</v>
      </c>
    </row>
    <row r="220" spans="1:4" x14ac:dyDescent="0.35">
      <c r="A220" t="s">
        <v>118</v>
      </c>
      <c r="B220" s="1">
        <v>44202</v>
      </c>
      <c r="C220">
        <v>10</v>
      </c>
      <c r="D220">
        <v>10</v>
      </c>
    </row>
    <row r="221" spans="1:4" x14ac:dyDescent="0.35">
      <c r="A221" t="s">
        <v>170</v>
      </c>
      <c r="B221" s="1">
        <v>44202</v>
      </c>
      <c r="C221">
        <v>25</v>
      </c>
      <c r="D221">
        <v>10</v>
      </c>
    </row>
    <row r="222" spans="1:4" x14ac:dyDescent="0.35">
      <c r="A222" t="s">
        <v>243</v>
      </c>
      <c r="B222" s="1">
        <v>44202</v>
      </c>
      <c r="C222">
        <v>25</v>
      </c>
      <c r="D222">
        <v>10</v>
      </c>
    </row>
    <row r="223" spans="1:4" x14ac:dyDescent="0.35">
      <c r="A223" t="s">
        <v>169</v>
      </c>
      <c r="B223" s="1">
        <v>44202</v>
      </c>
      <c r="C223">
        <v>10</v>
      </c>
      <c r="D223">
        <v>10</v>
      </c>
    </row>
    <row r="224" spans="1:4" x14ac:dyDescent="0.35">
      <c r="A224" t="s">
        <v>248</v>
      </c>
      <c r="B224" s="1">
        <v>44203</v>
      </c>
      <c r="C224">
        <v>50</v>
      </c>
      <c r="D224">
        <v>10</v>
      </c>
    </row>
    <row r="225" spans="1:4" x14ac:dyDescent="0.35">
      <c r="A225" t="s">
        <v>252</v>
      </c>
      <c r="B225" s="1">
        <v>44203</v>
      </c>
      <c r="C225">
        <v>30</v>
      </c>
      <c r="D225">
        <v>10</v>
      </c>
    </row>
    <row r="226" spans="1:4" x14ac:dyDescent="0.35">
      <c r="A226" t="s">
        <v>283</v>
      </c>
      <c r="B226" s="1">
        <v>44203</v>
      </c>
      <c r="C226">
        <v>25</v>
      </c>
      <c r="D226">
        <v>10</v>
      </c>
    </row>
    <row r="227" spans="1:4" x14ac:dyDescent="0.35">
      <c r="A227" t="s">
        <v>2534</v>
      </c>
      <c r="B227" s="1">
        <v>44203</v>
      </c>
      <c r="C227">
        <v>25</v>
      </c>
      <c r="D227">
        <v>5</v>
      </c>
    </row>
    <row r="228" spans="1:4" x14ac:dyDescent="0.35">
      <c r="A228" t="s">
        <v>180</v>
      </c>
      <c r="B228" s="1">
        <v>44203</v>
      </c>
      <c r="C228">
        <v>25</v>
      </c>
      <c r="D228">
        <v>10</v>
      </c>
    </row>
    <row r="229" spans="1:4" x14ac:dyDescent="0.35">
      <c r="A229" t="s">
        <v>171</v>
      </c>
      <c r="B229" s="1">
        <v>44203</v>
      </c>
      <c r="C229">
        <v>25</v>
      </c>
      <c r="D229">
        <v>5</v>
      </c>
    </row>
    <row r="230" spans="1:4" x14ac:dyDescent="0.35">
      <c r="A230" t="s">
        <v>259</v>
      </c>
      <c r="B230" s="1">
        <v>44203</v>
      </c>
      <c r="C230">
        <v>10</v>
      </c>
      <c r="D230">
        <v>10</v>
      </c>
    </row>
    <row r="231" spans="1:4" x14ac:dyDescent="0.35">
      <c r="A231" t="s">
        <v>135</v>
      </c>
      <c r="B231" s="1">
        <v>44203</v>
      </c>
      <c r="C231">
        <v>10</v>
      </c>
      <c r="D231">
        <v>10</v>
      </c>
    </row>
    <row r="232" spans="1:4" x14ac:dyDescent="0.35">
      <c r="A232" t="s">
        <v>104</v>
      </c>
      <c r="B232" s="1">
        <v>44203</v>
      </c>
      <c r="C232">
        <v>10</v>
      </c>
      <c r="D232">
        <v>10</v>
      </c>
    </row>
    <row r="233" spans="1:4" x14ac:dyDescent="0.35">
      <c r="A233" t="s">
        <v>83</v>
      </c>
      <c r="B233" s="1">
        <v>44203</v>
      </c>
      <c r="C233">
        <v>50</v>
      </c>
      <c r="D233">
        <v>10</v>
      </c>
    </row>
    <row r="234" spans="1:4" x14ac:dyDescent="0.35">
      <c r="A234" t="s">
        <v>4615</v>
      </c>
      <c r="B234" s="1">
        <v>44203</v>
      </c>
      <c r="C234">
        <v>10</v>
      </c>
      <c r="D234">
        <v>10</v>
      </c>
    </row>
    <row r="235" spans="1:4" x14ac:dyDescent="0.35">
      <c r="A235" t="s">
        <v>179</v>
      </c>
      <c r="B235" s="1">
        <v>44203</v>
      </c>
      <c r="C235">
        <v>10</v>
      </c>
      <c r="D235">
        <v>10</v>
      </c>
    </row>
    <row r="236" spans="1:4" x14ac:dyDescent="0.35">
      <c r="A236" t="s">
        <v>220</v>
      </c>
      <c r="B236" s="1">
        <v>44203</v>
      </c>
      <c r="C236">
        <v>50</v>
      </c>
      <c r="D236">
        <v>10</v>
      </c>
    </row>
    <row r="237" spans="1:4" x14ac:dyDescent="0.35">
      <c r="A237" t="s">
        <v>94</v>
      </c>
      <c r="B237" s="1">
        <v>44203</v>
      </c>
      <c r="C237">
        <v>10</v>
      </c>
      <c r="D237">
        <v>10</v>
      </c>
    </row>
    <row r="238" spans="1:4" x14ac:dyDescent="0.35">
      <c r="A238" t="s">
        <v>249</v>
      </c>
      <c r="B238" s="1">
        <v>44203</v>
      </c>
      <c r="C238">
        <v>10</v>
      </c>
      <c r="D238">
        <v>10</v>
      </c>
    </row>
    <row r="239" spans="1:4" x14ac:dyDescent="0.35">
      <c r="A239" t="s">
        <v>115</v>
      </c>
      <c r="B239" s="1">
        <v>44203</v>
      </c>
      <c r="C239">
        <v>10</v>
      </c>
      <c r="D239">
        <v>10</v>
      </c>
    </row>
    <row r="240" spans="1:4" x14ac:dyDescent="0.35">
      <c r="A240" t="s">
        <v>260</v>
      </c>
      <c r="B240" s="1">
        <v>44203</v>
      </c>
      <c r="C240">
        <v>10</v>
      </c>
      <c r="D240">
        <v>10</v>
      </c>
    </row>
    <row r="241" spans="1:4" x14ac:dyDescent="0.35">
      <c r="A241" t="s">
        <v>59</v>
      </c>
      <c r="B241" s="1">
        <v>44203</v>
      </c>
      <c r="C241">
        <v>10</v>
      </c>
      <c r="D241">
        <v>10</v>
      </c>
    </row>
    <row r="242" spans="1:4" x14ac:dyDescent="0.35">
      <c r="A242" t="s">
        <v>209</v>
      </c>
      <c r="B242" s="1">
        <v>44203</v>
      </c>
      <c r="C242">
        <v>50</v>
      </c>
      <c r="D242">
        <v>15</v>
      </c>
    </row>
    <row r="243" spans="1:4" x14ac:dyDescent="0.35">
      <c r="A243" t="s">
        <v>219</v>
      </c>
      <c r="B243" s="1">
        <v>44203</v>
      </c>
      <c r="C243">
        <v>10</v>
      </c>
      <c r="D243">
        <v>10</v>
      </c>
    </row>
    <row r="244" spans="1:4" x14ac:dyDescent="0.35">
      <c r="A244" t="s">
        <v>96</v>
      </c>
      <c r="B244" s="1">
        <v>44204</v>
      </c>
      <c r="C244">
        <v>10</v>
      </c>
      <c r="D244">
        <v>10</v>
      </c>
    </row>
    <row r="245" spans="1:4" x14ac:dyDescent="0.35">
      <c r="A245" t="s">
        <v>280</v>
      </c>
      <c r="B245" s="1">
        <v>44204</v>
      </c>
      <c r="C245">
        <v>50</v>
      </c>
      <c r="D245">
        <v>15</v>
      </c>
    </row>
    <row r="246" spans="1:4" x14ac:dyDescent="0.35">
      <c r="A246" t="s">
        <v>5</v>
      </c>
      <c r="B246" s="1">
        <v>44204</v>
      </c>
      <c r="C246">
        <v>10</v>
      </c>
      <c r="D246">
        <v>10</v>
      </c>
    </row>
    <row r="247" spans="1:4" x14ac:dyDescent="0.35">
      <c r="A247" t="s">
        <v>902</v>
      </c>
      <c r="B247" s="1">
        <v>44204</v>
      </c>
      <c r="C247">
        <v>10</v>
      </c>
      <c r="D247">
        <v>10</v>
      </c>
    </row>
    <row r="248" spans="1:4" x14ac:dyDescent="0.35">
      <c r="A248" t="s">
        <v>1820</v>
      </c>
      <c r="B248" s="1">
        <v>44204</v>
      </c>
      <c r="C248">
        <v>25</v>
      </c>
      <c r="D248">
        <v>10</v>
      </c>
    </row>
    <row r="249" spans="1:4" x14ac:dyDescent="0.35">
      <c r="A249" t="s">
        <v>42</v>
      </c>
      <c r="B249" s="1">
        <v>44204</v>
      </c>
      <c r="C249">
        <v>10</v>
      </c>
      <c r="D249">
        <v>10</v>
      </c>
    </row>
    <row r="250" spans="1:4" x14ac:dyDescent="0.35">
      <c r="A250" t="s">
        <v>150</v>
      </c>
      <c r="B250" s="1">
        <v>44204</v>
      </c>
      <c r="C250">
        <v>10</v>
      </c>
      <c r="D250">
        <v>10</v>
      </c>
    </row>
    <row r="251" spans="1:4" x14ac:dyDescent="0.35">
      <c r="A251" t="s">
        <v>1094</v>
      </c>
      <c r="B251" s="1">
        <v>44204</v>
      </c>
      <c r="C251">
        <v>10</v>
      </c>
      <c r="D251">
        <v>10</v>
      </c>
    </row>
    <row r="252" spans="1:4" x14ac:dyDescent="0.35">
      <c r="A252" t="s">
        <v>309</v>
      </c>
      <c r="B252" s="1">
        <v>44204</v>
      </c>
      <c r="C252">
        <v>10</v>
      </c>
      <c r="D252">
        <v>10</v>
      </c>
    </row>
    <row r="253" spans="1:4" x14ac:dyDescent="0.35">
      <c r="A253" t="s">
        <v>162</v>
      </c>
      <c r="B253" s="1">
        <v>44204</v>
      </c>
      <c r="C253">
        <v>10</v>
      </c>
      <c r="D253">
        <v>10</v>
      </c>
    </row>
    <row r="254" spans="1:4" x14ac:dyDescent="0.35">
      <c r="A254" t="s">
        <v>33</v>
      </c>
      <c r="B254" s="1">
        <v>44204</v>
      </c>
      <c r="C254">
        <v>10</v>
      </c>
      <c r="D254">
        <v>10</v>
      </c>
    </row>
    <row r="255" spans="1:4" x14ac:dyDescent="0.35">
      <c r="A255" t="s">
        <v>80</v>
      </c>
      <c r="B255" s="1">
        <v>44204</v>
      </c>
      <c r="C255">
        <v>10</v>
      </c>
      <c r="D255">
        <v>10</v>
      </c>
    </row>
    <row r="256" spans="1:4" x14ac:dyDescent="0.35">
      <c r="A256" t="s">
        <v>289</v>
      </c>
      <c r="B256" s="1">
        <v>44204</v>
      </c>
      <c r="C256">
        <v>25</v>
      </c>
      <c r="D256">
        <v>10</v>
      </c>
    </row>
    <row r="257" spans="1:4" x14ac:dyDescent="0.35">
      <c r="A257" t="s">
        <v>4383</v>
      </c>
      <c r="B257" s="1">
        <v>44204</v>
      </c>
      <c r="C257">
        <v>50</v>
      </c>
      <c r="D257">
        <v>15</v>
      </c>
    </row>
    <row r="258" spans="1:4" x14ac:dyDescent="0.35">
      <c r="A258" t="s">
        <v>151</v>
      </c>
      <c r="B258" s="1">
        <v>44204</v>
      </c>
      <c r="C258">
        <v>10</v>
      </c>
      <c r="D258">
        <v>10</v>
      </c>
    </row>
    <row r="259" spans="1:4" x14ac:dyDescent="0.35">
      <c r="A259" t="s">
        <v>152</v>
      </c>
      <c r="B259" s="1">
        <v>44204</v>
      </c>
      <c r="C259">
        <v>10</v>
      </c>
      <c r="D259">
        <v>10</v>
      </c>
    </row>
    <row r="260" spans="1:4" x14ac:dyDescent="0.35">
      <c r="A260" t="s">
        <v>19</v>
      </c>
      <c r="B260" s="1">
        <v>44204</v>
      </c>
      <c r="C260">
        <v>10</v>
      </c>
      <c r="D260">
        <v>10</v>
      </c>
    </row>
    <row r="261" spans="1:4" x14ac:dyDescent="0.35">
      <c r="A261" t="s">
        <v>99</v>
      </c>
      <c r="B261" s="1">
        <v>44204</v>
      </c>
      <c r="C261">
        <v>10</v>
      </c>
      <c r="D261">
        <v>10</v>
      </c>
    </row>
    <row r="262" spans="1:4" x14ac:dyDescent="0.35">
      <c r="A262" t="s">
        <v>1048</v>
      </c>
      <c r="B262" s="1">
        <v>44204</v>
      </c>
      <c r="C262">
        <v>10</v>
      </c>
      <c r="D262">
        <v>10</v>
      </c>
    </row>
    <row r="263" spans="1:4" x14ac:dyDescent="0.35">
      <c r="A263" t="s">
        <v>1859</v>
      </c>
      <c r="B263" s="1">
        <v>44205</v>
      </c>
      <c r="C263">
        <v>10</v>
      </c>
      <c r="D263">
        <v>10</v>
      </c>
    </row>
    <row r="264" spans="1:4" x14ac:dyDescent="0.35">
      <c r="A264" t="s">
        <v>122</v>
      </c>
      <c r="B264" s="1">
        <v>44205</v>
      </c>
      <c r="C264">
        <v>10</v>
      </c>
      <c r="D264">
        <v>10</v>
      </c>
    </row>
    <row r="265" spans="1:4" x14ac:dyDescent="0.35">
      <c r="A265" t="s">
        <v>148</v>
      </c>
      <c r="B265" s="1">
        <v>44205</v>
      </c>
      <c r="C265">
        <v>10</v>
      </c>
      <c r="D265">
        <v>10</v>
      </c>
    </row>
    <row r="266" spans="1:4" x14ac:dyDescent="0.35">
      <c r="A266" t="s">
        <v>116</v>
      </c>
      <c r="B266" s="1">
        <v>44205</v>
      </c>
      <c r="C266">
        <v>50</v>
      </c>
      <c r="D266">
        <v>10</v>
      </c>
    </row>
    <row r="267" spans="1:4" x14ac:dyDescent="0.35">
      <c r="A267" t="s">
        <v>228</v>
      </c>
      <c r="B267" s="1">
        <v>44206</v>
      </c>
      <c r="C267">
        <v>25</v>
      </c>
      <c r="D267">
        <v>5</v>
      </c>
    </row>
    <row r="268" spans="1:4" x14ac:dyDescent="0.35">
      <c r="A268" t="s">
        <v>52</v>
      </c>
      <c r="B268" s="1">
        <v>44206</v>
      </c>
      <c r="C268">
        <v>10</v>
      </c>
      <c r="D268">
        <v>10</v>
      </c>
    </row>
    <row r="269" spans="1:4" x14ac:dyDescent="0.35">
      <c r="A269" t="s">
        <v>54</v>
      </c>
      <c r="B269" s="1">
        <v>44206</v>
      </c>
      <c r="C269">
        <v>10</v>
      </c>
      <c r="D269">
        <v>10</v>
      </c>
    </row>
    <row r="270" spans="1:4" x14ac:dyDescent="0.35">
      <c r="A270" t="s">
        <v>51</v>
      </c>
      <c r="B270" s="1">
        <v>44206</v>
      </c>
      <c r="C270">
        <v>10</v>
      </c>
      <c r="D270">
        <v>10</v>
      </c>
    </row>
    <row r="271" spans="1:4" x14ac:dyDescent="0.35">
      <c r="A271" t="s">
        <v>210</v>
      </c>
      <c r="B271" s="1">
        <v>44206</v>
      </c>
      <c r="C271">
        <v>25</v>
      </c>
      <c r="D271">
        <v>10</v>
      </c>
    </row>
    <row r="272" spans="1:4" x14ac:dyDescent="0.35">
      <c r="A272" t="s">
        <v>871</v>
      </c>
      <c r="B272" s="1">
        <v>44206</v>
      </c>
      <c r="C272">
        <v>10</v>
      </c>
      <c r="D272">
        <v>10</v>
      </c>
    </row>
    <row r="273" spans="1:4" x14ac:dyDescent="0.35">
      <c r="A273" t="s">
        <v>100</v>
      </c>
      <c r="B273" s="1">
        <v>44207</v>
      </c>
      <c r="C273">
        <v>10</v>
      </c>
      <c r="D273">
        <v>10</v>
      </c>
    </row>
    <row r="274" spans="1:4" x14ac:dyDescent="0.35">
      <c r="A274" t="s">
        <v>3809</v>
      </c>
      <c r="B274" s="1">
        <v>44207</v>
      </c>
      <c r="C274">
        <v>50</v>
      </c>
      <c r="D274">
        <v>15</v>
      </c>
    </row>
    <row r="275" spans="1:4" x14ac:dyDescent="0.35">
      <c r="A275" t="s">
        <v>91</v>
      </c>
      <c r="B275" s="1">
        <v>44207</v>
      </c>
      <c r="C275">
        <v>10</v>
      </c>
      <c r="D275">
        <v>10</v>
      </c>
    </row>
    <row r="276" spans="1:4" x14ac:dyDescent="0.35">
      <c r="A276" t="s">
        <v>181</v>
      </c>
      <c r="B276" s="1">
        <v>44207</v>
      </c>
      <c r="C276">
        <v>10</v>
      </c>
      <c r="D276">
        <v>10</v>
      </c>
    </row>
    <row r="277" spans="1:4" x14ac:dyDescent="0.35">
      <c r="A277" t="s">
        <v>165</v>
      </c>
      <c r="B277" s="1">
        <v>44207</v>
      </c>
      <c r="C277">
        <v>25</v>
      </c>
      <c r="D277">
        <v>10</v>
      </c>
    </row>
    <row r="278" spans="1:4" x14ac:dyDescent="0.35">
      <c r="A278" t="s">
        <v>141</v>
      </c>
      <c r="B278" s="1">
        <v>44207</v>
      </c>
      <c r="C278">
        <v>10</v>
      </c>
      <c r="D278">
        <v>10</v>
      </c>
    </row>
    <row r="279" spans="1:4" x14ac:dyDescent="0.35">
      <c r="A279" t="s">
        <v>10</v>
      </c>
      <c r="B279" s="1">
        <v>44208</v>
      </c>
      <c r="C279">
        <v>10</v>
      </c>
      <c r="D279">
        <v>10</v>
      </c>
    </row>
    <row r="280" spans="1:4" x14ac:dyDescent="0.35">
      <c r="A280" t="s">
        <v>86</v>
      </c>
      <c r="B280" s="1">
        <v>44208</v>
      </c>
      <c r="C280">
        <v>50</v>
      </c>
      <c r="D280">
        <v>10</v>
      </c>
    </row>
    <row r="281" spans="1:4" x14ac:dyDescent="0.35">
      <c r="A281" t="s">
        <v>237</v>
      </c>
      <c r="B281" s="1">
        <v>44208</v>
      </c>
      <c r="C281">
        <v>25</v>
      </c>
      <c r="D281">
        <v>10</v>
      </c>
    </row>
    <row r="282" spans="1:4" x14ac:dyDescent="0.35">
      <c r="A282" t="s">
        <v>131</v>
      </c>
      <c r="B282" s="1">
        <v>44208</v>
      </c>
      <c r="C282">
        <v>50</v>
      </c>
      <c r="D282">
        <v>15</v>
      </c>
    </row>
    <row r="283" spans="1:4" x14ac:dyDescent="0.35">
      <c r="A283" t="s">
        <v>234</v>
      </c>
      <c r="B283" s="1">
        <v>44208</v>
      </c>
      <c r="C283">
        <v>50</v>
      </c>
      <c r="D283">
        <v>15</v>
      </c>
    </row>
    <row r="284" spans="1:4" x14ac:dyDescent="0.35">
      <c r="A284" t="s">
        <v>211</v>
      </c>
      <c r="B284" s="1">
        <v>44208</v>
      </c>
      <c r="C284">
        <v>25</v>
      </c>
      <c r="D284">
        <v>10</v>
      </c>
    </row>
    <row r="285" spans="1:4" x14ac:dyDescent="0.35">
      <c r="A285" t="s">
        <v>301</v>
      </c>
      <c r="B285" s="1">
        <v>44208</v>
      </c>
      <c r="C285">
        <v>50</v>
      </c>
      <c r="D285">
        <v>15</v>
      </c>
    </row>
    <row r="286" spans="1:4" x14ac:dyDescent="0.35">
      <c r="A286" t="s">
        <v>305</v>
      </c>
      <c r="B286" s="1">
        <v>44208</v>
      </c>
      <c r="C286">
        <v>25</v>
      </c>
      <c r="D286">
        <v>5</v>
      </c>
    </row>
    <row r="287" spans="1:4" x14ac:dyDescent="0.35">
      <c r="A287" t="s">
        <v>304</v>
      </c>
      <c r="B287" s="1">
        <v>44208</v>
      </c>
      <c r="C287">
        <v>25</v>
      </c>
      <c r="D287">
        <v>5</v>
      </c>
    </row>
    <row r="288" spans="1:4" x14ac:dyDescent="0.35">
      <c r="A288" t="s">
        <v>203</v>
      </c>
      <c r="B288" s="1">
        <v>44208</v>
      </c>
      <c r="C288">
        <v>10</v>
      </c>
      <c r="D288">
        <v>10</v>
      </c>
    </row>
    <row r="289" spans="1:4" x14ac:dyDescent="0.35">
      <c r="A289" t="s">
        <v>41</v>
      </c>
      <c r="B289" s="1">
        <v>44208</v>
      </c>
      <c r="C289">
        <v>10</v>
      </c>
      <c r="D289">
        <v>10</v>
      </c>
    </row>
    <row r="290" spans="1:4" x14ac:dyDescent="0.35">
      <c r="A290" t="s">
        <v>240</v>
      </c>
      <c r="B290" s="1">
        <v>44209</v>
      </c>
      <c r="C290">
        <v>25</v>
      </c>
      <c r="D290">
        <v>5</v>
      </c>
    </row>
    <row r="291" spans="1:4" x14ac:dyDescent="0.35">
      <c r="A291" t="s">
        <v>216</v>
      </c>
      <c r="B291" s="1">
        <v>44209</v>
      </c>
      <c r="C291">
        <v>50</v>
      </c>
      <c r="D291">
        <v>10</v>
      </c>
    </row>
    <row r="292" spans="1:4" x14ac:dyDescent="0.35">
      <c r="A292" t="s">
        <v>308</v>
      </c>
      <c r="B292" s="1">
        <v>44209</v>
      </c>
      <c r="C292">
        <v>50</v>
      </c>
      <c r="D292">
        <v>10</v>
      </c>
    </row>
    <row r="293" spans="1:4" x14ac:dyDescent="0.35">
      <c r="A293" t="s">
        <v>74</v>
      </c>
      <c r="B293" s="1">
        <v>44209</v>
      </c>
      <c r="C293">
        <v>50</v>
      </c>
      <c r="D293">
        <v>15</v>
      </c>
    </row>
    <row r="294" spans="1:4" x14ac:dyDescent="0.35">
      <c r="A294" t="s">
        <v>98</v>
      </c>
      <c r="B294" s="1">
        <v>44209</v>
      </c>
      <c r="C294">
        <v>10</v>
      </c>
      <c r="D294">
        <v>10</v>
      </c>
    </row>
    <row r="295" spans="1:4" x14ac:dyDescent="0.35">
      <c r="A295" t="s">
        <v>2818</v>
      </c>
      <c r="B295" s="1">
        <v>44209</v>
      </c>
      <c r="C295">
        <v>10</v>
      </c>
      <c r="D295">
        <v>10</v>
      </c>
    </row>
    <row r="296" spans="1:4" x14ac:dyDescent="0.35">
      <c r="A296" t="s">
        <v>170</v>
      </c>
      <c r="B296" s="1">
        <v>44209</v>
      </c>
      <c r="C296">
        <v>25</v>
      </c>
      <c r="D296">
        <v>10</v>
      </c>
    </row>
    <row r="297" spans="1:4" x14ac:dyDescent="0.35">
      <c r="A297" t="s">
        <v>125</v>
      </c>
      <c r="B297" s="1">
        <v>44209</v>
      </c>
      <c r="C297">
        <v>10</v>
      </c>
      <c r="D297">
        <v>10</v>
      </c>
    </row>
    <row r="298" spans="1:4" x14ac:dyDescent="0.35">
      <c r="A298" t="s">
        <v>243</v>
      </c>
      <c r="B298" s="1">
        <v>44209</v>
      </c>
      <c r="C298">
        <v>25</v>
      </c>
      <c r="D298">
        <v>5</v>
      </c>
    </row>
    <row r="299" spans="1:4" x14ac:dyDescent="0.35">
      <c r="A299" t="s">
        <v>248</v>
      </c>
      <c r="B299" s="1">
        <v>44210</v>
      </c>
      <c r="C299">
        <v>50</v>
      </c>
      <c r="D299">
        <v>15</v>
      </c>
    </row>
    <row r="300" spans="1:4" x14ac:dyDescent="0.35">
      <c r="A300" t="s">
        <v>252</v>
      </c>
      <c r="B300" s="1">
        <v>44210</v>
      </c>
      <c r="C300">
        <v>30</v>
      </c>
      <c r="D300">
        <v>10</v>
      </c>
    </row>
    <row r="301" spans="1:4" x14ac:dyDescent="0.35">
      <c r="A301" t="s">
        <v>283</v>
      </c>
      <c r="B301" s="1">
        <v>44210</v>
      </c>
      <c r="C301">
        <v>25</v>
      </c>
      <c r="D301">
        <v>10</v>
      </c>
    </row>
    <row r="302" spans="1:4" x14ac:dyDescent="0.35">
      <c r="A302" t="s">
        <v>90</v>
      </c>
      <c r="B302" s="1">
        <v>44210</v>
      </c>
      <c r="C302">
        <v>10</v>
      </c>
      <c r="D302">
        <v>10</v>
      </c>
    </row>
    <row r="303" spans="1:4" x14ac:dyDescent="0.35">
      <c r="A303" t="s">
        <v>180</v>
      </c>
      <c r="B303" s="1">
        <v>44210</v>
      </c>
      <c r="C303">
        <v>25</v>
      </c>
      <c r="D303">
        <v>5</v>
      </c>
    </row>
    <row r="304" spans="1:4" x14ac:dyDescent="0.35">
      <c r="A304" t="s">
        <v>83</v>
      </c>
      <c r="B304" s="1">
        <v>44210</v>
      </c>
      <c r="C304">
        <v>50</v>
      </c>
      <c r="D304">
        <v>15</v>
      </c>
    </row>
    <row r="305" spans="1:4" x14ac:dyDescent="0.35">
      <c r="A305" t="s">
        <v>220</v>
      </c>
      <c r="B305" s="1">
        <v>44210</v>
      </c>
      <c r="C305">
        <v>50</v>
      </c>
      <c r="D305">
        <v>15</v>
      </c>
    </row>
    <row r="306" spans="1:4" x14ac:dyDescent="0.35">
      <c r="A306" t="s">
        <v>209</v>
      </c>
      <c r="B306" s="1">
        <v>44210</v>
      </c>
      <c r="C306">
        <v>50</v>
      </c>
      <c r="D306">
        <v>10</v>
      </c>
    </row>
    <row r="307" spans="1:4" x14ac:dyDescent="0.35">
      <c r="A307" t="s">
        <v>189</v>
      </c>
      <c r="B307" s="1">
        <v>44211</v>
      </c>
      <c r="C307">
        <v>10</v>
      </c>
      <c r="D307">
        <v>10</v>
      </c>
    </row>
    <row r="308" spans="1:4" x14ac:dyDescent="0.35">
      <c r="A308" t="s">
        <v>160</v>
      </c>
      <c r="B308" s="1">
        <v>44211</v>
      </c>
      <c r="C308">
        <v>10</v>
      </c>
      <c r="D308">
        <v>10</v>
      </c>
    </row>
    <row r="309" spans="1:4" x14ac:dyDescent="0.35">
      <c r="A309" t="s">
        <v>1820</v>
      </c>
      <c r="B309" s="1">
        <v>44211</v>
      </c>
      <c r="C309">
        <v>25</v>
      </c>
      <c r="D309">
        <v>10</v>
      </c>
    </row>
    <row r="310" spans="1:4" x14ac:dyDescent="0.35">
      <c r="A310" t="s">
        <v>826</v>
      </c>
      <c r="B310" s="1">
        <v>44211</v>
      </c>
      <c r="C310">
        <v>10</v>
      </c>
      <c r="D310">
        <v>10</v>
      </c>
    </row>
    <row r="311" spans="1:4" x14ac:dyDescent="0.35">
      <c r="A311" t="s">
        <v>66</v>
      </c>
      <c r="B311" s="1">
        <v>44211</v>
      </c>
      <c r="C311">
        <v>10</v>
      </c>
      <c r="D311">
        <v>10</v>
      </c>
    </row>
    <row r="312" spans="1:4" x14ac:dyDescent="0.35">
      <c r="A312" t="s">
        <v>168</v>
      </c>
      <c r="B312" s="1">
        <v>44211</v>
      </c>
      <c r="C312">
        <v>10</v>
      </c>
      <c r="D312">
        <v>10</v>
      </c>
    </row>
    <row r="313" spans="1:4" x14ac:dyDescent="0.35">
      <c r="A313" t="s">
        <v>289</v>
      </c>
      <c r="B313" s="1">
        <v>44211</v>
      </c>
      <c r="C313">
        <v>25</v>
      </c>
      <c r="D313">
        <v>10</v>
      </c>
    </row>
    <row r="314" spans="1:4" x14ac:dyDescent="0.35">
      <c r="A314" t="s">
        <v>67</v>
      </c>
      <c r="B314" s="1">
        <v>44211</v>
      </c>
      <c r="C314">
        <v>10</v>
      </c>
      <c r="D314">
        <v>10</v>
      </c>
    </row>
    <row r="315" spans="1:4" x14ac:dyDescent="0.35">
      <c r="A315" t="s">
        <v>288</v>
      </c>
      <c r="B315" s="1">
        <v>44211</v>
      </c>
      <c r="C315">
        <v>10</v>
      </c>
      <c r="D315">
        <v>10</v>
      </c>
    </row>
    <row r="316" spans="1:4" x14ac:dyDescent="0.35">
      <c r="A316" t="s">
        <v>186</v>
      </c>
      <c r="B316" s="1">
        <v>44212</v>
      </c>
      <c r="C316">
        <v>10</v>
      </c>
      <c r="D316">
        <v>10</v>
      </c>
    </row>
    <row r="317" spans="1:4" x14ac:dyDescent="0.35">
      <c r="A317" t="s">
        <v>1686</v>
      </c>
      <c r="B317" s="1">
        <v>44212</v>
      </c>
      <c r="C317">
        <v>10</v>
      </c>
      <c r="D317">
        <v>10</v>
      </c>
    </row>
    <row r="318" spans="1:4" x14ac:dyDescent="0.35">
      <c r="A318" t="s">
        <v>111</v>
      </c>
      <c r="B318" s="1">
        <v>44212</v>
      </c>
      <c r="C318">
        <v>10</v>
      </c>
      <c r="D318">
        <v>10</v>
      </c>
    </row>
    <row r="319" spans="1:4" x14ac:dyDescent="0.35">
      <c r="A319" t="s">
        <v>235</v>
      </c>
      <c r="B319" s="1">
        <v>44212</v>
      </c>
      <c r="C319">
        <v>10</v>
      </c>
      <c r="D319">
        <v>10</v>
      </c>
    </row>
    <row r="320" spans="1:4" x14ac:dyDescent="0.35">
      <c r="A320" t="s">
        <v>116</v>
      </c>
      <c r="B320" s="1">
        <v>44212</v>
      </c>
      <c r="C320">
        <v>50</v>
      </c>
      <c r="D320">
        <v>15</v>
      </c>
    </row>
    <row r="321" spans="1:4" x14ac:dyDescent="0.35">
      <c r="A321" t="s">
        <v>68</v>
      </c>
      <c r="B321" s="1">
        <v>44212</v>
      </c>
      <c r="C321">
        <v>10</v>
      </c>
      <c r="D321">
        <v>10</v>
      </c>
    </row>
    <row r="322" spans="1:4" x14ac:dyDescent="0.35">
      <c r="A322" t="s">
        <v>188</v>
      </c>
      <c r="B322" s="1">
        <v>44212</v>
      </c>
      <c r="C322">
        <v>10</v>
      </c>
      <c r="D322">
        <v>10</v>
      </c>
    </row>
    <row r="323" spans="1:4" x14ac:dyDescent="0.35">
      <c r="A323" t="s">
        <v>177</v>
      </c>
      <c r="B323" s="1">
        <v>44212</v>
      </c>
      <c r="C323">
        <v>10</v>
      </c>
      <c r="D323">
        <v>10</v>
      </c>
    </row>
    <row r="324" spans="1:4" x14ac:dyDescent="0.35">
      <c r="A324" t="s">
        <v>384</v>
      </c>
      <c r="B324" s="1">
        <v>44212</v>
      </c>
      <c r="C324">
        <v>10</v>
      </c>
      <c r="D324">
        <v>10</v>
      </c>
    </row>
    <row r="325" spans="1:4" x14ac:dyDescent="0.35">
      <c r="A325" t="s">
        <v>133</v>
      </c>
      <c r="B325" s="1">
        <v>44213</v>
      </c>
      <c r="C325">
        <v>10</v>
      </c>
      <c r="D325">
        <v>10</v>
      </c>
    </row>
    <row r="326" spans="1:4" x14ac:dyDescent="0.35">
      <c r="A326" t="s">
        <v>238</v>
      </c>
      <c r="B326" s="1">
        <v>44213</v>
      </c>
      <c r="C326">
        <v>10</v>
      </c>
      <c r="D326">
        <v>10</v>
      </c>
    </row>
    <row r="327" spans="1:4" x14ac:dyDescent="0.35">
      <c r="A327" t="s">
        <v>49</v>
      </c>
      <c r="B327" s="1">
        <v>44213</v>
      </c>
      <c r="C327">
        <v>25</v>
      </c>
      <c r="D327">
        <v>10</v>
      </c>
    </row>
    <row r="328" spans="1:4" x14ac:dyDescent="0.35">
      <c r="A328" t="s">
        <v>97</v>
      </c>
      <c r="B328" s="1">
        <v>44213</v>
      </c>
      <c r="C328">
        <v>10</v>
      </c>
      <c r="D328">
        <v>10</v>
      </c>
    </row>
    <row r="329" spans="1:4" x14ac:dyDescent="0.35">
      <c r="A329" t="s">
        <v>210</v>
      </c>
      <c r="B329" s="1">
        <v>44213</v>
      </c>
      <c r="C329">
        <v>25</v>
      </c>
      <c r="D329">
        <v>5</v>
      </c>
    </row>
    <row r="330" spans="1:4" x14ac:dyDescent="0.35">
      <c r="A330" t="s">
        <v>280</v>
      </c>
      <c r="B330" s="1">
        <v>44214</v>
      </c>
      <c r="C330">
        <v>50</v>
      </c>
      <c r="D330">
        <v>10</v>
      </c>
    </row>
    <row r="331" spans="1:4" x14ac:dyDescent="0.35">
      <c r="A331" t="s">
        <v>2721</v>
      </c>
      <c r="B331" s="1">
        <v>44214</v>
      </c>
      <c r="C331">
        <v>10</v>
      </c>
      <c r="D331">
        <v>10</v>
      </c>
    </row>
    <row r="332" spans="1:4" x14ac:dyDescent="0.35">
      <c r="A332" t="s">
        <v>277</v>
      </c>
      <c r="B332" s="1">
        <v>44214</v>
      </c>
      <c r="C332">
        <v>10</v>
      </c>
      <c r="D332">
        <v>10</v>
      </c>
    </row>
    <row r="333" spans="1:4" x14ac:dyDescent="0.35">
      <c r="A333" t="s">
        <v>53</v>
      </c>
      <c r="B333" s="1">
        <v>44214</v>
      </c>
      <c r="C333">
        <v>10</v>
      </c>
      <c r="D333">
        <v>10</v>
      </c>
    </row>
    <row r="334" spans="1:4" x14ac:dyDescent="0.35">
      <c r="A334" t="s">
        <v>124</v>
      </c>
      <c r="B334" s="1">
        <v>44214</v>
      </c>
      <c r="C334">
        <v>10</v>
      </c>
      <c r="D334">
        <v>10</v>
      </c>
    </row>
    <row r="335" spans="1:4" x14ac:dyDescent="0.35">
      <c r="A335" t="s">
        <v>278</v>
      </c>
      <c r="B335" s="1">
        <v>44214</v>
      </c>
      <c r="C335">
        <v>10</v>
      </c>
      <c r="D335">
        <v>10</v>
      </c>
    </row>
    <row r="336" spans="1:4" x14ac:dyDescent="0.35">
      <c r="A336" t="s">
        <v>25</v>
      </c>
      <c r="B336" s="1">
        <v>44214</v>
      </c>
      <c r="C336">
        <v>10</v>
      </c>
      <c r="D336">
        <v>10</v>
      </c>
    </row>
    <row r="337" spans="1:4" x14ac:dyDescent="0.35">
      <c r="A337" t="s">
        <v>262</v>
      </c>
      <c r="B337" s="1">
        <v>44214</v>
      </c>
      <c r="C337">
        <v>10</v>
      </c>
      <c r="D337">
        <v>10</v>
      </c>
    </row>
    <row r="338" spans="1:4" x14ac:dyDescent="0.35">
      <c r="A338" t="s">
        <v>69</v>
      </c>
      <c r="B338" s="1">
        <v>44214</v>
      </c>
      <c r="C338">
        <v>10</v>
      </c>
      <c r="D338">
        <v>10</v>
      </c>
    </row>
    <row r="339" spans="1:4" x14ac:dyDescent="0.35">
      <c r="A339" t="s">
        <v>261</v>
      </c>
      <c r="B339" s="1">
        <v>44214</v>
      </c>
      <c r="C339">
        <v>10</v>
      </c>
      <c r="D339">
        <v>10</v>
      </c>
    </row>
    <row r="340" spans="1:4" x14ac:dyDescent="0.35">
      <c r="A340" t="s">
        <v>232</v>
      </c>
      <c r="B340" s="1">
        <v>44214</v>
      </c>
      <c r="C340">
        <v>10</v>
      </c>
      <c r="D340">
        <v>10</v>
      </c>
    </row>
    <row r="341" spans="1:4" x14ac:dyDescent="0.35">
      <c r="A341" t="s">
        <v>30</v>
      </c>
      <c r="B341" s="1">
        <v>44214</v>
      </c>
      <c r="C341">
        <v>10</v>
      </c>
      <c r="D341">
        <v>10</v>
      </c>
    </row>
    <row r="342" spans="1:4" x14ac:dyDescent="0.35">
      <c r="A342" t="s">
        <v>40</v>
      </c>
      <c r="B342" s="1">
        <v>44214</v>
      </c>
      <c r="C342">
        <v>10</v>
      </c>
      <c r="D342">
        <v>10</v>
      </c>
    </row>
    <row r="343" spans="1:4" x14ac:dyDescent="0.35">
      <c r="A343" t="s">
        <v>4383</v>
      </c>
      <c r="B343" s="1">
        <v>44214</v>
      </c>
      <c r="C343">
        <v>50</v>
      </c>
      <c r="D343">
        <v>10</v>
      </c>
    </row>
    <row r="344" spans="1:4" x14ac:dyDescent="0.35">
      <c r="A344" t="s">
        <v>276</v>
      </c>
      <c r="B344" s="1">
        <v>44214</v>
      </c>
      <c r="C344">
        <v>10</v>
      </c>
      <c r="D344">
        <v>10</v>
      </c>
    </row>
    <row r="345" spans="1:4" x14ac:dyDescent="0.35">
      <c r="A345" t="s">
        <v>165</v>
      </c>
      <c r="B345" s="1">
        <v>44214</v>
      </c>
      <c r="C345">
        <v>25</v>
      </c>
      <c r="D345">
        <v>10</v>
      </c>
    </row>
    <row r="346" spans="1:4" x14ac:dyDescent="0.35">
      <c r="A346" t="s">
        <v>81</v>
      </c>
      <c r="B346" s="1">
        <v>44214</v>
      </c>
      <c r="C346">
        <v>10</v>
      </c>
      <c r="D346">
        <v>10</v>
      </c>
    </row>
    <row r="347" spans="1:4" x14ac:dyDescent="0.35">
      <c r="A347" t="s">
        <v>1539</v>
      </c>
      <c r="B347" s="1">
        <v>44215</v>
      </c>
      <c r="C347">
        <v>10</v>
      </c>
      <c r="D347">
        <v>10</v>
      </c>
    </row>
    <row r="348" spans="1:4" x14ac:dyDescent="0.35">
      <c r="A348" t="s">
        <v>218</v>
      </c>
      <c r="B348" s="1">
        <v>44215</v>
      </c>
      <c r="C348">
        <v>10</v>
      </c>
      <c r="D348">
        <v>10</v>
      </c>
    </row>
    <row r="349" spans="1:4" x14ac:dyDescent="0.35">
      <c r="A349" t="s">
        <v>86</v>
      </c>
      <c r="B349" s="1">
        <v>44215</v>
      </c>
      <c r="C349">
        <v>50</v>
      </c>
      <c r="D349">
        <v>15</v>
      </c>
    </row>
    <row r="350" spans="1:4" x14ac:dyDescent="0.35">
      <c r="A350" t="s">
        <v>282</v>
      </c>
      <c r="B350" s="1">
        <v>44215</v>
      </c>
      <c r="C350">
        <v>10</v>
      </c>
      <c r="D350">
        <v>10</v>
      </c>
    </row>
    <row r="351" spans="1:4" x14ac:dyDescent="0.35">
      <c r="A351" t="s">
        <v>237</v>
      </c>
      <c r="B351" s="1">
        <v>44215</v>
      </c>
      <c r="C351">
        <v>25</v>
      </c>
      <c r="D351">
        <v>5</v>
      </c>
    </row>
    <row r="352" spans="1:4" x14ac:dyDescent="0.35">
      <c r="A352" t="s">
        <v>131</v>
      </c>
      <c r="B352" s="1">
        <v>44215</v>
      </c>
      <c r="C352">
        <v>50</v>
      </c>
      <c r="D352">
        <v>10</v>
      </c>
    </row>
    <row r="353" spans="1:4" x14ac:dyDescent="0.35">
      <c r="A353" t="s">
        <v>234</v>
      </c>
      <c r="B353" s="1">
        <v>44215</v>
      </c>
      <c r="C353">
        <v>50</v>
      </c>
      <c r="D353">
        <v>10</v>
      </c>
    </row>
    <row r="354" spans="1:4" x14ac:dyDescent="0.35">
      <c r="A354" t="s">
        <v>211</v>
      </c>
      <c r="B354" s="1">
        <v>44215</v>
      </c>
      <c r="C354">
        <v>25</v>
      </c>
      <c r="D354">
        <v>5</v>
      </c>
    </row>
    <row r="355" spans="1:4" x14ac:dyDescent="0.35">
      <c r="A355" t="s">
        <v>4188</v>
      </c>
      <c r="B355" s="1">
        <v>44215</v>
      </c>
      <c r="C355">
        <v>10</v>
      </c>
      <c r="D355">
        <v>10</v>
      </c>
    </row>
    <row r="356" spans="1:4" x14ac:dyDescent="0.35">
      <c r="A356" t="s">
        <v>2647</v>
      </c>
      <c r="B356" s="1">
        <v>44215</v>
      </c>
      <c r="C356">
        <v>10</v>
      </c>
      <c r="D356">
        <v>10</v>
      </c>
    </row>
    <row r="357" spans="1:4" x14ac:dyDescent="0.35">
      <c r="A357" t="s">
        <v>195</v>
      </c>
      <c r="B357" s="1">
        <v>44215</v>
      </c>
      <c r="C357">
        <v>10</v>
      </c>
      <c r="D357">
        <v>10</v>
      </c>
    </row>
    <row r="358" spans="1:4" x14ac:dyDescent="0.35">
      <c r="A358" t="s">
        <v>1573</v>
      </c>
      <c r="B358" s="1">
        <v>44215</v>
      </c>
      <c r="C358">
        <v>10</v>
      </c>
      <c r="D358">
        <v>10</v>
      </c>
    </row>
    <row r="359" spans="1:4" x14ac:dyDescent="0.35">
      <c r="A359" t="s">
        <v>292</v>
      </c>
      <c r="B359" s="1">
        <v>44215</v>
      </c>
      <c r="C359">
        <v>10</v>
      </c>
      <c r="D359">
        <v>10</v>
      </c>
    </row>
    <row r="360" spans="1:4" x14ac:dyDescent="0.35">
      <c r="A360" t="s">
        <v>216</v>
      </c>
      <c r="B360" s="1">
        <v>44216</v>
      </c>
      <c r="C360">
        <v>50</v>
      </c>
      <c r="D360">
        <v>15</v>
      </c>
    </row>
    <row r="361" spans="1:4" x14ac:dyDescent="0.35">
      <c r="A361" t="s">
        <v>224</v>
      </c>
      <c r="B361" s="1">
        <v>44216</v>
      </c>
      <c r="C361">
        <v>10</v>
      </c>
      <c r="D361">
        <v>10</v>
      </c>
    </row>
    <row r="362" spans="1:4" x14ac:dyDescent="0.35">
      <c r="A362" t="s">
        <v>78</v>
      </c>
      <c r="B362" s="1">
        <v>44216</v>
      </c>
      <c r="C362">
        <v>10</v>
      </c>
      <c r="D362">
        <v>10</v>
      </c>
    </row>
    <row r="363" spans="1:4" x14ac:dyDescent="0.35">
      <c r="A363" t="s">
        <v>287</v>
      </c>
      <c r="B363" s="1">
        <v>44216</v>
      </c>
      <c r="C363">
        <v>10</v>
      </c>
      <c r="D363">
        <v>10</v>
      </c>
    </row>
    <row r="364" spans="1:4" x14ac:dyDescent="0.35">
      <c r="A364" t="s">
        <v>213</v>
      </c>
      <c r="B364" s="1">
        <v>44216</v>
      </c>
      <c r="C364">
        <v>10</v>
      </c>
      <c r="D364">
        <v>10</v>
      </c>
    </row>
    <row r="365" spans="1:4" x14ac:dyDescent="0.35">
      <c r="A365" t="s">
        <v>129</v>
      </c>
      <c r="B365" s="1">
        <v>44216</v>
      </c>
      <c r="C365">
        <v>10</v>
      </c>
      <c r="D365">
        <v>10</v>
      </c>
    </row>
    <row r="366" spans="1:4" x14ac:dyDescent="0.35">
      <c r="A366" t="s">
        <v>46</v>
      </c>
      <c r="B366" s="1">
        <v>44216</v>
      </c>
      <c r="C366">
        <v>10</v>
      </c>
      <c r="D366">
        <v>10</v>
      </c>
    </row>
    <row r="367" spans="1:4" x14ac:dyDescent="0.35">
      <c r="A367" t="s">
        <v>308</v>
      </c>
      <c r="B367" s="1">
        <v>44216</v>
      </c>
      <c r="C367">
        <v>50</v>
      </c>
      <c r="D367">
        <v>15</v>
      </c>
    </row>
    <row r="368" spans="1:4" x14ac:dyDescent="0.35">
      <c r="A368" t="s">
        <v>2639</v>
      </c>
      <c r="B368" s="1">
        <v>44216</v>
      </c>
      <c r="C368">
        <v>10</v>
      </c>
      <c r="D368">
        <v>10</v>
      </c>
    </row>
    <row r="369" spans="1:4" x14ac:dyDescent="0.35">
      <c r="A369" t="s">
        <v>34</v>
      </c>
      <c r="B369" s="1">
        <v>44216</v>
      </c>
      <c r="C369">
        <v>10</v>
      </c>
      <c r="D369">
        <v>10</v>
      </c>
    </row>
    <row r="370" spans="1:4" x14ac:dyDescent="0.35">
      <c r="A370" t="s">
        <v>170</v>
      </c>
      <c r="B370" s="1">
        <v>44216</v>
      </c>
      <c r="C370">
        <v>25</v>
      </c>
      <c r="D370">
        <v>5</v>
      </c>
    </row>
    <row r="371" spans="1:4" x14ac:dyDescent="0.35">
      <c r="A371" t="s">
        <v>252</v>
      </c>
      <c r="B371" s="1">
        <v>44217</v>
      </c>
      <c r="C371">
        <v>30</v>
      </c>
      <c r="D371">
        <v>10</v>
      </c>
    </row>
    <row r="372" spans="1:4" x14ac:dyDescent="0.35">
      <c r="A372" t="s">
        <v>283</v>
      </c>
      <c r="B372" s="1">
        <v>44217</v>
      </c>
      <c r="C372">
        <v>25</v>
      </c>
      <c r="D372">
        <v>5</v>
      </c>
    </row>
    <row r="373" spans="1:4" x14ac:dyDescent="0.35">
      <c r="A373" t="s">
        <v>2609</v>
      </c>
      <c r="B373" s="1">
        <v>44217</v>
      </c>
      <c r="C373">
        <v>10</v>
      </c>
      <c r="D373">
        <v>10</v>
      </c>
    </row>
    <row r="374" spans="1:4" x14ac:dyDescent="0.35">
      <c r="A374" t="s">
        <v>291</v>
      </c>
      <c r="B374" s="1">
        <v>44217</v>
      </c>
      <c r="C374">
        <v>10</v>
      </c>
      <c r="D374">
        <v>10</v>
      </c>
    </row>
    <row r="375" spans="1:4" x14ac:dyDescent="0.35">
      <c r="A375" t="s">
        <v>3809</v>
      </c>
      <c r="B375" s="1">
        <v>44217</v>
      </c>
      <c r="C375">
        <v>50</v>
      </c>
      <c r="D375">
        <v>10</v>
      </c>
    </row>
    <row r="376" spans="1:4" x14ac:dyDescent="0.35">
      <c r="A376" t="s">
        <v>220</v>
      </c>
      <c r="B376" s="1">
        <v>44217</v>
      </c>
      <c r="C376">
        <v>50</v>
      </c>
      <c r="D376">
        <v>10</v>
      </c>
    </row>
    <row r="377" spans="1:4" x14ac:dyDescent="0.35">
      <c r="A377" t="s">
        <v>275</v>
      </c>
      <c r="B377" s="1">
        <v>44217</v>
      </c>
      <c r="C377">
        <v>10</v>
      </c>
      <c r="D377">
        <v>10</v>
      </c>
    </row>
    <row r="378" spans="1:4" x14ac:dyDescent="0.35">
      <c r="A378" t="s">
        <v>39</v>
      </c>
      <c r="B378" s="1">
        <v>44217</v>
      </c>
      <c r="C378">
        <v>10</v>
      </c>
      <c r="D378">
        <v>10</v>
      </c>
    </row>
    <row r="379" spans="1:4" x14ac:dyDescent="0.35">
      <c r="A379" t="s">
        <v>209</v>
      </c>
      <c r="B379" s="1">
        <v>44217</v>
      </c>
      <c r="C379">
        <v>50</v>
      </c>
      <c r="D379">
        <v>15</v>
      </c>
    </row>
    <row r="380" spans="1:4" x14ac:dyDescent="0.35">
      <c r="A380" t="s">
        <v>1491</v>
      </c>
      <c r="B380" s="1">
        <v>44218</v>
      </c>
      <c r="C380">
        <v>10</v>
      </c>
      <c r="D380">
        <v>10</v>
      </c>
    </row>
    <row r="381" spans="1:4" x14ac:dyDescent="0.35">
      <c r="A381" t="s">
        <v>247</v>
      </c>
      <c r="B381" s="1">
        <v>44218</v>
      </c>
      <c r="C381">
        <v>10</v>
      </c>
      <c r="D381">
        <v>10</v>
      </c>
    </row>
    <row r="382" spans="1:4" x14ac:dyDescent="0.35">
      <c r="A382" t="s">
        <v>256</v>
      </c>
      <c r="B382" s="1">
        <v>44218</v>
      </c>
      <c r="C382">
        <v>10</v>
      </c>
      <c r="D382">
        <v>10</v>
      </c>
    </row>
    <row r="383" spans="1:4" x14ac:dyDescent="0.35">
      <c r="A383" t="s">
        <v>1820</v>
      </c>
      <c r="B383" s="1">
        <v>44218</v>
      </c>
      <c r="C383">
        <v>25</v>
      </c>
      <c r="D383">
        <v>5</v>
      </c>
    </row>
    <row r="384" spans="1:4" x14ac:dyDescent="0.35">
      <c r="A384" t="s">
        <v>225</v>
      </c>
      <c r="B384" s="1">
        <v>44218</v>
      </c>
      <c r="C384">
        <v>10</v>
      </c>
      <c r="D384">
        <v>10</v>
      </c>
    </row>
    <row r="385" spans="1:4" x14ac:dyDescent="0.35">
      <c r="A385" t="s">
        <v>110</v>
      </c>
      <c r="B385" s="1">
        <v>44218</v>
      </c>
      <c r="C385">
        <v>10</v>
      </c>
      <c r="D385">
        <v>10</v>
      </c>
    </row>
    <row r="386" spans="1:4" x14ac:dyDescent="0.35">
      <c r="A386" t="s">
        <v>301</v>
      </c>
      <c r="B386" s="1">
        <v>44218</v>
      </c>
      <c r="C386">
        <v>50</v>
      </c>
      <c r="D386">
        <v>10</v>
      </c>
    </row>
    <row r="387" spans="1:4" x14ac:dyDescent="0.35">
      <c r="A387" t="s">
        <v>1479</v>
      </c>
      <c r="B387" s="1">
        <v>44218</v>
      </c>
      <c r="C387">
        <v>10</v>
      </c>
      <c r="D387">
        <v>10</v>
      </c>
    </row>
    <row r="388" spans="1:4" x14ac:dyDescent="0.35">
      <c r="A388" t="s">
        <v>23</v>
      </c>
      <c r="B388" s="1">
        <v>44218</v>
      </c>
      <c r="C388">
        <v>10</v>
      </c>
      <c r="D388">
        <v>10</v>
      </c>
    </row>
    <row r="389" spans="1:4" x14ac:dyDescent="0.35">
      <c r="A389" t="s">
        <v>289</v>
      </c>
      <c r="B389" s="1">
        <v>44218</v>
      </c>
      <c r="C389">
        <v>25</v>
      </c>
      <c r="D389">
        <v>5</v>
      </c>
    </row>
    <row r="390" spans="1:4" x14ac:dyDescent="0.35">
      <c r="A390" t="s">
        <v>44</v>
      </c>
      <c r="B390" s="1">
        <v>44218</v>
      </c>
      <c r="C390">
        <v>10</v>
      </c>
      <c r="D390">
        <v>10</v>
      </c>
    </row>
    <row r="391" spans="1:4" x14ac:dyDescent="0.35">
      <c r="A391" t="s">
        <v>70</v>
      </c>
      <c r="B391" s="1">
        <v>44218</v>
      </c>
      <c r="C391">
        <v>10</v>
      </c>
      <c r="D391">
        <v>10</v>
      </c>
    </row>
    <row r="392" spans="1:4" x14ac:dyDescent="0.35">
      <c r="A392" t="s">
        <v>714</v>
      </c>
      <c r="B392" s="1">
        <v>44218</v>
      </c>
      <c r="C392">
        <v>10</v>
      </c>
      <c r="D392">
        <v>10</v>
      </c>
    </row>
    <row r="393" spans="1:4" x14ac:dyDescent="0.35">
      <c r="A393" t="s">
        <v>1485</v>
      </c>
      <c r="B393" s="1">
        <v>44218</v>
      </c>
      <c r="C393">
        <v>10</v>
      </c>
      <c r="D393">
        <v>10</v>
      </c>
    </row>
    <row r="394" spans="1:4" x14ac:dyDescent="0.35">
      <c r="A394" t="s">
        <v>64</v>
      </c>
      <c r="B394" s="1">
        <v>44219</v>
      </c>
      <c r="C394">
        <v>10</v>
      </c>
      <c r="D394">
        <v>10</v>
      </c>
    </row>
    <row r="395" spans="1:4" x14ac:dyDescent="0.35">
      <c r="A395" t="s">
        <v>21</v>
      </c>
      <c r="B395" s="1">
        <v>44219</v>
      </c>
      <c r="C395">
        <v>10</v>
      </c>
      <c r="D395">
        <v>10</v>
      </c>
    </row>
    <row r="396" spans="1:4" x14ac:dyDescent="0.35">
      <c r="A396" t="s">
        <v>136</v>
      </c>
      <c r="B396" s="1">
        <v>44219</v>
      </c>
      <c r="C396">
        <v>10</v>
      </c>
      <c r="D396">
        <v>10</v>
      </c>
    </row>
    <row r="397" spans="1:4" x14ac:dyDescent="0.35">
      <c r="A397" t="s">
        <v>73</v>
      </c>
      <c r="B397" s="1">
        <v>44219</v>
      </c>
      <c r="C397">
        <v>10</v>
      </c>
      <c r="D397">
        <v>10</v>
      </c>
    </row>
    <row r="398" spans="1:4" x14ac:dyDescent="0.35">
      <c r="A398" t="s">
        <v>74</v>
      </c>
      <c r="B398" s="1">
        <v>44219</v>
      </c>
      <c r="C398">
        <v>50</v>
      </c>
      <c r="D398">
        <v>10</v>
      </c>
    </row>
    <row r="399" spans="1:4" x14ac:dyDescent="0.35">
      <c r="A399" t="s">
        <v>116</v>
      </c>
      <c r="B399" s="1">
        <v>44219</v>
      </c>
      <c r="C399">
        <v>50</v>
      </c>
      <c r="D399">
        <v>10</v>
      </c>
    </row>
    <row r="400" spans="1:4" x14ac:dyDescent="0.35">
      <c r="A400" t="s">
        <v>63</v>
      </c>
      <c r="B400" s="1">
        <v>44219</v>
      </c>
      <c r="C400">
        <v>10</v>
      </c>
      <c r="D400">
        <v>10</v>
      </c>
    </row>
    <row r="401" spans="1:4" x14ac:dyDescent="0.35">
      <c r="A401" t="s">
        <v>264</v>
      </c>
      <c r="B401" s="1">
        <v>44219</v>
      </c>
      <c r="C401">
        <v>10</v>
      </c>
      <c r="D401">
        <v>10</v>
      </c>
    </row>
    <row r="402" spans="1:4" x14ac:dyDescent="0.35">
      <c r="A402" t="s">
        <v>61</v>
      </c>
      <c r="B402" s="1">
        <v>44219</v>
      </c>
      <c r="C402">
        <v>10</v>
      </c>
      <c r="D402">
        <v>10</v>
      </c>
    </row>
    <row r="403" spans="1:4" x14ac:dyDescent="0.35">
      <c r="A403" t="s">
        <v>248</v>
      </c>
      <c r="B403" s="1">
        <v>44220</v>
      </c>
      <c r="C403">
        <v>50</v>
      </c>
      <c r="D403">
        <v>10</v>
      </c>
    </row>
    <row r="404" spans="1:4" x14ac:dyDescent="0.35">
      <c r="A404" t="s">
        <v>65</v>
      </c>
      <c r="B404" s="1">
        <v>44220</v>
      </c>
      <c r="C404">
        <v>10</v>
      </c>
      <c r="D404">
        <v>10</v>
      </c>
    </row>
    <row r="405" spans="1:4" x14ac:dyDescent="0.35">
      <c r="A405" t="s">
        <v>113</v>
      </c>
      <c r="B405" s="1">
        <v>44220</v>
      </c>
      <c r="C405">
        <v>10</v>
      </c>
      <c r="D405">
        <v>10</v>
      </c>
    </row>
    <row r="406" spans="1:4" x14ac:dyDescent="0.35">
      <c r="A406" t="s">
        <v>2534</v>
      </c>
      <c r="B406" s="1">
        <v>44220</v>
      </c>
      <c r="C406">
        <v>25</v>
      </c>
      <c r="D406">
        <v>10</v>
      </c>
    </row>
    <row r="407" spans="1:4" x14ac:dyDescent="0.35">
      <c r="A407" t="s">
        <v>32</v>
      </c>
      <c r="B407" s="1">
        <v>44220</v>
      </c>
      <c r="C407">
        <v>10</v>
      </c>
      <c r="D407">
        <v>10</v>
      </c>
    </row>
    <row r="408" spans="1:4" x14ac:dyDescent="0.35">
      <c r="A408" t="s">
        <v>171</v>
      </c>
      <c r="B408" s="1">
        <v>44220</v>
      </c>
      <c r="C408">
        <v>25</v>
      </c>
      <c r="D408">
        <v>10</v>
      </c>
    </row>
    <row r="409" spans="1:4" x14ac:dyDescent="0.35">
      <c r="A409" t="s">
        <v>164</v>
      </c>
      <c r="B409" s="1">
        <v>44220</v>
      </c>
      <c r="C409">
        <v>10</v>
      </c>
      <c r="D409">
        <v>10</v>
      </c>
    </row>
    <row r="410" spans="1:4" x14ac:dyDescent="0.35">
      <c r="A410" t="s">
        <v>83</v>
      </c>
      <c r="B410" s="1">
        <v>44220</v>
      </c>
      <c r="C410">
        <v>50</v>
      </c>
      <c r="D410">
        <v>10</v>
      </c>
    </row>
    <row r="411" spans="1:4" x14ac:dyDescent="0.35">
      <c r="A411" t="s">
        <v>295</v>
      </c>
      <c r="B411" s="1">
        <v>44220</v>
      </c>
      <c r="C411">
        <v>10</v>
      </c>
      <c r="D411">
        <v>10</v>
      </c>
    </row>
    <row r="412" spans="1:4" x14ac:dyDescent="0.35">
      <c r="A412" t="s">
        <v>49</v>
      </c>
      <c r="B412" s="1">
        <v>44220</v>
      </c>
      <c r="C412">
        <v>25</v>
      </c>
      <c r="D412">
        <v>10</v>
      </c>
    </row>
    <row r="413" spans="1:4" x14ac:dyDescent="0.35">
      <c r="A413" t="s">
        <v>79</v>
      </c>
      <c r="B413" s="1">
        <v>44220</v>
      </c>
      <c r="C413">
        <v>10</v>
      </c>
      <c r="D413">
        <v>10</v>
      </c>
    </row>
    <row r="414" spans="1:4" x14ac:dyDescent="0.35">
      <c r="A414" t="s">
        <v>143</v>
      </c>
      <c r="B414" s="1">
        <v>44220</v>
      </c>
      <c r="C414">
        <v>10</v>
      </c>
      <c r="D414">
        <v>10</v>
      </c>
    </row>
    <row r="415" spans="1:4" x14ac:dyDescent="0.35">
      <c r="A415" t="s">
        <v>28</v>
      </c>
      <c r="B415" s="1">
        <v>44220</v>
      </c>
      <c r="C415">
        <v>10</v>
      </c>
      <c r="D415">
        <v>10</v>
      </c>
    </row>
    <row r="416" spans="1:4" x14ac:dyDescent="0.35">
      <c r="A416" t="s">
        <v>296</v>
      </c>
      <c r="B416" s="1">
        <v>44220</v>
      </c>
      <c r="C416">
        <v>10</v>
      </c>
      <c r="D416">
        <v>10</v>
      </c>
    </row>
    <row r="417" spans="1:4" x14ac:dyDescent="0.35">
      <c r="A417" t="s">
        <v>185</v>
      </c>
      <c r="B417" s="1">
        <v>44221</v>
      </c>
      <c r="C417">
        <v>10</v>
      </c>
      <c r="D417">
        <v>10</v>
      </c>
    </row>
    <row r="418" spans="1:4" x14ac:dyDescent="0.35">
      <c r="A418" t="s">
        <v>4879</v>
      </c>
      <c r="B418" s="1">
        <v>44221</v>
      </c>
      <c r="C418">
        <v>10</v>
      </c>
      <c r="D418">
        <v>10</v>
      </c>
    </row>
    <row r="419" spans="1:4" x14ac:dyDescent="0.35">
      <c r="A419" t="s">
        <v>280</v>
      </c>
      <c r="B419" s="1">
        <v>44221</v>
      </c>
      <c r="C419">
        <v>50</v>
      </c>
      <c r="D419">
        <v>15</v>
      </c>
    </row>
    <row r="420" spans="1:4" x14ac:dyDescent="0.35">
      <c r="A420" t="s">
        <v>223</v>
      </c>
      <c r="B420" s="1">
        <v>44221</v>
      </c>
      <c r="C420">
        <v>10</v>
      </c>
      <c r="D420">
        <v>10</v>
      </c>
    </row>
    <row r="421" spans="1:4" x14ac:dyDescent="0.35">
      <c r="A421" t="s">
        <v>265</v>
      </c>
      <c r="B421" s="1">
        <v>44221</v>
      </c>
      <c r="C421">
        <v>10</v>
      </c>
      <c r="D421">
        <v>10</v>
      </c>
    </row>
    <row r="422" spans="1:4" x14ac:dyDescent="0.35">
      <c r="A422" t="s">
        <v>167</v>
      </c>
      <c r="B422" s="1">
        <v>44221</v>
      </c>
      <c r="C422">
        <v>10</v>
      </c>
      <c r="D422">
        <v>10</v>
      </c>
    </row>
    <row r="423" spans="1:4" x14ac:dyDescent="0.35">
      <c r="A423" t="s">
        <v>293</v>
      </c>
      <c r="B423" s="1">
        <v>44221</v>
      </c>
      <c r="C423">
        <v>10</v>
      </c>
      <c r="D423">
        <v>10</v>
      </c>
    </row>
    <row r="424" spans="1:4" x14ac:dyDescent="0.35">
      <c r="A424" t="s">
        <v>17</v>
      </c>
      <c r="B424" s="1">
        <v>44221</v>
      </c>
      <c r="C424">
        <v>10</v>
      </c>
      <c r="D424">
        <v>10</v>
      </c>
    </row>
    <row r="425" spans="1:4" x14ac:dyDescent="0.35">
      <c r="A425" t="s">
        <v>4383</v>
      </c>
      <c r="B425" s="1">
        <v>44221</v>
      </c>
      <c r="C425">
        <v>50</v>
      </c>
      <c r="D425">
        <v>15</v>
      </c>
    </row>
    <row r="426" spans="1:4" x14ac:dyDescent="0.35">
      <c r="A426" t="s">
        <v>87</v>
      </c>
      <c r="B426" s="1">
        <v>44221</v>
      </c>
      <c r="C426">
        <v>10</v>
      </c>
      <c r="D426">
        <v>10</v>
      </c>
    </row>
    <row r="427" spans="1:4" x14ac:dyDescent="0.35">
      <c r="A427" t="s">
        <v>184</v>
      </c>
      <c r="B427" s="1">
        <v>44221</v>
      </c>
      <c r="C427">
        <v>10</v>
      </c>
      <c r="D427">
        <v>10</v>
      </c>
    </row>
    <row r="428" spans="1:4" x14ac:dyDescent="0.35">
      <c r="A428" t="s">
        <v>2</v>
      </c>
      <c r="B428" s="1">
        <v>44221</v>
      </c>
      <c r="C428">
        <v>10</v>
      </c>
      <c r="D428">
        <v>10</v>
      </c>
    </row>
    <row r="429" spans="1:4" x14ac:dyDescent="0.35">
      <c r="A429" t="s">
        <v>165</v>
      </c>
      <c r="B429" s="1">
        <v>44221</v>
      </c>
      <c r="C429">
        <v>25</v>
      </c>
      <c r="D429">
        <v>5</v>
      </c>
    </row>
    <row r="430" spans="1:4" x14ac:dyDescent="0.35">
      <c r="A430" t="s">
        <v>155</v>
      </c>
      <c r="B430" s="1">
        <v>44222</v>
      </c>
      <c r="C430">
        <v>10</v>
      </c>
      <c r="D430">
        <v>10</v>
      </c>
    </row>
    <row r="431" spans="1:4" x14ac:dyDescent="0.35">
      <c r="A431" t="s">
        <v>183</v>
      </c>
      <c r="B431" s="1">
        <v>44222</v>
      </c>
      <c r="C431">
        <v>10</v>
      </c>
      <c r="D431">
        <v>10</v>
      </c>
    </row>
    <row r="432" spans="1:4" x14ac:dyDescent="0.35">
      <c r="A432" t="s">
        <v>131</v>
      </c>
      <c r="B432" s="1">
        <v>44222</v>
      </c>
      <c r="C432">
        <v>50</v>
      </c>
      <c r="D432">
        <v>15</v>
      </c>
    </row>
    <row r="433" spans="1:4" x14ac:dyDescent="0.35">
      <c r="A433" t="s">
        <v>284</v>
      </c>
      <c r="B433" s="1">
        <v>44222</v>
      </c>
      <c r="C433">
        <v>10</v>
      </c>
      <c r="D433">
        <v>10</v>
      </c>
    </row>
    <row r="434" spans="1:4" x14ac:dyDescent="0.35">
      <c r="A434" t="s">
        <v>205</v>
      </c>
      <c r="B434" s="1">
        <v>44222</v>
      </c>
      <c r="C434">
        <v>10</v>
      </c>
      <c r="D434">
        <v>10</v>
      </c>
    </row>
    <row r="435" spans="1:4" x14ac:dyDescent="0.35">
      <c r="A435" t="s">
        <v>285</v>
      </c>
      <c r="B435" s="1">
        <v>44222</v>
      </c>
      <c r="C435">
        <v>10</v>
      </c>
      <c r="D435">
        <v>10</v>
      </c>
    </row>
    <row r="436" spans="1:4" x14ac:dyDescent="0.35">
      <c r="A436" t="s">
        <v>234</v>
      </c>
      <c r="B436" s="1">
        <v>44222</v>
      </c>
      <c r="C436">
        <v>50</v>
      </c>
      <c r="D436">
        <v>15</v>
      </c>
    </row>
    <row r="437" spans="1:4" x14ac:dyDescent="0.35">
      <c r="A437" t="s">
        <v>128</v>
      </c>
      <c r="B437" s="1">
        <v>44222</v>
      </c>
      <c r="C437">
        <v>10</v>
      </c>
      <c r="D437">
        <v>10</v>
      </c>
    </row>
    <row r="438" spans="1:4" x14ac:dyDescent="0.35">
      <c r="A438" t="s">
        <v>286</v>
      </c>
      <c r="B438" s="1">
        <v>44222</v>
      </c>
      <c r="C438">
        <v>10</v>
      </c>
      <c r="D438">
        <v>10</v>
      </c>
    </row>
    <row r="439" spans="1:4" x14ac:dyDescent="0.35">
      <c r="A439" t="s">
        <v>43</v>
      </c>
      <c r="B439" s="1">
        <v>44222</v>
      </c>
      <c r="C439">
        <v>10</v>
      </c>
      <c r="D439">
        <v>10</v>
      </c>
    </row>
    <row r="440" spans="1:4" x14ac:dyDescent="0.35">
      <c r="A440" t="s">
        <v>228</v>
      </c>
      <c r="B440" s="1">
        <v>44223</v>
      </c>
      <c r="C440">
        <v>25</v>
      </c>
      <c r="D440">
        <v>10</v>
      </c>
    </row>
    <row r="441" spans="1:4" x14ac:dyDescent="0.35">
      <c r="A441" t="s">
        <v>678</v>
      </c>
      <c r="B441" s="1">
        <v>44223</v>
      </c>
      <c r="C441">
        <v>10</v>
      </c>
      <c r="D441">
        <v>10</v>
      </c>
    </row>
    <row r="442" spans="1:4" x14ac:dyDescent="0.35">
      <c r="A442" t="s">
        <v>270</v>
      </c>
      <c r="B442" s="1">
        <v>44223</v>
      </c>
      <c r="C442">
        <v>10</v>
      </c>
      <c r="D442">
        <v>10</v>
      </c>
    </row>
    <row r="443" spans="1:4" x14ac:dyDescent="0.35">
      <c r="A443" t="s">
        <v>163</v>
      </c>
      <c r="B443" s="1">
        <v>44223</v>
      </c>
      <c r="C443">
        <v>10</v>
      </c>
      <c r="D443">
        <v>10</v>
      </c>
    </row>
    <row r="444" spans="1:4" x14ac:dyDescent="0.35">
      <c r="A444" t="s">
        <v>212</v>
      </c>
      <c r="B444" s="1">
        <v>44223</v>
      </c>
      <c r="C444">
        <v>10</v>
      </c>
      <c r="D444">
        <v>10</v>
      </c>
    </row>
    <row r="445" spans="1:4" x14ac:dyDescent="0.35">
      <c r="A445" t="s">
        <v>3986</v>
      </c>
      <c r="B445" s="1">
        <v>44223</v>
      </c>
      <c r="C445">
        <v>10</v>
      </c>
      <c r="D445">
        <v>10</v>
      </c>
    </row>
    <row r="446" spans="1:4" x14ac:dyDescent="0.35">
      <c r="A446" t="s">
        <v>229</v>
      </c>
      <c r="B446" s="1">
        <v>44223</v>
      </c>
      <c r="C446">
        <v>10</v>
      </c>
      <c r="D446">
        <v>10</v>
      </c>
    </row>
    <row r="447" spans="1:4" x14ac:dyDescent="0.35">
      <c r="A447" t="s">
        <v>182</v>
      </c>
      <c r="B447" s="1">
        <v>44223</v>
      </c>
      <c r="C447">
        <v>10</v>
      </c>
      <c r="D447">
        <v>10</v>
      </c>
    </row>
    <row r="448" spans="1:4" x14ac:dyDescent="0.35">
      <c r="A448" t="s">
        <v>127</v>
      </c>
      <c r="B448" s="1">
        <v>44224</v>
      </c>
      <c r="C448">
        <v>10</v>
      </c>
      <c r="D448">
        <v>10</v>
      </c>
    </row>
    <row r="449" spans="1:4" x14ac:dyDescent="0.35">
      <c r="A449" t="s">
        <v>297</v>
      </c>
      <c r="B449" s="1">
        <v>44224</v>
      </c>
      <c r="C449">
        <v>10</v>
      </c>
      <c r="D449">
        <v>10</v>
      </c>
    </row>
    <row r="450" spans="1:4" x14ac:dyDescent="0.35">
      <c r="A450" t="s">
        <v>77</v>
      </c>
      <c r="B450" s="1">
        <v>44224</v>
      </c>
      <c r="C450">
        <v>10</v>
      </c>
      <c r="D450">
        <v>10</v>
      </c>
    </row>
    <row r="451" spans="1:4" x14ac:dyDescent="0.35">
      <c r="A451" t="s">
        <v>88</v>
      </c>
      <c r="B451" s="1">
        <v>44224</v>
      </c>
      <c r="C451">
        <v>10</v>
      </c>
      <c r="D451">
        <v>10</v>
      </c>
    </row>
    <row r="452" spans="1:4" x14ac:dyDescent="0.35">
      <c r="A452" t="s">
        <v>298</v>
      </c>
      <c r="B452" s="1">
        <v>44224</v>
      </c>
      <c r="C452">
        <v>10</v>
      </c>
      <c r="D452">
        <v>10</v>
      </c>
    </row>
    <row r="453" spans="1:4" x14ac:dyDescent="0.35">
      <c r="A453" t="s">
        <v>302</v>
      </c>
      <c r="B453" s="1">
        <v>44224</v>
      </c>
      <c r="C453">
        <v>10</v>
      </c>
      <c r="D453">
        <v>10</v>
      </c>
    </row>
    <row r="454" spans="1:4" x14ac:dyDescent="0.35">
      <c r="A454" t="s">
        <v>38</v>
      </c>
      <c r="B454" s="1">
        <v>44224</v>
      </c>
      <c r="C454">
        <v>10</v>
      </c>
      <c r="D454">
        <v>10</v>
      </c>
    </row>
    <row r="455" spans="1:4" x14ac:dyDescent="0.35">
      <c r="A455" t="s">
        <v>107</v>
      </c>
      <c r="B455" s="1">
        <v>44224</v>
      </c>
      <c r="C455">
        <v>10</v>
      </c>
      <c r="D455">
        <v>10</v>
      </c>
    </row>
    <row r="456" spans="1:4" x14ac:dyDescent="0.35">
      <c r="A456" t="s">
        <v>2320</v>
      </c>
      <c r="B456" s="1">
        <v>44224</v>
      </c>
      <c r="C456">
        <v>10</v>
      </c>
      <c r="D456">
        <v>10</v>
      </c>
    </row>
    <row r="457" spans="1:4" x14ac:dyDescent="0.35">
      <c r="A457" t="s">
        <v>3809</v>
      </c>
      <c r="B457" s="1">
        <v>44224</v>
      </c>
      <c r="C457">
        <v>50</v>
      </c>
      <c r="D457">
        <v>15</v>
      </c>
    </row>
    <row r="458" spans="1:4" x14ac:dyDescent="0.35">
      <c r="A458" t="s">
        <v>220</v>
      </c>
      <c r="B458" s="1">
        <v>44224</v>
      </c>
      <c r="C458">
        <v>50</v>
      </c>
      <c r="D458">
        <v>15</v>
      </c>
    </row>
    <row r="459" spans="1:4" x14ac:dyDescent="0.35">
      <c r="A459" t="s">
        <v>300</v>
      </c>
      <c r="B459" s="1">
        <v>44224</v>
      </c>
      <c r="C459">
        <v>10</v>
      </c>
      <c r="D459">
        <v>10</v>
      </c>
    </row>
    <row r="460" spans="1:4" x14ac:dyDescent="0.35">
      <c r="A460" t="s">
        <v>269</v>
      </c>
      <c r="B460" s="1">
        <v>44224</v>
      </c>
      <c r="C460">
        <v>10</v>
      </c>
      <c r="D460">
        <v>10</v>
      </c>
    </row>
    <row r="461" spans="1:4" x14ac:dyDescent="0.35">
      <c r="A461" t="s">
        <v>102</v>
      </c>
      <c r="B461" s="1">
        <v>44224</v>
      </c>
      <c r="C461">
        <v>10</v>
      </c>
      <c r="D461">
        <v>10</v>
      </c>
    </row>
    <row r="462" spans="1:4" x14ac:dyDescent="0.35">
      <c r="A462" t="s">
        <v>137</v>
      </c>
      <c r="B462" s="1">
        <v>44224</v>
      </c>
      <c r="C462">
        <v>10</v>
      </c>
      <c r="D462">
        <v>10</v>
      </c>
    </row>
    <row r="463" spans="1:4" x14ac:dyDescent="0.35">
      <c r="A463" t="s">
        <v>267</v>
      </c>
      <c r="B463" s="1">
        <v>44224</v>
      </c>
      <c r="C463">
        <v>10</v>
      </c>
      <c r="D463">
        <v>10</v>
      </c>
    </row>
    <row r="464" spans="1:4" x14ac:dyDescent="0.35">
      <c r="A464" t="s">
        <v>206</v>
      </c>
      <c r="B464" s="1">
        <v>44224</v>
      </c>
      <c r="C464">
        <v>10</v>
      </c>
      <c r="D464">
        <v>10</v>
      </c>
    </row>
    <row r="465" spans="1:4" x14ac:dyDescent="0.35">
      <c r="A465" t="s">
        <v>227</v>
      </c>
      <c r="B465" s="1">
        <v>44224</v>
      </c>
      <c r="C465">
        <v>10</v>
      </c>
      <c r="D465">
        <v>10</v>
      </c>
    </row>
    <row r="466" spans="1:4" x14ac:dyDescent="0.35">
      <c r="A466" t="s">
        <v>231</v>
      </c>
      <c r="B466" s="1">
        <v>44225</v>
      </c>
      <c r="C466">
        <v>10</v>
      </c>
      <c r="D466">
        <v>10</v>
      </c>
    </row>
    <row r="467" spans="1:4" x14ac:dyDescent="0.35">
      <c r="A467" t="s">
        <v>230</v>
      </c>
      <c r="B467" s="1">
        <v>44225</v>
      </c>
      <c r="C467">
        <v>10</v>
      </c>
      <c r="D467">
        <v>10</v>
      </c>
    </row>
    <row r="468" spans="1:4" x14ac:dyDescent="0.35">
      <c r="A468" t="s">
        <v>1271</v>
      </c>
      <c r="B468" s="1">
        <v>44225</v>
      </c>
      <c r="C468">
        <v>10</v>
      </c>
      <c r="D468">
        <v>10</v>
      </c>
    </row>
    <row r="469" spans="1:4" x14ac:dyDescent="0.35">
      <c r="A469" t="s">
        <v>86</v>
      </c>
      <c r="B469" s="1">
        <v>44225</v>
      </c>
      <c r="C469">
        <v>50</v>
      </c>
      <c r="D469">
        <v>10</v>
      </c>
    </row>
    <row r="470" spans="1:4" x14ac:dyDescent="0.35">
      <c r="A470" t="s">
        <v>303</v>
      </c>
      <c r="B470" s="1">
        <v>44225</v>
      </c>
      <c r="C470">
        <v>10</v>
      </c>
      <c r="D470">
        <v>10</v>
      </c>
    </row>
    <row r="471" spans="1:4" x14ac:dyDescent="0.35">
      <c r="A471" t="s">
        <v>301</v>
      </c>
      <c r="B471" s="1">
        <v>44225</v>
      </c>
      <c r="C471">
        <v>50</v>
      </c>
      <c r="D471">
        <v>15</v>
      </c>
    </row>
    <row r="472" spans="1:4" x14ac:dyDescent="0.35">
      <c r="A472" t="s">
        <v>157</v>
      </c>
      <c r="B472" s="1">
        <v>44225</v>
      </c>
      <c r="C472">
        <v>10</v>
      </c>
      <c r="D472">
        <v>10</v>
      </c>
    </row>
    <row r="473" spans="1:4" x14ac:dyDescent="0.35">
      <c r="A473" t="s">
        <v>121</v>
      </c>
      <c r="B473" s="1">
        <v>44225</v>
      </c>
      <c r="C473">
        <v>10</v>
      </c>
      <c r="D473">
        <v>10</v>
      </c>
    </row>
    <row r="474" spans="1:4" x14ac:dyDescent="0.35">
      <c r="A474" t="s">
        <v>305</v>
      </c>
      <c r="B474" s="1">
        <v>44225</v>
      </c>
      <c r="C474">
        <v>25</v>
      </c>
      <c r="D474">
        <v>10</v>
      </c>
    </row>
    <row r="475" spans="1:4" x14ac:dyDescent="0.35">
      <c r="A475" t="s">
        <v>304</v>
      </c>
      <c r="B475" s="1">
        <v>44225</v>
      </c>
      <c r="C475">
        <v>25</v>
      </c>
      <c r="D475">
        <v>10</v>
      </c>
    </row>
    <row r="476" spans="1:4" x14ac:dyDescent="0.35">
      <c r="A476" t="s">
        <v>159</v>
      </c>
      <c r="B476" s="1">
        <v>44225</v>
      </c>
      <c r="C476">
        <v>10</v>
      </c>
      <c r="D476">
        <v>10</v>
      </c>
    </row>
    <row r="477" spans="1:4" x14ac:dyDescent="0.35">
      <c r="A477" t="s">
        <v>37</v>
      </c>
      <c r="B477" s="1">
        <v>44225</v>
      </c>
      <c r="C477">
        <v>10</v>
      </c>
      <c r="D477">
        <v>10</v>
      </c>
    </row>
    <row r="478" spans="1:4" x14ac:dyDescent="0.35">
      <c r="A478" t="s">
        <v>306</v>
      </c>
      <c r="B478" s="1">
        <v>44225</v>
      </c>
      <c r="C478">
        <v>10</v>
      </c>
      <c r="D478">
        <v>10</v>
      </c>
    </row>
    <row r="479" spans="1:4" x14ac:dyDescent="0.35">
      <c r="A479" t="s">
        <v>161</v>
      </c>
      <c r="B479" s="1">
        <v>44225</v>
      </c>
      <c r="C479">
        <v>10</v>
      </c>
      <c r="D479">
        <v>10</v>
      </c>
    </row>
    <row r="480" spans="1:4" x14ac:dyDescent="0.35">
      <c r="A480" t="s">
        <v>105</v>
      </c>
      <c r="B480" s="1">
        <v>44225</v>
      </c>
      <c r="C480">
        <v>10</v>
      </c>
      <c r="D480">
        <v>10</v>
      </c>
    </row>
    <row r="481" spans="1:4" x14ac:dyDescent="0.35">
      <c r="A481" t="s">
        <v>310</v>
      </c>
      <c r="B481" s="1">
        <v>44226</v>
      </c>
      <c r="C481">
        <v>10</v>
      </c>
      <c r="D481">
        <v>10</v>
      </c>
    </row>
    <row r="482" spans="1:4" x14ac:dyDescent="0.35">
      <c r="A482" t="s">
        <v>643</v>
      </c>
      <c r="B482" s="1">
        <v>44226</v>
      </c>
      <c r="C482">
        <v>10</v>
      </c>
      <c r="D482">
        <v>10</v>
      </c>
    </row>
    <row r="483" spans="1:4" x14ac:dyDescent="0.35">
      <c r="A483" t="s">
        <v>240</v>
      </c>
      <c r="B483" s="1">
        <v>44226</v>
      </c>
      <c r="C483">
        <v>25</v>
      </c>
      <c r="D483">
        <v>10</v>
      </c>
    </row>
    <row r="484" spans="1:4" x14ac:dyDescent="0.35">
      <c r="A484" t="s">
        <v>216</v>
      </c>
      <c r="B484" s="1">
        <v>44226</v>
      </c>
      <c r="C484">
        <v>50</v>
      </c>
      <c r="D484">
        <v>10</v>
      </c>
    </row>
    <row r="485" spans="1:4" x14ac:dyDescent="0.35">
      <c r="A485" t="s">
        <v>20</v>
      </c>
      <c r="B485" s="1">
        <v>44226</v>
      </c>
      <c r="C485">
        <v>10</v>
      </c>
      <c r="D485">
        <v>10</v>
      </c>
    </row>
    <row r="486" spans="1:4" x14ac:dyDescent="0.35">
      <c r="A486" t="s">
        <v>154</v>
      </c>
      <c r="B486" s="1">
        <v>44226</v>
      </c>
      <c r="C486">
        <v>10</v>
      </c>
      <c r="D486">
        <v>10</v>
      </c>
    </row>
    <row r="487" spans="1:4" x14ac:dyDescent="0.35">
      <c r="A487" t="s">
        <v>134</v>
      </c>
      <c r="B487" s="1">
        <v>44226</v>
      </c>
      <c r="C487">
        <v>10</v>
      </c>
      <c r="D487">
        <v>10</v>
      </c>
    </row>
    <row r="488" spans="1:4" x14ac:dyDescent="0.35">
      <c r="A488" t="s">
        <v>153</v>
      </c>
      <c r="B488" s="1">
        <v>44226</v>
      </c>
      <c r="C488">
        <v>10</v>
      </c>
      <c r="D488">
        <v>10</v>
      </c>
    </row>
    <row r="489" spans="1:4" x14ac:dyDescent="0.35">
      <c r="A489" t="s">
        <v>108</v>
      </c>
      <c r="B489" s="1">
        <v>44226</v>
      </c>
      <c r="C489">
        <v>10</v>
      </c>
      <c r="D489">
        <v>10</v>
      </c>
    </row>
    <row r="490" spans="1:4" x14ac:dyDescent="0.35">
      <c r="A490" t="s">
        <v>308</v>
      </c>
      <c r="B490" s="1">
        <v>44226</v>
      </c>
      <c r="C490">
        <v>50</v>
      </c>
      <c r="D490">
        <v>10</v>
      </c>
    </row>
    <row r="491" spans="1:4" x14ac:dyDescent="0.35">
      <c r="A491" t="s">
        <v>74</v>
      </c>
      <c r="B491" s="1">
        <v>44226</v>
      </c>
      <c r="C491">
        <v>50</v>
      </c>
      <c r="D491">
        <v>15</v>
      </c>
    </row>
    <row r="492" spans="1:4" x14ac:dyDescent="0.35">
      <c r="A492" t="s">
        <v>156</v>
      </c>
      <c r="B492" s="1">
        <v>44226</v>
      </c>
      <c r="C492">
        <v>10</v>
      </c>
      <c r="D492">
        <v>10</v>
      </c>
    </row>
    <row r="493" spans="1:4" x14ac:dyDescent="0.35">
      <c r="A493" t="s">
        <v>116</v>
      </c>
      <c r="B493" s="1">
        <v>44226</v>
      </c>
      <c r="C493">
        <v>50</v>
      </c>
      <c r="D493">
        <v>15</v>
      </c>
    </row>
    <row r="494" spans="1:4" x14ac:dyDescent="0.35">
      <c r="A494" t="s">
        <v>158</v>
      </c>
      <c r="B494" s="1">
        <v>44226</v>
      </c>
      <c r="C494">
        <v>10</v>
      </c>
      <c r="D494">
        <v>10</v>
      </c>
    </row>
    <row r="495" spans="1:4" x14ac:dyDescent="0.35">
      <c r="A495" t="s">
        <v>106</v>
      </c>
      <c r="B495" s="1">
        <v>44226</v>
      </c>
      <c r="C495">
        <v>10</v>
      </c>
      <c r="D495">
        <v>10</v>
      </c>
    </row>
    <row r="496" spans="1:4" x14ac:dyDescent="0.35">
      <c r="A496" t="s">
        <v>119</v>
      </c>
      <c r="B496" s="1">
        <v>44226</v>
      </c>
      <c r="C496">
        <v>10</v>
      </c>
      <c r="D496">
        <v>10</v>
      </c>
    </row>
    <row r="497" spans="1:4" x14ac:dyDescent="0.35">
      <c r="A497" t="s">
        <v>4</v>
      </c>
      <c r="B497" s="1">
        <v>44226</v>
      </c>
      <c r="C497">
        <v>10</v>
      </c>
      <c r="D497">
        <v>10</v>
      </c>
    </row>
    <row r="498" spans="1:4" x14ac:dyDescent="0.35">
      <c r="A498" t="s">
        <v>243</v>
      </c>
      <c r="B498" s="1">
        <v>44226</v>
      </c>
      <c r="C498">
        <v>25</v>
      </c>
      <c r="D498">
        <v>10</v>
      </c>
    </row>
    <row r="499" spans="1:4" x14ac:dyDescent="0.35">
      <c r="A499" t="s">
        <v>248</v>
      </c>
      <c r="B499" s="1">
        <v>44227</v>
      </c>
      <c r="C499">
        <v>50</v>
      </c>
      <c r="D499">
        <v>15</v>
      </c>
    </row>
    <row r="500" spans="1:4" x14ac:dyDescent="0.35">
      <c r="A500" t="s">
        <v>2534</v>
      </c>
      <c r="B500" s="1">
        <v>44227</v>
      </c>
      <c r="C500">
        <v>25</v>
      </c>
      <c r="D500">
        <v>10</v>
      </c>
    </row>
    <row r="501" spans="1:4" x14ac:dyDescent="0.35">
      <c r="A501" t="s">
        <v>239</v>
      </c>
      <c r="B501" s="1">
        <v>44227</v>
      </c>
      <c r="C501">
        <v>10</v>
      </c>
      <c r="D501">
        <v>10</v>
      </c>
    </row>
    <row r="502" spans="1:4" x14ac:dyDescent="0.35">
      <c r="A502" t="s">
        <v>180</v>
      </c>
      <c r="B502" s="1">
        <v>44227</v>
      </c>
      <c r="C502">
        <v>25</v>
      </c>
      <c r="D502">
        <v>10</v>
      </c>
    </row>
    <row r="503" spans="1:4" x14ac:dyDescent="0.35">
      <c r="A503" t="s">
        <v>1994</v>
      </c>
      <c r="B503" s="1">
        <v>44227</v>
      </c>
      <c r="C503">
        <v>10</v>
      </c>
      <c r="D503">
        <v>10</v>
      </c>
    </row>
    <row r="504" spans="1:4" x14ac:dyDescent="0.35">
      <c r="A504" t="s">
        <v>171</v>
      </c>
      <c r="B504" s="1">
        <v>44227</v>
      </c>
      <c r="C504">
        <v>25</v>
      </c>
      <c r="D504">
        <v>10</v>
      </c>
    </row>
    <row r="505" spans="1:4" x14ac:dyDescent="0.35">
      <c r="A505" t="s">
        <v>36</v>
      </c>
      <c r="B505" s="1">
        <v>44227</v>
      </c>
      <c r="C505">
        <v>10</v>
      </c>
      <c r="D505">
        <v>10</v>
      </c>
    </row>
    <row r="506" spans="1:4" x14ac:dyDescent="0.35">
      <c r="A506" t="s">
        <v>83</v>
      </c>
      <c r="B506" s="1">
        <v>44227</v>
      </c>
      <c r="C506">
        <v>50</v>
      </c>
      <c r="D506">
        <v>15</v>
      </c>
    </row>
    <row r="507" spans="1:4" x14ac:dyDescent="0.35">
      <c r="A507" t="s">
        <v>178</v>
      </c>
      <c r="B507" s="1">
        <v>44227</v>
      </c>
      <c r="C507">
        <v>10</v>
      </c>
      <c r="D507">
        <v>10</v>
      </c>
    </row>
    <row r="508" spans="1:4" x14ac:dyDescent="0.35">
      <c r="A508" t="s">
        <v>126</v>
      </c>
      <c r="B508" s="1">
        <v>44227</v>
      </c>
      <c r="C508">
        <v>10</v>
      </c>
      <c r="D508">
        <v>10</v>
      </c>
    </row>
    <row r="509" spans="1:4" x14ac:dyDescent="0.35">
      <c r="A509" t="s">
        <v>49</v>
      </c>
      <c r="B509" s="1">
        <v>44227</v>
      </c>
      <c r="C509">
        <v>25</v>
      </c>
      <c r="D509">
        <v>5</v>
      </c>
    </row>
    <row r="510" spans="1:4" x14ac:dyDescent="0.35">
      <c r="A510" t="s">
        <v>208</v>
      </c>
      <c r="B510" s="1">
        <v>44227</v>
      </c>
      <c r="C510">
        <v>10</v>
      </c>
      <c r="D510">
        <v>10</v>
      </c>
    </row>
    <row r="511" spans="1:4" x14ac:dyDescent="0.35">
      <c r="A511" t="s">
        <v>281</v>
      </c>
      <c r="B511" s="1">
        <v>44227</v>
      </c>
      <c r="C511">
        <v>10</v>
      </c>
      <c r="D511">
        <v>10</v>
      </c>
    </row>
    <row r="512" spans="1:4" x14ac:dyDescent="0.35">
      <c r="A512" t="s">
        <v>274</v>
      </c>
      <c r="B512" s="1">
        <v>44227</v>
      </c>
      <c r="C512">
        <v>10</v>
      </c>
      <c r="D512">
        <v>10</v>
      </c>
    </row>
    <row r="513" spans="1:4" x14ac:dyDescent="0.35">
      <c r="A513" t="s">
        <v>630</v>
      </c>
      <c r="B513" s="1">
        <v>44227</v>
      </c>
      <c r="C513">
        <v>10</v>
      </c>
      <c r="D513">
        <v>10</v>
      </c>
    </row>
    <row r="514" spans="1:4" x14ac:dyDescent="0.35">
      <c r="A514" t="s">
        <v>71</v>
      </c>
      <c r="B514" s="1">
        <v>44227</v>
      </c>
      <c r="C514">
        <v>10</v>
      </c>
      <c r="D514">
        <v>10</v>
      </c>
    </row>
    <row r="515" spans="1:4" x14ac:dyDescent="0.35">
      <c r="A515" t="s">
        <v>222</v>
      </c>
      <c r="B515" s="1">
        <v>44227</v>
      </c>
      <c r="C515">
        <v>10</v>
      </c>
      <c r="D515">
        <v>10</v>
      </c>
    </row>
    <row r="516" spans="1:4" x14ac:dyDescent="0.35">
      <c r="A516" t="s">
        <v>209</v>
      </c>
      <c r="B516" s="1">
        <v>44227</v>
      </c>
      <c r="C516">
        <v>50</v>
      </c>
      <c r="D516">
        <v>10</v>
      </c>
    </row>
  </sheetData>
  <autoFilter ref="A1:D516" xr:uid="{2A169E99-19A6-4228-AEA1-2B2BAA21C0A4}">
    <sortState xmlns:xlrd2="http://schemas.microsoft.com/office/spreadsheetml/2017/richdata2" ref="A2:D516">
      <sortCondition ref="B1:B51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AA049-18A8-4314-A88D-ACBB7EBE1131}">
  <dimension ref="A1:D301"/>
  <sheetViews>
    <sheetView workbookViewId="0">
      <selection activeCell="A2" sqref="A1:D301"/>
    </sheetView>
  </sheetViews>
  <sheetFormatPr defaultRowHeight="14.5" x14ac:dyDescent="0.35"/>
  <cols>
    <col min="2" max="2" width="16.6328125" bestFit="1" customWidth="1"/>
  </cols>
  <sheetData>
    <row r="1" spans="1:4" x14ac:dyDescent="0.35">
      <c r="A1" t="s">
        <v>314</v>
      </c>
      <c r="B1" t="s">
        <v>313</v>
      </c>
      <c r="C1" t="s">
        <v>312</v>
      </c>
      <c r="D1" t="s">
        <v>311</v>
      </c>
    </row>
    <row r="2" spans="1:4" x14ac:dyDescent="0.35">
      <c r="A2">
        <v>10</v>
      </c>
      <c r="B2" s="1">
        <v>44195</v>
      </c>
      <c r="C2" t="s">
        <v>1</v>
      </c>
      <c r="D2" t="s">
        <v>310</v>
      </c>
    </row>
    <row r="3" spans="1:4" x14ac:dyDescent="0.35">
      <c r="A3">
        <v>10</v>
      </c>
      <c r="B3" s="1">
        <v>44204</v>
      </c>
      <c r="C3" t="s">
        <v>14</v>
      </c>
      <c r="D3" t="s">
        <v>309</v>
      </c>
    </row>
    <row r="4" spans="1:4" x14ac:dyDescent="0.35">
      <c r="A4">
        <v>12</v>
      </c>
      <c r="B4" s="1">
        <v>44196</v>
      </c>
      <c r="C4" t="s">
        <v>84</v>
      </c>
      <c r="D4" t="s">
        <v>308</v>
      </c>
    </row>
    <row r="5" spans="1:4" x14ac:dyDescent="0.35">
      <c r="A5">
        <v>10</v>
      </c>
      <c r="B5" s="1">
        <v>44200</v>
      </c>
      <c r="C5" t="s">
        <v>14</v>
      </c>
      <c r="D5" t="s">
        <v>307</v>
      </c>
    </row>
    <row r="6" spans="1:4" x14ac:dyDescent="0.35">
      <c r="A6">
        <v>10</v>
      </c>
      <c r="B6" s="1">
        <v>44194</v>
      </c>
      <c r="C6" t="s">
        <v>14</v>
      </c>
      <c r="D6" t="s">
        <v>306</v>
      </c>
    </row>
    <row r="7" spans="1:4" x14ac:dyDescent="0.35">
      <c r="A7">
        <v>10</v>
      </c>
      <c r="B7" s="1">
        <v>44194</v>
      </c>
      <c r="C7" t="s">
        <v>172</v>
      </c>
      <c r="D7" t="s">
        <v>305</v>
      </c>
    </row>
    <row r="8" spans="1:4" x14ac:dyDescent="0.35">
      <c r="A8">
        <v>10</v>
      </c>
      <c r="B8" s="1">
        <v>44194</v>
      </c>
      <c r="C8" t="s">
        <v>172</v>
      </c>
      <c r="D8" t="s">
        <v>304</v>
      </c>
    </row>
    <row r="9" spans="1:4" x14ac:dyDescent="0.35">
      <c r="A9">
        <v>10</v>
      </c>
      <c r="B9" s="1">
        <v>44194</v>
      </c>
      <c r="C9" t="s">
        <v>14</v>
      </c>
      <c r="D9" t="s">
        <v>303</v>
      </c>
    </row>
    <row r="10" spans="1:4" x14ac:dyDescent="0.35">
      <c r="A10">
        <v>10</v>
      </c>
      <c r="B10" s="1">
        <v>44193</v>
      </c>
      <c r="C10" t="s">
        <v>14</v>
      </c>
      <c r="D10" t="s">
        <v>302</v>
      </c>
    </row>
    <row r="11" spans="1:4" x14ac:dyDescent="0.35">
      <c r="A11">
        <v>12</v>
      </c>
      <c r="B11" s="1">
        <v>44188</v>
      </c>
      <c r="C11" t="s">
        <v>84</v>
      </c>
      <c r="D11" t="s">
        <v>301</v>
      </c>
    </row>
    <row r="12" spans="1:4" x14ac:dyDescent="0.35">
      <c r="A12">
        <v>10</v>
      </c>
      <c r="B12" s="1">
        <v>44193</v>
      </c>
      <c r="C12" t="s">
        <v>14</v>
      </c>
      <c r="D12" t="s">
        <v>300</v>
      </c>
    </row>
    <row r="13" spans="1:4" x14ac:dyDescent="0.35">
      <c r="A13">
        <v>10</v>
      </c>
      <c r="B13" s="1">
        <v>44190</v>
      </c>
      <c r="C13" t="s">
        <v>14</v>
      </c>
      <c r="D13" t="s">
        <v>299</v>
      </c>
    </row>
    <row r="14" spans="1:4" x14ac:dyDescent="0.35">
      <c r="A14">
        <v>10</v>
      </c>
      <c r="B14" s="1">
        <v>44193</v>
      </c>
      <c r="C14" t="s">
        <v>14</v>
      </c>
      <c r="D14" t="s">
        <v>298</v>
      </c>
    </row>
    <row r="15" spans="1:4" x14ac:dyDescent="0.35">
      <c r="A15">
        <v>10</v>
      </c>
      <c r="B15" s="1">
        <v>44193</v>
      </c>
      <c r="C15" t="s">
        <v>14</v>
      </c>
      <c r="D15" t="s">
        <v>297</v>
      </c>
    </row>
    <row r="16" spans="1:4" x14ac:dyDescent="0.35">
      <c r="A16">
        <v>10</v>
      </c>
      <c r="B16" s="1">
        <v>44189</v>
      </c>
      <c r="C16" t="s">
        <v>14</v>
      </c>
      <c r="D16" t="s">
        <v>296</v>
      </c>
    </row>
    <row r="17" spans="1:4" x14ac:dyDescent="0.35">
      <c r="A17">
        <v>1</v>
      </c>
      <c r="B17" s="1">
        <v>44187</v>
      </c>
      <c r="C17" t="s">
        <v>14</v>
      </c>
      <c r="D17" t="s">
        <v>295</v>
      </c>
    </row>
    <row r="18" spans="1:4" x14ac:dyDescent="0.35">
      <c r="C18" t="s">
        <v>14</v>
      </c>
      <c r="D18" t="s">
        <v>294</v>
      </c>
    </row>
    <row r="19" spans="1:4" x14ac:dyDescent="0.35">
      <c r="A19">
        <v>10</v>
      </c>
      <c r="B19" s="1">
        <v>44190</v>
      </c>
      <c r="C19" t="s">
        <v>1</v>
      </c>
      <c r="D19" t="s">
        <v>293</v>
      </c>
    </row>
    <row r="20" spans="1:4" x14ac:dyDescent="0.35">
      <c r="A20">
        <v>10</v>
      </c>
      <c r="B20" s="1">
        <v>44215</v>
      </c>
      <c r="C20" t="s">
        <v>14</v>
      </c>
      <c r="D20" t="s">
        <v>292</v>
      </c>
    </row>
    <row r="21" spans="1:4" x14ac:dyDescent="0.35">
      <c r="A21">
        <v>10</v>
      </c>
      <c r="B21" s="1">
        <v>44217</v>
      </c>
      <c r="C21" t="s">
        <v>14</v>
      </c>
      <c r="D21" t="s">
        <v>291</v>
      </c>
    </row>
    <row r="22" spans="1:4" x14ac:dyDescent="0.35">
      <c r="C22" t="s">
        <v>7</v>
      </c>
      <c r="D22" t="s">
        <v>290</v>
      </c>
    </row>
    <row r="23" spans="1:4" x14ac:dyDescent="0.35">
      <c r="A23">
        <v>5</v>
      </c>
      <c r="B23" s="1">
        <v>44187</v>
      </c>
      <c r="C23" t="s">
        <v>50</v>
      </c>
      <c r="D23" t="s">
        <v>289</v>
      </c>
    </row>
    <row r="24" spans="1:4" x14ac:dyDescent="0.35">
      <c r="A24">
        <v>10</v>
      </c>
      <c r="B24" s="1">
        <v>44211</v>
      </c>
      <c r="C24" t="s">
        <v>14</v>
      </c>
      <c r="D24" t="s">
        <v>288</v>
      </c>
    </row>
    <row r="25" spans="1:4" x14ac:dyDescent="0.35">
      <c r="A25">
        <v>10</v>
      </c>
      <c r="B25" s="1">
        <v>44216</v>
      </c>
      <c r="C25" t="s">
        <v>14</v>
      </c>
      <c r="D25" t="s">
        <v>287</v>
      </c>
    </row>
    <row r="26" spans="1:4" x14ac:dyDescent="0.35">
      <c r="A26">
        <v>10</v>
      </c>
      <c r="B26" s="1">
        <v>44191</v>
      </c>
      <c r="C26" t="s">
        <v>14</v>
      </c>
      <c r="D26" t="s">
        <v>286</v>
      </c>
    </row>
    <row r="27" spans="1:4" x14ac:dyDescent="0.35">
      <c r="A27">
        <v>10</v>
      </c>
      <c r="B27" s="1">
        <v>44191</v>
      </c>
      <c r="C27" t="s">
        <v>14</v>
      </c>
      <c r="D27" t="s">
        <v>285</v>
      </c>
    </row>
    <row r="28" spans="1:4" x14ac:dyDescent="0.35">
      <c r="A28">
        <v>10</v>
      </c>
      <c r="B28" s="1">
        <v>44191</v>
      </c>
      <c r="C28" t="s">
        <v>14</v>
      </c>
      <c r="D28" t="s">
        <v>284</v>
      </c>
    </row>
    <row r="29" spans="1:4" x14ac:dyDescent="0.35">
      <c r="A29">
        <v>10</v>
      </c>
      <c r="B29" s="1">
        <v>44203</v>
      </c>
      <c r="C29" t="s">
        <v>50</v>
      </c>
      <c r="D29" t="s">
        <v>283</v>
      </c>
    </row>
    <row r="30" spans="1:4" x14ac:dyDescent="0.35">
      <c r="A30">
        <v>10</v>
      </c>
      <c r="B30" s="1">
        <v>44215</v>
      </c>
      <c r="C30" t="s">
        <v>1</v>
      </c>
      <c r="D30" t="s">
        <v>282</v>
      </c>
    </row>
    <row r="31" spans="1:4" x14ac:dyDescent="0.35">
      <c r="A31">
        <v>10</v>
      </c>
      <c r="B31" s="1">
        <v>44198</v>
      </c>
      <c r="C31" t="s">
        <v>14</v>
      </c>
      <c r="D31" t="s">
        <v>281</v>
      </c>
    </row>
    <row r="32" spans="1:4" x14ac:dyDescent="0.35">
      <c r="A32">
        <v>13</v>
      </c>
      <c r="B32" s="1">
        <v>44190</v>
      </c>
      <c r="C32" t="s">
        <v>84</v>
      </c>
      <c r="D32" t="s">
        <v>280</v>
      </c>
    </row>
    <row r="33" spans="1:4" x14ac:dyDescent="0.35">
      <c r="C33" t="s">
        <v>7</v>
      </c>
      <c r="D33" t="s">
        <v>279</v>
      </c>
    </row>
    <row r="34" spans="1:4" x14ac:dyDescent="0.35">
      <c r="A34">
        <v>10</v>
      </c>
      <c r="B34" s="1">
        <v>44212</v>
      </c>
      <c r="C34" t="s">
        <v>14</v>
      </c>
      <c r="D34" t="s">
        <v>278</v>
      </c>
    </row>
    <row r="35" spans="1:4" x14ac:dyDescent="0.35">
      <c r="A35">
        <v>10</v>
      </c>
      <c r="B35" s="1">
        <v>44214</v>
      </c>
      <c r="C35" t="s">
        <v>14</v>
      </c>
      <c r="D35" t="s">
        <v>277</v>
      </c>
    </row>
    <row r="36" spans="1:4" x14ac:dyDescent="0.35">
      <c r="A36">
        <v>10</v>
      </c>
      <c r="B36" s="1">
        <v>44186</v>
      </c>
      <c r="C36" t="s">
        <v>1</v>
      </c>
      <c r="D36" t="s">
        <v>276</v>
      </c>
    </row>
    <row r="37" spans="1:4" x14ac:dyDescent="0.35">
      <c r="A37">
        <v>10</v>
      </c>
      <c r="B37" s="1">
        <v>44186</v>
      </c>
      <c r="C37" t="s">
        <v>14</v>
      </c>
      <c r="D37" t="s">
        <v>275</v>
      </c>
    </row>
    <row r="38" spans="1:4" x14ac:dyDescent="0.35">
      <c r="A38">
        <v>10</v>
      </c>
      <c r="B38" s="1">
        <v>44196</v>
      </c>
      <c r="C38" t="s">
        <v>14</v>
      </c>
      <c r="D38" t="s">
        <v>274</v>
      </c>
    </row>
    <row r="39" spans="1:4" x14ac:dyDescent="0.35">
      <c r="A39">
        <v>10</v>
      </c>
      <c r="B39" s="1">
        <v>44201</v>
      </c>
      <c r="C39" t="s">
        <v>14</v>
      </c>
      <c r="D39" t="s">
        <v>273</v>
      </c>
    </row>
    <row r="40" spans="1:4" x14ac:dyDescent="0.35">
      <c r="A40">
        <v>10</v>
      </c>
      <c r="B40" s="1">
        <v>44201</v>
      </c>
      <c r="C40" t="s">
        <v>14</v>
      </c>
      <c r="D40" t="s">
        <v>272</v>
      </c>
    </row>
    <row r="41" spans="1:4" x14ac:dyDescent="0.35">
      <c r="C41" t="s">
        <v>7</v>
      </c>
      <c r="D41" t="s">
        <v>271</v>
      </c>
    </row>
    <row r="42" spans="1:4" x14ac:dyDescent="0.35">
      <c r="A42">
        <v>10</v>
      </c>
      <c r="B42" s="1">
        <v>44192</v>
      </c>
      <c r="C42" t="s">
        <v>1</v>
      </c>
      <c r="D42" t="s">
        <v>270</v>
      </c>
    </row>
    <row r="43" spans="1:4" x14ac:dyDescent="0.35">
      <c r="A43">
        <v>10</v>
      </c>
      <c r="B43" s="1">
        <v>44193</v>
      </c>
      <c r="C43" t="s">
        <v>14</v>
      </c>
      <c r="D43" t="s">
        <v>269</v>
      </c>
    </row>
    <row r="44" spans="1:4" x14ac:dyDescent="0.35">
      <c r="A44">
        <v>10</v>
      </c>
      <c r="B44" s="1">
        <v>44200</v>
      </c>
      <c r="C44" t="s">
        <v>14</v>
      </c>
      <c r="D44" t="s">
        <v>268</v>
      </c>
    </row>
    <row r="45" spans="1:4" x14ac:dyDescent="0.35">
      <c r="A45">
        <v>10</v>
      </c>
      <c r="B45" s="1">
        <v>44193</v>
      </c>
      <c r="C45" t="s">
        <v>14</v>
      </c>
      <c r="D45" t="s">
        <v>267</v>
      </c>
    </row>
    <row r="46" spans="1:4" x14ac:dyDescent="0.35">
      <c r="C46" t="s">
        <v>7</v>
      </c>
      <c r="D46" t="s">
        <v>266</v>
      </c>
    </row>
    <row r="47" spans="1:4" x14ac:dyDescent="0.35">
      <c r="A47">
        <v>10</v>
      </c>
      <c r="B47" s="1">
        <v>44190</v>
      </c>
      <c r="C47" t="s">
        <v>1</v>
      </c>
      <c r="D47" t="s">
        <v>265</v>
      </c>
    </row>
    <row r="48" spans="1:4" x14ac:dyDescent="0.35">
      <c r="A48">
        <v>10</v>
      </c>
      <c r="B48" s="1">
        <v>44188</v>
      </c>
      <c r="C48" t="s">
        <v>62</v>
      </c>
      <c r="D48" t="s">
        <v>264</v>
      </c>
    </row>
    <row r="49" spans="1:4" x14ac:dyDescent="0.35">
      <c r="A49">
        <v>10</v>
      </c>
      <c r="B49" s="1">
        <v>44186</v>
      </c>
      <c r="C49" t="s">
        <v>1</v>
      </c>
      <c r="D49" t="s">
        <v>263</v>
      </c>
    </row>
    <row r="50" spans="1:4" x14ac:dyDescent="0.35">
      <c r="A50">
        <v>10</v>
      </c>
      <c r="B50" s="1">
        <v>44214</v>
      </c>
      <c r="C50" t="s">
        <v>14</v>
      </c>
      <c r="D50" t="s">
        <v>262</v>
      </c>
    </row>
    <row r="51" spans="1:4" x14ac:dyDescent="0.35">
      <c r="A51">
        <v>10</v>
      </c>
      <c r="B51" s="1">
        <v>44214</v>
      </c>
      <c r="C51" t="s">
        <v>14</v>
      </c>
      <c r="D51" t="s">
        <v>261</v>
      </c>
    </row>
    <row r="52" spans="1:4" x14ac:dyDescent="0.35">
      <c r="A52">
        <v>10</v>
      </c>
      <c r="B52" s="1">
        <v>44203</v>
      </c>
      <c r="C52" t="s">
        <v>62</v>
      </c>
      <c r="D52" t="s">
        <v>260</v>
      </c>
    </row>
    <row r="53" spans="1:4" x14ac:dyDescent="0.35">
      <c r="A53">
        <v>10</v>
      </c>
      <c r="B53" s="1">
        <v>44203</v>
      </c>
      <c r="C53" t="s">
        <v>14</v>
      </c>
      <c r="D53" t="s">
        <v>259</v>
      </c>
    </row>
    <row r="54" spans="1:4" x14ac:dyDescent="0.35">
      <c r="C54" t="s">
        <v>7</v>
      </c>
      <c r="D54" t="s">
        <v>258</v>
      </c>
    </row>
    <row r="55" spans="1:4" x14ac:dyDescent="0.35">
      <c r="C55" t="s">
        <v>7</v>
      </c>
      <c r="D55" t="s">
        <v>257</v>
      </c>
    </row>
    <row r="56" spans="1:4" x14ac:dyDescent="0.35">
      <c r="A56">
        <v>10</v>
      </c>
      <c r="B56" s="1">
        <v>44187</v>
      </c>
      <c r="C56" t="s">
        <v>14</v>
      </c>
      <c r="D56" t="s">
        <v>256</v>
      </c>
    </row>
    <row r="57" spans="1:4" x14ac:dyDescent="0.35">
      <c r="C57" t="s">
        <v>7</v>
      </c>
      <c r="D57" t="s">
        <v>255</v>
      </c>
    </row>
    <row r="58" spans="1:4" x14ac:dyDescent="0.35">
      <c r="A58">
        <v>10</v>
      </c>
      <c r="B58" s="1">
        <v>44201</v>
      </c>
      <c r="C58" t="s">
        <v>14</v>
      </c>
      <c r="D58" t="s">
        <v>254</v>
      </c>
    </row>
    <row r="59" spans="1:4" x14ac:dyDescent="0.35">
      <c r="A59">
        <v>10</v>
      </c>
      <c r="B59" s="1">
        <v>44203</v>
      </c>
      <c r="C59" t="s">
        <v>253</v>
      </c>
      <c r="D59" t="s">
        <v>252</v>
      </c>
    </row>
    <row r="60" spans="1:4" x14ac:dyDescent="0.35">
      <c r="A60">
        <v>10</v>
      </c>
      <c r="B60" s="1">
        <v>44201</v>
      </c>
      <c r="C60" t="s">
        <v>14</v>
      </c>
      <c r="D60" t="s">
        <v>251</v>
      </c>
    </row>
    <row r="61" spans="1:4" x14ac:dyDescent="0.35">
      <c r="C61" t="s">
        <v>7</v>
      </c>
      <c r="D61" t="s">
        <v>250</v>
      </c>
    </row>
    <row r="62" spans="1:4" x14ac:dyDescent="0.35">
      <c r="A62">
        <v>10</v>
      </c>
      <c r="B62" s="1">
        <v>44203</v>
      </c>
      <c r="C62" t="s">
        <v>14</v>
      </c>
      <c r="D62" t="s">
        <v>249</v>
      </c>
    </row>
    <row r="63" spans="1:4" x14ac:dyDescent="0.35">
      <c r="A63">
        <v>50</v>
      </c>
      <c r="B63" s="1">
        <v>44186</v>
      </c>
      <c r="C63" t="s">
        <v>84</v>
      </c>
      <c r="D63" t="s">
        <v>248</v>
      </c>
    </row>
    <row r="64" spans="1:4" x14ac:dyDescent="0.35">
      <c r="A64">
        <v>10</v>
      </c>
      <c r="B64" s="1">
        <v>44186</v>
      </c>
      <c r="C64" t="s">
        <v>14</v>
      </c>
      <c r="D64" t="s">
        <v>247</v>
      </c>
    </row>
    <row r="65" spans="1:4" x14ac:dyDescent="0.35">
      <c r="C65" t="s">
        <v>7</v>
      </c>
      <c r="D65" t="s">
        <v>246</v>
      </c>
    </row>
    <row r="66" spans="1:4" x14ac:dyDescent="0.35">
      <c r="A66">
        <v>10</v>
      </c>
      <c r="B66" s="1">
        <v>44201</v>
      </c>
      <c r="C66" t="s">
        <v>14</v>
      </c>
      <c r="D66" t="s">
        <v>245</v>
      </c>
    </row>
    <row r="67" spans="1:4" x14ac:dyDescent="0.35">
      <c r="A67">
        <v>10</v>
      </c>
      <c r="B67" s="1">
        <v>44198</v>
      </c>
      <c r="C67" t="s">
        <v>1</v>
      </c>
      <c r="D67" t="s">
        <v>244</v>
      </c>
    </row>
    <row r="68" spans="1:4" x14ac:dyDescent="0.35">
      <c r="A68">
        <v>10</v>
      </c>
      <c r="B68" s="1">
        <v>44196</v>
      </c>
      <c r="C68" t="s">
        <v>172</v>
      </c>
      <c r="D68" t="s">
        <v>243</v>
      </c>
    </row>
    <row r="69" spans="1:4" x14ac:dyDescent="0.35">
      <c r="C69" t="s">
        <v>7</v>
      </c>
      <c r="D69" t="s">
        <v>242</v>
      </c>
    </row>
    <row r="70" spans="1:4" x14ac:dyDescent="0.35">
      <c r="C70" t="s">
        <v>7</v>
      </c>
      <c r="D70" t="s">
        <v>241</v>
      </c>
    </row>
    <row r="71" spans="1:4" x14ac:dyDescent="0.35">
      <c r="A71">
        <v>10</v>
      </c>
      <c r="B71" s="1">
        <v>44186</v>
      </c>
      <c r="C71" t="s">
        <v>172</v>
      </c>
      <c r="D71" t="s">
        <v>240</v>
      </c>
    </row>
    <row r="72" spans="1:4" x14ac:dyDescent="0.35">
      <c r="A72">
        <v>10</v>
      </c>
      <c r="B72" s="1">
        <v>44198</v>
      </c>
      <c r="C72" t="s">
        <v>14</v>
      </c>
      <c r="D72" t="s">
        <v>239</v>
      </c>
    </row>
    <row r="73" spans="1:4" x14ac:dyDescent="0.35">
      <c r="A73">
        <v>10</v>
      </c>
      <c r="B73" s="1">
        <v>44213</v>
      </c>
      <c r="C73" t="s">
        <v>14</v>
      </c>
      <c r="D73" t="s">
        <v>238</v>
      </c>
    </row>
    <row r="74" spans="1:4" x14ac:dyDescent="0.35">
      <c r="A74">
        <v>10</v>
      </c>
      <c r="B74" s="1">
        <v>44201</v>
      </c>
      <c r="C74" t="s">
        <v>172</v>
      </c>
      <c r="D74" t="s">
        <v>237</v>
      </c>
    </row>
    <row r="75" spans="1:4" x14ac:dyDescent="0.35">
      <c r="A75">
        <v>10</v>
      </c>
      <c r="B75" s="1">
        <v>44198</v>
      </c>
      <c r="C75" t="s">
        <v>1</v>
      </c>
      <c r="D75" t="s">
        <v>236</v>
      </c>
    </row>
    <row r="76" spans="1:4" x14ac:dyDescent="0.35">
      <c r="A76">
        <v>10</v>
      </c>
      <c r="B76" s="1">
        <v>44212</v>
      </c>
      <c r="C76" t="s">
        <v>14</v>
      </c>
      <c r="D76" t="s">
        <v>235</v>
      </c>
    </row>
    <row r="77" spans="1:4" x14ac:dyDescent="0.35">
      <c r="A77">
        <v>25</v>
      </c>
      <c r="B77" s="1">
        <v>44186</v>
      </c>
      <c r="C77" t="s">
        <v>84</v>
      </c>
      <c r="D77" t="s">
        <v>234</v>
      </c>
    </row>
    <row r="78" spans="1:4" x14ac:dyDescent="0.35">
      <c r="A78">
        <v>10</v>
      </c>
      <c r="B78" s="1">
        <v>44203</v>
      </c>
      <c r="C78" t="s">
        <v>14</v>
      </c>
      <c r="D78" t="s">
        <v>233</v>
      </c>
    </row>
    <row r="79" spans="1:4" x14ac:dyDescent="0.35">
      <c r="A79">
        <v>10</v>
      </c>
      <c r="B79" s="1">
        <v>44214</v>
      </c>
      <c r="C79" t="s">
        <v>1</v>
      </c>
      <c r="D79" t="s">
        <v>232</v>
      </c>
    </row>
    <row r="80" spans="1:4" x14ac:dyDescent="0.35">
      <c r="A80">
        <v>10</v>
      </c>
      <c r="B80" s="1">
        <v>44194</v>
      </c>
      <c r="C80" t="s">
        <v>14</v>
      </c>
      <c r="D80" t="s">
        <v>231</v>
      </c>
    </row>
    <row r="81" spans="1:4" x14ac:dyDescent="0.35">
      <c r="A81">
        <v>10</v>
      </c>
      <c r="B81" s="1">
        <v>44194</v>
      </c>
      <c r="C81" t="s">
        <v>14</v>
      </c>
      <c r="D81" t="s">
        <v>230</v>
      </c>
    </row>
    <row r="82" spans="1:4" x14ac:dyDescent="0.35">
      <c r="A82">
        <v>10</v>
      </c>
      <c r="B82" s="1">
        <v>44186</v>
      </c>
      <c r="C82" t="s">
        <v>14</v>
      </c>
      <c r="D82" t="s">
        <v>229</v>
      </c>
    </row>
    <row r="83" spans="1:4" x14ac:dyDescent="0.35">
      <c r="A83">
        <v>10</v>
      </c>
      <c r="B83" s="1">
        <v>44192</v>
      </c>
      <c r="C83" t="s">
        <v>172</v>
      </c>
      <c r="D83" t="s">
        <v>228</v>
      </c>
    </row>
    <row r="84" spans="1:4" x14ac:dyDescent="0.35">
      <c r="A84">
        <v>10</v>
      </c>
      <c r="B84" s="1">
        <v>44193</v>
      </c>
      <c r="C84" t="s">
        <v>14</v>
      </c>
      <c r="D84" t="s">
        <v>227</v>
      </c>
    </row>
    <row r="85" spans="1:4" x14ac:dyDescent="0.35">
      <c r="C85" t="s">
        <v>7</v>
      </c>
      <c r="D85" t="s">
        <v>226</v>
      </c>
    </row>
    <row r="86" spans="1:4" x14ac:dyDescent="0.35">
      <c r="A86">
        <v>10</v>
      </c>
      <c r="B86" s="1">
        <v>44193</v>
      </c>
      <c r="C86" t="s">
        <v>1</v>
      </c>
      <c r="D86" t="s">
        <v>225</v>
      </c>
    </row>
    <row r="87" spans="1:4" x14ac:dyDescent="0.35">
      <c r="A87">
        <v>10</v>
      </c>
      <c r="B87" s="1">
        <v>44216</v>
      </c>
      <c r="C87" t="s">
        <v>14</v>
      </c>
      <c r="D87" t="s">
        <v>224</v>
      </c>
    </row>
    <row r="88" spans="1:4" x14ac:dyDescent="0.35">
      <c r="A88">
        <v>10</v>
      </c>
      <c r="B88" s="1">
        <v>44190</v>
      </c>
      <c r="C88" t="s">
        <v>14</v>
      </c>
      <c r="D88" t="s">
        <v>223</v>
      </c>
    </row>
    <row r="89" spans="1:4" x14ac:dyDescent="0.35">
      <c r="A89">
        <v>10</v>
      </c>
      <c r="B89" s="1">
        <v>44196</v>
      </c>
      <c r="C89" t="s">
        <v>14</v>
      </c>
      <c r="D89" t="s">
        <v>222</v>
      </c>
    </row>
    <row r="90" spans="1:4" x14ac:dyDescent="0.35">
      <c r="C90" t="s">
        <v>7</v>
      </c>
      <c r="D90" t="s">
        <v>221</v>
      </c>
    </row>
    <row r="91" spans="1:4" x14ac:dyDescent="0.35">
      <c r="A91">
        <v>10</v>
      </c>
      <c r="B91" s="1">
        <v>44187</v>
      </c>
      <c r="C91" t="s">
        <v>84</v>
      </c>
      <c r="D91" t="s">
        <v>220</v>
      </c>
    </row>
    <row r="92" spans="1:4" x14ac:dyDescent="0.35">
      <c r="A92">
        <v>10</v>
      </c>
      <c r="B92" s="1">
        <v>44203</v>
      </c>
      <c r="C92" t="s">
        <v>62</v>
      </c>
      <c r="D92" t="s">
        <v>219</v>
      </c>
    </row>
    <row r="93" spans="1:4" x14ac:dyDescent="0.35">
      <c r="C93" t="s">
        <v>1</v>
      </c>
      <c r="D93" t="s">
        <v>218</v>
      </c>
    </row>
    <row r="94" spans="1:4" x14ac:dyDescent="0.35">
      <c r="C94" t="s">
        <v>7</v>
      </c>
      <c r="D94" t="s">
        <v>217</v>
      </c>
    </row>
    <row r="95" spans="1:4" x14ac:dyDescent="0.35">
      <c r="A95">
        <v>12</v>
      </c>
      <c r="B95" s="1">
        <v>44196</v>
      </c>
      <c r="C95" t="s">
        <v>84</v>
      </c>
      <c r="D95" t="s">
        <v>216</v>
      </c>
    </row>
    <row r="96" spans="1:4" x14ac:dyDescent="0.35">
      <c r="C96" t="s">
        <v>7</v>
      </c>
      <c r="D96" t="s">
        <v>215</v>
      </c>
    </row>
    <row r="97" spans="1:4" x14ac:dyDescent="0.35">
      <c r="C97" t="s">
        <v>7</v>
      </c>
      <c r="D97" t="s">
        <v>214</v>
      </c>
    </row>
    <row r="98" spans="1:4" x14ac:dyDescent="0.35">
      <c r="A98">
        <v>10</v>
      </c>
      <c r="B98" s="1">
        <v>44186</v>
      </c>
      <c r="C98" t="s">
        <v>14</v>
      </c>
      <c r="D98" t="s">
        <v>213</v>
      </c>
    </row>
    <row r="99" spans="1:4" x14ac:dyDescent="0.35">
      <c r="A99">
        <v>10</v>
      </c>
      <c r="B99" s="1">
        <v>44192</v>
      </c>
      <c r="C99" t="s">
        <v>14</v>
      </c>
      <c r="D99" t="s">
        <v>212</v>
      </c>
    </row>
    <row r="100" spans="1:4" x14ac:dyDescent="0.35">
      <c r="A100">
        <v>10</v>
      </c>
      <c r="B100" s="1">
        <v>44201</v>
      </c>
      <c r="C100" t="s">
        <v>172</v>
      </c>
      <c r="D100" t="s">
        <v>211</v>
      </c>
    </row>
    <row r="101" spans="1:4" x14ac:dyDescent="0.35">
      <c r="A101">
        <v>12</v>
      </c>
      <c r="B101" s="1">
        <v>44186</v>
      </c>
      <c r="C101" t="s">
        <v>7</v>
      </c>
      <c r="D101" t="s">
        <v>210</v>
      </c>
    </row>
    <row r="102" spans="1:4" x14ac:dyDescent="0.35">
      <c r="A102">
        <v>14</v>
      </c>
      <c r="B102" s="1">
        <v>44187</v>
      </c>
      <c r="C102" t="s">
        <v>84</v>
      </c>
      <c r="D102" t="s">
        <v>209</v>
      </c>
    </row>
    <row r="103" spans="1:4" x14ac:dyDescent="0.35">
      <c r="C103" t="s">
        <v>14</v>
      </c>
      <c r="D103" t="s">
        <v>208</v>
      </c>
    </row>
    <row r="104" spans="1:4" x14ac:dyDescent="0.35">
      <c r="A104">
        <v>10</v>
      </c>
      <c r="B104" s="1">
        <v>44200</v>
      </c>
      <c r="C104" t="s">
        <v>14</v>
      </c>
      <c r="D104" t="s">
        <v>207</v>
      </c>
    </row>
    <row r="105" spans="1:4" x14ac:dyDescent="0.35">
      <c r="A105">
        <v>10</v>
      </c>
      <c r="B105" s="1">
        <v>44186</v>
      </c>
      <c r="C105" t="s">
        <v>14</v>
      </c>
      <c r="D105" t="s">
        <v>206</v>
      </c>
    </row>
    <row r="106" spans="1:4" x14ac:dyDescent="0.35">
      <c r="A106">
        <v>10</v>
      </c>
      <c r="B106" s="1">
        <v>44191</v>
      </c>
      <c r="C106" t="s">
        <v>1</v>
      </c>
      <c r="D106" t="s">
        <v>205</v>
      </c>
    </row>
    <row r="107" spans="1:4" x14ac:dyDescent="0.35">
      <c r="C107" t="s">
        <v>14</v>
      </c>
      <c r="D107" t="s">
        <v>204</v>
      </c>
    </row>
    <row r="108" spans="1:4" x14ac:dyDescent="0.35">
      <c r="A108">
        <v>10</v>
      </c>
      <c r="B108" s="1">
        <v>44200</v>
      </c>
      <c r="C108" t="s">
        <v>14</v>
      </c>
      <c r="D108" t="s">
        <v>203</v>
      </c>
    </row>
    <row r="109" spans="1:4" x14ac:dyDescent="0.35">
      <c r="C109" t="s">
        <v>7</v>
      </c>
      <c r="D109" t="s">
        <v>202</v>
      </c>
    </row>
    <row r="110" spans="1:4" x14ac:dyDescent="0.35">
      <c r="A110">
        <v>10</v>
      </c>
      <c r="B110" s="1">
        <v>44201</v>
      </c>
      <c r="C110" t="s">
        <v>14</v>
      </c>
      <c r="D110" t="s">
        <v>201</v>
      </c>
    </row>
    <row r="111" spans="1:4" x14ac:dyDescent="0.35">
      <c r="A111">
        <v>10</v>
      </c>
      <c r="B111" s="1">
        <v>44200</v>
      </c>
      <c r="C111" t="s">
        <v>14</v>
      </c>
      <c r="D111" t="s">
        <v>200</v>
      </c>
    </row>
    <row r="112" spans="1:4" x14ac:dyDescent="0.35">
      <c r="C112" t="s">
        <v>7</v>
      </c>
      <c r="D112" t="s">
        <v>199</v>
      </c>
    </row>
    <row r="113" spans="1:4" x14ac:dyDescent="0.35">
      <c r="C113" t="s">
        <v>14</v>
      </c>
      <c r="D113" t="s">
        <v>198</v>
      </c>
    </row>
    <row r="114" spans="1:4" x14ac:dyDescent="0.35">
      <c r="C114" t="s">
        <v>7</v>
      </c>
      <c r="D114" t="s">
        <v>197</v>
      </c>
    </row>
    <row r="115" spans="1:4" x14ac:dyDescent="0.35">
      <c r="C115" t="s">
        <v>14</v>
      </c>
      <c r="D115" t="s">
        <v>196</v>
      </c>
    </row>
    <row r="116" spans="1:4" x14ac:dyDescent="0.35">
      <c r="A116">
        <v>10</v>
      </c>
      <c r="B116" s="1">
        <v>44215</v>
      </c>
      <c r="C116" t="s">
        <v>1</v>
      </c>
      <c r="D116" t="s">
        <v>195</v>
      </c>
    </row>
    <row r="117" spans="1:4" x14ac:dyDescent="0.35">
      <c r="C117" t="s">
        <v>7</v>
      </c>
      <c r="D117" t="s">
        <v>194</v>
      </c>
    </row>
    <row r="118" spans="1:4" x14ac:dyDescent="0.35">
      <c r="A118">
        <v>10</v>
      </c>
      <c r="B118" s="1">
        <v>44201</v>
      </c>
      <c r="C118" t="s">
        <v>14</v>
      </c>
      <c r="D118" t="s">
        <v>193</v>
      </c>
    </row>
    <row r="119" spans="1:4" x14ac:dyDescent="0.35">
      <c r="A119">
        <v>10</v>
      </c>
      <c r="B119" s="1">
        <v>44201</v>
      </c>
      <c r="C119" t="s">
        <v>14</v>
      </c>
      <c r="D119" t="s">
        <v>192</v>
      </c>
    </row>
    <row r="120" spans="1:4" x14ac:dyDescent="0.35">
      <c r="C120" t="s">
        <v>7</v>
      </c>
      <c r="D120" t="s">
        <v>191</v>
      </c>
    </row>
    <row r="121" spans="1:4" x14ac:dyDescent="0.35">
      <c r="C121" t="s">
        <v>7</v>
      </c>
      <c r="D121" t="s">
        <v>190</v>
      </c>
    </row>
    <row r="122" spans="1:4" x14ac:dyDescent="0.35">
      <c r="A122">
        <v>10</v>
      </c>
      <c r="B122" s="1">
        <v>44211</v>
      </c>
      <c r="C122" t="s">
        <v>1</v>
      </c>
      <c r="D122" t="s">
        <v>189</v>
      </c>
    </row>
    <row r="123" spans="1:4" x14ac:dyDescent="0.35">
      <c r="A123">
        <v>10</v>
      </c>
      <c r="B123" s="1">
        <v>44212</v>
      </c>
      <c r="C123" t="s">
        <v>1</v>
      </c>
      <c r="D123" t="s">
        <v>188</v>
      </c>
    </row>
    <row r="124" spans="1:4" x14ac:dyDescent="0.35">
      <c r="C124" t="s">
        <v>7</v>
      </c>
      <c r="D124" t="s">
        <v>187</v>
      </c>
    </row>
    <row r="125" spans="1:4" x14ac:dyDescent="0.35">
      <c r="A125">
        <v>10</v>
      </c>
      <c r="B125" s="1">
        <v>44212</v>
      </c>
      <c r="C125" t="s">
        <v>1</v>
      </c>
      <c r="D125" t="s">
        <v>186</v>
      </c>
    </row>
    <row r="126" spans="1:4" x14ac:dyDescent="0.35">
      <c r="A126">
        <v>10</v>
      </c>
      <c r="B126" s="1">
        <v>44190</v>
      </c>
      <c r="C126" t="s">
        <v>1</v>
      </c>
      <c r="D126" t="s">
        <v>185</v>
      </c>
    </row>
    <row r="127" spans="1:4" x14ac:dyDescent="0.35">
      <c r="C127" t="s">
        <v>1</v>
      </c>
      <c r="D127" t="s">
        <v>184</v>
      </c>
    </row>
    <row r="128" spans="1:4" x14ac:dyDescent="0.35">
      <c r="A128">
        <v>10</v>
      </c>
      <c r="B128" s="1">
        <v>44191</v>
      </c>
      <c r="C128" t="s">
        <v>1</v>
      </c>
      <c r="D128" t="s">
        <v>183</v>
      </c>
    </row>
    <row r="129" spans="1:4" x14ac:dyDescent="0.35">
      <c r="A129">
        <v>10</v>
      </c>
      <c r="B129" s="1">
        <v>44192</v>
      </c>
      <c r="C129" t="s">
        <v>1</v>
      </c>
      <c r="D129" t="s">
        <v>182</v>
      </c>
    </row>
    <row r="130" spans="1:4" x14ac:dyDescent="0.35">
      <c r="A130">
        <v>10</v>
      </c>
      <c r="B130" s="1">
        <v>44196</v>
      </c>
      <c r="C130" t="s">
        <v>1</v>
      </c>
      <c r="D130" t="s">
        <v>181</v>
      </c>
    </row>
    <row r="131" spans="1:4" x14ac:dyDescent="0.35">
      <c r="A131">
        <v>10</v>
      </c>
      <c r="B131" s="1">
        <v>44197</v>
      </c>
      <c r="C131" t="s">
        <v>172</v>
      </c>
      <c r="D131" t="s">
        <v>180</v>
      </c>
    </row>
    <row r="132" spans="1:4" x14ac:dyDescent="0.35">
      <c r="A132">
        <v>10</v>
      </c>
      <c r="B132" s="1">
        <v>44203</v>
      </c>
      <c r="C132" t="s">
        <v>62</v>
      </c>
      <c r="D132" t="s">
        <v>179</v>
      </c>
    </row>
    <row r="133" spans="1:4" x14ac:dyDescent="0.35">
      <c r="A133">
        <v>10</v>
      </c>
      <c r="B133" s="1">
        <v>44198</v>
      </c>
      <c r="C133" t="s">
        <v>14</v>
      </c>
      <c r="D133" t="s">
        <v>178</v>
      </c>
    </row>
    <row r="134" spans="1:4" x14ac:dyDescent="0.35">
      <c r="A134">
        <v>10</v>
      </c>
      <c r="B134" s="1">
        <v>44186</v>
      </c>
      <c r="C134" t="s">
        <v>14</v>
      </c>
      <c r="D134" t="s">
        <v>177</v>
      </c>
    </row>
    <row r="135" spans="1:4" x14ac:dyDescent="0.35">
      <c r="A135">
        <v>10</v>
      </c>
      <c r="B135" s="1">
        <v>44200</v>
      </c>
      <c r="C135" t="s">
        <v>14</v>
      </c>
      <c r="D135" t="s">
        <v>176</v>
      </c>
    </row>
    <row r="136" spans="1:4" x14ac:dyDescent="0.35">
      <c r="A136">
        <v>10</v>
      </c>
      <c r="B136" s="1">
        <v>44199</v>
      </c>
      <c r="C136" t="s">
        <v>14</v>
      </c>
      <c r="D136" t="s">
        <v>175</v>
      </c>
    </row>
    <row r="137" spans="1:4" x14ac:dyDescent="0.35">
      <c r="A137">
        <v>10</v>
      </c>
      <c r="B137" s="1">
        <v>44200</v>
      </c>
      <c r="C137" t="s">
        <v>14</v>
      </c>
      <c r="D137" t="s">
        <v>174</v>
      </c>
    </row>
    <row r="138" spans="1:4" x14ac:dyDescent="0.35">
      <c r="C138" t="s">
        <v>7</v>
      </c>
      <c r="D138" t="s">
        <v>173</v>
      </c>
    </row>
    <row r="139" spans="1:4" x14ac:dyDescent="0.35">
      <c r="A139">
        <v>10</v>
      </c>
      <c r="B139" s="1">
        <v>44189</v>
      </c>
      <c r="C139" t="s">
        <v>172</v>
      </c>
      <c r="D139" t="s">
        <v>171</v>
      </c>
    </row>
    <row r="140" spans="1:4" x14ac:dyDescent="0.35">
      <c r="A140">
        <v>10</v>
      </c>
      <c r="B140" s="1">
        <v>44202</v>
      </c>
      <c r="C140" t="s">
        <v>50</v>
      </c>
      <c r="D140" t="s">
        <v>170</v>
      </c>
    </row>
    <row r="141" spans="1:4" x14ac:dyDescent="0.35">
      <c r="A141">
        <v>10</v>
      </c>
      <c r="B141" s="1">
        <v>44202</v>
      </c>
      <c r="C141" t="s">
        <v>14</v>
      </c>
      <c r="D141" t="s">
        <v>169</v>
      </c>
    </row>
    <row r="142" spans="1:4" x14ac:dyDescent="0.35">
      <c r="A142">
        <v>10</v>
      </c>
      <c r="B142" s="1">
        <v>44211</v>
      </c>
      <c r="C142" t="s">
        <v>1</v>
      </c>
      <c r="D142" t="s">
        <v>168</v>
      </c>
    </row>
    <row r="143" spans="1:4" x14ac:dyDescent="0.35">
      <c r="C143" t="s">
        <v>1</v>
      </c>
      <c r="D143" t="s">
        <v>167</v>
      </c>
    </row>
    <row r="144" spans="1:4" x14ac:dyDescent="0.35">
      <c r="C144" t="s">
        <v>7</v>
      </c>
      <c r="D144" t="s">
        <v>166</v>
      </c>
    </row>
    <row r="145" spans="1:4" x14ac:dyDescent="0.35">
      <c r="A145">
        <v>10</v>
      </c>
      <c r="B145" s="1">
        <v>44192</v>
      </c>
      <c r="C145" t="s">
        <v>50</v>
      </c>
      <c r="D145" t="s">
        <v>165</v>
      </c>
    </row>
    <row r="146" spans="1:4" x14ac:dyDescent="0.35">
      <c r="C146" t="s">
        <v>1</v>
      </c>
      <c r="D146" t="s">
        <v>164</v>
      </c>
    </row>
    <row r="147" spans="1:4" x14ac:dyDescent="0.35">
      <c r="A147">
        <v>10</v>
      </c>
      <c r="B147" s="1">
        <v>44192</v>
      </c>
      <c r="C147" t="s">
        <v>1</v>
      </c>
      <c r="D147" t="s">
        <v>163</v>
      </c>
    </row>
    <row r="148" spans="1:4" x14ac:dyDescent="0.35">
      <c r="A148">
        <v>1</v>
      </c>
      <c r="B148" s="1">
        <v>44186</v>
      </c>
      <c r="C148" t="s">
        <v>1</v>
      </c>
      <c r="D148" t="s">
        <v>162</v>
      </c>
    </row>
    <row r="149" spans="1:4" x14ac:dyDescent="0.35">
      <c r="A149">
        <v>10</v>
      </c>
      <c r="B149" s="1">
        <v>44194</v>
      </c>
      <c r="C149" t="s">
        <v>1</v>
      </c>
      <c r="D149" t="s">
        <v>161</v>
      </c>
    </row>
    <row r="150" spans="1:4" x14ac:dyDescent="0.35">
      <c r="A150">
        <v>10</v>
      </c>
      <c r="B150" s="1">
        <v>44195</v>
      </c>
      <c r="C150" t="s">
        <v>1</v>
      </c>
      <c r="D150" t="s">
        <v>160</v>
      </c>
    </row>
    <row r="151" spans="1:4" x14ac:dyDescent="0.35">
      <c r="A151">
        <v>10</v>
      </c>
      <c r="B151" s="1">
        <v>44194</v>
      </c>
      <c r="C151" t="s">
        <v>1</v>
      </c>
      <c r="D151" t="s">
        <v>159</v>
      </c>
    </row>
    <row r="152" spans="1:4" x14ac:dyDescent="0.35">
      <c r="A152">
        <v>10</v>
      </c>
      <c r="B152" s="1">
        <v>44195</v>
      </c>
      <c r="C152" t="s">
        <v>1</v>
      </c>
      <c r="D152" t="s">
        <v>158</v>
      </c>
    </row>
    <row r="153" spans="1:4" x14ac:dyDescent="0.35">
      <c r="A153">
        <v>10</v>
      </c>
      <c r="B153" s="1">
        <v>44194</v>
      </c>
      <c r="C153" t="s">
        <v>1</v>
      </c>
      <c r="D153" t="s">
        <v>157</v>
      </c>
    </row>
    <row r="154" spans="1:4" x14ac:dyDescent="0.35">
      <c r="A154">
        <v>10</v>
      </c>
      <c r="B154" s="1">
        <v>44195</v>
      </c>
      <c r="C154" t="s">
        <v>14</v>
      </c>
      <c r="D154" t="s">
        <v>156</v>
      </c>
    </row>
    <row r="155" spans="1:4" x14ac:dyDescent="0.35">
      <c r="A155">
        <v>10</v>
      </c>
      <c r="B155" s="1">
        <v>44191</v>
      </c>
      <c r="C155" t="s">
        <v>1</v>
      </c>
      <c r="D155" t="s">
        <v>155</v>
      </c>
    </row>
    <row r="156" spans="1:4" x14ac:dyDescent="0.35">
      <c r="A156">
        <v>10</v>
      </c>
      <c r="B156" s="1">
        <v>44195</v>
      </c>
      <c r="C156" t="s">
        <v>1</v>
      </c>
      <c r="D156" t="s">
        <v>154</v>
      </c>
    </row>
    <row r="157" spans="1:4" x14ac:dyDescent="0.35">
      <c r="A157">
        <v>10</v>
      </c>
      <c r="B157" s="1">
        <v>44195</v>
      </c>
      <c r="C157" t="s">
        <v>1</v>
      </c>
      <c r="D157" t="s">
        <v>153</v>
      </c>
    </row>
    <row r="158" spans="1:4" x14ac:dyDescent="0.35">
      <c r="A158">
        <v>10</v>
      </c>
      <c r="B158" s="1">
        <v>44186</v>
      </c>
      <c r="C158" t="s">
        <v>1</v>
      </c>
      <c r="D158" t="s">
        <v>152</v>
      </c>
    </row>
    <row r="159" spans="1:4" x14ac:dyDescent="0.35">
      <c r="A159">
        <v>10</v>
      </c>
      <c r="B159" s="1">
        <v>44204</v>
      </c>
      <c r="C159" t="s">
        <v>1</v>
      </c>
      <c r="D159" t="s">
        <v>151</v>
      </c>
    </row>
    <row r="160" spans="1:4" x14ac:dyDescent="0.35">
      <c r="A160">
        <v>10</v>
      </c>
      <c r="B160" s="1">
        <v>44205</v>
      </c>
      <c r="C160" t="s">
        <v>14</v>
      </c>
      <c r="D160" t="s">
        <v>150</v>
      </c>
    </row>
    <row r="161" spans="1:4" x14ac:dyDescent="0.35">
      <c r="C161" t="s">
        <v>7</v>
      </c>
      <c r="D161" t="s">
        <v>149</v>
      </c>
    </row>
    <row r="162" spans="1:4" x14ac:dyDescent="0.35">
      <c r="A162">
        <v>10</v>
      </c>
      <c r="B162" s="1">
        <v>44205</v>
      </c>
      <c r="C162" t="s">
        <v>14</v>
      </c>
      <c r="D162" t="s">
        <v>148</v>
      </c>
    </row>
    <row r="163" spans="1:4" x14ac:dyDescent="0.35">
      <c r="C163" t="s">
        <v>7</v>
      </c>
      <c r="D163" t="s">
        <v>147</v>
      </c>
    </row>
    <row r="164" spans="1:4" x14ac:dyDescent="0.35">
      <c r="A164">
        <v>10</v>
      </c>
      <c r="B164" s="1">
        <v>44198</v>
      </c>
      <c r="C164" t="s">
        <v>1</v>
      </c>
      <c r="D164" t="s">
        <v>146</v>
      </c>
    </row>
    <row r="165" spans="1:4" x14ac:dyDescent="0.35">
      <c r="A165">
        <v>10</v>
      </c>
      <c r="B165" s="1">
        <v>44198</v>
      </c>
      <c r="C165" t="s">
        <v>1</v>
      </c>
      <c r="D165" t="s">
        <v>145</v>
      </c>
    </row>
    <row r="166" spans="1:4" x14ac:dyDescent="0.35">
      <c r="C166" t="s">
        <v>1</v>
      </c>
      <c r="D166" t="s">
        <v>144</v>
      </c>
    </row>
    <row r="167" spans="1:4" x14ac:dyDescent="0.35">
      <c r="C167" t="s">
        <v>1</v>
      </c>
      <c r="D167" t="s">
        <v>143</v>
      </c>
    </row>
    <row r="168" spans="1:4" x14ac:dyDescent="0.35">
      <c r="A168">
        <v>10</v>
      </c>
      <c r="B168" s="1">
        <v>44198</v>
      </c>
      <c r="C168" t="s">
        <v>14</v>
      </c>
      <c r="D168" t="s">
        <v>142</v>
      </c>
    </row>
    <row r="169" spans="1:4" x14ac:dyDescent="0.35">
      <c r="A169">
        <v>10</v>
      </c>
      <c r="B169" s="1">
        <v>44195</v>
      </c>
      <c r="C169" t="s">
        <v>1</v>
      </c>
      <c r="D169" t="s">
        <v>141</v>
      </c>
    </row>
    <row r="170" spans="1:4" x14ac:dyDescent="0.35">
      <c r="C170" t="s">
        <v>7</v>
      </c>
      <c r="D170" t="s">
        <v>140</v>
      </c>
    </row>
    <row r="171" spans="1:4" x14ac:dyDescent="0.35">
      <c r="A171">
        <v>10</v>
      </c>
      <c r="B171" s="1">
        <v>44202</v>
      </c>
      <c r="C171" t="s">
        <v>1</v>
      </c>
      <c r="D171" t="s">
        <v>139</v>
      </c>
    </row>
    <row r="172" spans="1:4" x14ac:dyDescent="0.35">
      <c r="A172">
        <v>10</v>
      </c>
      <c r="B172" s="1">
        <v>44202</v>
      </c>
      <c r="C172" t="s">
        <v>1</v>
      </c>
      <c r="D172" t="s">
        <v>138</v>
      </c>
    </row>
    <row r="173" spans="1:4" x14ac:dyDescent="0.35">
      <c r="A173">
        <v>10</v>
      </c>
      <c r="B173" s="1">
        <v>44199</v>
      </c>
      <c r="C173" t="s">
        <v>1</v>
      </c>
      <c r="D173" t="s">
        <v>137</v>
      </c>
    </row>
    <row r="174" spans="1:4" x14ac:dyDescent="0.35">
      <c r="A174">
        <v>10</v>
      </c>
      <c r="B174" s="1">
        <v>44188</v>
      </c>
      <c r="C174" t="s">
        <v>14</v>
      </c>
      <c r="D174" t="s">
        <v>136</v>
      </c>
    </row>
    <row r="175" spans="1:4" x14ac:dyDescent="0.35">
      <c r="A175">
        <v>10</v>
      </c>
      <c r="B175" s="1">
        <v>44186</v>
      </c>
      <c r="C175" t="s">
        <v>62</v>
      </c>
      <c r="D175" t="s">
        <v>135</v>
      </c>
    </row>
    <row r="176" spans="1:4" x14ac:dyDescent="0.35">
      <c r="C176" t="s">
        <v>14</v>
      </c>
      <c r="D176" t="s">
        <v>134</v>
      </c>
    </row>
    <row r="177" spans="1:4" x14ac:dyDescent="0.35">
      <c r="A177">
        <v>10</v>
      </c>
      <c r="B177" s="1">
        <v>44213</v>
      </c>
      <c r="C177" t="s">
        <v>1</v>
      </c>
      <c r="D177" t="s">
        <v>133</v>
      </c>
    </row>
    <row r="178" spans="1:4" x14ac:dyDescent="0.35">
      <c r="C178" t="s">
        <v>7</v>
      </c>
      <c r="D178" t="s">
        <v>132</v>
      </c>
    </row>
    <row r="179" spans="1:4" x14ac:dyDescent="0.35">
      <c r="A179">
        <v>25</v>
      </c>
      <c r="B179" s="1">
        <v>44186</v>
      </c>
      <c r="C179" t="s">
        <v>84</v>
      </c>
      <c r="D179" t="s">
        <v>131</v>
      </c>
    </row>
    <row r="180" spans="1:4" x14ac:dyDescent="0.35">
      <c r="C180" t="s">
        <v>7</v>
      </c>
      <c r="D180" t="s">
        <v>130</v>
      </c>
    </row>
    <row r="181" spans="1:4" x14ac:dyDescent="0.35">
      <c r="A181">
        <v>10</v>
      </c>
      <c r="B181" s="1">
        <v>44216</v>
      </c>
      <c r="C181" t="s">
        <v>1</v>
      </c>
      <c r="D181" t="s">
        <v>129</v>
      </c>
    </row>
    <row r="182" spans="1:4" x14ac:dyDescent="0.35">
      <c r="A182">
        <v>10</v>
      </c>
      <c r="B182" s="1">
        <v>44191</v>
      </c>
      <c r="C182" t="s">
        <v>1</v>
      </c>
      <c r="D182" t="s">
        <v>128</v>
      </c>
    </row>
    <row r="183" spans="1:4" x14ac:dyDescent="0.35">
      <c r="A183">
        <v>10</v>
      </c>
      <c r="B183" s="1">
        <v>44193</v>
      </c>
      <c r="C183" t="s">
        <v>1</v>
      </c>
      <c r="D183" t="s">
        <v>127</v>
      </c>
    </row>
    <row r="184" spans="1:4" x14ac:dyDescent="0.35">
      <c r="A184">
        <v>10</v>
      </c>
      <c r="B184" s="1">
        <v>44196</v>
      </c>
      <c r="C184" t="s">
        <v>1</v>
      </c>
      <c r="D184" t="s">
        <v>126</v>
      </c>
    </row>
    <row r="185" spans="1:4" x14ac:dyDescent="0.35">
      <c r="A185">
        <v>10</v>
      </c>
      <c r="B185" s="1">
        <v>44209</v>
      </c>
      <c r="C185" t="s">
        <v>1</v>
      </c>
      <c r="D185" t="s">
        <v>125</v>
      </c>
    </row>
    <row r="186" spans="1:4" x14ac:dyDescent="0.35">
      <c r="A186">
        <v>10</v>
      </c>
      <c r="B186" s="1">
        <v>44214</v>
      </c>
      <c r="C186" t="s">
        <v>14</v>
      </c>
      <c r="D186" t="s">
        <v>124</v>
      </c>
    </row>
    <row r="187" spans="1:4" x14ac:dyDescent="0.35">
      <c r="C187" t="s">
        <v>7</v>
      </c>
      <c r="D187" t="s">
        <v>123</v>
      </c>
    </row>
    <row r="188" spans="1:4" x14ac:dyDescent="0.35">
      <c r="A188">
        <v>10</v>
      </c>
      <c r="B188" s="1">
        <v>44186</v>
      </c>
      <c r="C188" t="s">
        <v>14</v>
      </c>
      <c r="D188" t="s">
        <v>122</v>
      </c>
    </row>
    <row r="189" spans="1:4" x14ac:dyDescent="0.35">
      <c r="A189">
        <v>10</v>
      </c>
      <c r="B189" s="1">
        <v>44194</v>
      </c>
      <c r="C189" t="s">
        <v>14</v>
      </c>
      <c r="D189" t="s">
        <v>121</v>
      </c>
    </row>
    <row r="190" spans="1:4" x14ac:dyDescent="0.35">
      <c r="C190" t="s">
        <v>7</v>
      </c>
      <c r="D190" t="s">
        <v>120</v>
      </c>
    </row>
    <row r="191" spans="1:4" x14ac:dyDescent="0.35">
      <c r="A191">
        <v>10</v>
      </c>
      <c r="B191" s="1">
        <v>44186</v>
      </c>
      <c r="C191" t="s">
        <v>1</v>
      </c>
      <c r="D191" t="s">
        <v>119</v>
      </c>
    </row>
    <row r="192" spans="1:4" x14ac:dyDescent="0.35">
      <c r="A192">
        <v>10</v>
      </c>
      <c r="B192" s="1">
        <v>44202</v>
      </c>
      <c r="C192" t="s">
        <v>1</v>
      </c>
      <c r="D192" t="s">
        <v>118</v>
      </c>
    </row>
    <row r="193" spans="1:4" x14ac:dyDescent="0.35">
      <c r="A193">
        <v>12</v>
      </c>
      <c r="B193" s="1">
        <v>44188</v>
      </c>
      <c r="C193" t="s">
        <v>117</v>
      </c>
      <c r="D193" t="s">
        <v>116</v>
      </c>
    </row>
    <row r="194" spans="1:4" x14ac:dyDescent="0.35">
      <c r="A194">
        <v>10</v>
      </c>
      <c r="B194" s="1">
        <v>44186</v>
      </c>
      <c r="C194" t="s">
        <v>1</v>
      </c>
      <c r="D194" t="s">
        <v>115</v>
      </c>
    </row>
    <row r="195" spans="1:4" x14ac:dyDescent="0.35">
      <c r="C195" t="s">
        <v>7</v>
      </c>
      <c r="D195" t="s">
        <v>114</v>
      </c>
    </row>
    <row r="196" spans="1:4" x14ac:dyDescent="0.35">
      <c r="A196">
        <v>10</v>
      </c>
      <c r="B196" s="1">
        <v>44189</v>
      </c>
      <c r="C196" t="s">
        <v>14</v>
      </c>
      <c r="D196" t="s">
        <v>113</v>
      </c>
    </row>
    <row r="197" spans="1:4" x14ac:dyDescent="0.35">
      <c r="C197" t="s">
        <v>7</v>
      </c>
      <c r="D197" t="s">
        <v>112</v>
      </c>
    </row>
    <row r="198" spans="1:4" x14ac:dyDescent="0.35">
      <c r="A198">
        <v>10</v>
      </c>
      <c r="B198" s="1">
        <v>44212</v>
      </c>
      <c r="C198" t="s">
        <v>14</v>
      </c>
      <c r="D198" t="s">
        <v>111</v>
      </c>
    </row>
    <row r="199" spans="1:4" x14ac:dyDescent="0.35">
      <c r="A199">
        <v>10</v>
      </c>
      <c r="B199" s="1">
        <v>44187</v>
      </c>
      <c r="C199" t="s">
        <v>14</v>
      </c>
      <c r="D199" t="s">
        <v>110</v>
      </c>
    </row>
    <row r="200" spans="1:4" x14ac:dyDescent="0.35">
      <c r="C200" t="s">
        <v>7</v>
      </c>
      <c r="D200" t="s">
        <v>109</v>
      </c>
    </row>
    <row r="201" spans="1:4" x14ac:dyDescent="0.35">
      <c r="A201">
        <v>10</v>
      </c>
      <c r="B201" s="1">
        <v>44196</v>
      </c>
      <c r="C201" t="s">
        <v>14</v>
      </c>
      <c r="D201" t="s">
        <v>108</v>
      </c>
    </row>
    <row r="202" spans="1:4" x14ac:dyDescent="0.35">
      <c r="A202">
        <v>10</v>
      </c>
      <c r="B202" s="1">
        <v>44193</v>
      </c>
      <c r="C202" t="s">
        <v>1</v>
      </c>
      <c r="D202" t="s">
        <v>107</v>
      </c>
    </row>
    <row r="203" spans="1:4" x14ac:dyDescent="0.35">
      <c r="A203">
        <v>10</v>
      </c>
      <c r="B203" s="1">
        <v>44186</v>
      </c>
      <c r="C203" t="s">
        <v>1</v>
      </c>
      <c r="D203" t="s">
        <v>106</v>
      </c>
    </row>
    <row r="204" spans="1:4" x14ac:dyDescent="0.35">
      <c r="A204">
        <v>10</v>
      </c>
      <c r="B204" s="1">
        <v>44194</v>
      </c>
      <c r="C204" t="s">
        <v>1</v>
      </c>
      <c r="D204" t="s">
        <v>105</v>
      </c>
    </row>
    <row r="205" spans="1:4" x14ac:dyDescent="0.35">
      <c r="A205">
        <v>10</v>
      </c>
      <c r="B205" s="1">
        <v>44203</v>
      </c>
      <c r="C205" t="s">
        <v>1</v>
      </c>
      <c r="D205" t="s">
        <v>104</v>
      </c>
    </row>
    <row r="206" spans="1:4" x14ac:dyDescent="0.35">
      <c r="A206">
        <v>10</v>
      </c>
      <c r="B206" s="1">
        <v>44186</v>
      </c>
      <c r="C206" t="s">
        <v>103</v>
      </c>
      <c r="D206" t="s">
        <v>102</v>
      </c>
    </row>
    <row r="207" spans="1:4" x14ac:dyDescent="0.35">
      <c r="C207" t="s">
        <v>1</v>
      </c>
      <c r="D207" t="s">
        <v>101</v>
      </c>
    </row>
    <row r="208" spans="1:4" x14ac:dyDescent="0.35">
      <c r="A208">
        <v>10</v>
      </c>
      <c r="B208" s="1">
        <v>44207</v>
      </c>
      <c r="C208" t="s">
        <v>1</v>
      </c>
      <c r="D208" t="s">
        <v>100</v>
      </c>
    </row>
    <row r="209" spans="1:4" x14ac:dyDescent="0.35">
      <c r="A209">
        <v>10</v>
      </c>
      <c r="B209" s="1">
        <v>44204</v>
      </c>
      <c r="C209" t="s">
        <v>1</v>
      </c>
      <c r="D209" t="s">
        <v>99</v>
      </c>
    </row>
    <row r="210" spans="1:4" x14ac:dyDescent="0.35">
      <c r="A210">
        <v>10</v>
      </c>
      <c r="B210" s="1">
        <v>44209</v>
      </c>
      <c r="C210" t="s">
        <v>1</v>
      </c>
      <c r="D210" t="s">
        <v>98</v>
      </c>
    </row>
    <row r="211" spans="1:4" x14ac:dyDescent="0.35">
      <c r="A211">
        <v>10</v>
      </c>
      <c r="B211" s="1">
        <v>44213</v>
      </c>
      <c r="C211" t="s">
        <v>1</v>
      </c>
      <c r="D211" t="s">
        <v>97</v>
      </c>
    </row>
    <row r="212" spans="1:4" x14ac:dyDescent="0.35">
      <c r="A212">
        <v>10</v>
      </c>
      <c r="B212" s="1">
        <v>44204</v>
      </c>
      <c r="C212" t="s">
        <v>1</v>
      </c>
      <c r="D212" t="s">
        <v>96</v>
      </c>
    </row>
    <row r="213" spans="1:4" x14ac:dyDescent="0.35">
      <c r="A213">
        <v>10</v>
      </c>
      <c r="B213" s="1">
        <v>44200</v>
      </c>
      <c r="C213" t="s">
        <v>14</v>
      </c>
      <c r="D213" t="s">
        <v>95</v>
      </c>
    </row>
    <row r="214" spans="1:4" x14ac:dyDescent="0.35">
      <c r="A214">
        <v>10</v>
      </c>
      <c r="B214" s="1">
        <v>44203</v>
      </c>
      <c r="C214" t="s">
        <v>1</v>
      </c>
      <c r="D214" t="s">
        <v>94</v>
      </c>
    </row>
    <row r="215" spans="1:4" x14ac:dyDescent="0.35">
      <c r="C215" t="s">
        <v>7</v>
      </c>
      <c r="D215" t="s">
        <v>93</v>
      </c>
    </row>
    <row r="216" spans="1:4" x14ac:dyDescent="0.35">
      <c r="C216" t="s">
        <v>7</v>
      </c>
      <c r="D216" t="s">
        <v>92</v>
      </c>
    </row>
    <row r="217" spans="1:4" x14ac:dyDescent="0.35">
      <c r="A217">
        <v>10</v>
      </c>
      <c r="B217" s="1">
        <v>44207</v>
      </c>
      <c r="C217" t="s">
        <v>1</v>
      </c>
      <c r="D217" t="s">
        <v>91</v>
      </c>
    </row>
    <row r="218" spans="1:4" x14ac:dyDescent="0.35">
      <c r="A218">
        <v>10</v>
      </c>
      <c r="B218" s="1">
        <v>44210</v>
      </c>
      <c r="C218" t="s">
        <v>1</v>
      </c>
      <c r="D218" t="s">
        <v>90</v>
      </c>
    </row>
    <row r="219" spans="1:4" x14ac:dyDescent="0.35">
      <c r="C219" t="s">
        <v>7</v>
      </c>
      <c r="D219" t="s">
        <v>89</v>
      </c>
    </row>
    <row r="220" spans="1:4" x14ac:dyDescent="0.35">
      <c r="A220">
        <v>10</v>
      </c>
      <c r="B220" s="1">
        <v>44193</v>
      </c>
      <c r="C220" t="s">
        <v>14</v>
      </c>
      <c r="D220" t="s">
        <v>88</v>
      </c>
    </row>
    <row r="221" spans="1:4" x14ac:dyDescent="0.35">
      <c r="A221">
        <v>10</v>
      </c>
      <c r="B221" s="1">
        <v>44190</v>
      </c>
      <c r="C221" t="s">
        <v>14</v>
      </c>
      <c r="D221" t="s">
        <v>87</v>
      </c>
    </row>
    <row r="222" spans="1:4" x14ac:dyDescent="0.35">
      <c r="C222" t="s">
        <v>84</v>
      </c>
      <c r="D222" t="s">
        <v>86</v>
      </c>
    </row>
    <row r="223" spans="1:4" x14ac:dyDescent="0.35">
      <c r="A223">
        <v>10</v>
      </c>
      <c r="B223" s="1">
        <v>44201</v>
      </c>
      <c r="C223" t="s">
        <v>14</v>
      </c>
      <c r="D223" t="s">
        <v>85</v>
      </c>
    </row>
    <row r="224" spans="1:4" x14ac:dyDescent="0.35">
      <c r="A224">
        <v>25</v>
      </c>
      <c r="B224" s="1">
        <v>44188</v>
      </c>
      <c r="C224" t="s">
        <v>84</v>
      </c>
      <c r="D224" t="s">
        <v>83</v>
      </c>
    </row>
    <row r="225" spans="1:4" x14ac:dyDescent="0.35">
      <c r="A225">
        <v>10</v>
      </c>
      <c r="B225" s="1">
        <v>44199</v>
      </c>
      <c r="C225" t="s">
        <v>14</v>
      </c>
      <c r="D225" t="s">
        <v>82</v>
      </c>
    </row>
    <row r="226" spans="1:4" x14ac:dyDescent="0.35">
      <c r="A226">
        <v>10</v>
      </c>
      <c r="B226" s="1">
        <v>44214</v>
      </c>
      <c r="C226" t="s">
        <v>14</v>
      </c>
      <c r="D226" t="s">
        <v>81</v>
      </c>
    </row>
    <row r="227" spans="1:4" x14ac:dyDescent="0.35">
      <c r="A227">
        <v>10</v>
      </c>
      <c r="B227" s="1">
        <v>44204</v>
      </c>
      <c r="C227" t="s">
        <v>1</v>
      </c>
      <c r="D227" t="s">
        <v>80</v>
      </c>
    </row>
    <row r="228" spans="1:4" x14ac:dyDescent="0.35">
      <c r="A228">
        <v>10</v>
      </c>
      <c r="B228" s="1">
        <v>44186</v>
      </c>
      <c r="C228" t="s">
        <v>1</v>
      </c>
      <c r="D228" t="s">
        <v>79</v>
      </c>
    </row>
    <row r="229" spans="1:4" x14ac:dyDescent="0.35">
      <c r="A229">
        <v>10</v>
      </c>
      <c r="B229" s="1">
        <v>44216</v>
      </c>
      <c r="C229" t="s">
        <v>1</v>
      </c>
      <c r="D229" t="s">
        <v>78</v>
      </c>
    </row>
    <row r="230" spans="1:4" x14ac:dyDescent="0.35">
      <c r="A230">
        <v>10</v>
      </c>
      <c r="B230" s="1">
        <v>44193</v>
      </c>
      <c r="C230" t="s">
        <v>1</v>
      </c>
      <c r="D230" t="s">
        <v>77</v>
      </c>
    </row>
    <row r="231" spans="1:4" x14ac:dyDescent="0.35">
      <c r="A231">
        <v>10</v>
      </c>
      <c r="B231" s="1">
        <v>44186</v>
      </c>
      <c r="C231" t="s">
        <v>1</v>
      </c>
      <c r="D231" t="s">
        <v>76</v>
      </c>
    </row>
    <row r="232" spans="1:4" x14ac:dyDescent="0.35">
      <c r="A232">
        <v>12</v>
      </c>
      <c r="B232" s="1">
        <v>44188</v>
      </c>
      <c r="C232" t="s">
        <v>75</v>
      </c>
      <c r="D232" t="s">
        <v>74</v>
      </c>
    </row>
    <row r="233" spans="1:4" x14ac:dyDescent="0.35">
      <c r="A233">
        <v>10</v>
      </c>
      <c r="B233" s="1">
        <v>44189</v>
      </c>
      <c r="C233" t="s">
        <v>62</v>
      </c>
      <c r="D233" t="s">
        <v>73</v>
      </c>
    </row>
    <row r="234" spans="1:4" x14ac:dyDescent="0.35">
      <c r="A234">
        <v>10</v>
      </c>
      <c r="B234" s="1">
        <v>44186</v>
      </c>
      <c r="C234" t="s">
        <v>62</v>
      </c>
      <c r="D234" t="s">
        <v>72</v>
      </c>
    </row>
    <row r="235" spans="1:4" x14ac:dyDescent="0.35">
      <c r="A235">
        <v>10</v>
      </c>
      <c r="B235" s="1">
        <v>44196</v>
      </c>
      <c r="C235" t="s">
        <v>1</v>
      </c>
      <c r="D235" t="s">
        <v>71</v>
      </c>
    </row>
    <row r="236" spans="1:4" x14ac:dyDescent="0.35">
      <c r="A236">
        <v>10</v>
      </c>
      <c r="B236" s="1">
        <v>44187</v>
      </c>
      <c r="C236" t="s">
        <v>14</v>
      </c>
      <c r="D236" t="s">
        <v>70</v>
      </c>
    </row>
    <row r="237" spans="1:4" x14ac:dyDescent="0.35">
      <c r="C237" t="s">
        <v>1</v>
      </c>
      <c r="D237" t="s">
        <v>69</v>
      </c>
    </row>
    <row r="238" spans="1:4" x14ac:dyDescent="0.35">
      <c r="A238">
        <v>10</v>
      </c>
      <c r="B238" s="1">
        <v>44212</v>
      </c>
      <c r="C238" t="s">
        <v>1</v>
      </c>
      <c r="D238" t="s">
        <v>68</v>
      </c>
    </row>
    <row r="239" spans="1:4" x14ac:dyDescent="0.35">
      <c r="A239">
        <v>10</v>
      </c>
      <c r="B239" s="1">
        <v>44211</v>
      </c>
      <c r="C239" t="s">
        <v>1</v>
      </c>
      <c r="D239" t="s">
        <v>67</v>
      </c>
    </row>
    <row r="240" spans="1:4" x14ac:dyDescent="0.35">
      <c r="A240">
        <v>10</v>
      </c>
      <c r="B240" s="1">
        <v>44211</v>
      </c>
      <c r="C240" t="s">
        <v>1</v>
      </c>
      <c r="D240" t="s">
        <v>66</v>
      </c>
    </row>
    <row r="241" spans="1:4" x14ac:dyDescent="0.35">
      <c r="A241">
        <v>10</v>
      </c>
      <c r="B241" s="1">
        <v>44189</v>
      </c>
      <c r="C241" t="s">
        <v>1</v>
      </c>
      <c r="D241" t="s">
        <v>65</v>
      </c>
    </row>
    <row r="242" spans="1:4" x14ac:dyDescent="0.35">
      <c r="A242">
        <v>10</v>
      </c>
      <c r="B242" s="1">
        <v>44188</v>
      </c>
      <c r="C242" t="s">
        <v>62</v>
      </c>
      <c r="D242" t="s">
        <v>64</v>
      </c>
    </row>
    <row r="243" spans="1:4" x14ac:dyDescent="0.35">
      <c r="A243">
        <v>10</v>
      </c>
      <c r="B243" s="1">
        <v>44188</v>
      </c>
      <c r="C243" t="s">
        <v>62</v>
      </c>
      <c r="D243" t="s">
        <v>63</v>
      </c>
    </row>
    <row r="244" spans="1:4" x14ac:dyDescent="0.35">
      <c r="A244">
        <v>10</v>
      </c>
      <c r="B244" s="1">
        <v>44188</v>
      </c>
      <c r="C244" t="s">
        <v>62</v>
      </c>
      <c r="D244" t="s">
        <v>61</v>
      </c>
    </row>
    <row r="245" spans="1:4" x14ac:dyDescent="0.35">
      <c r="C245" t="s">
        <v>7</v>
      </c>
      <c r="D245" t="s">
        <v>60</v>
      </c>
    </row>
    <row r="246" spans="1:4" x14ac:dyDescent="0.35">
      <c r="A246">
        <v>10</v>
      </c>
      <c r="B246" s="1">
        <v>44203</v>
      </c>
      <c r="C246" t="s">
        <v>1</v>
      </c>
      <c r="D246" t="s">
        <v>59</v>
      </c>
    </row>
    <row r="247" spans="1:4" x14ac:dyDescent="0.35">
      <c r="A247">
        <v>10</v>
      </c>
      <c r="B247" s="1">
        <v>44201</v>
      </c>
      <c r="C247" t="s">
        <v>14</v>
      </c>
      <c r="D247" t="s">
        <v>58</v>
      </c>
    </row>
    <row r="248" spans="1:4" x14ac:dyDescent="0.35">
      <c r="A248">
        <v>10</v>
      </c>
      <c r="B248" s="1">
        <v>44201</v>
      </c>
      <c r="C248" t="s">
        <v>14</v>
      </c>
      <c r="D248" t="s">
        <v>57</v>
      </c>
    </row>
    <row r="249" spans="1:4" x14ac:dyDescent="0.35">
      <c r="C249" t="s">
        <v>7</v>
      </c>
      <c r="D249" t="s">
        <v>56</v>
      </c>
    </row>
    <row r="250" spans="1:4" x14ac:dyDescent="0.35">
      <c r="C250" t="s">
        <v>7</v>
      </c>
      <c r="D250" t="s">
        <v>55</v>
      </c>
    </row>
    <row r="251" spans="1:4" x14ac:dyDescent="0.35">
      <c r="A251">
        <v>10</v>
      </c>
      <c r="B251" s="1">
        <v>44206</v>
      </c>
      <c r="C251" t="s">
        <v>1</v>
      </c>
      <c r="D251" t="s">
        <v>54</v>
      </c>
    </row>
    <row r="252" spans="1:4" x14ac:dyDescent="0.35">
      <c r="A252">
        <v>10</v>
      </c>
      <c r="B252" s="1">
        <v>44214</v>
      </c>
      <c r="C252" t="s">
        <v>1</v>
      </c>
      <c r="D252" t="s">
        <v>53</v>
      </c>
    </row>
    <row r="253" spans="1:4" x14ac:dyDescent="0.35">
      <c r="A253">
        <v>10</v>
      </c>
      <c r="B253" s="1">
        <v>44206</v>
      </c>
      <c r="C253" t="s">
        <v>1</v>
      </c>
      <c r="D253" t="s">
        <v>52</v>
      </c>
    </row>
    <row r="254" spans="1:4" x14ac:dyDescent="0.35">
      <c r="A254">
        <v>10</v>
      </c>
      <c r="B254" s="1">
        <v>44206</v>
      </c>
      <c r="C254" t="s">
        <v>1</v>
      </c>
      <c r="D254" t="s">
        <v>51</v>
      </c>
    </row>
    <row r="255" spans="1:4" x14ac:dyDescent="0.35">
      <c r="A255">
        <v>10</v>
      </c>
      <c r="B255" s="1">
        <v>44190</v>
      </c>
      <c r="C255" t="s">
        <v>50</v>
      </c>
      <c r="D255" t="s">
        <v>49</v>
      </c>
    </row>
    <row r="256" spans="1:4" x14ac:dyDescent="0.35">
      <c r="A256">
        <v>10</v>
      </c>
      <c r="B256" s="1">
        <v>44199</v>
      </c>
      <c r="C256" t="s">
        <v>14</v>
      </c>
      <c r="D256" t="s">
        <v>48</v>
      </c>
    </row>
    <row r="257" spans="1:4" x14ac:dyDescent="0.35">
      <c r="A257">
        <v>10</v>
      </c>
      <c r="B257" s="1">
        <v>44202</v>
      </c>
      <c r="C257" t="s">
        <v>1</v>
      </c>
      <c r="D257" t="s">
        <v>47</v>
      </c>
    </row>
    <row r="258" spans="1:4" x14ac:dyDescent="0.35">
      <c r="A258">
        <v>10</v>
      </c>
      <c r="B258" s="1">
        <v>44216</v>
      </c>
      <c r="C258" t="s">
        <v>1</v>
      </c>
      <c r="D258" t="s">
        <v>46</v>
      </c>
    </row>
    <row r="259" spans="1:4" x14ac:dyDescent="0.35">
      <c r="C259" t="s">
        <v>7</v>
      </c>
      <c r="D259" t="s">
        <v>45</v>
      </c>
    </row>
    <row r="260" spans="1:4" x14ac:dyDescent="0.35">
      <c r="A260">
        <v>10</v>
      </c>
      <c r="B260" s="1">
        <v>44187</v>
      </c>
      <c r="C260" t="s">
        <v>1</v>
      </c>
      <c r="D260" t="s">
        <v>44</v>
      </c>
    </row>
    <row r="261" spans="1:4" x14ac:dyDescent="0.35">
      <c r="A261">
        <v>10</v>
      </c>
      <c r="B261" s="1">
        <v>44191</v>
      </c>
      <c r="C261" t="s">
        <v>1</v>
      </c>
      <c r="D261" t="s">
        <v>43</v>
      </c>
    </row>
    <row r="262" spans="1:4" x14ac:dyDescent="0.35">
      <c r="A262">
        <v>10</v>
      </c>
      <c r="B262" s="1">
        <v>44205</v>
      </c>
      <c r="C262" t="s">
        <v>14</v>
      </c>
      <c r="D262" t="s">
        <v>42</v>
      </c>
    </row>
    <row r="263" spans="1:4" x14ac:dyDescent="0.35">
      <c r="A263">
        <v>10</v>
      </c>
      <c r="B263" s="1">
        <v>44186</v>
      </c>
      <c r="C263" t="s">
        <v>1</v>
      </c>
      <c r="D263" t="s">
        <v>41</v>
      </c>
    </row>
    <row r="264" spans="1:4" x14ac:dyDescent="0.35">
      <c r="A264">
        <v>10</v>
      </c>
      <c r="B264" s="1">
        <v>44208</v>
      </c>
      <c r="C264" t="s">
        <v>1</v>
      </c>
      <c r="D264" t="s">
        <v>40</v>
      </c>
    </row>
    <row r="265" spans="1:4" x14ac:dyDescent="0.35">
      <c r="A265">
        <v>10</v>
      </c>
      <c r="B265" s="1">
        <v>44217</v>
      </c>
      <c r="C265" t="s">
        <v>1</v>
      </c>
      <c r="D265" t="s">
        <v>39</v>
      </c>
    </row>
    <row r="266" spans="1:4" x14ac:dyDescent="0.35">
      <c r="A266">
        <v>10</v>
      </c>
      <c r="B266" s="1">
        <v>44193</v>
      </c>
      <c r="C266" t="s">
        <v>1</v>
      </c>
      <c r="D266" t="s">
        <v>38</v>
      </c>
    </row>
    <row r="267" spans="1:4" x14ac:dyDescent="0.35">
      <c r="A267">
        <v>10</v>
      </c>
      <c r="B267" s="1">
        <v>44194</v>
      </c>
      <c r="C267" t="s">
        <v>14</v>
      </c>
      <c r="D267" t="s">
        <v>37</v>
      </c>
    </row>
    <row r="268" spans="1:4" x14ac:dyDescent="0.35">
      <c r="C268" t="s">
        <v>14</v>
      </c>
      <c r="D268" t="s">
        <v>36</v>
      </c>
    </row>
    <row r="269" spans="1:4" x14ac:dyDescent="0.35">
      <c r="C269" t="s">
        <v>7</v>
      </c>
      <c r="D269" t="s">
        <v>35</v>
      </c>
    </row>
    <row r="270" spans="1:4" x14ac:dyDescent="0.35">
      <c r="A270">
        <v>10</v>
      </c>
      <c r="B270" s="1">
        <v>44186</v>
      </c>
      <c r="C270" t="s">
        <v>14</v>
      </c>
      <c r="D270" t="s">
        <v>34</v>
      </c>
    </row>
    <row r="271" spans="1:4" x14ac:dyDescent="0.35">
      <c r="A271">
        <v>10</v>
      </c>
      <c r="B271" s="1">
        <v>44205</v>
      </c>
      <c r="C271" t="s">
        <v>1</v>
      </c>
      <c r="D271" t="s">
        <v>33</v>
      </c>
    </row>
    <row r="272" spans="1:4" x14ac:dyDescent="0.35">
      <c r="A272">
        <v>10</v>
      </c>
      <c r="B272" s="1">
        <v>44189</v>
      </c>
      <c r="C272" t="s">
        <v>1</v>
      </c>
      <c r="D272" t="s">
        <v>32</v>
      </c>
    </row>
    <row r="273" spans="1:4" x14ac:dyDescent="0.35">
      <c r="A273">
        <v>10</v>
      </c>
      <c r="B273" s="1">
        <v>44198</v>
      </c>
      <c r="C273" t="s">
        <v>1</v>
      </c>
      <c r="D273" t="s">
        <v>31</v>
      </c>
    </row>
    <row r="274" spans="1:4" x14ac:dyDescent="0.35">
      <c r="A274">
        <v>10</v>
      </c>
      <c r="B274" s="1">
        <v>44208</v>
      </c>
      <c r="C274" t="s">
        <v>1</v>
      </c>
      <c r="D274" t="s">
        <v>30</v>
      </c>
    </row>
    <row r="275" spans="1:4" x14ac:dyDescent="0.35">
      <c r="C275" t="s">
        <v>7</v>
      </c>
      <c r="D275" t="s">
        <v>29</v>
      </c>
    </row>
    <row r="276" spans="1:4" x14ac:dyDescent="0.35">
      <c r="A276">
        <v>10</v>
      </c>
      <c r="B276" s="1">
        <v>44190</v>
      </c>
      <c r="C276" t="s">
        <v>1</v>
      </c>
      <c r="D276" t="s">
        <v>28</v>
      </c>
    </row>
    <row r="277" spans="1:4" x14ac:dyDescent="0.35">
      <c r="A277">
        <v>10</v>
      </c>
      <c r="B277" s="1">
        <v>44199</v>
      </c>
      <c r="C277" t="s">
        <v>1</v>
      </c>
      <c r="D277" t="s">
        <v>27</v>
      </c>
    </row>
    <row r="278" spans="1:4" x14ac:dyDescent="0.35">
      <c r="A278">
        <v>10</v>
      </c>
      <c r="B278" s="1">
        <v>44200</v>
      </c>
      <c r="C278" t="s">
        <v>1</v>
      </c>
      <c r="D278" t="s">
        <v>26</v>
      </c>
    </row>
    <row r="279" spans="1:4" x14ac:dyDescent="0.35">
      <c r="A279">
        <v>10</v>
      </c>
      <c r="B279" s="1">
        <v>44214</v>
      </c>
      <c r="C279" t="s">
        <v>14</v>
      </c>
      <c r="D279" t="s">
        <v>25</v>
      </c>
    </row>
    <row r="280" spans="1:4" x14ac:dyDescent="0.35">
      <c r="A280">
        <v>10</v>
      </c>
      <c r="B280" s="1">
        <v>44201</v>
      </c>
      <c r="C280" t="s">
        <v>14</v>
      </c>
      <c r="D280" t="s">
        <v>24</v>
      </c>
    </row>
    <row r="281" spans="1:4" x14ac:dyDescent="0.35">
      <c r="A281">
        <v>10</v>
      </c>
      <c r="B281" s="1">
        <v>44187</v>
      </c>
      <c r="C281" t="s">
        <v>1</v>
      </c>
      <c r="D281" t="s">
        <v>23</v>
      </c>
    </row>
    <row r="282" spans="1:4" x14ac:dyDescent="0.35">
      <c r="A282">
        <v>10</v>
      </c>
      <c r="B282" s="1">
        <v>44199</v>
      </c>
      <c r="C282" t="s">
        <v>14</v>
      </c>
      <c r="D282" t="s">
        <v>22</v>
      </c>
    </row>
    <row r="283" spans="1:4" x14ac:dyDescent="0.35">
      <c r="A283">
        <v>10</v>
      </c>
      <c r="B283" s="1">
        <v>44188</v>
      </c>
      <c r="C283" t="s">
        <v>1</v>
      </c>
      <c r="D283" t="s">
        <v>21</v>
      </c>
    </row>
    <row r="284" spans="1:4" x14ac:dyDescent="0.35">
      <c r="A284">
        <v>10</v>
      </c>
      <c r="B284" s="1">
        <v>44195</v>
      </c>
      <c r="C284" t="s">
        <v>1</v>
      </c>
      <c r="D284" t="s">
        <v>20</v>
      </c>
    </row>
    <row r="285" spans="1:4" x14ac:dyDescent="0.35">
      <c r="A285">
        <v>10</v>
      </c>
      <c r="B285" s="1">
        <v>44204</v>
      </c>
      <c r="C285" t="s">
        <v>14</v>
      </c>
      <c r="D285" t="s">
        <v>19</v>
      </c>
    </row>
    <row r="286" spans="1:4" x14ac:dyDescent="0.35">
      <c r="A286">
        <v>10</v>
      </c>
      <c r="B286" s="1">
        <v>44202</v>
      </c>
      <c r="C286" t="s">
        <v>1</v>
      </c>
      <c r="D286" t="s">
        <v>18</v>
      </c>
    </row>
    <row r="287" spans="1:4" x14ac:dyDescent="0.35">
      <c r="A287">
        <v>10</v>
      </c>
      <c r="B287" s="1">
        <v>44190</v>
      </c>
      <c r="C287" t="s">
        <v>1</v>
      </c>
      <c r="D287" t="s">
        <v>17</v>
      </c>
    </row>
    <row r="288" spans="1:4" x14ac:dyDescent="0.35">
      <c r="A288">
        <v>10</v>
      </c>
      <c r="B288" s="1">
        <v>44199</v>
      </c>
      <c r="C288" t="s">
        <v>1</v>
      </c>
      <c r="D288" t="s">
        <v>16</v>
      </c>
    </row>
    <row r="289" spans="1:4" x14ac:dyDescent="0.35">
      <c r="A289">
        <v>10</v>
      </c>
      <c r="B289" s="1">
        <v>44186</v>
      </c>
      <c r="C289" t="s">
        <v>7</v>
      </c>
      <c r="D289" t="s">
        <v>15</v>
      </c>
    </row>
    <row r="290" spans="1:4" x14ac:dyDescent="0.35">
      <c r="A290">
        <v>10</v>
      </c>
      <c r="B290" s="1">
        <v>44201</v>
      </c>
      <c r="C290" t="s">
        <v>14</v>
      </c>
      <c r="D290" t="s">
        <v>13</v>
      </c>
    </row>
    <row r="291" spans="1:4" x14ac:dyDescent="0.35">
      <c r="C291" t="s">
        <v>7</v>
      </c>
      <c r="D291" t="s">
        <v>12</v>
      </c>
    </row>
    <row r="292" spans="1:4" x14ac:dyDescent="0.35">
      <c r="C292" t="s">
        <v>7</v>
      </c>
      <c r="D292" t="s">
        <v>11</v>
      </c>
    </row>
    <row r="293" spans="1:4" x14ac:dyDescent="0.35">
      <c r="A293">
        <v>10</v>
      </c>
      <c r="B293" s="1">
        <v>44186</v>
      </c>
      <c r="C293" t="s">
        <v>1</v>
      </c>
      <c r="D293" t="s">
        <v>10</v>
      </c>
    </row>
    <row r="294" spans="1:4" x14ac:dyDescent="0.35">
      <c r="C294" t="s">
        <v>7</v>
      </c>
      <c r="D294" t="s">
        <v>9</v>
      </c>
    </row>
    <row r="295" spans="1:4" x14ac:dyDescent="0.35">
      <c r="C295" t="s">
        <v>7</v>
      </c>
      <c r="D295" t="s">
        <v>8</v>
      </c>
    </row>
    <row r="296" spans="1:4" x14ac:dyDescent="0.35">
      <c r="C296" t="s">
        <v>7</v>
      </c>
      <c r="D296" t="s">
        <v>6</v>
      </c>
    </row>
    <row r="297" spans="1:4" x14ac:dyDescent="0.35">
      <c r="A297">
        <v>10</v>
      </c>
      <c r="B297" s="1">
        <v>44205</v>
      </c>
      <c r="C297" t="s">
        <v>1</v>
      </c>
      <c r="D297" t="s">
        <v>5</v>
      </c>
    </row>
    <row r="298" spans="1:4" x14ac:dyDescent="0.35">
      <c r="A298">
        <v>10</v>
      </c>
      <c r="B298" s="1">
        <v>44195</v>
      </c>
      <c r="C298" t="s">
        <v>1</v>
      </c>
      <c r="D298" t="s">
        <v>4</v>
      </c>
    </row>
    <row r="299" spans="1:4" x14ac:dyDescent="0.35">
      <c r="A299">
        <v>10</v>
      </c>
      <c r="B299" s="1">
        <v>44198</v>
      </c>
      <c r="C299" t="s">
        <v>1</v>
      </c>
      <c r="D299" t="s">
        <v>3</v>
      </c>
    </row>
    <row r="300" spans="1:4" x14ac:dyDescent="0.35">
      <c r="A300">
        <v>10</v>
      </c>
      <c r="B300" s="1">
        <v>44190</v>
      </c>
      <c r="C300" t="s">
        <v>1</v>
      </c>
      <c r="D300" t="s">
        <v>2</v>
      </c>
    </row>
    <row r="301" spans="1:4" x14ac:dyDescent="0.35">
      <c r="A301">
        <v>10</v>
      </c>
      <c r="B301" s="1">
        <v>44186</v>
      </c>
      <c r="C301" t="s">
        <v>1</v>
      </c>
      <c r="D301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BDE9B-77F0-4E95-ACD9-12DFAB711264}">
  <dimension ref="A1:M342"/>
  <sheetViews>
    <sheetView workbookViewId="0">
      <selection activeCell="I1" sqref="I1"/>
    </sheetView>
  </sheetViews>
  <sheetFormatPr defaultRowHeight="14.5" x14ac:dyDescent="0.35"/>
  <cols>
    <col min="3" max="3" width="15.54296875" bestFit="1" customWidth="1"/>
    <col min="5" max="5" width="16.7265625" bestFit="1" customWidth="1"/>
  </cols>
  <sheetData>
    <row r="1" spans="1:13" x14ac:dyDescent="0.35">
      <c r="A1" t="s">
        <v>5146</v>
      </c>
      <c r="B1" t="s">
        <v>4858</v>
      </c>
      <c r="C1" t="s">
        <v>5145</v>
      </c>
      <c r="D1" t="s">
        <v>5144</v>
      </c>
      <c r="E1" t="s">
        <v>5143</v>
      </c>
      <c r="F1" t="s">
        <v>5142</v>
      </c>
      <c r="G1" t="s">
        <v>5141</v>
      </c>
      <c r="H1" t="s">
        <v>5140</v>
      </c>
      <c r="I1" t="s">
        <v>5139</v>
      </c>
      <c r="J1" t="s">
        <v>5138</v>
      </c>
      <c r="K1" t="s">
        <v>5137</v>
      </c>
      <c r="L1" t="s">
        <v>5136</v>
      </c>
      <c r="M1" t="s">
        <v>5135</v>
      </c>
    </row>
    <row r="2" spans="1:13" x14ac:dyDescent="0.35">
      <c r="A2" t="s">
        <v>228</v>
      </c>
      <c r="B2" t="s">
        <v>2394</v>
      </c>
      <c r="C2" s="4">
        <v>44069.891840277778</v>
      </c>
      <c r="D2" t="s">
        <v>4997</v>
      </c>
      <c r="E2" s="4">
        <v>44161.891840277778</v>
      </c>
      <c r="F2">
        <v>25</v>
      </c>
      <c r="G2" t="s">
        <v>4884</v>
      </c>
      <c r="H2">
        <v>25</v>
      </c>
      <c r="I2">
        <v>25</v>
      </c>
      <c r="J2">
        <v>0</v>
      </c>
      <c r="K2">
        <v>106</v>
      </c>
      <c r="L2">
        <v>100</v>
      </c>
      <c r="M2">
        <v>5</v>
      </c>
    </row>
    <row r="3" spans="1:13" x14ac:dyDescent="0.35">
      <c r="A3" t="s">
        <v>133</v>
      </c>
      <c r="B3" t="s">
        <v>792</v>
      </c>
      <c r="C3" s="4">
        <v>44120.624131944445</v>
      </c>
      <c r="D3" t="s">
        <v>5134</v>
      </c>
      <c r="E3" s="4">
        <v>44181.624143518522</v>
      </c>
      <c r="F3">
        <v>10</v>
      </c>
      <c r="G3" t="s">
        <v>4884</v>
      </c>
      <c r="H3">
        <v>10</v>
      </c>
      <c r="I3">
        <v>10</v>
      </c>
      <c r="J3">
        <v>0</v>
      </c>
      <c r="K3">
        <v>36</v>
      </c>
      <c r="L3">
        <v>30</v>
      </c>
      <c r="M3">
        <v>5</v>
      </c>
    </row>
    <row r="4" spans="1:13" x14ac:dyDescent="0.35">
      <c r="A4" t="s">
        <v>127</v>
      </c>
      <c r="B4" t="s">
        <v>655</v>
      </c>
      <c r="C4" s="4">
        <v>44131.915891203702</v>
      </c>
      <c r="D4" t="s">
        <v>5133</v>
      </c>
      <c r="E4" s="4">
        <v>44162.915891203702</v>
      </c>
      <c r="F4">
        <v>10</v>
      </c>
      <c r="G4" t="s">
        <v>4884</v>
      </c>
      <c r="H4">
        <v>10</v>
      </c>
      <c r="I4">
        <v>10</v>
      </c>
      <c r="J4">
        <v>0</v>
      </c>
      <c r="K4">
        <v>26</v>
      </c>
      <c r="L4">
        <v>20</v>
      </c>
      <c r="M4">
        <v>5</v>
      </c>
    </row>
    <row r="5" spans="1:13" x14ac:dyDescent="0.35">
      <c r="A5" t="s">
        <v>310</v>
      </c>
      <c r="B5" t="s">
        <v>1228</v>
      </c>
      <c r="C5" s="4">
        <v>44103.758055555554</v>
      </c>
      <c r="D5" t="s">
        <v>5132</v>
      </c>
      <c r="E5" s="4">
        <v>44164.758055555554</v>
      </c>
      <c r="F5">
        <v>10</v>
      </c>
      <c r="G5" t="s">
        <v>4884</v>
      </c>
      <c r="H5">
        <v>10</v>
      </c>
      <c r="I5">
        <v>10</v>
      </c>
      <c r="J5">
        <v>0</v>
      </c>
      <c r="K5">
        <v>36</v>
      </c>
      <c r="L5">
        <v>30</v>
      </c>
      <c r="M5">
        <v>5</v>
      </c>
    </row>
    <row r="6" spans="1:13" x14ac:dyDescent="0.35">
      <c r="A6" t="s">
        <v>149</v>
      </c>
      <c r="B6" t="s">
        <v>1130</v>
      </c>
      <c r="C6" s="4">
        <v>44104.720069444447</v>
      </c>
      <c r="D6" t="s">
        <v>5017</v>
      </c>
      <c r="E6" s="4">
        <v>44173.208333333336</v>
      </c>
      <c r="F6">
        <v>0</v>
      </c>
      <c r="G6" t="s">
        <v>4884</v>
      </c>
      <c r="H6">
        <v>0</v>
      </c>
      <c r="I6">
        <v>0</v>
      </c>
      <c r="J6">
        <v>0</v>
      </c>
      <c r="K6">
        <v>34</v>
      </c>
      <c r="L6">
        <v>20</v>
      </c>
      <c r="M6">
        <v>13</v>
      </c>
    </row>
    <row r="7" spans="1:13" x14ac:dyDescent="0.35">
      <c r="A7" t="s">
        <v>248</v>
      </c>
      <c r="B7" t="s">
        <v>2503</v>
      </c>
      <c r="C7" s="4">
        <v>44067.743414351855</v>
      </c>
      <c r="D7" t="s">
        <v>5131</v>
      </c>
      <c r="E7" s="4">
        <v>44159.166666666664</v>
      </c>
      <c r="F7">
        <v>50</v>
      </c>
      <c r="G7" t="s">
        <v>4884</v>
      </c>
      <c r="H7">
        <v>0</v>
      </c>
      <c r="I7">
        <v>0</v>
      </c>
      <c r="J7">
        <v>0</v>
      </c>
      <c r="K7">
        <v>121</v>
      </c>
      <c r="L7">
        <v>110</v>
      </c>
      <c r="M7">
        <v>10</v>
      </c>
    </row>
    <row r="8" spans="1:13" x14ac:dyDescent="0.35">
      <c r="A8" t="s">
        <v>65</v>
      </c>
      <c r="B8" t="s">
        <v>700</v>
      </c>
      <c r="C8" s="4">
        <v>44127.898541666669</v>
      </c>
      <c r="D8" t="s">
        <v>5130</v>
      </c>
      <c r="E8" s="4">
        <v>44158.898541666669</v>
      </c>
      <c r="F8">
        <v>10</v>
      </c>
      <c r="G8" t="s">
        <v>4884</v>
      </c>
      <c r="H8">
        <v>10</v>
      </c>
      <c r="I8">
        <v>10</v>
      </c>
      <c r="J8">
        <v>0</v>
      </c>
      <c r="K8">
        <v>36</v>
      </c>
      <c r="L8">
        <v>20</v>
      </c>
      <c r="M8">
        <v>16</v>
      </c>
    </row>
    <row r="9" spans="1:13" x14ac:dyDescent="0.35">
      <c r="A9" t="s">
        <v>96</v>
      </c>
      <c r="B9" t="s">
        <v>915</v>
      </c>
      <c r="C9" s="4">
        <v>44111.726504629631</v>
      </c>
      <c r="D9" t="s">
        <v>4917</v>
      </c>
      <c r="E9" s="4">
        <v>44172.7265162037</v>
      </c>
      <c r="F9">
        <v>10</v>
      </c>
      <c r="G9" t="s">
        <v>4884</v>
      </c>
      <c r="H9">
        <v>12</v>
      </c>
      <c r="I9">
        <v>10</v>
      </c>
      <c r="J9">
        <v>2</v>
      </c>
      <c r="K9">
        <v>46</v>
      </c>
      <c r="L9">
        <v>30</v>
      </c>
      <c r="M9">
        <v>15</v>
      </c>
    </row>
    <row r="10" spans="1:13" x14ac:dyDescent="0.35">
      <c r="A10" t="s">
        <v>643</v>
      </c>
      <c r="B10" t="s">
        <v>642</v>
      </c>
      <c r="C10" s="4">
        <v>44133.541712962964</v>
      </c>
      <c r="D10" t="s">
        <v>5129</v>
      </c>
      <c r="E10" s="4">
        <v>44164.541712962964</v>
      </c>
      <c r="F10">
        <v>10</v>
      </c>
      <c r="G10" t="s">
        <v>4910</v>
      </c>
      <c r="H10">
        <v>0</v>
      </c>
      <c r="I10">
        <v>0</v>
      </c>
      <c r="J10">
        <v>0</v>
      </c>
      <c r="K10">
        <v>16</v>
      </c>
      <c r="L10">
        <v>10</v>
      </c>
      <c r="M10">
        <v>5</v>
      </c>
    </row>
    <row r="11" spans="1:13" x14ac:dyDescent="0.35">
      <c r="A11" t="s">
        <v>185</v>
      </c>
      <c r="B11" t="s">
        <v>1405</v>
      </c>
      <c r="C11" s="4">
        <v>44098.687476851854</v>
      </c>
      <c r="D11" t="s">
        <v>5128</v>
      </c>
      <c r="E11" s="4">
        <v>44159.687476851854</v>
      </c>
      <c r="F11">
        <v>10</v>
      </c>
      <c r="G11" t="s">
        <v>4884</v>
      </c>
      <c r="H11">
        <v>10</v>
      </c>
      <c r="I11">
        <v>10</v>
      </c>
      <c r="J11">
        <v>0</v>
      </c>
      <c r="K11">
        <v>41</v>
      </c>
      <c r="L11">
        <v>30</v>
      </c>
      <c r="M11">
        <v>10</v>
      </c>
    </row>
    <row r="12" spans="1:13" x14ac:dyDescent="0.35">
      <c r="A12" t="s">
        <v>52</v>
      </c>
      <c r="B12" t="s">
        <v>883</v>
      </c>
      <c r="C12" s="4">
        <v>44113.809837962966</v>
      </c>
      <c r="D12" t="s">
        <v>5127</v>
      </c>
      <c r="E12" s="4">
        <v>44174.809837962966</v>
      </c>
      <c r="F12">
        <v>10</v>
      </c>
      <c r="G12" t="s">
        <v>4884</v>
      </c>
      <c r="H12">
        <v>10</v>
      </c>
      <c r="I12">
        <v>10</v>
      </c>
      <c r="J12">
        <v>0</v>
      </c>
      <c r="K12">
        <v>37</v>
      </c>
      <c r="L12">
        <v>31</v>
      </c>
      <c r="M12">
        <v>5</v>
      </c>
    </row>
    <row r="13" spans="1:13" x14ac:dyDescent="0.35">
      <c r="A13" t="s">
        <v>64</v>
      </c>
      <c r="B13" t="s">
        <v>4775</v>
      </c>
      <c r="C13" s="4">
        <v>43941.90902777778</v>
      </c>
      <c r="D13" t="s">
        <v>5126</v>
      </c>
      <c r="E13" s="4">
        <v>44157.5</v>
      </c>
      <c r="F13">
        <v>10</v>
      </c>
      <c r="G13" t="s">
        <v>4884</v>
      </c>
      <c r="H13">
        <v>10</v>
      </c>
      <c r="I13">
        <v>10</v>
      </c>
      <c r="J13">
        <v>0</v>
      </c>
      <c r="K13">
        <v>95</v>
      </c>
      <c r="L13">
        <v>92</v>
      </c>
      <c r="M13">
        <v>2</v>
      </c>
    </row>
    <row r="14" spans="1:13" x14ac:dyDescent="0.35">
      <c r="A14" t="s">
        <v>1491</v>
      </c>
      <c r="B14" t="s">
        <v>1490</v>
      </c>
      <c r="C14" s="4">
        <v>44095.729618055557</v>
      </c>
      <c r="D14" t="s">
        <v>1492</v>
      </c>
      <c r="E14" s="4">
        <v>44156.729618055557</v>
      </c>
      <c r="F14">
        <v>10</v>
      </c>
      <c r="G14" t="s">
        <v>4890</v>
      </c>
      <c r="H14">
        <v>10</v>
      </c>
      <c r="I14">
        <v>10</v>
      </c>
      <c r="J14">
        <v>0</v>
      </c>
      <c r="K14">
        <v>37</v>
      </c>
      <c r="L14">
        <v>30</v>
      </c>
      <c r="M14">
        <v>6</v>
      </c>
    </row>
    <row r="15" spans="1:13" x14ac:dyDescent="0.35">
      <c r="A15" t="s">
        <v>252</v>
      </c>
      <c r="B15" t="s">
        <v>4635</v>
      </c>
      <c r="C15" s="4">
        <v>43955.072222222225</v>
      </c>
      <c r="D15" t="s">
        <v>5125</v>
      </c>
      <c r="E15" s="4">
        <v>44171.774756944447</v>
      </c>
      <c r="F15">
        <v>30</v>
      </c>
      <c r="G15" t="s">
        <v>4884</v>
      </c>
      <c r="H15">
        <v>30</v>
      </c>
      <c r="I15">
        <v>30</v>
      </c>
      <c r="J15">
        <v>0</v>
      </c>
      <c r="K15">
        <v>308</v>
      </c>
      <c r="L15">
        <v>265</v>
      </c>
      <c r="M15">
        <v>41</v>
      </c>
    </row>
    <row r="16" spans="1:13" x14ac:dyDescent="0.35">
      <c r="A16" t="s">
        <v>283</v>
      </c>
      <c r="B16" t="s">
        <v>1376</v>
      </c>
      <c r="C16" s="4">
        <v>44098.819236111114</v>
      </c>
      <c r="D16" t="s">
        <v>5124</v>
      </c>
      <c r="E16" s="4">
        <v>44171.815775462965</v>
      </c>
      <c r="F16">
        <v>25</v>
      </c>
      <c r="G16" t="s">
        <v>4884</v>
      </c>
      <c r="H16">
        <v>25</v>
      </c>
      <c r="I16">
        <v>25</v>
      </c>
      <c r="J16">
        <v>0</v>
      </c>
      <c r="K16">
        <v>81</v>
      </c>
      <c r="L16">
        <v>75</v>
      </c>
      <c r="M16">
        <v>5</v>
      </c>
    </row>
    <row r="17" spans="1:13" x14ac:dyDescent="0.35">
      <c r="A17" t="s">
        <v>2595</v>
      </c>
      <c r="B17" t="s">
        <v>2593</v>
      </c>
      <c r="C17" s="4">
        <v>44063.58798611111</v>
      </c>
      <c r="D17" t="s">
        <v>4936</v>
      </c>
      <c r="E17" s="4">
        <v>44156.166666666664</v>
      </c>
      <c r="F17">
        <v>0</v>
      </c>
      <c r="G17" t="s">
        <v>4890</v>
      </c>
      <c r="H17">
        <v>0</v>
      </c>
      <c r="I17">
        <v>0</v>
      </c>
      <c r="J17">
        <v>0</v>
      </c>
      <c r="K17">
        <v>16</v>
      </c>
      <c r="L17">
        <v>10</v>
      </c>
      <c r="M17">
        <v>5</v>
      </c>
    </row>
    <row r="18" spans="1:13" x14ac:dyDescent="0.35">
      <c r="A18" t="s">
        <v>4879</v>
      </c>
      <c r="B18" t="s">
        <v>5123</v>
      </c>
      <c r="C18" s="4">
        <v>44159.888715277775</v>
      </c>
      <c r="D18" t="s">
        <v>5122</v>
      </c>
      <c r="E18" s="4">
        <v>44159.888715277775</v>
      </c>
      <c r="F18">
        <v>10</v>
      </c>
      <c r="G18" t="s">
        <v>4890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5">
      <c r="A19" t="s">
        <v>280</v>
      </c>
      <c r="B19" t="s">
        <v>4628</v>
      </c>
      <c r="C19" s="4">
        <v>43955.084722222222</v>
      </c>
      <c r="D19" t="s">
        <v>4968</v>
      </c>
      <c r="E19" s="4">
        <v>44182.292175925926</v>
      </c>
      <c r="F19">
        <v>50</v>
      </c>
      <c r="G19" t="s">
        <v>4884</v>
      </c>
      <c r="H19">
        <v>11</v>
      </c>
      <c r="I19">
        <v>10</v>
      </c>
      <c r="J19">
        <v>1</v>
      </c>
      <c r="K19">
        <v>253</v>
      </c>
      <c r="L19">
        <v>235</v>
      </c>
      <c r="M19">
        <v>12</v>
      </c>
    </row>
    <row r="20" spans="1:13" x14ac:dyDescent="0.35">
      <c r="A20" t="s">
        <v>247</v>
      </c>
      <c r="B20" t="s">
        <v>2675</v>
      </c>
      <c r="C20" s="4">
        <v>44061.898634259262</v>
      </c>
      <c r="D20" t="s">
        <v>4985</v>
      </c>
      <c r="E20" s="4">
        <v>44183.898634259262</v>
      </c>
      <c r="F20">
        <v>10</v>
      </c>
      <c r="G20" t="s">
        <v>4884</v>
      </c>
      <c r="H20">
        <v>0</v>
      </c>
      <c r="I20">
        <v>0</v>
      </c>
      <c r="J20">
        <v>0</v>
      </c>
      <c r="K20">
        <v>51</v>
      </c>
      <c r="L20">
        <v>40</v>
      </c>
      <c r="M20">
        <v>10</v>
      </c>
    </row>
    <row r="21" spans="1:13" x14ac:dyDescent="0.35">
      <c r="A21" t="s">
        <v>10</v>
      </c>
      <c r="B21" t="s">
        <v>1751</v>
      </c>
      <c r="C21" s="4">
        <v>44085.849016203705</v>
      </c>
      <c r="D21" t="s">
        <v>5121</v>
      </c>
      <c r="E21" s="4">
        <v>44176.849027777775</v>
      </c>
      <c r="F21">
        <v>10</v>
      </c>
      <c r="G21" t="s">
        <v>4884</v>
      </c>
      <c r="H21">
        <v>0</v>
      </c>
      <c r="I21">
        <v>0</v>
      </c>
      <c r="J21">
        <v>0</v>
      </c>
      <c r="K21">
        <v>36</v>
      </c>
      <c r="L21">
        <v>30</v>
      </c>
      <c r="M21">
        <v>5</v>
      </c>
    </row>
    <row r="22" spans="1:13" x14ac:dyDescent="0.35">
      <c r="A22" t="s">
        <v>189</v>
      </c>
      <c r="B22" t="s">
        <v>1699</v>
      </c>
      <c r="C22" s="4">
        <v>44088.958171296297</v>
      </c>
      <c r="D22" t="s">
        <v>5120</v>
      </c>
      <c r="E22" s="4">
        <v>44179.958182870374</v>
      </c>
      <c r="F22">
        <v>10</v>
      </c>
      <c r="G22" t="s">
        <v>4884</v>
      </c>
      <c r="H22">
        <v>10</v>
      </c>
      <c r="I22">
        <v>10</v>
      </c>
      <c r="J22">
        <v>0</v>
      </c>
      <c r="K22">
        <v>46</v>
      </c>
      <c r="L22">
        <v>40</v>
      </c>
      <c r="M22">
        <v>5</v>
      </c>
    </row>
    <row r="23" spans="1:13" x14ac:dyDescent="0.35">
      <c r="A23" t="s">
        <v>2721</v>
      </c>
      <c r="B23" t="s">
        <v>2719</v>
      </c>
      <c r="C23" s="4">
        <v>44060.673483796294</v>
      </c>
      <c r="D23" t="s">
        <v>5119</v>
      </c>
      <c r="E23" s="4">
        <v>44182.673483796294</v>
      </c>
      <c r="F23">
        <v>10</v>
      </c>
      <c r="G23" t="s">
        <v>4890</v>
      </c>
      <c r="H23">
        <v>0</v>
      </c>
      <c r="I23">
        <v>0</v>
      </c>
      <c r="J23">
        <v>0</v>
      </c>
      <c r="K23">
        <v>46</v>
      </c>
      <c r="L23">
        <v>40</v>
      </c>
      <c r="M23">
        <v>5</v>
      </c>
    </row>
    <row r="24" spans="1:13" x14ac:dyDescent="0.35">
      <c r="A24" t="s">
        <v>1793</v>
      </c>
      <c r="B24" t="s">
        <v>1792</v>
      </c>
      <c r="C24" s="4">
        <v>44083.02884259259</v>
      </c>
      <c r="D24" t="s">
        <v>4996</v>
      </c>
      <c r="E24" s="4">
        <v>44178.625011574077</v>
      </c>
      <c r="F24">
        <v>0</v>
      </c>
      <c r="G24" t="s">
        <v>4899</v>
      </c>
      <c r="H24">
        <v>0</v>
      </c>
      <c r="I24">
        <v>0</v>
      </c>
      <c r="J24">
        <v>0</v>
      </c>
      <c r="K24">
        <v>21</v>
      </c>
      <c r="L24">
        <v>10</v>
      </c>
      <c r="M24">
        <v>10</v>
      </c>
    </row>
    <row r="25" spans="1:13" x14ac:dyDescent="0.35">
      <c r="A25" t="s">
        <v>246</v>
      </c>
      <c r="B25" t="s">
        <v>2766</v>
      </c>
      <c r="C25" s="4">
        <v>44057.741585648146</v>
      </c>
      <c r="D25" t="s">
        <v>5118</v>
      </c>
      <c r="E25" s="4">
        <v>44180.208333333336</v>
      </c>
      <c r="F25">
        <v>0</v>
      </c>
      <c r="G25" t="s">
        <v>4884</v>
      </c>
      <c r="H25">
        <v>0</v>
      </c>
      <c r="I25">
        <v>0</v>
      </c>
      <c r="J25">
        <v>0</v>
      </c>
      <c r="K25">
        <v>37</v>
      </c>
      <c r="L25">
        <v>31</v>
      </c>
      <c r="M25">
        <v>5</v>
      </c>
    </row>
    <row r="26" spans="1:13" x14ac:dyDescent="0.35">
      <c r="A26" t="s">
        <v>174</v>
      </c>
      <c r="B26" t="s">
        <v>1910</v>
      </c>
      <c r="C26" s="4">
        <v>44077.750613425924</v>
      </c>
      <c r="D26" t="s">
        <v>5117</v>
      </c>
      <c r="E26" s="4">
        <v>44168.750625000001</v>
      </c>
      <c r="F26">
        <v>10</v>
      </c>
      <c r="G26" t="s">
        <v>4884</v>
      </c>
      <c r="H26">
        <v>10</v>
      </c>
      <c r="I26">
        <v>10</v>
      </c>
      <c r="J26">
        <v>0</v>
      </c>
      <c r="K26">
        <v>48</v>
      </c>
      <c r="L26">
        <v>40</v>
      </c>
      <c r="M26">
        <v>7</v>
      </c>
    </row>
    <row r="27" spans="1:13" x14ac:dyDescent="0.35">
      <c r="A27" t="s">
        <v>173</v>
      </c>
      <c r="B27" t="s">
        <v>1729</v>
      </c>
      <c r="C27" s="4">
        <v>44088.671053240738</v>
      </c>
      <c r="D27" t="s">
        <v>5116</v>
      </c>
      <c r="E27" s="4">
        <v>44180.208333333336</v>
      </c>
      <c r="F27">
        <v>0</v>
      </c>
      <c r="G27" t="s">
        <v>4884</v>
      </c>
      <c r="H27">
        <v>0</v>
      </c>
      <c r="I27">
        <v>0</v>
      </c>
      <c r="J27">
        <v>0</v>
      </c>
      <c r="K27">
        <v>38</v>
      </c>
      <c r="L27">
        <v>30</v>
      </c>
      <c r="M27">
        <v>7</v>
      </c>
    </row>
    <row r="28" spans="1:13" x14ac:dyDescent="0.35">
      <c r="A28" t="s">
        <v>268</v>
      </c>
      <c r="B28" t="s">
        <v>2216</v>
      </c>
      <c r="C28" s="4">
        <v>44074.60050925926</v>
      </c>
      <c r="D28" t="s">
        <v>5115</v>
      </c>
      <c r="E28" s="4">
        <v>44168.199479166666</v>
      </c>
      <c r="F28">
        <v>10</v>
      </c>
      <c r="G28" t="s">
        <v>4884</v>
      </c>
      <c r="H28">
        <v>10</v>
      </c>
      <c r="I28">
        <v>10</v>
      </c>
      <c r="J28">
        <v>0</v>
      </c>
      <c r="K28">
        <v>46</v>
      </c>
      <c r="L28">
        <v>40</v>
      </c>
      <c r="M28">
        <v>5</v>
      </c>
    </row>
    <row r="29" spans="1:13" x14ac:dyDescent="0.35">
      <c r="A29" t="s">
        <v>240</v>
      </c>
      <c r="B29" t="s">
        <v>3977</v>
      </c>
      <c r="C29" s="4">
        <v>44011.822222222225</v>
      </c>
      <c r="D29" t="s">
        <v>5013</v>
      </c>
      <c r="E29" s="4">
        <v>44164.822476851848</v>
      </c>
      <c r="F29">
        <v>25</v>
      </c>
      <c r="G29" t="s">
        <v>4884</v>
      </c>
      <c r="H29">
        <v>15</v>
      </c>
      <c r="I29">
        <v>15</v>
      </c>
      <c r="J29">
        <v>0</v>
      </c>
      <c r="K29">
        <v>123</v>
      </c>
      <c r="L29">
        <v>112</v>
      </c>
      <c r="M29">
        <v>10</v>
      </c>
    </row>
    <row r="30" spans="1:13" x14ac:dyDescent="0.35">
      <c r="A30" t="s">
        <v>76</v>
      </c>
      <c r="B30" t="s">
        <v>370</v>
      </c>
      <c r="C30" s="4">
        <v>44174.068298611113</v>
      </c>
      <c r="D30" t="s">
        <v>5114</v>
      </c>
      <c r="E30" s="4">
        <v>44174.068298611113</v>
      </c>
      <c r="F30">
        <v>10</v>
      </c>
      <c r="G30" t="s">
        <v>4884</v>
      </c>
      <c r="H30">
        <v>1</v>
      </c>
      <c r="I30">
        <v>0</v>
      </c>
      <c r="J30">
        <v>0</v>
      </c>
      <c r="K30">
        <v>1</v>
      </c>
      <c r="L30">
        <v>0</v>
      </c>
      <c r="M30">
        <v>0</v>
      </c>
    </row>
    <row r="31" spans="1:13" x14ac:dyDescent="0.35">
      <c r="A31" t="s">
        <v>231</v>
      </c>
      <c r="B31" t="s">
        <v>2250</v>
      </c>
      <c r="C31" s="4">
        <v>44071.66611111111</v>
      </c>
      <c r="D31" t="s">
        <v>5113</v>
      </c>
      <c r="E31" s="4">
        <v>44163.66611111111</v>
      </c>
      <c r="F31">
        <v>10</v>
      </c>
      <c r="G31" t="s">
        <v>4884</v>
      </c>
      <c r="H31">
        <v>10</v>
      </c>
      <c r="I31">
        <v>10</v>
      </c>
      <c r="J31">
        <v>0</v>
      </c>
      <c r="K31">
        <v>46</v>
      </c>
      <c r="L31">
        <v>40</v>
      </c>
      <c r="M31">
        <v>5</v>
      </c>
    </row>
    <row r="32" spans="1:13" x14ac:dyDescent="0.35">
      <c r="A32" t="s">
        <v>113</v>
      </c>
      <c r="B32" t="s">
        <v>3388</v>
      </c>
      <c r="C32" s="4">
        <v>44035.713194444441</v>
      </c>
      <c r="D32" t="s">
        <v>5112</v>
      </c>
      <c r="E32" s="4">
        <v>44158.713564814818</v>
      </c>
      <c r="F32">
        <v>10</v>
      </c>
      <c r="G32" t="s">
        <v>4884</v>
      </c>
      <c r="H32">
        <v>10</v>
      </c>
      <c r="I32">
        <v>10</v>
      </c>
      <c r="J32">
        <v>0</v>
      </c>
      <c r="K32">
        <v>57</v>
      </c>
      <c r="L32">
        <v>50</v>
      </c>
      <c r="M32">
        <v>6</v>
      </c>
    </row>
    <row r="33" spans="1:13" x14ac:dyDescent="0.35">
      <c r="A33" t="s">
        <v>146</v>
      </c>
      <c r="B33" t="s">
        <v>1012</v>
      </c>
      <c r="C33" s="4">
        <v>44105.756215277775</v>
      </c>
      <c r="D33" t="s">
        <v>5111</v>
      </c>
      <c r="E33" s="4">
        <v>44166.756215277775</v>
      </c>
      <c r="F33">
        <v>10</v>
      </c>
      <c r="G33" t="s">
        <v>4884</v>
      </c>
      <c r="H33">
        <v>10</v>
      </c>
      <c r="I33">
        <v>10</v>
      </c>
      <c r="J33">
        <v>0</v>
      </c>
      <c r="K33">
        <v>36</v>
      </c>
      <c r="L33">
        <v>30</v>
      </c>
      <c r="M33">
        <v>5</v>
      </c>
    </row>
    <row r="34" spans="1:13" x14ac:dyDescent="0.35">
      <c r="A34" t="s">
        <v>85</v>
      </c>
      <c r="B34" t="s">
        <v>4388</v>
      </c>
      <c r="C34" s="4">
        <v>43980.022916666669</v>
      </c>
      <c r="D34" t="s">
        <v>5110</v>
      </c>
      <c r="E34" s="4">
        <v>44169.463958333334</v>
      </c>
      <c r="F34">
        <v>10</v>
      </c>
      <c r="G34" t="s">
        <v>4884</v>
      </c>
      <c r="H34">
        <v>10</v>
      </c>
      <c r="I34">
        <v>10</v>
      </c>
      <c r="J34">
        <v>0</v>
      </c>
      <c r="K34">
        <v>70</v>
      </c>
      <c r="L34">
        <v>61</v>
      </c>
      <c r="M34">
        <v>8</v>
      </c>
    </row>
    <row r="35" spans="1:13" x14ac:dyDescent="0.35">
      <c r="A35" t="s">
        <v>2534</v>
      </c>
      <c r="B35" t="s">
        <v>2532</v>
      </c>
      <c r="C35" s="4">
        <v>44067.655324074076</v>
      </c>
      <c r="D35" t="s">
        <v>5074</v>
      </c>
      <c r="E35" s="4">
        <v>44159.166666666664</v>
      </c>
      <c r="F35">
        <v>25</v>
      </c>
      <c r="G35" t="s">
        <v>4890</v>
      </c>
      <c r="H35">
        <v>0</v>
      </c>
      <c r="I35">
        <v>0</v>
      </c>
      <c r="J35">
        <v>0</v>
      </c>
      <c r="K35">
        <v>81</v>
      </c>
      <c r="L35">
        <v>60</v>
      </c>
      <c r="M35">
        <v>20</v>
      </c>
    </row>
    <row r="36" spans="1:13" x14ac:dyDescent="0.35">
      <c r="A36" t="s">
        <v>155</v>
      </c>
      <c r="B36" t="s">
        <v>1333</v>
      </c>
      <c r="C36" s="4">
        <v>44099.898738425924</v>
      </c>
      <c r="D36" t="s">
        <v>5109</v>
      </c>
      <c r="E36" s="4">
        <v>44160.89875</v>
      </c>
      <c r="F36">
        <v>10</v>
      </c>
      <c r="G36" t="s">
        <v>4884</v>
      </c>
      <c r="H36">
        <v>10</v>
      </c>
      <c r="I36">
        <v>10</v>
      </c>
      <c r="J36">
        <v>0</v>
      </c>
      <c r="K36">
        <v>36</v>
      </c>
      <c r="L36">
        <v>30</v>
      </c>
      <c r="M36">
        <v>5</v>
      </c>
    </row>
    <row r="37" spans="1:13" x14ac:dyDescent="0.35">
      <c r="A37" t="s">
        <v>215</v>
      </c>
      <c r="B37" t="s">
        <v>3909</v>
      </c>
      <c r="C37" s="4">
        <v>44012.780555555553</v>
      </c>
      <c r="D37" t="s">
        <v>5108</v>
      </c>
      <c r="E37" s="4">
        <v>44165.780925925923</v>
      </c>
      <c r="F37">
        <v>0</v>
      </c>
      <c r="G37" t="s">
        <v>4884</v>
      </c>
      <c r="H37">
        <v>1</v>
      </c>
      <c r="I37">
        <v>1</v>
      </c>
      <c r="J37">
        <v>0</v>
      </c>
      <c r="K37">
        <v>29</v>
      </c>
      <c r="L37">
        <v>23</v>
      </c>
      <c r="M37">
        <v>5</v>
      </c>
    </row>
    <row r="38" spans="1:13" x14ac:dyDescent="0.35">
      <c r="A38" t="s">
        <v>90</v>
      </c>
      <c r="B38" t="s">
        <v>562</v>
      </c>
      <c r="C38" s="4">
        <v>44148.774282407408</v>
      </c>
      <c r="D38" t="s">
        <v>5086</v>
      </c>
      <c r="E38" s="4">
        <v>44178.774293981478</v>
      </c>
      <c r="F38">
        <v>10</v>
      </c>
      <c r="G38" t="s">
        <v>4884</v>
      </c>
      <c r="H38">
        <v>10</v>
      </c>
      <c r="I38">
        <v>10</v>
      </c>
      <c r="J38">
        <v>0</v>
      </c>
      <c r="K38">
        <v>26</v>
      </c>
      <c r="L38">
        <v>20</v>
      </c>
      <c r="M38">
        <v>5</v>
      </c>
    </row>
    <row r="39" spans="1:13" x14ac:dyDescent="0.35">
      <c r="A39" t="s">
        <v>32</v>
      </c>
      <c r="B39" t="s">
        <v>509</v>
      </c>
      <c r="C39" s="4">
        <v>44158.924675925926</v>
      </c>
      <c r="D39" t="s">
        <v>5107</v>
      </c>
      <c r="E39" s="4">
        <v>44158.924675925926</v>
      </c>
      <c r="F39">
        <v>10</v>
      </c>
      <c r="G39" t="s">
        <v>4884</v>
      </c>
      <c r="H39">
        <v>21</v>
      </c>
      <c r="I39">
        <v>10</v>
      </c>
      <c r="J39">
        <v>10</v>
      </c>
      <c r="K39">
        <v>21</v>
      </c>
      <c r="L39">
        <v>10</v>
      </c>
      <c r="M39">
        <v>10</v>
      </c>
    </row>
    <row r="40" spans="1:13" x14ac:dyDescent="0.35">
      <c r="A40" t="s">
        <v>1859</v>
      </c>
      <c r="B40" t="s">
        <v>1858</v>
      </c>
      <c r="C40" s="4">
        <v>44078.818888888891</v>
      </c>
      <c r="D40" t="s">
        <v>5106</v>
      </c>
      <c r="E40" s="4">
        <v>44173.662974537037</v>
      </c>
      <c r="F40">
        <v>10</v>
      </c>
      <c r="G40" t="s">
        <v>4890</v>
      </c>
      <c r="H40">
        <v>10</v>
      </c>
      <c r="I40">
        <v>10</v>
      </c>
      <c r="J40">
        <v>0</v>
      </c>
      <c r="K40">
        <v>51</v>
      </c>
      <c r="L40">
        <v>40</v>
      </c>
      <c r="M40">
        <v>10</v>
      </c>
    </row>
    <row r="41" spans="1:13" x14ac:dyDescent="0.35">
      <c r="A41" t="s">
        <v>1539</v>
      </c>
      <c r="B41" t="s">
        <v>1538</v>
      </c>
      <c r="C41" s="4">
        <v>44093.105555555558</v>
      </c>
      <c r="D41" t="s">
        <v>1540</v>
      </c>
      <c r="E41" s="4">
        <v>44184.105555555558</v>
      </c>
      <c r="F41">
        <v>10</v>
      </c>
      <c r="G41" t="s">
        <v>4899</v>
      </c>
      <c r="H41">
        <v>0</v>
      </c>
      <c r="I41">
        <v>0</v>
      </c>
      <c r="J41">
        <v>0</v>
      </c>
      <c r="K41">
        <v>37</v>
      </c>
      <c r="L41">
        <v>30</v>
      </c>
      <c r="M41">
        <v>6</v>
      </c>
    </row>
    <row r="42" spans="1:13" x14ac:dyDescent="0.35">
      <c r="A42" t="s">
        <v>230</v>
      </c>
      <c r="B42" t="s">
        <v>2244</v>
      </c>
      <c r="C42" s="4">
        <v>44071.776423611111</v>
      </c>
      <c r="D42" t="s">
        <v>4891</v>
      </c>
      <c r="E42" s="4">
        <v>44163.776423611111</v>
      </c>
      <c r="F42">
        <v>10</v>
      </c>
      <c r="G42" t="s">
        <v>4884</v>
      </c>
      <c r="H42">
        <v>11</v>
      </c>
      <c r="I42">
        <v>11</v>
      </c>
      <c r="J42">
        <v>0</v>
      </c>
      <c r="K42">
        <v>51</v>
      </c>
      <c r="L42">
        <v>41</v>
      </c>
      <c r="M42">
        <v>9</v>
      </c>
    </row>
    <row r="43" spans="1:13" x14ac:dyDescent="0.35">
      <c r="A43" t="s">
        <v>5</v>
      </c>
      <c r="B43" t="s">
        <v>1054</v>
      </c>
      <c r="C43" s="4">
        <v>44104.933287037034</v>
      </c>
      <c r="D43" t="s">
        <v>4947</v>
      </c>
      <c r="E43" s="4">
        <v>44173.119050925925</v>
      </c>
      <c r="F43">
        <v>10</v>
      </c>
      <c r="G43" t="s">
        <v>4884</v>
      </c>
      <c r="H43">
        <v>10</v>
      </c>
      <c r="I43">
        <v>10</v>
      </c>
      <c r="J43">
        <v>0</v>
      </c>
      <c r="K43">
        <v>40</v>
      </c>
      <c r="L43">
        <v>30</v>
      </c>
      <c r="M43">
        <v>9</v>
      </c>
    </row>
    <row r="44" spans="1:13" x14ac:dyDescent="0.35">
      <c r="A44" t="s">
        <v>58</v>
      </c>
      <c r="B44" t="s">
        <v>3542</v>
      </c>
      <c r="C44" s="4">
        <v>44032.765972222223</v>
      </c>
      <c r="D44" t="s">
        <v>5076</v>
      </c>
      <c r="E44" s="4">
        <v>44169.571736111109</v>
      </c>
      <c r="F44">
        <v>10</v>
      </c>
      <c r="G44" t="s">
        <v>4884</v>
      </c>
      <c r="H44">
        <v>10</v>
      </c>
      <c r="I44">
        <v>10</v>
      </c>
      <c r="J44">
        <v>0</v>
      </c>
      <c r="K44">
        <v>58</v>
      </c>
      <c r="L44">
        <v>50</v>
      </c>
      <c r="M44">
        <v>7</v>
      </c>
    </row>
    <row r="45" spans="1:13" x14ac:dyDescent="0.35">
      <c r="A45" t="s">
        <v>273</v>
      </c>
      <c r="B45" t="s">
        <v>4433</v>
      </c>
      <c r="C45" s="4">
        <v>43978.652083333334</v>
      </c>
      <c r="D45" t="s">
        <v>5105</v>
      </c>
      <c r="E45" s="4">
        <v>44169.462453703702</v>
      </c>
      <c r="F45">
        <v>10</v>
      </c>
      <c r="G45" t="s">
        <v>4884</v>
      </c>
      <c r="H45">
        <v>10</v>
      </c>
      <c r="I45">
        <v>10</v>
      </c>
      <c r="J45">
        <v>0</v>
      </c>
      <c r="K45">
        <v>61</v>
      </c>
      <c r="L45">
        <v>60</v>
      </c>
      <c r="M45">
        <v>0</v>
      </c>
    </row>
    <row r="46" spans="1:13" x14ac:dyDescent="0.35">
      <c r="A46" t="s">
        <v>196</v>
      </c>
      <c r="B46" t="s">
        <v>2084</v>
      </c>
      <c r="C46" s="4">
        <v>44074.858981481484</v>
      </c>
      <c r="D46" t="s">
        <v>5002</v>
      </c>
      <c r="E46" s="4">
        <v>44169.208460648151</v>
      </c>
      <c r="F46">
        <v>10</v>
      </c>
      <c r="G46" t="s">
        <v>4884</v>
      </c>
      <c r="H46">
        <v>10</v>
      </c>
      <c r="I46">
        <v>10</v>
      </c>
      <c r="J46">
        <v>0</v>
      </c>
      <c r="K46">
        <v>46</v>
      </c>
      <c r="L46">
        <v>40</v>
      </c>
      <c r="M46">
        <v>5</v>
      </c>
    </row>
    <row r="47" spans="1:13" x14ac:dyDescent="0.35">
      <c r="A47" t="s">
        <v>277</v>
      </c>
      <c r="B47" t="s">
        <v>4103</v>
      </c>
      <c r="C47" s="4">
        <v>43999.978472222225</v>
      </c>
      <c r="D47" t="s">
        <v>5104</v>
      </c>
      <c r="E47" s="4">
        <v>44182.978784722225</v>
      </c>
      <c r="F47">
        <v>10</v>
      </c>
      <c r="G47" t="s">
        <v>4884</v>
      </c>
      <c r="H47">
        <v>10</v>
      </c>
      <c r="I47">
        <v>10</v>
      </c>
      <c r="J47">
        <v>0</v>
      </c>
      <c r="K47">
        <v>72</v>
      </c>
      <c r="L47">
        <v>70</v>
      </c>
      <c r="M47">
        <v>1</v>
      </c>
    </row>
    <row r="48" spans="1:13" x14ac:dyDescent="0.35">
      <c r="A48" t="s">
        <v>218</v>
      </c>
      <c r="B48" t="s">
        <v>1603</v>
      </c>
      <c r="C48" s="4">
        <v>44092.611527777779</v>
      </c>
      <c r="D48" t="s">
        <v>1604</v>
      </c>
      <c r="E48" s="4">
        <v>44183.611527777779</v>
      </c>
      <c r="F48">
        <v>10</v>
      </c>
      <c r="G48" t="s">
        <v>4884</v>
      </c>
      <c r="H48">
        <v>10</v>
      </c>
      <c r="I48">
        <v>10</v>
      </c>
      <c r="J48">
        <v>0</v>
      </c>
      <c r="K48">
        <v>46</v>
      </c>
      <c r="L48">
        <v>40</v>
      </c>
      <c r="M48">
        <v>5</v>
      </c>
    </row>
    <row r="49" spans="1:13" x14ac:dyDescent="0.35">
      <c r="A49" t="s">
        <v>1271</v>
      </c>
      <c r="B49" t="s">
        <v>1270</v>
      </c>
      <c r="C49" s="4">
        <v>44102.874965277777</v>
      </c>
      <c r="D49" t="s">
        <v>5103</v>
      </c>
      <c r="E49" s="4">
        <v>44163.874965277777</v>
      </c>
      <c r="F49">
        <v>10</v>
      </c>
      <c r="G49" t="s">
        <v>4910</v>
      </c>
      <c r="H49">
        <v>0</v>
      </c>
      <c r="I49">
        <v>0</v>
      </c>
      <c r="J49">
        <v>0</v>
      </c>
      <c r="K49">
        <v>31</v>
      </c>
      <c r="L49">
        <v>20</v>
      </c>
      <c r="M49">
        <v>10</v>
      </c>
    </row>
    <row r="50" spans="1:13" x14ac:dyDescent="0.35">
      <c r="A50" t="s">
        <v>53</v>
      </c>
      <c r="B50" t="s">
        <v>549</v>
      </c>
      <c r="C50" s="4">
        <v>44152.821261574078</v>
      </c>
      <c r="D50" t="s">
        <v>5102</v>
      </c>
      <c r="E50" s="4">
        <v>44182.821261574078</v>
      </c>
      <c r="F50">
        <v>10</v>
      </c>
      <c r="G50" t="s">
        <v>4884</v>
      </c>
      <c r="H50">
        <v>10</v>
      </c>
      <c r="I50">
        <v>10</v>
      </c>
      <c r="J50">
        <v>0</v>
      </c>
      <c r="K50">
        <v>31</v>
      </c>
      <c r="L50">
        <v>20</v>
      </c>
      <c r="M50">
        <v>10</v>
      </c>
    </row>
    <row r="51" spans="1:13" x14ac:dyDescent="0.35">
      <c r="A51" t="s">
        <v>2609</v>
      </c>
      <c r="B51" t="s">
        <v>2607</v>
      </c>
      <c r="C51" s="4">
        <v>44063.476435185185</v>
      </c>
      <c r="D51" t="s">
        <v>5101</v>
      </c>
      <c r="E51" s="4">
        <v>44185.476435185185</v>
      </c>
      <c r="F51">
        <v>10</v>
      </c>
      <c r="G51" t="s">
        <v>4899</v>
      </c>
      <c r="H51">
        <v>0</v>
      </c>
      <c r="I51">
        <v>0</v>
      </c>
      <c r="J51">
        <v>0</v>
      </c>
      <c r="K51">
        <v>46</v>
      </c>
      <c r="L51">
        <v>40</v>
      </c>
      <c r="M51">
        <v>5</v>
      </c>
    </row>
    <row r="52" spans="1:13" x14ac:dyDescent="0.35">
      <c r="A52" t="s">
        <v>239</v>
      </c>
      <c r="B52" t="s">
        <v>4343</v>
      </c>
      <c r="C52" s="4">
        <v>43983.79583333333</v>
      </c>
      <c r="D52" t="s">
        <v>4956</v>
      </c>
      <c r="E52" s="4">
        <v>44166.166666666664</v>
      </c>
      <c r="F52">
        <v>10</v>
      </c>
      <c r="G52" t="s">
        <v>4884</v>
      </c>
      <c r="H52">
        <v>10</v>
      </c>
      <c r="I52">
        <v>10</v>
      </c>
      <c r="J52">
        <v>0</v>
      </c>
      <c r="K52">
        <v>44</v>
      </c>
      <c r="L52">
        <v>40</v>
      </c>
      <c r="M52">
        <v>3</v>
      </c>
    </row>
    <row r="53" spans="1:13" x14ac:dyDescent="0.35">
      <c r="A53" t="s">
        <v>86</v>
      </c>
      <c r="B53" t="s">
        <v>2257</v>
      </c>
      <c r="C53" s="4">
        <v>44071.662175925929</v>
      </c>
      <c r="D53" t="s">
        <v>5100</v>
      </c>
      <c r="E53" s="4">
        <v>44163.662175925929</v>
      </c>
      <c r="F53">
        <v>50</v>
      </c>
      <c r="G53" t="s">
        <v>4884</v>
      </c>
      <c r="H53">
        <v>50</v>
      </c>
      <c r="I53">
        <v>50</v>
      </c>
      <c r="J53">
        <v>0</v>
      </c>
      <c r="K53">
        <v>193</v>
      </c>
      <c r="L53">
        <v>185</v>
      </c>
      <c r="M53">
        <v>7</v>
      </c>
    </row>
    <row r="54" spans="1:13" x14ac:dyDescent="0.35">
      <c r="A54" t="s">
        <v>255</v>
      </c>
      <c r="B54" t="s">
        <v>4493</v>
      </c>
      <c r="C54" s="4">
        <v>43972.881249999999</v>
      </c>
      <c r="D54" t="s">
        <v>5099</v>
      </c>
      <c r="E54" s="4">
        <v>44169.166666666664</v>
      </c>
      <c r="F54">
        <v>0</v>
      </c>
      <c r="G54" t="s">
        <v>4884</v>
      </c>
      <c r="H54">
        <v>0</v>
      </c>
      <c r="I54">
        <v>0</v>
      </c>
      <c r="J54">
        <v>0</v>
      </c>
      <c r="K54">
        <v>56</v>
      </c>
      <c r="L54">
        <v>55</v>
      </c>
      <c r="M54">
        <v>0</v>
      </c>
    </row>
    <row r="55" spans="1:13" x14ac:dyDescent="0.35">
      <c r="A55" t="s">
        <v>238</v>
      </c>
      <c r="B55" t="s">
        <v>3628</v>
      </c>
      <c r="C55" s="4">
        <v>44028.84097222222</v>
      </c>
      <c r="D55" t="s">
        <v>5098</v>
      </c>
      <c r="E55" s="4">
        <v>44181.84165509259</v>
      </c>
      <c r="F55">
        <v>10</v>
      </c>
      <c r="G55" t="s">
        <v>4884</v>
      </c>
      <c r="H55">
        <v>10</v>
      </c>
      <c r="I55">
        <v>10</v>
      </c>
      <c r="J55">
        <v>0</v>
      </c>
      <c r="K55">
        <v>77</v>
      </c>
      <c r="L55">
        <v>60</v>
      </c>
      <c r="M55">
        <v>16</v>
      </c>
    </row>
    <row r="56" spans="1:13" x14ac:dyDescent="0.35">
      <c r="A56" t="s">
        <v>180</v>
      </c>
      <c r="B56" t="s">
        <v>2127</v>
      </c>
      <c r="C56" s="4">
        <v>44074.763553240744</v>
      </c>
      <c r="D56" t="s">
        <v>5097</v>
      </c>
      <c r="E56" s="4">
        <v>44165.763553240744</v>
      </c>
      <c r="F56">
        <v>25</v>
      </c>
      <c r="G56" t="s">
        <v>4884</v>
      </c>
      <c r="H56">
        <v>25</v>
      </c>
      <c r="I56">
        <v>25</v>
      </c>
      <c r="J56">
        <v>0</v>
      </c>
      <c r="K56">
        <v>109</v>
      </c>
      <c r="L56">
        <v>100</v>
      </c>
      <c r="M56">
        <v>8</v>
      </c>
    </row>
    <row r="57" spans="1:13" x14ac:dyDescent="0.35">
      <c r="A57" t="s">
        <v>216</v>
      </c>
      <c r="B57" t="s">
        <v>3942</v>
      </c>
      <c r="C57" s="4">
        <v>44012.526388888888</v>
      </c>
      <c r="D57" t="s">
        <v>5096</v>
      </c>
      <c r="E57" s="4">
        <v>44165.166666666664</v>
      </c>
      <c r="F57">
        <v>50</v>
      </c>
      <c r="G57" t="s">
        <v>4884</v>
      </c>
      <c r="H57">
        <v>52</v>
      </c>
      <c r="I57">
        <v>51</v>
      </c>
      <c r="J57">
        <v>0</v>
      </c>
      <c r="K57">
        <v>192</v>
      </c>
      <c r="L57">
        <v>181</v>
      </c>
      <c r="M57">
        <v>8</v>
      </c>
    </row>
    <row r="58" spans="1:13" x14ac:dyDescent="0.35">
      <c r="A58" t="s">
        <v>256</v>
      </c>
      <c r="B58" t="s">
        <v>4562</v>
      </c>
      <c r="C58" s="4">
        <v>43971.942361111112</v>
      </c>
      <c r="D58" t="s">
        <v>4952</v>
      </c>
      <c r="E58" s="4">
        <v>44186.789155092592</v>
      </c>
      <c r="F58">
        <v>10</v>
      </c>
      <c r="G58" t="s">
        <v>4884</v>
      </c>
      <c r="H58">
        <v>0</v>
      </c>
      <c r="I58">
        <v>0</v>
      </c>
      <c r="J58">
        <v>0</v>
      </c>
      <c r="K58">
        <v>64</v>
      </c>
      <c r="L58">
        <v>63</v>
      </c>
      <c r="M58">
        <v>0</v>
      </c>
    </row>
    <row r="59" spans="1:13" x14ac:dyDescent="0.35">
      <c r="A59" t="s">
        <v>290</v>
      </c>
      <c r="B59" t="s">
        <v>4307</v>
      </c>
      <c r="C59" s="4">
        <v>43984.707638888889</v>
      </c>
      <c r="D59" t="s">
        <v>5095</v>
      </c>
      <c r="E59" s="4">
        <v>44169.166666666664</v>
      </c>
      <c r="F59">
        <v>0</v>
      </c>
      <c r="G59" t="s">
        <v>4884</v>
      </c>
      <c r="H59">
        <v>0</v>
      </c>
      <c r="I59">
        <v>0</v>
      </c>
      <c r="J59">
        <v>0</v>
      </c>
      <c r="K59">
        <v>145</v>
      </c>
      <c r="L59">
        <v>137</v>
      </c>
      <c r="M59">
        <v>7</v>
      </c>
    </row>
    <row r="60" spans="1:13" x14ac:dyDescent="0.35">
      <c r="A60" t="s">
        <v>124</v>
      </c>
      <c r="B60" t="s">
        <v>2691</v>
      </c>
      <c r="C60" s="4">
        <v>44060.796770833331</v>
      </c>
      <c r="D60" t="s">
        <v>5057</v>
      </c>
      <c r="E60" s="4">
        <v>44182.796770833331</v>
      </c>
      <c r="F60">
        <v>10</v>
      </c>
      <c r="G60" t="s">
        <v>4884</v>
      </c>
      <c r="H60">
        <v>10</v>
      </c>
      <c r="I60">
        <v>10</v>
      </c>
      <c r="J60">
        <v>0</v>
      </c>
      <c r="K60">
        <v>56</v>
      </c>
      <c r="L60">
        <v>50</v>
      </c>
      <c r="M60">
        <v>5</v>
      </c>
    </row>
    <row r="61" spans="1:13" x14ac:dyDescent="0.35">
      <c r="A61" t="s">
        <v>282</v>
      </c>
      <c r="B61" t="s">
        <v>767</v>
      </c>
      <c r="C61" s="4">
        <v>44122.930949074071</v>
      </c>
      <c r="D61" t="s">
        <v>5094</v>
      </c>
      <c r="E61" s="4">
        <v>44183.930949074071</v>
      </c>
      <c r="F61">
        <v>10</v>
      </c>
      <c r="G61" t="s">
        <v>4884</v>
      </c>
      <c r="H61">
        <v>10</v>
      </c>
      <c r="I61">
        <v>10</v>
      </c>
      <c r="J61">
        <v>0</v>
      </c>
      <c r="K61">
        <v>37</v>
      </c>
      <c r="L61">
        <v>31</v>
      </c>
      <c r="M61">
        <v>5</v>
      </c>
    </row>
    <row r="62" spans="1:13" x14ac:dyDescent="0.35">
      <c r="A62" t="s">
        <v>223</v>
      </c>
      <c r="B62" t="s">
        <v>3315</v>
      </c>
      <c r="C62" s="4">
        <v>44036.74722222222</v>
      </c>
      <c r="D62" t="s">
        <v>5093</v>
      </c>
      <c r="E62" s="4">
        <v>44159.747812499998</v>
      </c>
      <c r="F62">
        <v>10</v>
      </c>
      <c r="G62" t="s">
        <v>4884</v>
      </c>
      <c r="H62">
        <v>10</v>
      </c>
      <c r="I62">
        <v>10</v>
      </c>
      <c r="J62">
        <v>0</v>
      </c>
      <c r="K62">
        <v>58</v>
      </c>
      <c r="L62">
        <v>51</v>
      </c>
      <c r="M62">
        <v>6</v>
      </c>
    </row>
    <row r="63" spans="1:13" x14ac:dyDescent="0.35">
      <c r="A63" t="s">
        <v>278</v>
      </c>
      <c r="B63" t="s">
        <v>4136</v>
      </c>
      <c r="C63" s="4">
        <v>43997.961805555555</v>
      </c>
      <c r="D63" t="s">
        <v>5092</v>
      </c>
      <c r="E63" s="4">
        <v>44180.5</v>
      </c>
      <c r="F63">
        <v>10</v>
      </c>
      <c r="G63" t="s">
        <v>4884</v>
      </c>
      <c r="H63">
        <v>10</v>
      </c>
      <c r="I63">
        <v>10</v>
      </c>
      <c r="J63">
        <v>0</v>
      </c>
      <c r="K63">
        <v>63</v>
      </c>
      <c r="L63">
        <v>60</v>
      </c>
      <c r="M63">
        <v>2</v>
      </c>
    </row>
    <row r="64" spans="1:13" x14ac:dyDescent="0.35">
      <c r="A64" t="s">
        <v>678</v>
      </c>
      <c r="B64" t="s">
        <v>677</v>
      </c>
      <c r="C64" s="4">
        <v>44130.70621527778</v>
      </c>
      <c r="D64" t="s">
        <v>5091</v>
      </c>
      <c r="E64" s="4">
        <v>44161.70621527778</v>
      </c>
      <c r="F64">
        <v>10</v>
      </c>
      <c r="G64" t="s">
        <v>4890</v>
      </c>
      <c r="H64">
        <v>0</v>
      </c>
      <c r="I64">
        <v>0</v>
      </c>
      <c r="J64">
        <v>0</v>
      </c>
      <c r="K64">
        <v>16</v>
      </c>
      <c r="L64">
        <v>10</v>
      </c>
      <c r="M64">
        <v>5</v>
      </c>
    </row>
    <row r="65" spans="1:13" x14ac:dyDescent="0.35">
      <c r="A65" t="s">
        <v>291</v>
      </c>
      <c r="B65" t="s">
        <v>3535</v>
      </c>
      <c r="C65" s="4">
        <v>44032.799305555556</v>
      </c>
      <c r="D65" t="s">
        <v>4970</v>
      </c>
      <c r="E65" s="4">
        <v>44185.799745370372</v>
      </c>
      <c r="F65">
        <v>10</v>
      </c>
      <c r="G65" t="s">
        <v>4884</v>
      </c>
      <c r="H65">
        <v>10</v>
      </c>
      <c r="I65">
        <v>10</v>
      </c>
      <c r="J65">
        <v>0</v>
      </c>
      <c r="K65">
        <v>67</v>
      </c>
      <c r="L65">
        <v>60</v>
      </c>
      <c r="M65">
        <v>6</v>
      </c>
    </row>
    <row r="66" spans="1:13" x14ac:dyDescent="0.35">
      <c r="A66" t="s">
        <v>270</v>
      </c>
      <c r="B66" t="s">
        <v>2334</v>
      </c>
      <c r="C66" s="4">
        <v>44070.640763888892</v>
      </c>
      <c r="D66" t="s">
        <v>4934</v>
      </c>
      <c r="E66" s="4">
        <v>44161.609618055554</v>
      </c>
      <c r="F66">
        <v>10</v>
      </c>
      <c r="G66" t="s">
        <v>4884</v>
      </c>
      <c r="H66">
        <v>15</v>
      </c>
      <c r="I66">
        <v>10</v>
      </c>
      <c r="J66">
        <v>5</v>
      </c>
      <c r="K66">
        <v>16</v>
      </c>
      <c r="L66">
        <v>10</v>
      </c>
      <c r="M66">
        <v>5</v>
      </c>
    </row>
    <row r="67" spans="1:13" x14ac:dyDescent="0.35">
      <c r="A67" t="s">
        <v>20</v>
      </c>
      <c r="B67" t="s">
        <v>1202</v>
      </c>
      <c r="C67" s="4">
        <v>44103.846261574072</v>
      </c>
      <c r="D67" t="s">
        <v>5090</v>
      </c>
      <c r="E67" s="4">
        <v>44164.846273148149</v>
      </c>
      <c r="F67">
        <v>10</v>
      </c>
      <c r="G67" t="s">
        <v>4884</v>
      </c>
      <c r="H67">
        <v>10</v>
      </c>
      <c r="I67">
        <v>10</v>
      </c>
      <c r="J67">
        <v>0</v>
      </c>
      <c r="K67">
        <v>36</v>
      </c>
      <c r="L67">
        <v>30</v>
      </c>
      <c r="M67">
        <v>5</v>
      </c>
    </row>
    <row r="68" spans="1:13" x14ac:dyDescent="0.35">
      <c r="A68" t="s">
        <v>82</v>
      </c>
      <c r="B68" t="s">
        <v>4278</v>
      </c>
      <c r="C68" s="4">
        <v>43984.81527777778</v>
      </c>
      <c r="D68" t="s">
        <v>4893</v>
      </c>
      <c r="E68" s="4">
        <v>44167.815694444442</v>
      </c>
      <c r="F68">
        <v>10</v>
      </c>
      <c r="G68" t="s">
        <v>4884</v>
      </c>
      <c r="H68">
        <v>10</v>
      </c>
      <c r="I68">
        <v>10</v>
      </c>
      <c r="J68">
        <v>0</v>
      </c>
      <c r="K68">
        <v>71</v>
      </c>
      <c r="L68">
        <v>70</v>
      </c>
      <c r="M68">
        <v>0</v>
      </c>
    </row>
    <row r="69" spans="1:13" x14ac:dyDescent="0.35">
      <c r="A69" t="s">
        <v>237</v>
      </c>
      <c r="B69" t="s">
        <v>4417</v>
      </c>
      <c r="C69" s="4">
        <v>43979.859027777777</v>
      </c>
      <c r="D69" t="s">
        <v>5089</v>
      </c>
      <c r="E69" s="4">
        <v>44169.463692129626</v>
      </c>
      <c r="F69">
        <v>25</v>
      </c>
      <c r="G69" t="s">
        <v>4884</v>
      </c>
      <c r="H69">
        <v>25</v>
      </c>
      <c r="I69">
        <v>25</v>
      </c>
      <c r="J69">
        <v>0</v>
      </c>
      <c r="K69">
        <v>150</v>
      </c>
      <c r="L69">
        <v>141</v>
      </c>
      <c r="M69">
        <v>8</v>
      </c>
    </row>
    <row r="70" spans="1:13" x14ac:dyDescent="0.35">
      <c r="A70" t="s">
        <v>163</v>
      </c>
      <c r="B70" t="s">
        <v>460</v>
      </c>
      <c r="C70" s="4">
        <v>44161.8049537037</v>
      </c>
      <c r="D70" t="s">
        <v>5088</v>
      </c>
      <c r="E70" s="4">
        <v>44161.8049537037</v>
      </c>
      <c r="F70">
        <v>10</v>
      </c>
      <c r="G70" t="s">
        <v>4884</v>
      </c>
      <c r="H70">
        <v>16</v>
      </c>
      <c r="I70">
        <v>11</v>
      </c>
      <c r="J70">
        <v>5</v>
      </c>
      <c r="K70">
        <v>16</v>
      </c>
      <c r="L70">
        <v>11</v>
      </c>
      <c r="M70">
        <v>5</v>
      </c>
    </row>
    <row r="71" spans="1:13" x14ac:dyDescent="0.35">
      <c r="A71" t="s">
        <v>176</v>
      </c>
      <c r="B71" t="s">
        <v>2037</v>
      </c>
      <c r="C71" s="4">
        <v>44074.91128472222</v>
      </c>
      <c r="D71" t="s">
        <v>5087</v>
      </c>
      <c r="E71" s="4">
        <v>44168.5</v>
      </c>
      <c r="F71">
        <v>10</v>
      </c>
      <c r="G71" t="s">
        <v>4884</v>
      </c>
      <c r="H71">
        <v>10</v>
      </c>
      <c r="I71">
        <v>10</v>
      </c>
      <c r="J71">
        <v>0</v>
      </c>
      <c r="K71">
        <v>48</v>
      </c>
      <c r="L71">
        <v>40</v>
      </c>
      <c r="M71">
        <v>7</v>
      </c>
    </row>
    <row r="72" spans="1:13" x14ac:dyDescent="0.35">
      <c r="A72" t="s">
        <v>1994</v>
      </c>
      <c r="B72" t="s">
        <v>1993</v>
      </c>
      <c r="C72" s="4">
        <v>44075.038460648146</v>
      </c>
      <c r="D72" t="s">
        <v>4930</v>
      </c>
      <c r="E72" s="4">
        <v>44166.038460648146</v>
      </c>
      <c r="F72">
        <v>10</v>
      </c>
      <c r="G72" t="s">
        <v>4910</v>
      </c>
      <c r="H72">
        <v>0</v>
      </c>
      <c r="I72">
        <v>0</v>
      </c>
      <c r="J72">
        <v>0</v>
      </c>
      <c r="K72">
        <v>16</v>
      </c>
      <c r="L72">
        <v>10</v>
      </c>
      <c r="M72">
        <v>5</v>
      </c>
    </row>
    <row r="73" spans="1:13" x14ac:dyDescent="0.35">
      <c r="A73" t="s">
        <v>183</v>
      </c>
      <c r="B73" t="s">
        <v>1365</v>
      </c>
      <c r="C73" s="4">
        <v>44099.698182870372</v>
      </c>
      <c r="D73" t="s">
        <v>5086</v>
      </c>
      <c r="E73" s="4">
        <v>44160.698182870372</v>
      </c>
      <c r="F73">
        <v>10</v>
      </c>
      <c r="G73" t="s">
        <v>4884</v>
      </c>
      <c r="H73">
        <v>10</v>
      </c>
      <c r="I73">
        <v>10</v>
      </c>
      <c r="J73">
        <v>0</v>
      </c>
      <c r="K73">
        <v>36</v>
      </c>
      <c r="L73">
        <v>30</v>
      </c>
      <c r="M73">
        <v>5</v>
      </c>
    </row>
    <row r="74" spans="1:13" x14ac:dyDescent="0.35">
      <c r="A74" t="s">
        <v>54</v>
      </c>
      <c r="B74" t="s">
        <v>889</v>
      </c>
      <c r="C74" s="4">
        <v>44113.645821759259</v>
      </c>
      <c r="D74" t="s">
        <v>4901</v>
      </c>
      <c r="E74" s="4">
        <v>44174.645833333336</v>
      </c>
      <c r="F74">
        <v>10</v>
      </c>
      <c r="G74" t="s">
        <v>4884</v>
      </c>
      <c r="H74">
        <v>10</v>
      </c>
      <c r="I74">
        <v>10</v>
      </c>
      <c r="J74">
        <v>0</v>
      </c>
      <c r="K74">
        <v>36</v>
      </c>
      <c r="L74">
        <v>30</v>
      </c>
      <c r="M74">
        <v>5</v>
      </c>
    </row>
    <row r="75" spans="1:13" x14ac:dyDescent="0.35">
      <c r="A75" t="s">
        <v>279</v>
      </c>
      <c r="B75" t="s">
        <v>3814</v>
      </c>
      <c r="C75" s="4">
        <v>44020.868055555555</v>
      </c>
      <c r="D75" t="s">
        <v>5085</v>
      </c>
      <c r="E75" s="4">
        <v>44173.166666666664</v>
      </c>
      <c r="F75">
        <v>0</v>
      </c>
      <c r="G75" t="s">
        <v>4884</v>
      </c>
      <c r="H75">
        <v>0</v>
      </c>
      <c r="I75">
        <v>0</v>
      </c>
      <c r="J75">
        <v>0</v>
      </c>
      <c r="K75">
        <v>107</v>
      </c>
      <c r="L75">
        <v>100</v>
      </c>
      <c r="M75">
        <v>6</v>
      </c>
    </row>
    <row r="76" spans="1:13" x14ac:dyDescent="0.35">
      <c r="A76" t="s">
        <v>95</v>
      </c>
      <c r="B76" t="s">
        <v>3044</v>
      </c>
      <c r="C76" s="4">
        <v>44043.634027777778</v>
      </c>
      <c r="D76" t="s">
        <v>5036</v>
      </c>
      <c r="E76" s="4">
        <v>44168.198229166665</v>
      </c>
      <c r="F76">
        <v>10</v>
      </c>
      <c r="G76" t="s">
        <v>4884</v>
      </c>
      <c r="H76">
        <v>10</v>
      </c>
      <c r="I76">
        <v>10</v>
      </c>
      <c r="J76">
        <v>0</v>
      </c>
      <c r="K76">
        <v>56</v>
      </c>
      <c r="L76">
        <v>50</v>
      </c>
      <c r="M76">
        <v>5</v>
      </c>
    </row>
    <row r="77" spans="1:13" x14ac:dyDescent="0.35">
      <c r="A77" t="s">
        <v>233</v>
      </c>
      <c r="B77" t="s">
        <v>2903</v>
      </c>
      <c r="C77" s="4">
        <v>44049.044652777775</v>
      </c>
      <c r="D77" t="s">
        <v>5084</v>
      </c>
      <c r="E77" s="4">
        <v>44171.044664351852</v>
      </c>
      <c r="F77">
        <v>10</v>
      </c>
      <c r="G77" t="s">
        <v>4884</v>
      </c>
      <c r="H77">
        <v>10</v>
      </c>
      <c r="I77">
        <v>10</v>
      </c>
      <c r="J77">
        <v>0</v>
      </c>
      <c r="K77">
        <v>57</v>
      </c>
      <c r="L77">
        <v>51</v>
      </c>
      <c r="M77">
        <v>5</v>
      </c>
    </row>
    <row r="78" spans="1:13" x14ac:dyDescent="0.35">
      <c r="A78" t="s">
        <v>25</v>
      </c>
      <c r="B78" t="s">
        <v>2712</v>
      </c>
      <c r="C78" s="4">
        <v>44060.700937499998</v>
      </c>
      <c r="D78" t="s">
        <v>4929</v>
      </c>
      <c r="E78" s="4">
        <v>44182.700937499998</v>
      </c>
      <c r="F78">
        <v>10</v>
      </c>
      <c r="G78" t="s">
        <v>4884</v>
      </c>
      <c r="H78">
        <v>10</v>
      </c>
      <c r="I78">
        <v>10</v>
      </c>
      <c r="J78">
        <v>0</v>
      </c>
      <c r="K78">
        <v>63</v>
      </c>
      <c r="L78">
        <v>50</v>
      </c>
      <c r="M78">
        <v>12</v>
      </c>
    </row>
    <row r="79" spans="1:13" x14ac:dyDescent="0.35">
      <c r="A79" t="s">
        <v>224</v>
      </c>
      <c r="B79" t="s">
        <v>2622</v>
      </c>
      <c r="C79" s="4">
        <v>44062.816307870373</v>
      </c>
      <c r="D79" t="s">
        <v>5083</v>
      </c>
      <c r="E79" s="4">
        <v>44184.816319444442</v>
      </c>
      <c r="F79">
        <v>10</v>
      </c>
      <c r="G79" t="s">
        <v>4884</v>
      </c>
      <c r="H79">
        <v>10</v>
      </c>
      <c r="I79">
        <v>10</v>
      </c>
      <c r="J79">
        <v>0</v>
      </c>
      <c r="K79">
        <v>62</v>
      </c>
      <c r="L79">
        <v>50</v>
      </c>
      <c r="M79">
        <v>11</v>
      </c>
    </row>
    <row r="80" spans="1:13" x14ac:dyDescent="0.35">
      <c r="A80" t="s">
        <v>15</v>
      </c>
      <c r="B80" t="s">
        <v>2382</v>
      </c>
      <c r="C80" s="4">
        <v>44070.553437499999</v>
      </c>
      <c r="D80" t="s">
        <v>4989</v>
      </c>
      <c r="E80" s="4">
        <v>44169.826504629629</v>
      </c>
      <c r="F80">
        <v>10</v>
      </c>
      <c r="G80" t="s">
        <v>4983</v>
      </c>
      <c r="H80">
        <v>0</v>
      </c>
      <c r="I80">
        <v>0</v>
      </c>
      <c r="J80">
        <v>0</v>
      </c>
      <c r="K80">
        <v>41</v>
      </c>
      <c r="L80">
        <v>30</v>
      </c>
      <c r="M80">
        <v>10</v>
      </c>
    </row>
    <row r="81" spans="1:13" x14ac:dyDescent="0.35">
      <c r="A81" t="s">
        <v>13</v>
      </c>
      <c r="B81" t="s">
        <v>2108</v>
      </c>
      <c r="C81" s="4">
        <v>44074.811898148146</v>
      </c>
      <c r="D81" t="s">
        <v>5082</v>
      </c>
      <c r="E81" s="4">
        <v>44169.205127314817</v>
      </c>
      <c r="F81">
        <v>10</v>
      </c>
      <c r="G81" t="s">
        <v>4884</v>
      </c>
      <c r="H81">
        <v>10</v>
      </c>
      <c r="I81">
        <v>10</v>
      </c>
      <c r="J81">
        <v>0</v>
      </c>
      <c r="K81">
        <v>46</v>
      </c>
      <c r="L81">
        <v>40</v>
      </c>
      <c r="M81">
        <v>5</v>
      </c>
    </row>
    <row r="82" spans="1:13" x14ac:dyDescent="0.35">
      <c r="A82" t="s">
        <v>51</v>
      </c>
      <c r="B82" t="s">
        <v>864</v>
      </c>
      <c r="C82" s="4">
        <v>44113.884016203701</v>
      </c>
      <c r="D82" t="s">
        <v>5081</v>
      </c>
      <c r="E82" s="4">
        <v>44174.884016203701</v>
      </c>
      <c r="F82">
        <v>10</v>
      </c>
      <c r="G82" t="s">
        <v>4884</v>
      </c>
      <c r="H82">
        <v>10</v>
      </c>
      <c r="I82">
        <v>10</v>
      </c>
      <c r="J82">
        <v>0</v>
      </c>
      <c r="K82">
        <v>36</v>
      </c>
      <c r="L82">
        <v>30</v>
      </c>
      <c r="M82">
        <v>5</v>
      </c>
    </row>
    <row r="83" spans="1:13" x14ac:dyDescent="0.35">
      <c r="A83" t="s">
        <v>241</v>
      </c>
      <c r="B83" t="s">
        <v>3800</v>
      </c>
      <c r="C83" s="4">
        <v>44021.882638888892</v>
      </c>
      <c r="D83" t="s">
        <v>5080</v>
      </c>
      <c r="E83" s="4">
        <v>44165.807881944442</v>
      </c>
      <c r="F83">
        <v>0</v>
      </c>
      <c r="G83" t="s">
        <v>4884</v>
      </c>
      <c r="H83">
        <v>0</v>
      </c>
      <c r="I83">
        <v>0</v>
      </c>
      <c r="J83">
        <v>0</v>
      </c>
      <c r="K83">
        <v>43</v>
      </c>
      <c r="L83">
        <v>29</v>
      </c>
      <c r="M83">
        <v>13</v>
      </c>
    </row>
    <row r="84" spans="1:13" x14ac:dyDescent="0.35">
      <c r="A84" t="s">
        <v>175</v>
      </c>
      <c r="B84" t="s">
        <v>1941</v>
      </c>
      <c r="C84" s="4">
        <v>44076.803657407407</v>
      </c>
      <c r="D84" t="s">
        <v>5079</v>
      </c>
      <c r="E84" s="4">
        <v>44167.803668981483</v>
      </c>
      <c r="F84">
        <v>10</v>
      </c>
      <c r="G84" t="s">
        <v>4884</v>
      </c>
      <c r="H84">
        <v>10</v>
      </c>
      <c r="I84">
        <v>10</v>
      </c>
      <c r="J84">
        <v>0</v>
      </c>
      <c r="K84">
        <v>46</v>
      </c>
      <c r="L84">
        <v>40</v>
      </c>
      <c r="M84">
        <v>5</v>
      </c>
    </row>
    <row r="85" spans="1:13" x14ac:dyDescent="0.35">
      <c r="A85" t="s">
        <v>297</v>
      </c>
      <c r="B85" t="s">
        <v>3265</v>
      </c>
      <c r="C85" s="4">
        <v>44039.749305555553</v>
      </c>
      <c r="D85" t="s">
        <v>5078</v>
      </c>
      <c r="E85" s="4">
        <v>44162.749884259261</v>
      </c>
      <c r="F85">
        <v>10</v>
      </c>
      <c r="G85" t="s">
        <v>4884</v>
      </c>
      <c r="H85">
        <v>10</v>
      </c>
      <c r="I85">
        <v>10</v>
      </c>
      <c r="J85">
        <v>0</v>
      </c>
      <c r="K85">
        <v>56</v>
      </c>
      <c r="L85">
        <v>50</v>
      </c>
      <c r="M85">
        <v>5</v>
      </c>
    </row>
    <row r="86" spans="1:13" x14ac:dyDescent="0.35">
      <c r="A86" t="s">
        <v>254</v>
      </c>
      <c r="B86" t="s">
        <v>4271</v>
      </c>
      <c r="C86" s="4">
        <v>43985.605555555558</v>
      </c>
      <c r="D86" t="s">
        <v>5077</v>
      </c>
      <c r="E86" s="4">
        <v>44169.5</v>
      </c>
      <c r="F86">
        <v>10</v>
      </c>
      <c r="G86" t="s">
        <v>4884</v>
      </c>
      <c r="H86">
        <v>10</v>
      </c>
      <c r="I86">
        <v>10</v>
      </c>
      <c r="J86">
        <v>0</v>
      </c>
      <c r="K86">
        <v>61</v>
      </c>
      <c r="L86">
        <v>60</v>
      </c>
      <c r="M86">
        <v>0</v>
      </c>
    </row>
    <row r="87" spans="1:13" x14ac:dyDescent="0.35">
      <c r="A87" t="s">
        <v>212</v>
      </c>
      <c r="B87" t="s">
        <v>2388</v>
      </c>
      <c r="C87" s="4">
        <v>44069.93273148148</v>
      </c>
      <c r="D87" t="s">
        <v>5076</v>
      </c>
      <c r="E87" s="4">
        <v>44161.93273148148</v>
      </c>
      <c r="F87">
        <v>10</v>
      </c>
      <c r="G87" t="s">
        <v>4884</v>
      </c>
      <c r="H87">
        <v>10</v>
      </c>
      <c r="I87">
        <v>10</v>
      </c>
      <c r="J87">
        <v>0</v>
      </c>
      <c r="K87">
        <v>46</v>
      </c>
      <c r="L87">
        <v>43</v>
      </c>
      <c r="M87">
        <v>2</v>
      </c>
    </row>
    <row r="88" spans="1:13" x14ac:dyDescent="0.35">
      <c r="A88" t="s">
        <v>902</v>
      </c>
      <c r="B88" t="s">
        <v>901</v>
      </c>
      <c r="C88" s="4">
        <v>44111.869050925925</v>
      </c>
      <c r="D88" t="s">
        <v>5075</v>
      </c>
      <c r="E88" s="4">
        <v>44172.869062500002</v>
      </c>
      <c r="F88">
        <v>10</v>
      </c>
      <c r="G88" t="s">
        <v>4890</v>
      </c>
      <c r="H88">
        <v>0</v>
      </c>
      <c r="I88">
        <v>0</v>
      </c>
      <c r="J88">
        <v>0</v>
      </c>
      <c r="K88">
        <v>28</v>
      </c>
      <c r="L88">
        <v>20</v>
      </c>
      <c r="M88">
        <v>7</v>
      </c>
    </row>
    <row r="89" spans="1:13" x14ac:dyDescent="0.35">
      <c r="A89" t="s">
        <v>78</v>
      </c>
      <c r="B89" t="s">
        <v>536</v>
      </c>
      <c r="C89" s="4">
        <v>44154.830069444448</v>
      </c>
      <c r="D89" t="s">
        <v>4929</v>
      </c>
      <c r="E89" s="4">
        <v>44184.830069444448</v>
      </c>
      <c r="F89">
        <v>10</v>
      </c>
      <c r="G89" t="s">
        <v>4884</v>
      </c>
      <c r="H89">
        <v>10</v>
      </c>
      <c r="I89">
        <v>10</v>
      </c>
      <c r="J89">
        <v>0</v>
      </c>
      <c r="K89">
        <v>26</v>
      </c>
      <c r="L89">
        <v>20</v>
      </c>
      <c r="M89">
        <v>5</v>
      </c>
    </row>
    <row r="90" spans="1:13" x14ac:dyDescent="0.35">
      <c r="A90" t="s">
        <v>77</v>
      </c>
      <c r="B90" t="s">
        <v>438</v>
      </c>
      <c r="C90" s="4">
        <v>44162.74145833333</v>
      </c>
      <c r="D90" t="s">
        <v>5039</v>
      </c>
      <c r="E90" s="4">
        <v>44162.74145833333</v>
      </c>
      <c r="F90">
        <v>10</v>
      </c>
      <c r="G90" t="s">
        <v>4884</v>
      </c>
      <c r="H90">
        <v>11</v>
      </c>
      <c r="I90">
        <v>10</v>
      </c>
      <c r="J90">
        <v>0</v>
      </c>
      <c r="K90">
        <v>11</v>
      </c>
      <c r="L90">
        <v>10</v>
      </c>
      <c r="M90">
        <v>0</v>
      </c>
    </row>
    <row r="91" spans="1:13" x14ac:dyDescent="0.35">
      <c r="A91" t="s">
        <v>171</v>
      </c>
      <c r="B91" t="s">
        <v>1444</v>
      </c>
      <c r="C91" s="4">
        <v>44097.681875000002</v>
      </c>
      <c r="D91" t="s">
        <v>5074</v>
      </c>
      <c r="E91" s="4">
        <v>44158.681886574072</v>
      </c>
      <c r="F91">
        <v>25</v>
      </c>
      <c r="G91" t="s">
        <v>4884</v>
      </c>
      <c r="H91">
        <v>25</v>
      </c>
      <c r="I91">
        <v>25</v>
      </c>
      <c r="J91">
        <v>0</v>
      </c>
      <c r="K91">
        <v>86</v>
      </c>
      <c r="L91">
        <v>75</v>
      </c>
      <c r="M91">
        <v>10</v>
      </c>
    </row>
    <row r="92" spans="1:13" x14ac:dyDescent="0.35">
      <c r="A92" t="s">
        <v>262</v>
      </c>
      <c r="B92" t="s">
        <v>3577</v>
      </c>
      <c r="C92" s="4">
        <v>44029.775000000001</v>
      </c>
      <c r="D92" t="s">
        <v>5073</v>
      </c>
      <c r="E92" s="4">
        <v>44182.77547453704</v>
      </c>
      <c r="F92">
        <v>10</v>
      </c>
      <c r="G92" t="s">
        <v>4884</v>
      </c>
      <c r="H92">
        <v>10</v>
      </c>
      <c r="I92">
        <v>10</v>
      </c>
      <c r="J92">
        <v>0</v>
      </c>
      <c r="K92">
        <v>68</v>
      </c>
      <c r="L92">
        <v>60</v>
      </c>
      <c r="M92">
        <v>7</v>
      </c>
    </row>
    <row r="93" spans="1:13" x14ac:dyDescent="0.35">
      <c r="A93" t="s">
        <v>265</v>
      </c>
      <c r="B93" t="s">
        <v>478</v>
      </c>
      <c r="C93" s="4">
        <v>44159.759791666664</v>
      </c>
      <c r="D93" t="s">
        <v>5072</v>
      </c>
      <c r="E93" s="4">
        <v>44159.759791666664</v>
      </c>
      <c r="F93">
        <v>10</v>
      </c>
      <c r="G93" t="s">
        <v>4884</v>
      </c>
      <c r="H93">
        <v>11</v>
      </c>
      <c r="I93">
        <v>10</v>
      </c>
      <c r="J93">
        <v>0</v>
      </c>
      <c r="K93">
        <v>11</v>
      </c>
      <c r="L93">
        <v>10</v>
      </c>
      <c r="M93">
        <v>0</v>
      </c>
    </row>
    <row r="94" spans="1:13" x14ac:dyDescent="0.35">
      <c r="A94" t="s">
        <v>69</v>
      </c>
      <c r="B94" t="s">
        <v>778</v>
      </c>
      <c r="C94" s="4">
        <v>44120.77815972222</v>
      </c>
      <c r="D94" t="s">
        <v>5071</v>
      </c>
      <c r="E94" s="4">
        <v>44181.77815972222</v>
      </c>
      <c r="F94">
        <v>10</v>
      </c>
      <c r="G94" t="s">
        <v>4884</v>
      </c>
      <c r="H94">
        <v>10</v>
      </c>
      <c r="I94">
        <v>10</v>
      </c>
      <c r="J94">
        <v>0</v>
      </c>
      <c r="K94">
        <v>36</v>
      </c>
      <c r="L94">
        <v>30</v>
      </c>
      <c r="M94">
        <v>5</v>
      </c>
    </row>
    <row r="95" spans="1:13" x14ac:dyDescent="0.35">
      <c r="A95" t="s">
        <v>131</v>
      </c>
      <c r="B95" t="s">
        <v>4336</v>
      </c>
      <c r="C95" s="4">
        <v>43984.785416666666</v>
      </c>
      <c r="D95" t="s">
        <v>5070</v>
      </c>
      <c r="E95" s="4">
        <v>44169.5</v>
      </c>
      <c r="F95">
        <v>50</v>
      </c>
      <c r="G95" t="s">
        <v>4884</v>
      </c>
      <c r="H95">
        <v>0</v>
      </c>
      <c r="I95">
        <v>0</v>
      </c>
      <c r="J95">
        <v>0</v>
      </c>
      <c r="K95">
        <v>70</v>
      </c>
      <c r="L95">
        <v>66</v>
      </c>
      <c r="M95">
        <v>2</v>
      </c>
    </row>
    <row r="96" spans="1:13" x14ac:dyDescent="0.35">
      <c r="A96" t="s">
        <v>284</v>
      </c>
      <c r="B96" t="s">
        <v>2453</v>
      </c>
      <c r="C96" s="4">
        <v>44068.812847222223</v>
      </c>
      <c r="D96" t="s">
        <v>5069</v>
      </c>
      <c r="E96" s="4">
        <v>44160.812847222223</v>
      </c>
      <c r="F96">
        <v>10</v>
      </c>
      <c r="G96" t="s">
        <v>4884</v>
      </c>
      <c r="H96">
        <v>10</v>
      </c>
      <c r="I96">
        <v>10</v>
      </c>
      <c r="J96">
        <v>0</v>
      </c>
      <c r="K96">
        <v>46</v>
      </c>
      <c r="L96">
        <v>40</v>
      </c>
      <c r="M96">
        <v>5</v>
      </c>
    </row>
    <row r="97" spans="1:13" x14ac:dyDescent="0.35">
      <c r="A97" t="s">
        <v>88</v>
      </c>
      <c r="B97" t="s">
        <v>2296</v>
      </c>
      <c r="C97" s="4">
        <v>44070.839988425927</v>
      </c>
      <c r="D97" t="s">
        <v>5068</v>
      </c>
      <c r="E97" s="4">
        <v>44162.839988425927</v>
      </c>
      <c r="F97">
        <v>10</v>
      </c>
      <c r="G97" t="s">
        <v>4884</v>
      </c>
      <c r="H97">
        <v>10</v>
      </c>
      <c r="I97">
        <v>10</v>
      </c>
      <c r="J97">
        <v>0</v>
      </c>
      <c r="K97">
        <v>46</v>
      </c>
      <c r="L97">
        <v>40</v>
      </c>
      <c r="M97">
        <v>5</v>
      </c>
    </row>
    <row r="98" spans="1:13" x14ac:dyDescent="0.35">
      <c r="A98" t="s">
        <v>160</v>
      </c>
      <c r="B98" t="s">
        <v>1214</v>
      </c>
      <c r="C98" s="4">
        <v>44103.812777777777</v>
      </c>
      <c r="D98" t="s">
        <v>5067</v>
      </c>
      <c r="E98" s="4">
        <v>44164.812789351854</v>
      </c>
      <c r="F98">
        <v>10</v>
      </c>
      <c r="G98" t="s">
        <v>4884</v>
      </c>
      <c r="H98">
        <v>10</v>
      </c>
      <c r="I98">
        <v>10</v>
      </c>
      <c r="J98">
        <v>0</v>
      </c>
      <c r="K98">
        <v>41</v>
      </c>
      <c r="L98">
        <v>30</v>
      </c>
      <c r="M98">
        <v>10</v>
      </c>
    </row>
    <row r="99" spans="1:13" x14ac:dyDescent="0.35">
      <c r="A99" t="s">
        <v>9</v>
      </c>
      <c r="B99" t="s">
        <v>2326</v>
      </c>
      <c r="C99" s="4">
        <v>44070.648449074077</v>
      </c>
      <c r="D99" t="s">
        <v>5066</v>
      </c>
      <c r="E99" s="4">
        <v>44163.166666666664</v>
      </c>
      <c r="F99">
        <v>0</v>
      </c>
      <c r="G99" t="s">
        <v>4884</v>
      </c>
      <c r="H99">
        <v>0</v>
      </c>
      <c r="I99">
        <v>0</v>
      </c>
      <c r="J99">
        <v>0</v>
      </c>
      <c r="K99">
        <v>33</v>
      </c>
      <c r="L99">
        <v>20</v>
      </c>
      <c r="M99">
        <v>12</v>
      </c>
    </row>
    <row r="100" spans="1:13" x14ac:dyDescent="0.35">
      <c r="A100" t="s">
        <v>120</v>
      </c>
      <c r="B100" t="s">
        <v>1954</v>
      </c>
      <c r="C100" s="4">
        <v>44076.774895833332</v>
      </c>
      <c r="D100" t="s">
        <v>5065</v>
      </c>
      <c r="E100" s="4">
        <v>44168.208333333336</v>
      </c>
      <c r="F100">
        <v>0</v>
      </c>
      <c r="G100" t="s">
        <v>4884</v>
      </c>
      <c r="H100">
        <v>0</v>
      </c>
      <c r="I100">
        <v>0</v>
      </c>
      <c r="J100">
        <v>0</v>
      </c>
      <c r="K100">
        <v>36</v>
      </c>
      <c r="L100">
        <v>30</v>
      </c>
      <c r="M100">
        <v>5</v>
      </c>
    </row>
    <row r="101" spans="1:13" x14ac:dyDescent="0.35">
      <c r="A101" t="s">
        <v>1904</v>
      </c>
      <c r="B101" t="s">
        <v>1903</v>
      </c>
      <c r="C101" s="4">
        <v>44077.772499999999</v>
      </c>
      <c r="D101" t="s">
        <v>5064</v>
      </c>
      <c r="E101" s="4">
        <v>44168.772499999999</v>
      </c>
      <c r="F101">
        <v>10</v>
      </c>
      <c r="G101" t="s">
        <v>4890</v>
      </c>
      <c r="H101">
        <v>0</v>
      </c>
      <c r="I101">
        <v>0</v>
      </c>
      <c r="J101">
        <v>0</v>
      </c>
      <c r="K101">
        <v>36</v>
      </c>
      <c r="L101">
        <v>30</v>
      </c>
      <c r="M101">
        <v>5</v>
      </c>
    </row>
    <row r="102" spans="1:13" x14ac:dyDescent="0.35">
      <c r="A102" t="s">
        <v>11</v>
      </c>
      <c r="B102" t="s">
        <v>3497</v>
      </c>
      <c r="C102" s="4">
        <v>44033.907638888886</v>
      </c>
      <c r="D102" t="s">
        <v>5063</v>
      </c>
      <c r="E102" s="4">
        <v>44157.166666666664</v>
      </c>
      <c r="F102">
        <v>0</v>
      </c>
      <c r="G102" t="s">
        <v>4884</v>
      </c>
      <c r="H102">
        <v>0</v>
      </c>
      <c r="I102">
        <v>0</v>
      </c>
      <c r="J102">
        <v>0</v>
      </c>
      <c r="K102">
        <v>36</v>
      </c>
      <c r="L102">
        <v>30</v>
      </c>
      <c r="M102">
        <v>5</v>
      </c>
    </row>
    <row r="103" spans="1:13" x14ac:dyDescent="0.35">
      <c r="A103" t="s">
        <v>266</v>
      </c>
      <c r="B103" t="s">
        <v>2423</v>
      </c>
      <c r="C103" s="4">
        <v>44069.791886574072</v>
      </c>
      <c r="D103" t="s">
        <v>5062</v>
      </c>
      <c r="E103" s="4">
        <v>44161.656782407408</v>
      </c>
      <c r="F103">
        <v>0</v>
      </c>
      <c r="G103" t="s">
        <v>4884</v>
      </c>
      <c r="H103">
        <v>0</v>
      </c>
      <c r="I103">
        <v>0</v>
      </c>
      <c r="J103">
        <v>0</v>
      </c>
      <c r="K103">
        <v>36</v>
      </c>
      <c r="L103">
        <v>30</v>
      </c>
      <c r="M103">
        <v>5</v>
      </c>
    </row>
    <row r="104" spans="1:13" x14ac:dyDescent="0.35">
      <c r="A104" t="s">
        <v>259</v>
      </c>
      <c r="B104" t="s">
        <v>2930</v>
      </c>
      <c r="C104" s="4">
        <v>44049.788344907407</v>
      </c>
      <c r="D104" t="s">
        <v>5061</v>
      </c>
      <c r="E104" s="4">
        <v>44171.788356481484</v>
      </c>
      <c r="F104">
        <v>10</v>
      </c>
      <c r="G104" t="s">
        <v>4884</v>
      </c>
      <c r="H104">
        <v>10</v>
      </c>
      <c r="I104">
        <v>10</v>
      </c>
      <c r="J104">
        <v>0</v>
      </c>
      <c r="K104">
        <v>41</v>
      </c>
      <c r="L104">
        <v>40</v>
      </c>
      <c r="M104">
        <v>0</v>
      </c>
    </row>
    <row r="105" spans="1:13" x14ac:dyDescent="0.35">
      <c r="A105" t="s">
        <v>257</v>
      </c>
      <c r="B105" t="s">
        <v>3858</v>
      </c>
      <c r="C105" s="4">
        <v>44015.684027777781</v>
      </c>
      <c r="D105" t="s">
        <v>5060</v>
      </c>
      <c r="E105" s="4">
        <v>44169.208333333336</v>
      </c>
      <c r="F105">
        <v>0</v>
      </c>
      <c r="G105" t="s">
        <v>4884</v>
      </c>
      <c r="H105">
        <v>0</v>
      </c>
      <c r="I105">
        <v>0</v>
      </c>
      <c r="J105">
        <v>0</v>
      </c>
      <c r="K105">
        <v>66</v>
      </c>
      <c r="L105">
        <v>50</v>
      </c>
      <c r="M105">
        <v>15</v>
      </c>
    </row>
    <row r="106" spans="1:13" x14ac:dyDescent="0.35">
      <c r="A106" t="s">
        <v>3986</v>
      </c>
      <c r="B106" t="s">
        <v>3984</v>
      </c>
      <c r="C106" s="4">
        <v>44008.878472222219</v>
      </c>
      <c r="D106" t="s">
        <v>4970</v>
      </c>
      <c r="E106" s="4">
        <v>44161.879143518519</v>
      </c>
      <c r="F106">
        <v>10</v>
      </c>
      <c r="G106" t="s">
        <v>4899</v>
      </c>
      <c r="H106">
        <v>0</v>
      </c>
      <c r="I106">
        <v>0</v>
      </c>
      <c r="J106">
        <v>0</v>
      </c>
      <c r="K106">
        <v>34</v>
      </c>
      <c r="L106">
        <v>30</v>
      </c>
      <c r="M106">
        <v>3</v>
      </c>
    </row>
    <row r="107" spans="1:13" x14ac:dyDescent="0.35">
      <c r="A107" t="s">
        <v>287</v>
      </c>
      <c r="B107" t="s">
        <v>2615</v>
      </c>
      <c r="C107" s="4">
        <v>44062.860381944447</v>
      </c>
      <c r="D107" t="s">
        <v>5060</v>
      </c>
      <c r="E107" s="4">
        <v>44184.860381944447</v>
      </c>
      <c r="F107">
        <v>10</v>
      </c>
      <c r="G107" t="s">
        <v>4884</v>
      </c>
      <c r="H107">
        <v>10</v>
      </c>
      <c r="I107">
        <v>10</v>
      </c>
      <c r="J107">
        <v>0</v>
      </c>
      <c r="K107">
        <v>56</v>
      </c>
      <c r="L107">
        <v>50</v>
      </c>
      <c r="M107">
        <v>5</v>
      </c>
    </row>
    <row r="108" spans="1:13" x14ac:dyDescent="0.35">
      <c r="A108" t="s">
        <v>213</v>
      </c>
      <c r="B108" t="s">
        <v>2660</v>
      </c>
      <c r="C108" s="4">
        <v>44061.778055555558</v>
      </c>
      <c r="D108" t="s">
        <v>4916</v>
      </c>
      <c r="E108" s="4">
        <v>44183.778055555558</v>
      </c>
      <c r="F108">
        <v>10</v>
      </c>
      <c r="G108" t="s">
        <v>4884</v>
      </c>
      <c r="H108">
        <v>0</v>
      </c>
      <c r="I108">
        <v>0</v>
      </c>
      <c r="J108">
        <v>0</v>
      </c>
      <c r="K108">
        <v>47</v>
      </c>
      <c r="L108">
        <v>40</v>
      </c>
      <c r="M108">
        <v>6</v>
      </c>
    </row>
    <row r="109" spans="1:13" x14ac:dyDescent="0.35">
      <c r="A109" t="s">
        <v>1820</v>
      </c>
      <c r="B109" t="s">
        <v>1819</v>
      </c>
      <c r="C109" s="4">
        <v>44082.62871527778</v>
      </c>
      <c r="D109" t="s">
        <v>5059</v>
      </c>
      <c r="E109" s="4">
        <v>44173.166666666664</v>
      </c>
      <c r="F109">
        <v>25</v>
      </c>
      <c r="G109" t="s">
        <v>4890</v>
      </c>
      <c r="H109">
        <v>0</v>
      </c>
      <c r="I109">
        <v>0</v>
      </c>
      <c r="J109">
        <v>0</v>
      </c>
      <c r="K109">
        <v>71</v>
      </c>
      <c r="L109">
        <v>60</v>
      </c>
      <c r="M109">
        <v>10</v>
      </c>
    </row>
    <row r="110" spans="1:13" x14ac:dyDescent="0.35">
      <c r="A110" t="s">
        <v>167</v>
      </c>
      <c r="B110" t="s">
        <v>1383</v>
      </c>
      <c r="C110" s="4">
        <v>44098.790543981479</v>
      </c>
      <c r="D110" t="s">
        <v>5047</v>
      </c>
      <c r="E110" s="4">
        <v>44159.790543981479</v>
      </c>
      <c r="F110">
        <v>10</v>
      </c>
      <c r="G110" t="s">
        <v>4884</v>
      </c>
      <c r="H110">
        <v>10</v>
      </c>
      <c r="I110">
        <v>10</v>
      </c>
      <c r="J110">
        <v>0</v>
      </c>
      <c r="K110">
        <v>36</v>
      </c>
      <c r="L110">
        <v>30</v>
      </c>
      <c r="M110">
        <v>5</v>
      </c>
    </row>
    <row r="111" spans="1:13" x14ac:dyDescent="0.35">
      <c r="A111" t="s">
        <v>93</v>
      </c>
      <c r="B111" t="s">
        <v>663</v>
      </c>
      <c r="C111" s="4">
        <v>44131.844363425924</v>
      </c>
      <c r="D111" t="s">
        <v>5058</v>
      </c>
      <c r="E111" s="4">
        <v>44163.208333333336</v>
      </c>
      <c r="F111">
        <v>0</v>
      </c>
      <c r="G111" t="s">
        <v>4884</v>
      </c>
      <c r="H111">
        <v>0</v>
      </c>
      <c r="I111">
        <v>0</v>
      </c>
      <c r="J111">
        <v>0</v>
      </c>
      <c r="K111">
        <v>16</v>
      </c>
      <c r="L111">
        <v>10</v>
      </c>
      <c r="M111">
        <v>5</v>
      </c>
    </row>
    <row r="112" spans="1:13" x14ac:dyDescent="0.35">
      <c r="A112" t="s">
        <v>226</v>
      </c>
      <c r="B112" t="s">
        <v>2474</v>
      </c>
      <c r="C112" s="4">
        <v>44068.674328703702</v>
      </c>
      <c r="D112" t="s">
        <v>5057</v>
      </c>
      <c r="E112" s="4">
        <v>44161.208333333336</v>
      </c>
      <c r="F112">
        <v>0</v>
      </c>
      <c r="G112" t="s">
        <v>4884</v>
      </c>
      <c r="H112">
        <v>0</v>
      </c>
      <c r="I112">
        <v>0</v>
      </c>
      <c r="J112">
        <v>0</v>
      </c>
      <c r="K112">
        <v>36</v>
      </c>
      <c r="L112">
        <v>30</v>
      </c>
      <c r="M112">
        <v>5</v>
      </c>
    </row>
    <row r="113" spans="1:13" x14ac:dyDescent="0.35">
      <c r="A113" t="s">
        <v>164</v>
      </c>
      <c r="B113" t="s">
        <v>1416</v>
      </c>
      <c r="C113" s="4">
        <v>44097.950023148151</v>
      </c>
      <c r="D113" t="s">
        <v>5056</v>
      </c>
      <c r="E113" s="4">
        <v>44158.950023148151</v>
      </c>
      <c r="F113">
        <v>10</v>
      </c>
      <c r="G113" t="s">
        <v>4884</v>
      </c>
      <c r="H113">
        <v>10</v>
      </c>
      <c r="I113">
        <v>10</v>
      </c>
      <c r="J113">
        <v>0</v>
      </c>
      <c r="K113">
        <v>41</v>
      </c>
      <c r="L113">
        <v>30</v>
      </c>
      <c r="M113">
        <v>10</v>
      </c>
    </row>
    <row r="114" spans="1:13" x14ac:dyDescent="0.35">
      <c r="A114" t="s">
        <v>186</v>
      </c>
      <c r="B114" t="s">
        <v>1655</v>
      </c>
      <c r="C114" s="4">
        <v>44089.884664351855</v>
      </c>
      <c r="D114" t="s">
        <v>411</v>
      </c>
      <c r="E114" s="4">
        <v>44180.884675925925</v>
      </c>
      <c r="F114">
        <v>10</v>
      </c>
      <c r="G114" t="s">
        <v>4884</v>
      </c>
      <c r="H114">
        <v>10</v>
      </c>
      <c r="I114">
        <v>10</v>
      </c>
      <c r="J114">
        <v>0</v>
      </c>
      <c r="K114">
        <v>53</v>
      </c>
      <c r="L114">
        <v>47</v>
      </c>
      <c r="M114">
        <v>5</v>
      </c>
    </row>
    <row r="115" spans="1:13" x14ac:dyDescent="0.35">
      <c r="A115" t="s">
        <v>258</v>
      </c>
      <c r="B115" t="s">
        <v>3929</v>
      </c>
      <c r="C115" s="4">
        <v>44012.719444444447</v>
      </c>
      <c r="D115" t="s">
        <v>4975</v>
      </c>
      <c r="E115" s="4">
        <v>44165.166666666664</v>
      </c>
      <c r="F115">
        <v>0</v>
      </c>
      <c r="G115" t="s">
        <v>4884</v>
      </c>
      <c r="H115">
        <v>0</v>
      </c>
      <c r="I115">
        <v>0</v>
      </c>
      <c r="J115">
        <v>0</v>
      </c>
      <c r="K115">
        <v>47</v>
      </c>
      <c r="L115">
        <v>40</v>
      </c>
      <c r="M115">
        <v>6</v>
      </c>
    </row>
    <row r="116" spans="1:13" x14ac:dyDescent="0.35">
      <c r="A116" t="s">
        <v>36</v>
      </c>
      <c r="B116" t="s">
        <v>2191</v>
      </c>
      <c r="C116" s="4">
        <v>44074.690243055556</v>
      </c>
      <c r="D116" t="s">
        <v>5055</v>
      </c>
      <c r="E116" s="4">
        <v>44165.690254629626</v>
      </c>
      <c r="F116">
        <v>10</v>
      </c>
      <c r="G116" t="s">
        <v>4884</v>
      </c>
      <c r="H116">
        <v>10</v>
      </c>
      <c r="I116">
        <v>10</v>
      </c>
      <c r="J116">
        <v>0</v>
      </c>
      <c r="K116">
        <v>47</v>
      </c>
      <c r="L116">
        <v>41</v>
      </c>
      <c r="M116">
        <v>6</v>
      </c>
    </row>
    <row r="117" spans="1:13" x14ac:dyDescent="0.35">
      <c r="A117" t="s">
        <v>261</v>
      </c>
      <c r="B117" t="s">
        <v>4109</v>
      </c>
      <c r="C117" s="4">
        <v>43999.962500000001</v>
      </c>
      <c r="D117" t="s">
        <v>4930</v>
      </c>
      <c r="E117" s="4">
        <v>44182.962858796294</v>
      </c>
      <c r="F117">
        <v>10</v>
      </c>
      <c r="G117" t="s">
        <v>4884</v>
      </c>
      <c r="H117">
        <v>10</v>
      </c>
      <c r="I117">
        <v>10</v>
      </c>
      <c r="J117">
        <v>0</v>
      </c>
      <c r="K117">
        <v>77</v>
      </c>
      <c r="L117">
        <v>71</v>
      </c>
      <c r="M117">
        <v>5</v>
      </c>
    </row>
    <row r="118" spans="1:13" x14ac:dyDescent="0.35">
      <c r="A118" t="s">
        <v>225</v>
      </c>
      <c r="B118" t="s">
        <v>338</v>
      </c>
      <c r="C118" s="4">
        <v>44180.85533564815</v>
      </c>
      <c r="D118" t="s">
        <v>340</v>
      </c>
      <c r="E118" s="4">
        <v>44180.85533564815</v>
      </c>
      <c r="F118">
        <v>10</v>
      </c>
      <c r="G118" t="s">
        <v>4884</v>
      </c>
      <c r="H118">
        <v>1</v>
      </c>
      <c r="I118">
        <v>0</v>
      </c>
      <c r="J118">
        <v>0</v>
      </c>
      <c r="K118">
        <v>1</v>
      </c>
      <c r="L118">
        <v>0</v>
      </c>
      <c r="M118">
        <v>0</v>
      </c>
    </row>
    <row r="119" spans="1:13" x14ac:dyDescent="0.35">
      <c r="A119" t="s">
        <v>197</v>
      </c>
      <c r="B119" t="s">
        <v>1965</v>
      </c>
      <c r="C119" s="4">
        <v>44075.958310185182</v>
      </c>
      <c r="D119" t="s">
        <v>5054</v>
      </c>
      <c r="E119" s="4">
        <v>44167.208333333336</v>
      </c>
      <c r="F119">
        <v>0</v>
      </c>
      <c r="G119" t="s">
        <v>4884</v>
      </c>
      <c r="H119">
        <v>0</v>
      </c>
      <c r="I119">
        <v>0</v>
      </c>
      <c r="J119">
        <v>0</v>
      </c>
      <c r="K119">
        <v>40</v>
      </c>
      <c r="L119">
        <v>30</v>
      </c>
      <c r="M119">
        <v>9</v>
      </c>
    </row>
    <row r="120" spans="1:13" x14ac:dyDescent="0.35">
      <c r="A120" t="s">
        <v>135</v>
      </c>
      <c r="B120" t="s">
        <v>4687</v>
      </c>
      <c r="C120" s="4">
        <v>43951.118750000001</v>
      </c>
      <c r="D120" t="s">
        <v>5053</v>
      </c>
      <c r="E120" s="4">
        <v>44171.5</v>
      </c>
      <c r="F120">
        <v>10</v>
      </c>
      <c r="G120" t="s">
        <v>4884</v>
      </c>
      <c r="H120">
        <v>0</v>
      </c>
      <c r="I120">
        <v>0</v>
      </c>
      <c r="J120">
        <v>0</v>
      </c>
      <c r="K120">
        <v>52</v>
      </c>
      <c r="L120">
        <v>51</v>
      </c>
      <c r="M120">
        <v>0</v>
      </c>
    </row>
    <row r="121" spans="1:13" x14ac:dyDescent="0.35">
      <c r="A121" t="s">
        <v>244</v>
      </c>
      <c r="B121" t="s">
        <v>739</v>
      </c>
      <c r="C121" s="4">
        <v>44123.637523148151</v>
      </c>
      <c r="D121" t="s">
        <v>5052</v>
      </c>
      <c r="E121" s="4">
        <v>44166.5</v>
      </c>
      <c r="F121">
        <v>10</v>
      </c>
      <c r="G121" t="s">
        <v>4884</v>
      </c>
      <c r="H121">
        <v>10</v>
      </c>
      <c r="I121">
        <v>10</v>
      </c>
      <c r="J121">
        <v>0</v>
      </c>
      <c r="K121">
        <v>36</v>
      </c>
      <c r="L121">
        <v>30</v>
      </c>
      <c r="M121">
        <v>5</v>
      </c>
    </row>
    <row r="122" spans="1:13" x14ac:dyDescent="0.35">
      <c r="A122" t="s">
        <v>104</v>
      </c>
      <c r="B122" t="s">
        <v>932</v>
      </c>
      <c r="C122" s="4">
        <v>44110.867951388886</v>
      </c>
      <c r="D122" t="s">
        <v>5038</v>
      </c>
      <c r="E122" s="4">
        <v>44171.867951388886</v>
      </c>
      <c r="F122">
        <v>10</v>
      </c>
      <c r="G122" t="s">
        <v>4884</v>
      </c>
      <c r="H122">
        <v>10</v>
      </c>
      <c r="I122">
        <v>10</v>
      </c>
      <c r="J122">
        <v>0</v>
      </c>
      <c r="K122">
        <v>36</v>
      </c>
      <c r="L122">
        <v>30</v>
      </c>
      <c r="M122">
        <v>5</v>
      </c>
    </row>
    <row r="123" spans="1:13" x14ac:dyDescent="0.35">
      <c r="A123" t="s">
        <v>191</v>
      </c>
      <c r="B123" t="s">
        <v>1723</v>
      </c>
      <c r="C123" s="4">
        <v>44088.671458333331</v>
      </c>
      <c r="D123" t="s">
        <v>5051</v>
      </c>
      <c r="E123" s="4">
        <v>44180.208333333336</v>
      </c>
      <c r="F123">
        <v>0</v>
      </c>
      <c r="G123" t="s">
        <v>4884</v>
      </c>
      <c r="H123">
        <v>0</v>
      </c>
      <c r="I123">
        <v>0</v>
      </c>
      <c r="J123">
        <v>0</v>
      </c>
      <c r="K123">
        <v>46</v>
      </c>
      <c r="L123">
        <v>30</v>
      </c>
      <c r="M123">
        <v>15</v>
      </c>
    </row>
    <row r="124" spans="1:13" x14ac:dyDescent="0.35">
      <c r="A124" t="s">
        <v>83</v>
      </c>
      <c r="B124" t="s">
        <v>2510</v>
      </c>
      <c r="C124" s="4">
        <v>44067.713449074072</v>
      </c>
      <c r="D124" t="s">
        <v>5050</v>
      </c>
      <c r="E124" s="4">
        <v>44159.166666666664</v>
      </c>
      <c r="F124">
        <v>50</v>
      </c>
      <c r="G124" t="s">
        <v>4884</v>
      </c>
      <c r="H124">
        <v>25</v>
      </c>
      <c r="I124">
        <v>25</v>
      </c>
      <c r="J124">
        <v>0</v>
      </c>
      <c r="K124">
        <v>193</v>
      </c>
      <c r="L124">
        <v>176</v>
      </c>
      <c r="M124">
        <v>16</v>
      </c>
    </row>
    <row r="125" spans="1:13" x14ac:dyDescent="0.35">
      <c r="A125" t="s">
        <v>55</v>
      </c>
      <c r="B125" t="s">
        <v>2787</v>
      </c>
      <c r="C125" s="4">
        <v>44057.753645833334</v>
      </c>
      <c r="D125" t="s">
        <v>5049</v>
      </c>
      <c r="E125" s="4">
        <v>44169.208333333336</v>
      </c>
      <c r="F125">
        <v>0</v>
      </c>
      <c r="G125" t="s">
        <v>4884</v>
      </c>
      <c r="H125">
        <v>0</v>
      </c>
      <c r="I125">
        <v>0</v>
      </c>
      <c r="J125">
        <v>0</v>
      </c>
      <c r="K125">
        <v>48</v>
      </c>
      <c r="L125">
        <v>40</v>
      </c>
      <c r="M125">
        <v>7</v>
      </c>
    </row>
    <row r="126" spans="1:13" x14ac:dyDescent="0.35">
      <c r="A126" t="s">
        <v>147</v>
      </c>
      <c r="B126" t="s">
        <v>1023</v>
      </c>
      <c r="C126" s="4">
        <v>44105.628842592596</v>
      </c>
      <c r="D126" t="s">
        <v>5048</v>
      </c>
      <c r="E126" s="4">
        <v>44167.208333333336</v>
      </c>
      <c r="F126">
        <v>0</v>
      </c>
      <c r="G126" t="s">
        <v>4884</v>
      </c>
      <c r="H126">
        <v>0</v>
      </c>
      <c r="I126">
        <v>0</v>
      </c>
      <c r="J126">
        <v>0</v>
      </c>
      <c r="K126">
        <v>28</v>
      </c>
      <c r="L126">
        <v>20</v>
      </c>
      <c r="M126">
        <v>7</v>
      </c>
    </row>
    <row r="127" spans="1:13" x14ac:dyDescent="0.35">
      <c r="A127" t="s">
        <v>205</v>
      </c>
      <c r="B127" t="s">
        <v>472</v>
      </c>
      <c r="C127" s="4">
        <v>44160.873935185184</v>
      </c>
      <c r="D127" t="s">
        <v>4993</v>
      </c>
      <c r="E127" s="4">
        <v>44160.873935185184</v>
      </c>
      <c r="F127">
        <v>10</v>
      </c>
      <c r="G127" t="s">
        <v>4884</v>
      </c>
      <c r="H127">
        <v>11</v>
      </c>
      <c r="I127">
        <v>10</v>
      </c>
      <c r="J127">
        <v>0</v>
      </c>
      <c r="K127">
        <v>11</v>
      </c>
      <c r="L127">
        <v>10</v>
      </c>
      <c r="M127">
        <v>0</v>
      </c>
    </row>
    <row r="128" spans="1:13" x14ac:dyDescent="0.35">
      <c r="A128" t="s">
        <v>112</v>
      </c>
      <c r="B128" t="s">
        <v>3490</v>
      </c>
      <c r="C128" s="4">
        <v>44033.563194444447</v>
      </c>
      <c r="D128" t="s">
        <v>4981</v>
      </c>
      <c r="E128" s="4">
        <v>44186.563483796293</v>
      </c>
      <c r="F128">
        <v>0</v>
      </c>
      <c r="G128" t="s">
        <v>4884</v>
      </c>
      <c r="H128">
        <v>0</v>
      </c>
      <c r="I128">
        <v>0</v>
      </c>
      <c r="J128">
        <v>0</v>
      </c>
      <c r="K128">
        <v>56</v>
      </c>
      <c r="L128">
        <v>50</v>
      </c>
      <c r="M128">
        <v>5</v>
      </c>
    </row>
    <row r="129" spans="1:13" x14ac:dyDescent="0.35">
      <c r="A129" t="s">
        <v>129</v>
      </c>
      <c r="B129" t="s">
        <v>719</v>
      </c>
      <c r="C129" s="4">
        <v>44123.804803240739</v>
      </c>
      <c r="D129" t="s">
        <v>5047</v>
      </c>
      <c r="E129" s="4">
        <v>44184.804803240739</v>
      </c>
      <c r="F129">
        <v>10</v>
      </c>
      <c r="G129" t="s">
        <v>4884</v>
      </c>
      <c r="H129">
        <v>10</v>
      </c>
      <c r="I129">
        <v>10</v>
      </c>
      <c r="J129">
        <v>0</v>
      </c>
      <c r="K129">
        <v>36</v>
      </c>
      <c r="L129">
        <v>30</v>
      </c>
      <c r="M129">
        <v>5</v>
      </c>
    </row>
    <row r="130" spans="1:13" x14ac:dyDescent="0.35">
      <c r="A130" t="s">
        <v>298</v>
      </c>
      <c r="B130" t="s">
        <v>3271</v>
      </c>
      <c r="C130" s="4">
        <v>44039.652083333334</v>
      </c>
      <c r="D130" t="s">
        <v>5022</v>
      </c>
      <c r="E130" s="4">
        <v>44162.652569444443</v>
      </c>
      <c r="F130">
        <v>10</v>
      </c>
      <c r="G130" t="s">
        <v>4884</v>
      </c>
      <c r="H130">
        <v>20</v>
      </c>
      <c r="I130">
        <v>20</v>
      </c>
      <c r="J130">
        <v>0</v>
      </c>
      <c r="K130">
        <v>66</v>
      </c>
      <c r="L130">
        <v>60</v>
      </c>
      <c r="M130">
        <v>5</v>
      </c>
    </row>
    <row r="131" spans="1:13" x14ac:dyDescent="0.35">
      <c r="A131" t="s">
        <v>8</v>
      </c>
      <c r="B131" t="s">
        <v>1327</v>
      </c>
      <c r="C131" s="4">
        <v>44102.54583333333</v>
      </c>
      <c r="D131" t="s">
        <v>5046</v>
      </c>
      <c r="E131" s="4">
        <v>44164.581643518519</v>
      </c>
      <c r="F131">
        <v>0</v>
      </c>
      <c r="G131" t="s">
        <v>4884</v>
      </c>
      <c r="H131">
        <v>0</v>
      </c>
      <c r="I131">
        <v>0</v>
      </c>
      <c r="J131">
        <v>0</v>
      </c>
      <c r="K131">
        <v>21</v>
      </c>
      <c r="L131">
        <v>10</v>
      </c>
      <c r="M131">
        <v>10</v>
      </c>
    </row>
    <row r="132" spans="1:13" x14ac:dyDescent="0.35">
      <c r="A132" t="s">
        <v>295</v>
      </c>
      <c r="B132" t="s">
        <v>3367</v>
      </c>
      <c r="C132" s="4">
        <v>44035.772916666669</v>
      </c>
      <c r="D132" t="s">
        <v>4979</v>
      </c>
      <c r="E132" s="4">
        <v>44158.773379629631</v>
      </c>
      <c r="F132">
        <v>10</v>
      </c>
      <c r="G132" t="s">
        <v>4884</v>
      </c>
      <c r="H132">
        <v>10</v>
      </c>
      <c r="I132">
        <v>9</v>
      </c>
      <c r="J132">
        <v>1</v>
      </c>
      <c r="K132">
        <v>46</v>
      </c>
      <c r="L132">
        <v>39</v>
      </c>
      <c r="M132">
        <v>6</v>
      </c>
    </row>
    <row r="133" spans="1:13" x14ac:dyDescent="0.35">
      <c r="A133" t="s">
        <v>307</v>
      </c>
      <c r="B133" t="s">
        <v>3023</v>
      </c>
      <c r="C133" s="4">
        <v>44043.822222222225</v>
      </c>
      <c r="D133" t="s">
        <v>4988</v>
      </c>
      <c r="E133" s="4">
        <v>44168.198819444442</v>
      </c>
      <c r="F133">
        <v>10</v>
      </c>
      <c r="G133" t="s">
        <v>4884</v>
      </c>
      <c r="H133">
        <v>10</v>
      </c>
      <c r="I133">
        <v>10</v>
      </c>
      <c r="J133">
        <v>0</v>
      </c>
      <c r="K133">
        <v>58</v>
      </c>
      <c r="L133">
        <v>52</v>
      </c>
      <c r="M133">
        <v>5</v>
      </c>
    </row>
    <row r="134" spans="1:13" x14ac:dyDescent="0.35">
      <c r="A134" t="s">
        <v>42</v>
      </c>
      <c r="B134" t="s">
        <v>1124</v>
      </c>
      <c r="C134" s="4">
        <v>44104.73704861111</v>
      </c>
      <c r="D134" t="s">
        <v>5045</v>
      </c>
      <c r="E134" s="4">
        <v>44173.117442129631</v>
      </c>
      <c r="F134">
        <v>10</v>
      </c>
      <c r="G134" t="s">
        <v>4884</v>
      </c>
      <c r="H134">
        <v>10</v>
      </c>
      <c r="I134">
        <v>10</v>
      </c>
      <c r="J134">
        <v>0</v>
      </c>
      <c r="K134">
        <v>36</v>
      </c>
      <c r="L134">
        <v>30</v>
      </c>
      <c r="M134">
        <v>5</v>
      </c>
    </row>
    <row r="135" spans="1:13" x14ac:dyDescent="0.35">
      <c r="A135" t="s">
        <v>285</v>
      </c>
      <c r="B135" t="s">
        <v>2460</v>
      </c>
      <c r="C135" s="4">
        <v>44068.711956018517</v>
      </c>
      <c r="D135" t="s">
        <v>5044</v>
      </c>
      <c r="E135" s="4">
        <v>44160.711956018517</v>
      </c>
      <c r="F135">
        <v>10</v>
      </c>
      <c r="G135" t="s">
        <v>4884</v>
      </c>
      <c r="H135">
        <v>10</v>
      </c>
      <c r="I135">
        <v>10</v>
      </c>
      <c r="J135">
        <v>0</v>
      </c>
      <c r="K135">
        <v>46</v>
      </c>
      <c r="L135">
        <v>40</v>
      </c>
      <c r="M135">
        <v>5</v>
      </c>
    </row>
    <row r="136" spans="1:13" x14ac:dyDescent="0.35">
      <c r="A136" t="s">
        <v>21</v>
      </c>
      <c r="B136" t="s">
        <v>1457</v>
      </c>
      <c r="C136" s="4">
        <v>44096.868530092594</v>
      </c>
      <c r="D136" t="s">
        <v>1458</v>
      </c>
      <c r="E136" s="4">
        <v>44157.868530092594</v>
      </c>
      <c r="F136">
        <v>10</v>
      </c>
      <c r="G136" t="s">
        <v>4884</v>
      </c>
      <c r="H136">
        <v>10</v>
      </c>
      <c r="I136">
        <v>10</v>
      </c>
      <c r="J136">
        <v>0</v>
      </c>
      <c r="K136">
        <v>48</v>
      </c>
      <c r="L136">
        <v>40</v>
      </c>
      <c r="M136">
        <v>7</v>
      </c>
    </row>
    <row r="137" spans="1:13" x14ac:dyDescent="0.35">
      <c r="A137" t="s">
        <v>122</v>
      </c>
      <c r="B137" t="s">
        <v>3936</v>
      </c>
      <c r="C137" s="4">
        <v>44012.620138888888</v>
      </c>
      <c r="D137" t="s">
        <v>4997</v>
      </c>
      <c r="E137" s="4">
        <v>44173.5</v>
      </c>
      <c r="F137">
        <v>10</v>
      </c>
      <c r="G137" t="s">
        <v>4884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35">
      <c r="A138" t="s">
        <v>3</v>
      </c>
      <c r="B138" t="s">
        <v>1018</v>
      </c>
      <c r="C138" s="4">
        <v>44105.684560185182</v>
      </c>
      <c r="D138" t="s">
        <v>4929</v>
      </c>
      <c r="E138" s="4">
        <v>44166.684560185182</v>
      </c>
      <c r="F138">
        <v>10</v>
      </c>
      <c r="G138" t="s">
        <v>4884</v>
      </c>
      <c r="H138">
        <v>10</v>
      </c>
      <c r="I138">
        <v>10</v>
      </c>
      <c r="J138">
        <v>0</v>
      </c>
      <c r="K138">
        <v>36</v>
      </c>
      <c r="L138">
        <v>30</v>
      </c>
      <c r="M138">
        <v>5</v>
      </c>
    </row>
    <row r="139" spans="1:13" x14ac:dyDescent="0.35">
      <c r="A139" t="s">
        <v>4615</v>
      </c>
      <c r="B139" t="s">
        <v>4613</v>
      </c>
      <c r="C139" s="4">
        <v>43955.707638888889</v>
      </c>
      <c r="D139" t="s">
        <v>5043</v>
      </c>
      <c r="E139" s="4">
        <v>44171.77621527778</v>
      </c>
      <c r="F139">
        <v>10</v>
      </c>
      <c r="G139" t="s">
        <v>4899</v>
      </c>
      <c r="H139">
        <v>0</v>
      </c>
      <c r="I139">
        <v>0</v>
      </c>
      <c r="J139">
        <v>0</v>
      </c>
      <c r="K139">
        <v>11</v>
      </c>
      <c r="L139">
        <v>10</v>
      </c>
      <c r="M139">
        <v>0</v>
      </c>
    </row>
    <row r="140" spans="1:13" x14ac:dyDescent="0.35">
      <c r="A140" t="s">
        <v>150</v>
      </c>
      <c r="B140" t="s">
        <v>1100</v>
      </c>
      <c r="C140" s="4">
        <v>44104.784907407404</v>
      </c>
      <c r="D140" t="s">
        <v>5042</v>
      </c>
      <c r="E140" s="4">
        <v>44173.118263888886</v>
      </c>
      <c r="F140">
        <v>10</v>
      </c>
      <c r="G140" t="s">
        <v>4884</v>
      </c>
      <c r="H140">
        <v>10</v>
      </c>
      <c r="I140">
        <v>10</v>
      </c>
      <c r="J140">
        <v>0</v>
      </c>
      <c r="K140">
        <v>38</v>
      </c>
      <c r="L140">
        <v>30</v>
      </c>
      <c r="M140">
        <v>7</v>
      </c>
    </row>
    <row r="141" spans="1:13" x14ac:dyDescent="0.35">
      <c r="A141" t="s">
        <v>303</v>
      </c>
      <c r="B141" t="s">
        <v>3218</v>
      </c>
      <c r="C141" s="4">
        <v>44040.57916666667</v>
      </c>
      <c r="D141" t="s">
        <v>5041</v>
      </c>
      <c r="E141" s="4">
        <v>44163.579375000001</v>
      </c>
      <c r="F141">
        <v>10</v>
      </c>
      <c r="G141" t="s">
        <v>4884</v>
      </c>
      <c r="H141">
        <v>10</v>
      </c>
      <c r="I141">
        <v>10</v>
      </c>
      <c r="J141">
        <v>0</v>
      </c>
      <c r="K141">
        <v>56</v>
      </c>
      <c r="L141">
        <v>50</v>
      </c>
      <c r="M141">
        <v>5</v>
      </c>
    </row>
    <row r="142" spans="1:13" x14ac:dyDescent="0.35">
      <c r="A142" t="s">
        <v>234</v>
      </c>
      <c r="B142" t="s">
        <v>3002</v>
      </c>
      <c r="C142" s="4">
        <v>44047.614583333336</v>
      </c>
      <c r="D142" t="s">
        <v>4956</v>
      </c>
      <c r="E142" s="4">
        <v>44169.614733796298</v>
      </c>
      <c r="F142">
        <v>50</v>
      </c>
      <c r="G142" t="s">
        <v>4884</v>
      </c>
      <c r="H142">
        <v>0</v>
      </c>
      <c r="I142">
        <v>0</v>
      </c>
      <c r="J142">
        <v>0</v>
      </c>
      <c r="K142">
        <v>107</v>
      </c>
      <c r="L142">
        <v>100</v>
      </c>
      <c r="M142">
        <v>6</v>
      </c>
    </row>
    <row r="143" spans="1:13" x14ac:dyDescent="0.35">
      <c r="A143" t="s">
        <v>130</v>
      </c>
      <c r="B143" t="s">
        <v>4576</v>
      </c>
      <c r="C143" s="4">
        <v>43970.535416666666</v>
      </c>
      <c r="D143" t="s">
        <v>4919</v>
      </c>
      <c r="E143" s="4">
        <v>44186.782557870371</v>
      </c>
      <c r="F143">
        <v>0</v>
      </c>
      <c r="G143" t="s">
        <v>4884</v>
      </c>
      <c r="H143">
        <v>0</v>
      </c>
      <c r="I143">
        <v>0</v>
      </c>
      <c r="J143">
        <v>0</v>
      </c>
      <c r="K143">
        <v>21</v>
      </c>
      <c r="L143">
        <v>20</v>
      </c>
      <c r="M143">
        <v>0</v>
      </c>
    </row>
    <row r="144" spans="1:13" x14ac:dyDescent="0.35">
      <c r="A144" t="s">
        <v>140</v>
      </c>
      <c r="B144" t="s">
        <v>989</v>
      </c>
      <c r="C144" s="4">
        <v>44106.774918981479</v>
      </c>
      <c r="D144" t="s">
        <v>5040</v>
      </c>
      <c r="E144" s="4">
        <v>44168.208333333336</v>
      </c>
      <c r="F144">
        <v>0</v>
      </c>
      <c r="G144" t="s">
        <v>4884</v>
      </c>
      <c r="H144">
        <v>0</v>
      </c>
      <c r="I144">
        <v>0</v>
      </c>
      <c r="J144">
        <v>0</v>
      </c>
      <c r="K144">
        <v>28</v>
      </c>
      <c r="L144">
        <v>20</v>
      </c>
      <c r="M144">
        <v>7</v>
      </c>
    </row>
    <row r="145" spans="1:13" x14ac:dyDescent="0.35">
      <c r="A145" t="s">
        <v>16</v>
      </c>
      <c r="B145" t="s">
        <v>409</v>
      </c>
      <c r="C145" s="4">
        <v>44167.820509259262</v>
      </c>
      <c r="D145" t="s">
        <v>5028</v>
      </c>
      <c r="E145" s="4">
        <v>44167.820509259262</v>
      </c>
      <c r="F145">
        <v>10</v>
      </c>
      <c r="G145" t="s">
        <v>4884</v>
      </c>
      <c r="H145">
        <v>21</v>
      </c>
      <c r="I145">
        <v>10</v>
      </c>
      <c r="J145">
        <v>10</v>
      </c>
      <c r="K145">
        <v>21</v>
      </c>
      <c r="L145">
        <v>10</v>
      </c>
      <c r="M145">
        <v>10</v>
      </c>
    </row>
    <row r="146" spans="1:13" x14ac:dyDescent="0.35">
      <c r="A146" t="s">
        <v>110</v>
      </c>
      <c r="B146" t="s">
        <v>3462</v>
      </c>
      <c r="C146" s="4">
        <v>44033.788888888892</v>
      </c>
      <c r="D146" t="s">
        <v>5002</v>
      </c>
      <c r="E146" s="4">
        <v>44186.789050925923</v>
      </c>
      <c r="F146">
        <v>10</v>
      </c>
      <c r="G146" t="s">
        <v>4884</v>
      </c>
      <c r="H146">
        <v>0</v>
      </c>
      <c r="I146">
        <v>0</v>
      </c>
      <c r="J146">
        <v>0</v>
      </c>
      <c r="K146">
        <v>56</v>
      </c>
      <c r="L146">
        <v>50</v>
      </c>
      <c r="M146">
        <v>5</v>
      </c>
    </row>
    <row r="147" spans="1:13" x14ac:dyDescent="0.35">
      <c r="A147" t="s">
        <v>232</v>
      </c>
      <c r="B147" t="s">
        <v>1623</v>
      </c>
      <c r="C147" s="4">
        <v>44091.873680555553</v>
      </c>
      <c r="D147" t="s">
        <v>1624</v>
      </c>
      <c r="E147" s="4">
        <v>44182.873680555553</v>
      </c>
      <c r="F147">
        <v>10</v>
      </c>
      <c r="G147" t="s">
        <v>4884</v>
      </c>
      <c r="H147">
        <v>10</v>
      </c>
      <c r="I147">
        <v>10</v>
      </c>
      <c r="J147">
        <v>0</v>
      </c>
      <c r="K147">
        <v>51</v>
      </c>
      <c r="L147">
        <v>43</v>
      </c>
      <c r="M147">
        <v>7</v>
      </c>
    </row>
    <row r="148" spans="1:13" x14ac:dyDescent="0.35">
      <c r="A148" t="s">
        <v>302</v>
      </c>
      <c r="B148" t="s">
        <v>3253</v>
      </c>
      <c r="C148" s="4">
        <v>44039.739583333336</v>
      </c>
      <c r="D148" t="s">
        <v>5039</v>
      </c>
      <c r="E148" s="4">
        <v>44162.740046296298</v>
      </c>
      <c r="F148">
        <v>10</v>
      </c>
      <c r="G148" t="s">
        <v>4884</v>
      </c>
      <c r="H148">
        <v>20</v>
      </c>
      <c r="I148">
        <v>20</v>
      </c>
      <c r="J148">
        <v>0</v>
      </c>
      <c r="K148">
        <v>66</v>
      </c>
      <c r="L148">
        <v>60</v>
      </c>
      <c r="M148">
        <v>5</v>
      </c>
    </row>
    <row r="149" spans="1:13" x14ac:dyDescent="0.35">
      <c r="A149" t="s">
        <v>299</v>
      </c>
      <c r="B149" t="s">
        <v>3308</v>
      </c>
      <c r="C149" s="4">
        <v>44036.786111111112</v>
      </c>
      <c r="D149" t="s">
        <v>4936</v>
      </c>
      <c r="E149" s="4">
        <v>44159.786712962959</v>
      </c>
      <c r="F149">
        <v>10</v>
      </c>
      <c r="G149" t="s">
        <v>4884</v>
      </c>
      <c r="H149">
        <v>10</v>
      </c>
      <c r="I149">
        <v>10</v>
      </c>
      <c r="J149">
        <v>0</v>
      </c>
      <c r="K149">
        <v>58</v>
      </c>
      <c r="L149">
        <v>50</v>
      </c>
      <c r="M149">
        <v>6</v>
      </c>
    </row>
    <row r="150" spans="1:13" x14ac:dyDescent="0.35">
      <c r="A150" t="s">
        <v>38</v>
      </c>
      <c r="B150" t="s">
        <v>431</v>
      </c>
      <c r="C150" s="4">
        <v>44162.929039351853</v>
      </c>
      <c r="D150" t="s">
        <v>5038</v>
      </c>
      <c r="E150" s="4">
        <v>44162.929039351853</v>
      </c>
      <c r="F150">
        <v>10</v>
      </c>
      <c r="G150" t="s">
        <v>4884</v>
      </c>
      <c r="H150">
        <v>16</v>
      </c>
      <c r="I150">
        <v>10</v>
      </c>
      <c r="J150">
        <v>5</v>
      </c>
      <c r="K150">
        <v>16</v>
      </c>
      <c r="L150">
        <v>10</v>
      </c>
      <c r="M150">
        <v>5</v>
      </c>
    </row>
    <row r="151" spans="1:13" x14ac:dyDescent="0.35">
      <c r="A151" t="s">
        <v>2058</v>
      </c>
      <c r="B151" t="s">
        <v>2057</v>
      </c>
      <c r="C151" s="4">
        <v>44074.888645833336</v>
      </c>
      <c r="D151" t="s">
        <v>5037</v>
      </c>
      <c r="E151" s="4">
        <v>44168.213900462964</v>
      </c>
      <c r="F151">
        <v>10</v>
      </c>
      <c r="G151" t="s">
        <v>4890</v>
      </c>
      <c r="H151">
        <v>0</v>
      </c>
      <c r="I151">
        <v>0</v>
      </c>
      <c r="J151">
        <v>0</v>
      </c>
      <c r="K151">
        <v>38</v>
      </c>
      <c r="L151">
        <v>30</v>
      </c>
      <c r="M151">
        <v>7</v>
      </c>
    </row>
    <row r="152" spans="1:13" x14ac:dyDescent="0.35">
      <c r="A152" t="s">
        <v>826</v>
      </c>
      <c r="B152" t="s">
        <v>825</v>
      </c>
      <c r="C152" s="4">
        <v>44118.821122685185</v>
      </c>
      <c r="D152" t="s">
        <v>5036</v>
      </c>
      <c r="E152" s="4">
        <v>44179.821134259262</v>
      </c>
      <c r="F152">
        <v>10</v>
      </c>
      <c r="G152" t="s">
        <v>4910</v>
      </c>
      <c r="H152">
        <v>0</v>
      </c>
      <c r="I152">
        <v>0</v>
      </c>
      <c r="J152">
        <v>0</v>
      </c>
      <c r="K152">
        <v>26</v>
      </c>
      <c r="L152">
        <v>20</v>
      </c>
      <c r="M152">
        <v>5</v>
      </c>
    </row>
    <row r="153" spans="1:13" x14ac:dyDescent="0.35">
      <c r="A153" t="s">
        <v>100</v>
      </c>
      <c r="B153" t="s">
        <v>596</v>
      </c>
      <c r="C153" s="4">
        <v>44145.63857638889</v>
      </c>
      <c r="D153" t="s">
        <v>5035</v>
      </c>
      <c r="E153" s="4">
        <v>44175.63858796296</v>
      </c>
      <c r="F153">
        <v>10</v>
      </c>
      <c r="G153" t="s">
        <v>4884</v>
      </c>
      <c r="H153">
        <v>10</v>
      </c>
      <c r="I153">
        <v>10</v>
      </c>
      <c r="J153">
        <v>0</v>
      </c>
      <c r="K153">
        <v>27</v>
      </c>
      <c r="L153">
        <v>20</v>
      </c>
      <c r="M153">
        <v>6</v>
      </c>
    </row>
    <row r="154" spans="1:13" x14ac:dyDescent="0.35">
      <c r="A154" t="s">
        <v>190</v>
      </c>
      <c r="B154" t="s">
        <v>1498</v>
      </c>
      <c r="C154" s="4">
        <v>44095.711145833331</v>
      </c>
      <c r="D154" t="s">
        <v>1499</v>
      </c>
      <c r="E154" s="4">
        <v>44157.166666666664</v>
      </c>
      <c r="F154">
        <v>0</v>
      </c>
      <c r="G154" t="s">
        <v>4884</v>
      </c>
      <c r="H154">
        <v>0</v>
      </c>
      <c r="I154">
        <v>0</v>
      </c>
      <c r="J154">
        <v>0</v>
      </c>
      <c r="K154">
        <v>16</v>
      </c>
      <c r="L154">
        <v>10</v>
      </c>
      <c r="M154">
        <v>5</v>
      </c>
    </row>
    <row r="155" spans="1:13" x14ac:dyDescent="0.35">
      <c r="A155" t="s">
        <v>27</v>
      </c>
      <c r="B155" t="s">
        <v>417</v>
      </c>
      <c r="C155" s="4">
        <v>44167.814780092594</v>
      </c>
      <c r="D155" t="s">
        <v>5034</v>
      </c>
      <c r="E155" s="4">
        <v>44167.814791666664</v>
      </c>
      <c r="F155">
        <v>10</v>
      </c>
      <c r="G155" t="s">
        <v>4884</v>
      </c>
      <c r="H155">
        <v>16</v>
      </c>
      <c r="I155">
        <v>10</v>
      </c>
      <c r="J155">
        <v>5</v>
      </c>
      <c r="K155">
        <v>16</v>
      </c>
      <c r="L155">
        <v>10</v>
      </c>
      <c r="M155">
        <v>5</v>
      </c>
    </row>
    <row r="156" spans="1:13" x14ac:dyDescent="0.35">
      <c r="A156" t="s">
        <v>66</v>
      </c>
      <c r="B156" t="s">
        <v>837</v>
      </c>
      <c r="C156" s="4">
        <v>44118.709872685184</v>
      </c>
      <c r="D156" t="s">
        <v>5033</v>
      </c>
      <c r="E156" s="4">
        <v>44179.709872685184</v>
      </c>
      <c r="F156">
        <v>10</v>
      </c>
      <c r="G156" t="s">
        <v>4884</v>
      </c>
      <c r="H156">
        <v>15</v>
      </c>
      <c r="I156">
        <v>10</v>
      </c>
      <c r="J156">
        <v>5</v>
      </c>
      <c r="K156">
        <v>49</v>
      </c>
      <c r="L156">
        <v>30</v>
      </c>
      <c r="M156">
        <v>18</v>
      </c>
    </row>
    <row r="157" spans="1:13" x14ac:dyDescent="0.35">
      <c r="A157" t="s">
        <v>178</v>
      </c>
      <c r="B157" t="s">
        <v>1987</v>
      </c>
      <c r="C157" s="4">
        <v>44075.110289351855</v>
      </c>
      <c r="D157" t="s">
        <v>5032</v>
      </c>
      <c r="E157" s="4">
        <v>44166.110300925924</v>
      </c>
      <c r="F157">
        <v>10</v>
      </c>
      <c r="G157" t="s">
        <v>4884</v>
      </c>
      <c r="H157">
        <v>11</v>
      </c>
      <c r="I157">
        <v>10</v>
      </c>
      <c r="J157">
        <v>1</v>
      </c>
      <c r="K157">
        <v>78</v>
      </c>
      <c r="L157">
        <v>40</v>
      </c>
      <c r="M157">
        <v>37</v>
      </c>
    </row>
    <row r="158" spans="1:13" x14ac:dyDescent="0.35">
      <c r="A158" t="s">
        <v>45</v>
      </c>
      <c r="B158" t="s">
        <v>2698</v>
      </c>
      <c r="C158" s="4">
        <v>44060.782685185186</v>
      </c>
      <c r="D158" t="s">
        <v>5031</v>
      </c>
      <c r="E158" s="4">
        <v>44184.92627314815</v>
      </c>
      <c r="F158">
        <v>0</v>
      </c>
      <c r="G158" t="s">
        <v>4884</v>
      </c>
      <c r="H158">
        <v>0</v>
      </c>
      <c r="I158">
        <v>0</v>
      </c>
      <c r="J158">
        <v>0</v>
      </c>
      <c r="K158">
        <v>36</v>
      </c>
      <c r="L158">
        <v>30</v>
      </c>
      <c r="M158">
        <v>5</v>
      </c>
    </row>
    <row r="159" spans="1:13" x14ac:dyDescent="0.35">
      <c r="A159" t="s">
        <v>211</v>
      </c>
      <c r="B159" t="s">
        <v>2370</v>
      </c>
      <c r="C159" s="4">
        <v>44070.587905092594</v>
      </c>
      <c r="D159" t="s">
        <v>5030</v>
      </c>
      <c r="E159" s="4">
        <v>44169.661180555559</v>
      </c>
      <c r="F159">
        <v>25</v>
      </c>
      <c r="G159" t="s">
        <v>4884</v>
      </c>
      <c r="H159">
        <v>26</v>
      </c>
      <c r="I159">
        <v>25</v>
      </c>
      <c r="J159">
        <v>1</v>
      </c>
      <c r="K159">
        <v>106</v>
      </c>
      <c r="L159">
        <v>90</v>
      </c>
      <c r="M159">
        <v>15</v>
      </c>
    </row>
    <row r="160" spans="1:13" x14ac:dyDescent="0.35">
      <c r="A160" t="s">
        <v>6</v>
      </c>
      <c r="B160" t="s">
        <v>1197</v>
      </c>
      <c r="C160" s="4">
        <v>44103.866967592592</v>
      </c>
      <c r="D160" t="s">
        <v>5029</v>
      </c>
      <c r="E160" s="4">
        <v>44165.576631944445</v>
      </c>
      <c r="F160">
        <v>0</v>
      </c>
      <c r="G160" t="s">
        <v>4884</v>
      </c>
      <c r="H160">
        <v>0</v>
      </c>
      <c r="I160">
        <v>0</v>
      </c>
      <c r="J160">
        <v>0</v>
      </c>
      <c r="K160">
        <v>16</v>
      </c>
      <c r="L160">
        <v>10</v>
      </c>
      <c r="M160">
        <v>5</v>
      </c>
    </row>
    <row r="161" spans="1:13" x14ac:dyDescent="0.35">
      <c r="A161" t="s">
        <v>154</v>
      </c>
      <c r="B161" t="s">
        <v>1186</v>
      </c>
      <c r="C161" s="4">
        <v>44103.90421296296</v>
      </c>
      <c r="D161" t="s">
        <v>5028</v>
      </c>
      <c r="E161" s="4">
        <v>44164.90421296296</v>
      </c>
      <c r="F161">
        <v>10</v>
      </c>
      <c r="G161" t="s">
        <v>4884</v>
      </c>
      <c r="H161">
        <v>10</v>
      </c>
      <c r="I161">
        <v>10</v>
      </c>
      <c r="J161">
        <v>0</v>
      </c>
      <c r="K161">
        <v>36</v>
      </c>
      <c r="L161">
        <v>30</v>
      </c>
      <c r="M161">
        <v>5</v>
      </c>
    </row>
    <row r="162" spans="1:13" x14ac:dyDescent="0.35">
      <c r="A162" t="s">
        <v>1094</v>
      </c>
      <c r="B162" t="s">
        <v>1093</v>
      </c>
      <c r="C162" s="4">
        <v>44104.797337962962</v>
      </c>
      <c r="D162" t="s">
        <v>5027</v>
      </c>
      <c r="E162" s="4">
        <v>44172.60769675926</v>
      </c>
      <c r="F162">
        <v>10</v>
      </c>
      <c r="G162" t="s">
        <v>4910</v>
      </c>
      <c r="H162">
        <v>0</v>
      </c>
      <c r="I162">
        <v>0</v>
      </c>
      <c r="J162">
        <v>0</v>
      </c>
      <c r="K162">
        <v>21</v>
      </c>
      <c r="L162">
        <v>10</v>
      </c>
      <c r="M162">
        <v>10</v>
      </c>
    </row>
    <row r="163" spans="1:13" x14ac:dyDescent="0.35">
      <c r="A163" t="s">
        <v>128</v>
      </c>
      <c r="B163" t="s">
        <v>693</v>
      </c>
      <c r="C163" s="4">
        <v>44129.951192129629</v>
      </c>
      <c r="D163" t="s">
        <v>5026</v>
      </c>
      <c r="E163" s="4">
        <v>44160.951203703706</v>
      </c>
      <c r="F163">
        <v>10</v>
      </c>
      <c r="G163" t="s">
        <v>4884</v>
      </c>
      <c r="H163">
        <v>10</v>
      </c>
      <c r="I163">
        <v>10</v>
      </c>
      <c r="J163">
        <v>0</v>
      </c>
      <c r="K163">
        <v>26</v>
      </c>
      <c r="L163">
        <v>20</v>
      </c>
      <c r="M163">
        <v>5</v>
      </c>
    </row>
    <row r="164" spans="1:13" x14ac:dyDescent="0.35">
      <c r="A164" t="s">
        <v>168</v>
      </c>
      <c r="B164" t="s">
        <v>1704</v>
      </c>
      <c r="C164" s="4">
        <v>44088.886412037034</v>
      </c>
      <c r="D164" t="s">
        <v>4936</v>
      </c>
      <c r="E164" s="4">
        <v>44179.886412037034</v>
      </c>
      <c r="F164">
        <v>10</v>
      </c>
      <c r="G164" t="s">
        <v>4884</v>
      </c>
      <c r="H164">
        <v>10</v>
      </c>
      <c r="I164">
        <v>10</v>
      </c>
      <c r="J164">
        <v>0</v>
      </c>
      <c r="K164">
        <v>46</v>
      </c>
      <c r="L164">
        <v>40</v>
      </c>
      <c r="M164">
        <v>5</v>
      </c>
    </row>
    <row r="165" spans="1:13" x14ac:dyDescent="0.35">
      <c r="A165" t="s">
        <v>107</v>
      </c>
      <c r="B165" t="s">
        <v>669</v>
      </c>
      <c r="C165" s="4">
        <v>44131.756365740737</v>
      </c>
      <c r="D165" t="s">
        <v>5025</v>
      </c>
      <c r="E165" s="4">
        <v>44162.756377314814</v>
      </c>
      <c r="F165">
        <v>10</v>
      </c>
      <c r="G165" t="s">
        <v>4884</v>
      </c>
      <c r="H165">
        <v>10</v>
      </c>
      <c r="I165">
        <v>10</v>
      </c>
      <c r="J165">
        <v>0</v>
      </c>
      <c r="K165">
        <v>26</v>
      </c>
      <c r="L165">
        <v>20</v>
      </c>
      <c r="M165">
        <v>5</v>
      </c>
    </row>
    <row r="166" spans="1:13" x14ac:dyDescent="0.35">
      <c r="A166" t="s">
        <v>179</v>
      </c>
      <c r="B166" t="s">
        <v>4702</v>
      </c>
      <c r="C166" s="4">
        <v>43949.45</v>
      </c>
      <c r="D166" t="s">
        <v>5024</v>
      </c>
      <c r="E166" s="4">
        <v>44171.5</v>
      </c>
      <c r="F166">
        <v>10</v>
      </c>
      <c r="G166" t="s">
        <v>4884</v>
      </c>
      <c r="H166">
        <v>10</v>
      </c>
      <c r="I166">
        <v>10</v>
      </c>
      <c r="J166">
        <v>0</v>
      </c>
      <c r="K166">
        <v>82</v>
      </c>
      <c r="L166">
        <v>81</v>
      </c>
      <c r="M166">
        <v>0</v>
      </c>
    </row>
    <row r="167" spans="1:13" x14ac:dyDescent="0.35">
      <c r="A167" t="s">
        <v>2320</v>
      </c>
      <c r="B167" t="s">
        <v>2318</v>
      </c>
      <c r="C167" s="4">
        <v>44070.752534722225</v>
      </c>
      <c r="D167" t="s">
        <v>5023</v>
      </c>
      <c r="E167" s="4">
        <v>44162.752534722225</v>
      </c>
      <c r="F167">
        <v>10</v>
      </c>
      <c r="G167" t="s">
        <v>4890</v>
      </c>
      <c r="H167">
        <v>0</v>
      </c>
      <c r="I167">
        <v>0</v>
      </c>
      <c r="J167">
        <v>0</v>
      </c>
      <c r="K167">
        <v>36</v>
      </c>
      <c r="L167">
        <v>30</v>
      </c>
      <c r="M167">
        <v>5</v>
      </c>
    </row>
    <row r="168" spans="1:13" x14ac:dyDescent="0.35">
      <c r="A168" t="s">
        <v>301</v>
      </c>
      <c r="B168" t="s">
        <v>3433</v>
      </c>
      <c r="C168" s="4">
        <v>44034.6875</v>
      </c>
      <c r="D168" t="s">
        <v>5022</v>
      </c>
      <c r="E168" s="4">
        <v>44157.166666666664</v>
      </c>
      <c r="F168">
        <v>50</v>
      </c>
      <c r="G168" t="s">
        <v>4884</v>
      </c>
      <c r="H168">
        <v>51</v>
      </c>
      <c r="I168">
        <v>50</v>
      </c>
      <c r="J168">
        <v>1</v>
      </c>
      <c r="K168">
        <v>188</v>
      </c>
      <c r="L168">
        <v>170</v>
      </c>
      <c r="M168">
        <v>16</v>
      </c>
    </row>
    <row r="169" spans="1:13" x14ac:dyDescent="0.35">
      <c r="A169" t="s">
        <v>309</v>
      </c>
      <c r="B169" t="s">
        <v>2888</v>
      </c>
      <c r="C169" s="4">
        <v>44050.650821759256</v>
      </c>
      <c r="D169" t="s">
        <v>5021</v>
      </c>
      <c r="E169" s="4">
        <v>44172.650821759256</v>
      </c>
      <c r="F169">
        <v>10</v>
      </c>
      <c r="G169" t="s">
        <v>4884</v>
      </c>
      <c r="H169">
        <v>10</v>
      </c>
      <c r="I169">
        <v>10</v>
      </c>
      <c r="J169">
        <v>0</v>
      </c>
      <c r="K169">
        <v>65</v>
      </c>
      <c r="L169">
        <v>50</v>
      </c>
      <c r="M169">
        <v>14</v>
      </c>
    </row>
    <row r="170" spans="1:13" x14ac:dyDescent="0.35">
      <c r="A170" t="s">
        <v>136</v>
      </c>
      <c r="B170" t="s">
        <v>3456</v>
      </c>
      <c r="C170" s="4">
        <v>44034.895833333336</v>
      </c>
      <c r="D170" t="s">
        <v>4905</v>
      </c>
      <c r="E170" s="4">
        <v>44157.896134259259</v>
      </c>
      <c r="F170">
        <v>10</v>
      </c>
      <c r="G170" t="s">
        <v>4884</v>
      </c>
      <c r="H170">
        <v>10</v>
      </c>
      <c r="I170">
        <v>10</v>
      </c>
      <c r="J170">
        <v>0</v>
      </c>
      <c r="K170">
        <v>26</v>
      </c>
      <c r="L170">
        <v>20</v>
      </c>
      <c r="M170">
        <v>5</v>
      </c>
    </row>
    <row r="171" spans="1:13" x14ac:dyDescent="0.35">
      <c r="A171" t="s">
        <v>3809</v>
      </c>
      <c r="B171" t="s">
        <v>3807</v>
      </c>
      <c r="C171" s="4">
        <v>44021.727777777778</v>
      </c>
      <c r="D171" t="s">
        <v>5020</v>
      </c>
      <c r="E171" s="4">
        <v>44185.927210648151</v>
      </c>
      <c r="F171">
        <v>50</v>
      </c>
      <c r="G171" t="s">
        <v>4899</v>
      </c>
      <c r="H171">
        <v>0</v>
      </c>
      <c r="I171">
        <v>0</v>
      </c>
      <c r="J171">
        <v>0</v>
      </c>
      <c r="K171">
        <v>285</v>
      </c>
      <c r="L171">
        <v>246</v>
      </c>
      <c r="M171">
        <v>37</v>
      </c>
    </row>
    <row r="172" spans="1:13" x14ac:dyDescent="0.35">
      <c r="A172" t="s">
        <v>148</v>
      </c>
      <c r="B172" t="s">
        <v>1035</v>
      </c>
      <c r="C172" s="4">
        <v>44105.092766203707</v>
      </c>
      <c r="D172" t="s">
        <v>4937</v>
      </c>
      <c r="E172" s="4">
        <v>44173.5</v>
      </c>
      <c r="F172">
        <v>10</v>
      </c>
      <c r="G172" t="s">
        <v>4884</v>
      </c>
      <c r="H172">
        <v>10</v>
      </c>
      <c r="I172">
        <v>10</v>
      </c>
      <c r="J172">
        <v>0</v>
      </c>
      <c r="K172">
        <v>36</v>
      </c>
      <c r="L172">
        <v>30</v>
      </c>
      <c r="M172">
        <v>5</v>
      </c>
    </row>
    <row r="173" spans="1:13" x14ac:dyDescent="0.35">
      <c r="A173" t="s">
        <v>293</v>
      </c>
      <c r="B173" t="s">
        <v>485</v>
      </c>
      <c r="C173" s="4">
        <v>44159.720416666663</v>
      </c>
      <c r="D173" t="s">
        <v>5019</v>
      </c>
      <c r="E173" s="4">
        <v>44159.720416666663</v>
      </c>
      <c r="F173">
        <v>10</v>
      </c>
      <c r="G173" t="s">
        <v>4884</v>
      </c>
      <c r="H173">
        <v>16</v>
      </c>
      <c r="I173">
        <v>10</v>
      </c>
      <c r="J173">
        <v>5</v>
      </c>
      <c r="K173">
        <v>16</v>
      </c>
      <c r="L173">
        <v>10</v>
      </c>
      <c r="M173">
        <v>5</v>
      </c>
    </row>
    <row r="174" spans="1:13" x14ac:dyDescent="0.35">
      <c r="A174" t="s">
        <v>220</v>
      </c>
      <c r="B174" t="s">
        <v>2881</v>
      </c>
      <c r="C174" s="4">
        <v>44050.789571759262</v>
      </c>
      <c r="D174" t="s">
        <v>5018</v>
      </c>
      <c r="E174" s="4">
        <v>44172.166666666664</v>
      </c>
      <c r="F174">
        <v>50</v>
      </c>
      <c r="G174" t="s">
        <v>4884</v>
      </c>
      <c r="H174">
        <v>35</v>
      </c>
      <c r="I174">
        <v>35</v>
      </c>
      <c r="J174">
        <v>0</v>
      </c>
      <c r="K174">
        <v>204</v>
      </c>
      <c r="L174">
        <v>195</v>
      </c>
      <c r="M174">
        <v>7</v>
      </c>
    </row>
    <row r="175" spans="1:13" x14ac:dyDescent="0.35">
      <c r="A175" t="s">
        <v>1686</v>
      </c>
      <c r="B175" t="s">
        <v>1685</v>
      </c>
      <c r="C175" s="4">
        <v>44089.672766203701</v>
      </c>
      <c r="D175" t="s">
        <v>5017</v>
      </c>
      <c r="E175" s="4">
        <v>44180.672766203701</v>
      </c>
      <c r="F175">
        <v>10</v>
      </c>
      <c r="G175" t="s">
        <v>4910</v>
      </c>
      <c r="H175">
        <v>0</v>
      </c>
      <c r="I175">
        <v>0</v>
      </c>
      <c r="J175">
        <v>0</v>
      </c>
      <c r="K175">
        <v>16</v>
      </c>
      <c r="L175">
        <v>10</v>
      </c>
      <c r="M175">
        <v>5</v>
      </c>
    </row>
    <row r="176" spans="1:13" x14ac:dyDescent="0.35">
      <c r="A176" t="s">
        <v>192</v>
      </c>
      <c r="B176" t="s">
        <v>1878</v>
      </c>
      <c r="C176" s="4">
        <v>44078.680046296293</v>
      </c>
      <c r="D176" t="s">
        <v>5016</v>
      </c>
      <c r="E176" s="4">
        <v>44169.680046296293</v>
      </c>
      <c r="F176">
        <v>10</v>
      </c>
      <c r="G176" t="s">
        <v>4884</v>
      </c>
      <c r="H176">
        <v>10</v>
      </c>
      <c r="I176">
        <v>10</v>
      </c>
      <c r="J176">
        <v>0</v>
      </c>
      <c r="K176">
        <v>46</v>
      </c>
      <c r="L176">
        <v>40</v>
      </c>
      <c r="M176">
        <v>5</v>
      </c>
    </row>
    <row r="177" spans="1:13" x14ac:dyDescent="0.35">
      <c r="A177" t="s">
        <v>126</v>
      </c>
      <c r="B177" t="s">
        <v>621</v>
      </c>
      <c r="C177" s="4">
        <v>44134.920347222222</v>
      </c>
      <c r="D177" t="s">
        <v>5015</v>
      </c>
      <c r="E177" s="4">
        <v>44165.920347222222</v>
      </c>
      <c r="F177">
        <v>10</v>
      </c>
      <c r="G177" t="s">
        <v>4884</v>
      </c>
      <c r="H177">
        <v>10</v>
      </c>
      <c r="I177">
        <v>10</v>
      </c>
      <c r="J177">
        <v>0</v>
      </c>
      <c r="K177">
        <v>28</v>
      </c>
      <c r="L177">
        <v>20</v>
      </c>
      <c r="M177">
        <v>7</v>
      </c>
    </row>
    <row r="178" spans="1:13" x14ac:dyDescent="0.35">
      <c r="A178" t="s">
        <v>217</v>
      </c>
      <c r="B178" t="s">
        <v>4013</v>
      </c>
      <c r="C178" s="4">
        <v>44006.940972222219</v>
      </c>
      <c r="D178" t="s">
        <v>4955</v>
      </c>
      <c r="E178" s="4">
        <v>44160.208333333336</v>
      </c>
      <c r="F178">
        <v>0</v>
      </c>
      <c r="G178" t="s">
        <v>4884</v>
      </c>
      <c r="H178">
        <v>0</v>
      </c>
      <c r="I178">
        <v>0</v>
      </c>
      <c r="J178">
        <v>0</v>
      </c>
      <c r="K178">
        <v>52</v>
      </c>
      <c r="L178">
        <v>51</v>
      </c>
      <c r="M178">
        <v>0</v>
      </c>
    </row>
    <row r="179" spans="1:13" x14ac:dyDescent="0.35">
      <c r="A179" t="s">
        <v>30</v>
      </c>
      <c r="B179" t="s">
        <v>346</v>
      </c>
      <c r="C179" s="4">
        <v>44176.944814814815</v>
      </c>
      <c r="D179" t="s">
        <v>5014</v>
      </c>
      <c r="E179" s="4">
        <v>44176.944814814815</v>
      </c>
      <c r="F179">
        <v>10</v>
      </c>
      <c r="G179" t="s">
        <v>4884</v>
      </c>
      <c r="H179">
        <v>11</v>
      </c>
      <c r="I179">
        <v>10</v>
      </c>
      <c r="J179">
        <v>0</v>
      </c>
      <c r="K179">
        <v>11</v>
      </c>
      <c r="L179">
        <v>10</v>
      </c>
      <c r="M179">
        <v>0</v>
      </c>
    </row>
    <row r="180" spans="1:13" x14ac:dyDescent="0.35">
      <c r="A180" t="s">
        <v>46</v>
      </c>
      <c r="B180" t="s">
        <v>530</v>
      </c>
      <c r="C180" s="4">
        <v>44154.867824074077</v>
      </c>
      <c r="D180" t="s">
        <v>5013</v>
      </c>
      <c r="E180" s="4">
        <v>44184.867824074077</v>
      </c>
      <c r="F180">
        <v>10</v>
      </c>
      <c r="G180" t="s">
        <v>4884</v>
      </c>
      <c r="H180">
        <v>10</v>
      </c>
      <c r="I180">
        <v>10</v>
      </c>
      <c r="J180">
        <v>0</v>
      </c>
      <c r="K180">
        <v>27</v>
      </c>
      <c r="L180">
        <v>20</v>
      </c>
      <c r="M180">
        <v>6</v>
      </c>
    </row>
    <row r="181" spans="1:13" x14ac:dyDescent="0.35">
      <c r="A181" t="s">
        <v>94</v>
      </c>
      <c r="B181" t="s">
        <v>926</v>
      </c>
      <c r="C181" s="4">
        <v>44110.893171296295</v>
      </c>
      <c r="D181" t="s">
        <v>4929</v>
      </c>
      <c r="E181" s="4">
        <v>44171.893171296295</v>
      </c>
      <c r="F181">
        <v>10</v>
      </c>
      <c r="G181" t="s">
        <v>4884</v>
      </c>
      <c r="H181">
        <v>10</v>
      </c>
      <c r="I181">
        <v>10</v>
      </c>
      <c r="J181">
        <v>0</v>
      </c>
      <c r="K181">
        <v>36</v>
      </c>
      <c r="L181">
        <v>30</v>
      </c>
      <c r="M181">
        <v>5</v>
      </c>
    </row>
    <row r="182" spans="1:13" x14ac:dyDescent="0.35">
      <c r="A182" t="s">
        <v>275</v>
      </c>
      <c r="B182" t="s">
        <v>2773</v>
      </c>
      <c r="C182" s="4">
        <v>44057.730567129627</v>
      </c>
      <c r="D182" t="s">
        <v>4973</v>
      </c>
      <c r="E182" s="4">
        <v>44179.730567129627</v>
      </c>
      <c r="F182">
        <v>10</v>
      </c>
      <c r="G182" t="s">
        <v>4884</v>
      </c>
      <c r="H182">
        <v>0</v>
      </c>
      <c r="I182">
        <v>0</v>
      </c>
      <c r="J182">
        <v>0</v>
      </c>
      <c r="K182">
        <v>46</v>
      </c>
      <c r="L182">
        <v>40</v>
      </c>
      <c r="M182">
        <v>5</v>
      </c>
    </row>
    <row r="183" spans="1:13" x14ac:dyDescent="0.35">
      <c r="A183" t="s">
        <v>109</v>
      </c>
      <c r="B183" t="s">
        <v>4123</v>
      </c>
      <c r="C183" s="4">
        <v>43998.126388888886</v>
      </c>
      <c r="D183" t="s">
        <v>5012</v>
      </c>
      <c r="E183" s="4">
        <v>44165.208333333336</v>
      </c>
      <c r="F183">
        <v>0</v>
      </c>
      <c r="G183" t="s">
        <v>4884</v>
      </c>
      <c r="H183">
        <v>0</v>
      </c>
      <c r="I183">
        <v>0</v>
      </c>
      <c r="J183">
        <v>0</v>
      </c>
      <c r="K183">
        <v>59</v>
      </c>
      <c r="L183">
        <v>50</v>
      </c>
      <c r="M183">
        <v>8</v>
      </c>
    </row>
    <row r="184" spans="1:13" x14ac:dyDescent="0.35">
      <c r="A184" t="s">
        <v>49</v>
      </c>
      <c r="B184" t="s">
        <v>859</v>
      </c>
      <c r="C184" s="4">
        <v>44113.902407407404</v>
      </c>
      <c r="D184" t="s">
        <v>4943</v>
      </c>
      <c r="E184" s="4">
        <v>44175.208333333336</v>
      </c>
      <c r="F184">
        <v>25</v>
      </c>
      <c r="G184" t="s">
        <v>4884</v>
      </c>
      <c r="H184">
        <v>10</v>
      </c>
      <c r="I184">
        <v>10</v>
      </c>
      <c r="J184">
        <v>0</v>
      </c>
      <c r="K184">
        <v>36</v>
      </c>
      <c r="L184">
        <v>30</v>
      </c>
      <c r="M184">
        <v>5</v>
      </c>
    </row>
    <row r="185" spans="1:13" x14ac:dyDescent="0.35">
      <c r="A185" t="s">
        <v>73</v>
      </c>
      <c r="B185" t="s">
        <v>4817</v>
      </c>
      <c r="C185" s="4">
        <v>43938.695138888892</v>
      </c>
      <c r="D185" t="s">
        <v>4947</v>
      </c>
      <c r="E185" s="4">
        <v>44158.102546296293</v>
      </c>
      <c r="F185">
        <v>10</v>
      </c>
      <c r="G185" t="s">
        <v>4884</v>
      </c>
      <c r="H185">
        <v>10</v>
      </c>
      <c r="I185">
        <v>10</v>
      </c>
      <c r="J185">
        <v>0</v>
      </c>
      <c r="K185">
        <v>89</v>
      </c>
      <c r="L185">
        <v>88</v>
      </c>
      <c r="M185">
        <v>0</v>
      </c>
    </row>
    <row r="186" spans="1:13" x14ac:dyDescent="0.35">
      <c r="A186" t="s">
        <v>1631</v>
      </c>
      <c r="B186" t="s">
        <v>1630</v>
      </c>
      <c r="C186" s="4">
        <v>44091.797349537039</v>
      </c>
      <c r="D186" t="s">
        <v>1632</v>
      </c>
      <c r="E186" s="4">
        <v>44184.281018518515</v>
      </c>
      <c r="F186">
        <v>0</v>
      </c>
      <c r="G186" t="s">
        <v>4899</v>
      </c>
      <c r="H186">
        <v>0</v>
      </c>
      <c r="I186">
        <v>0</v>
      </c>
      <c r="J186">
        <v>0</v>
      </c>
      <c r="K186">
        <v>16</v>
      </c>
      <c r="L186">
        <v>10</v>
      </c>
      <c r="M186">
        <v>5</v>
      </c>
    </row>
    <row r="187" spans="1:13" x14ac:dyDescent="0.35">
      <c r="A187" t="s">
        <v>91</v>
      </c>
      <c r="B187" t="s">
        <v>589</v>
      </c>
      <c r="C187" s="4">
        <v>44145.748229166667</v>
      </c>
      <c r="D187" t="s">
        <v>5011</v>
      </c>
      <c r="E187" s="4">
        <v>44175.748229166667</v>
      </c>
      <c r="F187">
        <v>10</v>
      </c>
      <c r="G187" t="s">
        <v>4884</v>
      </c>
      <c r="H187">
        <v>10</v>
      </c>
      <c r="I187">
        <v>10</v>
      </c>
      <c r="J187">
        <v>0</v>
      </c>
      <c r="K187">
        <v>31</v>
      </c>
      <c r="L187">
        <v>20</v>
      </c>
      <c r="M187">
        <v>10</v>
      </c>
    </row>
    <row r="188" spans="1:13" x14ac:dyDescent="0.35">
      <c r="A188" t="s">
        <v>162</v>
      </c>
      <c r="B188" t="s">
        <v>1118</v>
      </c>
      <c r="C188" s="4">
        <v>44104.746527777781</v>
      </c>
      <c r="D188" t="s">
        <v>5010</v>
      </c>
      <c r="E188" s="4">
        <v>44173.117719907408</v>
      </c>
      <c r="F188">
        <v>10</v>
      </c>
      <c r="G188" t="s">
        <v>4884</v>
      </c>
      <c r="H188">
        <v>9</v>
      </c>
      <c r="I188">
        <v>9</v>
      </c>
      <c r="J188">
        <v>0</v>
      </c>
      <c r="K188">
        <v>35</v>
      </c>
      <c r="L188">
        <v>29</v>
      </c>
      <c r="M188">
        <v>5</v>
      </c>
    </row>
    <row r="189" spans="1:13" x14ac:dyDescent="0.35">
      <c r="A189" t="s">
        <v>111</v>
      </c>
      <c r="B189" t="s">
        <v>813</v>
      </c>
      <c r="C189" s="4">
        <v>44119.710532407407</v>
      </c>
      <c r="D189" t="s">
        <v>4921</v>
      </c>
      <c r="E189" s="4">
        <v>44180.710532407407</v>
      </c>
      <c r="F189">
        <v>10</v>
      </c>
      <c r="G189" t="s">
        <v>4884</v>
      </c>
      <c r="H189">
        <v>10</v>
      </c>
      <c r="I189">
        <v>10</v>
      </c>
      <c r="J189">
        <v>0</v>
      </c>
      <c r="K189">
        <v>36</v>
      </c>
      <c r="L189">
        <v>30</v>
      </c>
      <c r="M189">
        <v>5</v>
      </c>
    </row>
    <row r="190" spans="1:13" x14ac:dyDescent="0.35">
      <c r="A190" t="s">
        <v>144</v>
      </c>
      <c r="B190" t="s">
        <v>1001</v>
      </c>
      <c r="C190" s="4">
        <v>44106.556458333333</v>
      </c>
      <c r="D190" t="s">
        <v>5009</v>
      </c>
      <c r="E190" s="4">
        <v>44167.556458333333</v>
      </c>
      <c r="F190">
        <v>10</v>
      </c>
      <c r="G190" t="s">
        <v>4884</v>
      </c>
      <c r="H190">
        <v>10</v>
      </c>
      <c r="I190">
        <v>10</v>
      </c>
      <c r="J190">
        <v>0</v>
      </c>
      <c r="K190">
        <v>37</v>
      </c>
      <c r="L190">
        <v>30</v>
      </c>
      <c r="M190">
        <v>6</v>
      </c>
    </row>
    <row r="191" spans="1:13" x14ac:dyDescent="0.35">
      <c r="A191" t="s">
        <v>157</v>
      </c>
      <c r="B191" t="s">
        <v>1291</v>
      </c>
      <c r="C191" s="4">
        <v>44102.820891203701</v>
      </c>
      <c r="D191" t="s">
        <v>5008</v>
      </c>
      <c r="E191" s="4">
        <v>44163.820902777778</v>
      </c>
      <c r="F191">
        <v>10</v>
      </c>
      <c r="G191" t="s">
        <v>4884</v>
      </c>
      <c r="H191">
        <v>10</v>
      </c>
      <c r="I191">
        <v>10</v>
      </c>
      <c r="J191">
        <v>0</v>
      </c>
      <c r="K191">
        <v>41</v>
      </c>
      <c r="L191">
        <v>30</v>
      </c>
      <c r="M191">
        <v>10</v>
      </c>
    </row>
    <row r="192" spans="1:13" x14ac:dyDescent="0.35">
      <c r="A192" t="s">
        <v>40</v>
      </c>
      <c r="B192" t="s">
        <v>355</v>
      </c>
      <c r="C192" s="4">
        <v>44176.849039351851</v>
      </c>
      <c r="D192" t="s">
        <v>5007</v>
      </c>
      <c r="E192" s="4">
        <v>44176.849050925928</v>
      </c>
      <c r="F192">
        <v>10</v>
      </c>
      <c r="G192" t="s">
        <v>4884</v>
      </c>
      <c r="H192">
        <v>11</v>
      </c>
      <c r="I192">
        <v>10</v>
      </c>
      <c r="J192">
        <v>0</v>
      </c>
      <c r="K192">
        <v>11</v>
      </c>
      <c r="L192">
        <v>10</v>
      </c>
      <c r="M192">
        <v>0</v>
      </c>
    </row>
    <row r="193" spans="1:13" x14ac:dyDescent="0.35">
      <c r="A193" t="s">
        <v>249</v>
      </c>
      <c r="B193" t="s">
        <v>2916</v>
      </c>
      <c r="C193" s="4">
        <v>44049.848761574074</v>
      </c>
      <c r="D193" t="s">
        <v>5006</v>
      </c>
      <c r="E193" s="4">
        <v>44171.848773148151</v>
      </c>
      <c r="F193">
        <v>10</v>
      </c>
      <c r="G193" t="s">
        <v>4884</v>
      </c>
      <c r="H193">
        <v>10</v>
      </c>
      <c r="I193">
        <v>10</v>
      </c>
      <c r="J193">
        <v>0</v>
      </c>
      <c r="K193">
        <v>60</v>
      </c>
      <c r="L193">
        <v>50</v>
      </c>
      <c r="M193">
        <v>10</v>
      </c>
    </row>
    <row r="194" spans="1:13" x14ac:dyDescent="0.35">
      <c r="A194" t="s">
        <v>79</v>
      </c>
      <c r="B194" t="s">
        <v>706</v>
      </c>
      <c r="C194" s="4">
        <v>44127.827569444446</v>
      </c>
      <c r="D194" t="s">
        <v>5005</v>
      </c>
      <c r="E194" s="4">
        <v>44158.827581018515</v>
      </c>
      <c r="F194">
        <v>10</v>
      </c>
      <c r="G194" t="s">
        <v>4884</v>
      </c>
      <c r="H194">
        <v>0</v>
      </c>
      <c r="I194">
        <v>0</v>
      </c>
      <c r="J194">
        <v>0</v>
      </c>
      <c r="K194">
        <v>21</v>
      </c>
      <c r="L194">
        <v>10</v>
      </c>
      <c r="M194">
        <v>10</v>
      </c>
    </row>
    <row r="195" spans="1:13" x14ac:dyDescent="0.35">
      <c r="A195" t="s">
        <v>134</v>
      </c>
      <c r="B195" t="s">
        <v>3158</v>
      </c>
      <c r="C195" s="4">
        <v>44041.640277777777</v>
      </c>
      <c r="D195" t="s">
        <v>4886</v>
      </c>
      <c r="E195" s="4">
        <v>44164.640625</v>
      </c>
      <c r="F195">
        <v>10</v>
      </c>
      <c r="G195" t="s">
        <v>4884</v>
      </c>
      <c r="H195">
        <v>10</v>
      </c>
      <c r="I195">
        <v>10</v>
      </c>
      <c r="J195">
        <v>0</v>
      </c>
      <c r="K195">
        <v>56</v>
      </c>
      <c r="L195">
        <v>50</v>
      </c>
      <c r="M195">
        <v>5</v>
      </c>
    </row>
    <row r="196" spans="1:13" x14ac:dyDescent="0.35">
      <c r="A196" t="s">
        <v>208</v>
      </c>
      <c r="B196" t="s">
        <v>2177</v>
      </c>
      <c r="C196" s="4">
        <v>44074.69494212963</v>
      </c>
      <c r="D196" t="s">
        <v>4949</v>
      </c>
      <c r="E196" s="4">
        <v>44165.69494212963</v>
      </c>
      <c r="F196">
        <v>10</v>
      </c>
      <c r="G196" t="s">
        <v>4884</v>
      </c>
      <c r="H196">
        <v>10</v>
      </c>
      <c r="I196">
        <v>10</v>
      </c>
      <c r="J196">
        <v>0</v>
      </c>
      <c r="K196">
        <v>48</v>
      </c>
      <c r="L196">
        <v>40</v>
      </c>
      <c r="M196">
        <v>7</v>
      </c>
    </row>
    <row r="197" spans="1:13" x14ac:dyDescent="0.35">
      <c r="A197" t="s">
        <v>31</v>
      </c>
      <c r="B197" t="s">
        <v>423</v>
      </c>
      <c r="C197" s="4">
        <v>44166.734930555554</v>
      </c>
      <c r="D197" t="s">
        <v>5004</v>
      </c>
      <c r="E197" s="4">
        <v>44166.734930555554</v>
      </c>
      <c r="F197">
        <v>10</v>
      </c>
      <c r="G197" t="s">
        <v>4884</v>
      </c>
      <c r="H197">
        <v>16</v>
      </c>
      <c r="I197">
        <v>10</v>
      </c>
      <c r="J197">
        <v>5</v>
      </c>
      <c r="K197">
        <v>16</v>
      </c>
      <c r="L197">
        <v>10</v>
      </c>
      <c r="M197">
        <v>5</v>
      </c>
    </row>
    <row r="198" spans="1:13" x14ac:dyDescent="0.35">
      <c r="A198" t="s">
        <v>132</v>
      </c>
      <c r="B198" t="s">
        <v>3295</v>
      </c>
      <c r="C198" s="4">
        <v>44037.04791666667</v>
      </c>
      <c r="D198" t="s">
        <v>5003</v>
      </c>
      <c r="E198" s="4">
        <v>44159.166666666664</v>
      </c>
      <c r="F198">
        <v>0</v>
      </c>
      <c r="G198" t="s">
        <v>4884</v>
      </c>
      <c r="H198">
        <v>0</v>
      </c>
      <c r="I198">
        <v>0</v>
      </c>
      <c r="J198">
        <v>0</v>
      </c>
      <c r="K198">
        <v>26</v>
      </c>
      <c r="L198">
        <v>20</v>
      </c>
      <c r="M198">
        <v>5</v>
      </c>
    </row>
    <row r="199" spans="1:13" x14ac:dyDescent="0.35">
      <c r="A199" t="s">
        <v>97</v>
      </c>
      <c r="B199" t="s">
        <v>555</v>
      </c>
      <c r="C199" s="4">
        <v>44151.781423611108</v>
      </c>
      <c r="D199" t="s">
        <v>4971</v>
      </c>
      <c r="E199" s="4">
        <v>44181.781423611108</v>
      </c>
      <c r="F199">
        <v>10</v>
      </c>
      <c r="G199" t="s">
        <v>4884</v>
      </c>
      <c r="H199">
        <v>10</v>
      </c>
      <c r="I199">
        <v>10</v>
      </c>
      <c r="J199">
        <v>0</v>
      </c>
      <c r="K199">
        <v>26</v>
      </c>
      <c r="L199">
        <v>20</v>
      </c>
      <c r="M199">
        <v>5</v>
      </c>
    </row>
    <row r="200" spans="1:13" x14ac:dyDescent="0.35">
      <c r="A200" t="s">
        <v>115</v>
      </c>
      <c r="B200" t="s">
        <v>453</v>
      </c>
      <c r="C200" s="4">
        <v>44162.615057870367</v>
      </c>
      <c r="D200" t="s">
        <v>5002</v>
      </c>
      <c r="E200" s="4">
        <v>44162.615057870367</v>
      </c>
      <c r="F200">
        <v>10</v>
      </c>
      <c r="G200" t="s">
        <v>4884</v>
      </c>
      <c r="H200">
        <v>1</v>
      </c>
      <c r="I200">
        <v>0</v>
      </c>
      <c r="J200">
        <v>0</v>
      </c>
      <c r="K200">
        <v>1</v>
      </c>
      <c r="L200">
        <v>0</v>
      </c>
      <c r="M200">
        <v>0</v>
      </c>
    </row>
    <row r="201" spans="1:13" x14ac:dyDescent="0.35">
      <c r="A201" t="s">
        <v>153</v>
      </c>
      <c r="B201" t="s">
        <v>1181</v>
      </c>
      <c r="C201" s="4">
        <v>44103.911898148152</v>
      </c>
      <c r="D201" t="s">
        <v>4901</v>
      </c>
      <c r="E201" s="4">
        <v>44164.911898148152</v>
      </c>
      <c r="F201">
        <v>10</v>
      </c>
      <c r="G201" t="s">
        <v>4884</v>
      </c>
      <c r="H201">
        <v>10</v>
      </c>
      <c r="I201">
        <v>10</v>
      </c>
      <c r="J201">
        <v>0</v>
      </c>
      <c r="K201">
        <v>36</v>
      </c>
      <c r="L201">
        <v>30</v>
      </c>
      <c r="M201">
        <v>5</v>
      </c>
    </row>
    <row r="202" spans="1:13" x14ac:dyDescent="0.35">
      <c r="A202" t="s">
        <v>121</v>
      </c>
      <c r="B202" t="s">
        <v>2262</v>
      </c>
      <c r="C202" s="4">
        <v>44071.648854166669</v>
      </c>
      <c r="D202" t="s">
        <v>5001</v>
      </c>
      <c r="E202" s="4">
        <v>44163.648865740739</v>
      </c>
      <c r="F202">
        <v>10</v>
      </c>
      <c r="G202" t="s">
        <v>4884</v>
      </c>
      <c r="H202">
        <v>10</v>
      </c>
      <c r="I202">
        <v>10</v>
      </c>
      <c r="J202">
        <v>0</v>
      </c>
      <c r="K202">
        <v>47</v>
      </c>
      <c r="L202">
        <v>41</v>
      </c>
      <c r="M202">
        <v>5</v>
      </c>
    </row>
    <row r="203" spans="1:13" x14ac:dyDescent="0.35">
      <c r="A203" t="s">
        <v>4188</v>
      </c>
      <c r="B203" t="s">
        <v>4186</v>
      </c>
      <c r="C203" s="4">
        <v>43993.888194444444</v>
      </c>
      <c r="D203" t="s">
        <v>5000</v>
      </c>
      <c r="E203" s="4">
        <v>44183.5</v>
      </c>
      <c r="F203">
        <v>10</v>
      </c>
      <c r="G203" t="s">
        <v>4910</v>
      </c>
      <c r="H203">
        <v>0</v>
      </c>
      <c r="I203">
        <v>0</v>
      </c>
      <c r="J203">
        <v>0</v>
      </c>
      <c r="K203">
        <v>41</v>
      </c>
      <c r="L203">
        <v>30</v>
      </c>
      <c r="M203">
        <v>10</v>
      </c>
    </row>
    <row r="204" spans="1:13" x14ac:dyDescent="0.35">
      <c r="A204" t="s">
        <v>12</v>
      </c>
      <c r="B204" t="s">
        <v>1586</v>
      </c>
      <c r="C204" s="4">
        <v>44092.729988425926</v>
      </c>
      <c r="D204" t="s">
        <v>1587</v>
      </c>
      <c r="E204" s="4">
        <v>44184.208333333336</v>
      </c>
      <c r="F204">
        <v>0</v>
      </c>
      <c r="G204" t="s">
        <v>4884</v>
      </c>
      <c r="H204">
        <v>0</v>
      </c>
      <c r="I204">
        <v>0</v>
      </c>
      <c r="J204">
        <v>0</v>
      </c>
      <c r="K204">
        <v>47</v>
      </c>
      <c r="L204">
        <v>30</v>
      </c>
      <c r="M204">
        <v>16</v>
      </c>
    </row>
    <row r="205" spans="1:13" x14ac:dyDescent="0.35">
      <c r="A205" t="s">
        <v>305</v>
      </c>
      <c r="B205" t="s">
        <v>3231</v>
      </c>
      <c r="C205" s="4">
        <v>44040.804166666669</v>
      </c>
      <c r="D205" t="s">
        <v>4999</v>
      </c>
      <c r="E205" s="4">
        <v>44163.804212962961</v>
      </c>
      <c r="F205">
        <v>25</v>
      </c>
      <c r="G205" t="s">
        <v>4884</v>
      </c>
      <c r="H205">
        <v>25</v>
      </c>
      <c r="I205">
        <v>25</v>
      </c>
      <c r="J205">
        <v>0</v>
      </c>
      <c r="K205">
        <v>124</v>
      </c>
      <c r="L205">
        <v>115</v>
      </c>
      <c r="M205">
        <v>8</v>
      </c>
    </row>
    <row r="206" spans="1:13" x14ac:dyDescent="0.35">
      <c r="A206" t="s">
        <v>48</v>
      </c>
      <c r="B206" t="s">
        <v>3050</v>
      </c>
      <c r="C206" s="4">
        <v>44043.595833333333</v>
      </c>
      <c r="D206" t="s">
        <v>4998</v>
      </c>
      <c r="E206" s="4">
        <v>44167.5</v>
      </c>
      <c r="F206">
        <v>10</v>
      </c>
      <c r="G206" t="s">
        <v>4884</v>
      </c>
      <c r="H206">
        <v>10</v>
      </c>
      <c r="I206">
        <v>10</v>
      </c>
      <c r="J206">
        <v>0</v>
      </c>
      <c r="K206">
        <v>58</v>
      </c>
      <c r="L206">
        <v>52</v>
      </c>
      <c r="M206">
        <v>5</v>
      </c>
    </row>
    <row r="207" spans="1:13" x14ac:dyDescent="0.35">
      <c r="A207" t="s">
        <v>2647</v>
      </c>
      <c r="B207" t="s">
        <v>2645</v>
      </c>
      <c r="C207" s="4">
        <v>44061.928946759261</v>
      </c>
      <c r="D207" t="s">
        <v>4997</v>
      </c>
      <c r="E207" s="4">
        <v>44183.928946759261</v>
      </c>
      <c r="F207">
        <v>10</v>
      </c>
      <c r="G207" t="s">
        <v>4899</v>
      </c>
      <c r="H207">
        <v>0</v>
      </c>
      <c r="I207">
        <v>0</v>
      </c>
      <c r="J207">
        <v>0</v>
      </c>
      <c r="K207">
        <v>47</v>
      </c>
      <c r="L207">
        <v>40</v>
      </c>
      <c r="M207">
        <v>6</v>
      </c>
    </row>
    <row r="208" spans="1:13" x14ac:dyDescent="0.35">
      <c r="A208" t="s">
        <v>101</v>
      </c>
      <c r="B208" t="s">
        <v>615</v>
      </c>
      <c r="C208" s="4">
        <v>44138.679675925923</v>
      </c>
      <c r="D208" t="s">
        <v>4996</v>
      </c>
      <c r="E208" s="4">
        <v>44168.679675925923</v>
      </c>
      <c r="F208">
        <v>10</v>
      </c>
      <c r="G208" t="s">
        <v>4884</v>
      </c>
      <c r="H208">
        <v>10</v>
      </c>
      <c r="I208">
        <v>10</v>
      </c>
      <c r="J208">
        <v>0</v>
      </c>
      <c r="K208">
        <v>26</v>
      </c>
      <c r="L208">
        <v>20</v>
      </c>
      <c r="M208">
        <v>5</v>
      </c>
    </row>
    <row r="209" spans="1:13" x14ac:dyDescent="0.35">
      <c r="A209" t="s">
        <v>39</v>
      </c>
      <c r="B209" t="s">
        <v>524</v>
      </c>
      <c r="C209" s="4">
        <v>44155.701840277776</v>
      </c>
      <c r="D209" t="s">
        <v>4995</v>
      </c>
      <c r="E209" s="4">
        <v>44185.701851851853</v>
      </c>
      <c r="F209">
        <v>10</v>
      </c>
      <c r="G209" t="s">
        <v>4884</v>
      </c>
      <c r="H209">
        <v>10</v>
      </c>
      <c r="I209">
        <v>10</v>
      </c>
      <c r="J209">
        <v>0</v>
      </c>
      <c r="K209">
        <v>26</v>
      </c>
      <c r="L209">
        <v>20</v>
      </c>
      <c r="M209">
        <v>5</v>
      </c>
    </row>
    <row r="210" spans="1:13" x14ac:dyDescent="0.35">
      <c r="A210" t="s">
        <v>194</v>
      </c>
      <c r="B210" t="s">
        <v>1579</v>
      </c>
      <c r="C210" s="4">
        <v>44092.738495370373</v>
      </c>
      <c r="D210" t="s">
        <v>1580</v>
      </c>
      <c r="E210" s="4">
        <v>44184.208333333336</v>
      </c>
      <c r="F210">
        <v>0</v>
      </c>
      <c r="G210" t="s">
        <v>4884</v>
      </c>
      <c r="H210">
        <v>0</v>
      </c>
      <c r="I210">
        <v>0</v>
      </c>
      <c r="J210">
        <v>0</v>
      </c>
      <c r="K210">
        <v>51</v>
      </c>
      <c r="L210">
        <v>30</v>
      </c>
      <c r="M210">
        <v>20</v>
      </c>
    </row>
    <row r="211" spans="1:13" x14ac:dyDescent="0.35">
      <c r="A211" t="s">
        <v>229</v>
      </c>
      <c r="B211" t="s">
        <v>2429</v>
      </c>
      <c r="C211" s="4">
        <v>44069.684942129628</v>
      </c>
      <c r="D211" t="s">
        <v>4994</v>
      </c>
      <c r="E211" s="4">
        <v>44161.684953703705</v>
      </c>
      <c r="F211">
        <v>10</v>
      </c>
      <c r="G211" t="s">
        <v>4884</v>
      </c>
      <c r="H211">
        <v>0</v>
      </c>
      <c r="I211">
        <v>0</v>
      </c>
      <c r="J211">
        <v>0</v>
      </c>
      <c r="K211">
        <v>16</v>
      </c>
      <c r="L211">
        <v>10</v>
      </c>
      <c r="M211">
        <v>5</v>
      </c>
    </row>
    <row r="212" spans="1:13" x14ac:dyDescent="0.35">
      <c r="A212" t="s">
        <v>33</v>
      </c>
      <c r="B212" t="s">
        <v>1112</v>
      </c>
      <c r="C212" s="4">
        <v>44104.773634259262</v>
      </c>
      <c r="D212" t="s">
        <v>4993</v>
      </c>
      <c r="E212" s="4">
        <v>44173.117974537039</v>
      </c>
      <c r="F212">
        <v>10</v>
      </c>
      <c r="G212" t="s">
        <v>4884</v>
      </c>
      <c r="H212">
        <v>10</v>
      </c>
      <c r="I212">
        <v>10</v>
      </c>
      <c r="J212">
        <v>0</v>
      </c>
      <c r="K212">
        <v>44</v>
      </c>
      <c r="L212">
        <v>30</v>
      </c>
      <c r="M212">
        <v>13</v>
      </c>
    </row>
    <row r="213" spans="1:13" x14ac:dyDescent="0.35">
      <c r="A213" t="s">
        <v>300</v>
      </c>
      <c r="B213" t="s">
        <v>3259</v>
      </c>
      <c r="C213" s="4">
        <v>44039.731944444444</v>
      </c>
      <c r="D213" t="s">
        <v>4992</v>
      </c>
      <c r="E213" s="4">
        <v>44162.732314814813</v>
      </c>
      <c r="F213">
        <v>10</v>
      </c>
      <c r="G213" t="s">
        <v>4884</v>
      </c>
      <c r="H213">
        <v>20</v>
      </c>
      <c r="I213">
        <v>20</v>
      </c>
      <c r="J213">
        <v>0</v>
      </c>
      <c r="K213">
        <v>67</v>
      </c>
      <c r="L213">
        <v>60</v>
      </c>
      <c r="M213">
        <v>6</v>
      </c>
    </row>
    <row r="214" spans="1:13" x14ac:dyDescent="0.35">
      <c r="A214" t="s">
        <v>304</v>
      </c>
      <c r="B214" t="s">
        <v>3182</v>
      </c>
      <c r="C214" s="4">
        <v>44040.842361111114</v>
      </c>
      <c r="D214" t="s">
        <v>4991</v>
      </c>
      <c r="E214" s="4">
        <v>44163.842800925922</v>
      </c>
      <c r="F214">
        <v>25</v>
      </c>
      <c r="G214" t="s">
        <v>4884</v>
      </c>
      <c r="H214">
        <v>28</v>
      </c>
      <c r="I214">
        <v>27</v>
      </c>
      <c r="J214">
        <v>1</v>
      </c>
      <c r="K214">
        <v>131</v>
      </c>
      <c r="L214">
        <v>124</v>
      </c>
      <c r="M214">
        <v>6</v>
      </c>
    </row>
    <row r="215" spans="1:13" x14ac:dyDescent="0.35">
      <c r="A215" t="s">
        <v>18</v>
      </c>
      <c r="B215" t="s">
        <v>977</v>
      </c>
      <c r="C215" s="4">
        <v>44109.549490740741</v>
      </c>
      <c r="D215" t="s">
        <v>4990</v>
      </c>
      <c r="E215" s="4">
        <v>44170.549490740741</v>
      </c>
      <c r="F215">
        <v>10</v>
      </c>
      <c r="G215" t="s">
        <v>4884</v>
      </c>
      <c r="H215">
        <v>10</v>
      </c>
      <c r="I215">
        <v>10</v>
      </c>
      <c r="J215">
        <v>0</v>
      </c>
      <c r="K215">
        <v>36</v>
      </c>
      <c r="L215">
        <v>30</v>
      </c>
      <c r="M215">
        <v>5</v>
      </c>
    </row>
    <row r="216" spans="1:13" x14ac:dyDescent="0.35">
      <c r="A216" t="s">
        <v>80</v>
      </c>
      <c r="B216" t="s">
        <v>921</v>
      </c>
      <c r="C216" s="4">
        <v>44111.624340277776</v>
      </c>
      <c r="D216" t="s">
        <v>4989</v>
      </c>
      <c r="E216" s="4">
        <v>44172.624340277776</v>
      </c>
      <c r="F216">
        <v>10</v>
      </c>
      <c r="G216" t="s">
        <v>4884</v>
      </c>
      <c r="H216">
        <v>10</v>
      </c>
      <c r="I216">
        <v>10</v>
      </c>
      <c r="J216">
        <v>0</v>
      </c>
      <c r="K216">
        <v>37</v>
      </c>
      <c r="L216">
        <v>31</v>
      </c>
      <c r="M216">
        <v>5</v>
      </c>
    </row>
    <row r="217" spans="1:13" x14ac:dyDescent="0.35">
      <c r="A217" t="s">
        <v>114</v>
      </c>
      <c r="B217" t="s">
        <v>820</v>
      </c>
      <c r="C217" s="4">
        <v>44119.654097222221</v>
      </c>
      <c r="D217" t="s">
        <v>4988</v>
      </c>
      <c r="E217" s="4">
        <v>44181.208333333336</v>
      </c>
      <c r="F217">
        <v>0</v>
      </c>
      <c r="G217" t="s">
        <v>4884</v>
      </c>
      <c r="H217">
        <v>0</v>
      </c>
      <c r="I217">
        <v>0</v>
      </c>
      <c r="J217">
        <v>0</v>
      </c>
      <c r="K217">
        <v>26</v>
      </c>
      <c r="L217">
        <v>20</v>
      </c>
      <c r="M217">
        <v>5</v>
      </c>
    </row>
    <row r="218" spans="1:13" x14ac:dyDescent="0.35">
      <c r="A218" t="s">
        <v>17</v>
      </c>
      <c r="B218" t="s">
        <v>498</v>
      </c>
      <c r="C218" s="4">
        <v>44159.628935185188</v>
      </c>
      <c r="D218" t="s">
        <v>4987</v>
      </c>
      <c r="E218" s="4">
        <v>44159.628935185188</v>
      </c>
      <c r="F218">
        <v>10</v>
      </c>
      <c r="G218" t="s">
        <v>4884</v>
      </c>
      <c r="H218">
        <v>17</v>
      </c>
      <c r="I218">
        <v>10</v>
      </c>
      <c r="J218">
        <v>6</v>
      </c>
      <c r="K218">
        <v>17</v>
      </c>
      <c r="L218">
        <v>10</v>
      </c>
      <c r="M218">
        <v>6</v>
      </c>
    </row>
    <row r="219" spans="1:13" x14ac:dyDescent="0.35">
      <c r="A219" t="s">
        <v>57</v>
      </c>
      <c r="B219" t="s">
        <v>4367</v>
      </c>
      <c r="C219" s="4">
        <v>43980.818055555559</v>
      </c>
      <c r="D219" t="s">
        <v>4986</v>
      </c>
      <c r="E219" s="4">
        <v>44169.465312499997</v>
      </c>
      <c r="F219">
        <v>10</v>
      </c>
      <c r="G219" t="s">
        <v>4884</v>
      </c>
      <c r="H219">
        <v>10</v>
      </c>
      <c r="I219">
        <v>10</v>
      </c>
      <c r="J219">
        <v>0</v>
      </c>
      <c r="K219">
        <v>71</v>
      </c>
      <c r="L219">
        <v>70</v>
      </c>
      <c r="M219">
        <v>0</v>
      </c>
    </row>
    <row r="220" spans="1:13" x14ac:dyDescent="0.35">
      <c r="A220" t="s">
        <v>200</v>
      </c>
      <c r="B220" t="s">
        <v>1921</v>
      </c>
      <c r="C220" s="4">
        <v>44077.155636574076</v>
      </c>
      <c r="D220" t="s">
        <v>4985</v>
      </c>
      <c r="E220" s="4">
        <v>44168.155648148146</v>
      </c>
      <c r="F220">
        <v>10</v>
      </c>
      <c r="G220" t="s">
        <v>4884</v>
      </c>
      <c r="H220">
        <v>10</v>
      </c>
      <c r="I220">
        <v>10</v>
      </c>
      <c r="J220">
        <v>0</v>
      </c>
      <c r="K220">
        <v>45</v>
      </c>
      <c r="L220">
        <v>39</v>
      </c>
      <c r="M220">
        <v>5</v>
      </c>
    </row>
    <row r="221" spans="1:13" x14ac:dyDescent="0.35">
      <c r="A221" t="s">
        <v>22</v>
      </c>
      <c r="B221" t="s">
        <v>1960</v>
      </c>
      <c r="C221" s="4">
        <v>44076.562025462961</v>
      </c>
      <c r="D221" t="s">
        <v>4984</v>
      </c>
      <c r="E221" s="4">
        <v>44167.562025462961</v>
      </c>
      <c r="F221">
        <v>10</v>
      </c>
      <c r="G221" t="s">
        <v>4884</v>
      </c>
      <c r="H221">
        <v>10</v>
      </c>
      <c r="I221">
        <v>10</v>
      </c>
      <c r="J221">
        <v>0</v>
      </c>
      <c r="K221">
        <v>46</v>
      </c>
      <c r="L221">
        <v>40</v>
      </c>
      <c r="M221">
        <v>5</v>
      </c>
    </row>
    <row r="222" spans="1:13" x14ac:dyDescent="0.35">
      <c r="A222" t="s">
        <v>210</v>
      </c>
      <c r="B222" t="s">
        <v>2546</v>
      </c>
      <c r="C222" s="4">
        <v>44067.561319444445</v>
      </c>
      <c r="D222" t="s">
        <v>4886</v>
      </c>
      <c r="E222" s="4">
        <v>44167.603888888887</v>
      </c>
      <c r="F222">
        <v>25</v>
      </c>
      <c r="G222" t="s">
        <v>4983</v>
      </c>
      <c r="H222">
        <v>0</v>
      </c>
      <c r="I222">
        <v>0</v>
      </c>
      <c r="J222">
        <v>0</v>
      </c>
      <c r="K222">
        <v>84</v>
      </c>
      <c r="L222">
        <v>70</v>
      </c>
      <c r="M222">
        <v>13</v>
      </c>
    </row>
    <row r="223" spans="1:13" x14ac:dyDescent="0.35">
      <c r="A223" t="s">
        <v>235</v>
      </c>
      <c r="B223" t="s">
        <v>4166</v>
      </c>
      <c r="C223" s="4">
        <v>43997.897916666669</v>
      </c>
      <c r="D223" t="s">
        <v>4982</v>
      </c>
      <c r="E223" s="4">
        <v>44180.898078703707</v>
      </c>
      <c r="F223">
        <v>10</v>
      </c>
      <c r="G223" t="s">
        <v>4884</v>
      </c>
      <c r="H223">
        <v>10</v>
      </c>
      <c r="I223">
        <v>10</v>
      </c>
      <c r="J223">
        <v>0</v>
      </c>
      <c r="K223">
        <v>79</v>
      </c>
      <c r="L223">
        <v>71</v>
      </c>
      <c r="M223">
        <v>7</v>
      </c>
    </row>
    <row r="224" spans="1:13" x14ac:dyDescent="0.35">
      <c r="A224" t="s">
        <v>202</v>
      </c>
      <c r="B224" t="s">
        <v>2012</v>
      </c>
      <c r="C224" s="4">
        <v>44074.994131944448</v>
      </c>
      <c r="D224" t="s">
        <v>4981</v>
      </c>
      <c r="E224" s="4">
        <v>44168.790752314817</v>
      </c>
      <c r="F224">
        <v>0</v>
      </c>
      <c r="G224" t="s">
        <v>4884</v>
      </c>
      <c r="H224">
        <v>0</v>
      </c>
      <c r="I224">
        <v>0</v>
      </c>
      <c r="J224">
        <v>0</v>
      </c>
      <c r="K224">
        <v>36</v>
      </c>
      <c r="L224">
        <v>30</v>
      </c>
      <c r="M224">
        <v>5</v>
      </c>
    </row>
    <row r="225" spans="1:13" x14ac:dyDescent="0.35">
      <c r="A225" t="s">
        <v>1479</v>
      </c>
      <c r="B225" t="s">
        <v>1478</v>
      </c>
      <c r="C225" s="4">
        <v>44095.846689814818</v>
      </c>
      <c r="D225" t="s">
        <v>1480</v>
      </c>
      <c r="E225" s="4">
        <v>44156.846701388888</v>
      </c>
      <c r="F225">
        <v>10</v>
      </c>
      <c r="G225" t="s">
        <v>4890</v>
      </c>
      <c r="H225">
        <v>10</v>
      </c>
      <c r="I225">
        <v>10</v>
      </c>
      <c r="J225">
        <v>0</v>
      </c>
      <c r="K225">
        <v>36</v>
      </c>
      <c r="L225">
        <v>30</v>
      </c>
      <c r="M225">
        <v>5</v>
      </c>
    </row>
    <row r="226" spans="1:13" x14ac:dyDescent="0.35">
      <c r="A226" t="s">
        <v>182</v>
      </c>
      <c r="B226" t="s">
        <v>466</v>
      </c>
      <c r="C226" s="4">
        <v>44161.58965277778</v>
      </c>
      <c r="D226" t="s">
        <v>4980</v>
      </c>
      <c r="E226" s="4">
        <v>44161.58965277778</v>
      </c>
      <c r="F226">
        <v>10</v>
      </c>
      <c r="G226" t="s">
        <v>4884</v>
      </c>
      <c r="H226">
        <v>16</v>
      </c>
      <c r="I226">
        <v>10</v>
      </c>
      <c r="J226">
        <v>5</v>
      </c>
      <c r="K226">
        <v>16</v>
      </c>
      <c r="L226">
        <v>10</v>
      </c>
      <c r="M226">
        <v>5</v>
      </c>
    </row>
    <row r="227" spans="1:13" x14ac:dyDescent="0.35">
      <c r="A227" t="s">
        <v>214</v>
      </c>
      <c r="B227" t="s">
        <v>3836</v>
      </c>
      <c r="C227" s="4">
        <v>44018.895833333336</v>
      </c>
      <c r="D227" t="s">
        <v>4979</v>
      </c>
      <c r="E227" s="4">
        <v>44182.312754629631</v>
      </c>
      <c r="F227">
        <v>0</v>
      </c>
      <c r="G227" t="s">
        <v>4884</v>
      </c>
      <c r="H227">
        <v>0</v>
      </c>
      <c r="I227">
        <v>0</v>
      </c>
      <c r="J227">
        <v>0</v>
      </c>
      <c r="K227">
        <v>77</v>
      </c>
      <c r="L227">
        <v>71</v>
      </c>
      <c r="M227">
        <v>5</v>
      </c>
    </row>
    <row r="228" spans="1:13" x14ac:dyDescent="0.35">
      <c r="A228" t="s">
        <v>23</v>
      </c>
      <c r="B228" t="s">
        <v>1511</v>
      </c>
      <c r="C228" s="4">
        <v>44095.648842592593</v>
      </c>
      <c r="D228" t="s">
        <v>1512</v>
      </c>
      <c r="E228" s="4">
        <v>44186.648854166669</v>
      </c>
      <c r="F228">
        <v>10</v>
      </c>
      <c r="G228" t="s">
        <v>4884</v>
      </c>
      <c r="H228">
        <v>0</v>
      </c>
      <c r="I228">
        <v>0</v>
      </c>
      <c r="J228">
        <v>0</v>
      </c>
      <c r="K228">
        <v>38</v>
      </c>
      <c r="L228">
        <v>30</v>
      </c>
      <c r="M228">
        <v>7</v>
      </c>
    </row>
    <row r="229" spans="1:13" x14ac:dyDescent="0.35">
      <c r="A229" t="s">
        <v>108</v>
      </c>
      <c r="B229" t="s">
        <v>3949</v>
      </c>
      <c r="C229" s="4">
        <v>44012.020833333336</v>
      </c>
      <c r="D229" t="s">
        <v>4978</v>
      </c>
      <c r="E229" s="4">
        <v>44165.021412037036</v>
      </c>
      <c r="F229">
        <v>10</v>
      </c>
      <c r="G229" t="s">
        <v>4884</v>
      </c>
      <c r="H229">
        <v>10</v>
      </c>
      <c r="I229">
        <v>10</v>
      </c>
      <c r="J229">
        <v>0</v>
      </c>
      <c r="K229">
        <v>67</v>
      </c>
      <c r="L229">
        <v>61</v>
      </c>
      <c r="M229">
        <v>5</v>
      </c>
    </row>
    <row r="230" spans="1:13" x14ac:dyDescent="0.35">
      <c r="A230" t="s">
        <v>289</v>
      </c>
      <c r="B230" t="s">
        <v>2950</v>
      </c>
      <c r="C230" s="4">
        <v>44049.632962962962</v>
      </c>
      <c r="D230" t="s">
        <v>4977</v>
      </c>
      <c r="E230" s="4">
        <v>44172.208333333336</v>
      </c>
      <c r="F230">
        <v>25</v>
      </c>
      <c r="G230" t="s">
        <v>4884</v>
      </c>
      <c r="H230">
        <v>20</v>
      </c>
      <c r="I230">
        <v>20</v>
      </c>
      <c r="J230">
        <v>0</v>
      </c>
      <c r="K230">
        <v>66</v>
      </c>
      <c r="L230">
        <v>60</v>
      </c>
      <c r="M230">
        <v>5</v>
      </c>
    </row>
    <row r="231" spans="1:13" x14ac:dyDescent="0.35">
      <c r="A231" t="s">
        <v>4383</v>
      </c>
      <c r="B231" t="s">
        <v>4381</v>
      </c>
      <c r="C231" s="4">
        <v>43980.19027777778</v>
      </c>
      <c r="D231" t="s">
        <v>4976</v>
      </c>
      <c r="E231" s="4">
        <v>44183.166666666664</v>
      </c>
      <c r="F231">
        <v>50</v>
      </c>
      <c r="G231" t="s">
        <v>4899</v>
      </c>
      <c r="H231">
        <v>0</v>
      </c>
      <c r="I231">
        <v>0</v>
      </c>
      <c r="J231">
        <v>0</v>
      </c>
      <c r="K231">
        <v>199</v>
      </c>
      <c r="L231">
        <v>196</v>
      </c>
      <c r="M231">
        <v>1</v>
      </c>
    </row>
    <row r="232" spans="1:13" x14ac:dyDescent="0.35">
      <c r="A232" t="s">
        <v>308</v>
      </c>
      <c r="B232" t="s">
        <v>3129</v>
      </c>
      <c r="C232" s="4">
        <v>44042.672222222223</v>
      </c>
      <c r="D232" t="s">
        <v>4975</v>
      </c>
      <c r="E232" s="4">
        <v>44165.166666666664</v>
      </c>
      <c r="F232">
        <v>50</v>
      </c>
      <c r="G232" t="s">
        <v>4884</v>
      </c>
      <c r="H232">
        <v>52</v>
      </c>
      <c r="I232">
        <v>50</v>
      </c>
      <c r="J232">
        <v>0</v>
      </c>
      <c r="K232">
        <v>216</v>
      </c>
      <c r="L232">
        <v>198</v>
      </c>
      <c r="M232">
        <v>14</v>
      </c>
    </row>
    <row r="233" spans="1:13" x14ac:dyDescent="0.35">
      <c r="A233" t="s">
        <v>74</v>
      </c>
      <c r="B233" t="s">
        <v>4747</v>
      </c>
      <c r="C233" s="4">
        <v>43942.668055555558</v>
      </c>
      <c r="D233" t="s">
        <v>4919</v>
      </c>
      <c r="E233" s="4">
        <v>44157.5</v>
      </c>
      <c r="F233">
        <v>50</v>
      </c>
      <c r="G233" t="s">
        <v>4884</v>
      </c>
      <c r="H233">
        <v>52</v>
      </c>
      <c r="I233">
        <v>52</v>
      </c>
      <c r="J233">
        <v>0</v>
      </c>
      <c r="K233">
        <v>483</v>
      </c>
      <c r="L233">
        <v>455</v>
      </c>
      <c r="M233">
        <v>26</v>
      </c>
    </row>
    <row r="234" spans="1:13" x14ac:dyDescent="0.35">
      <c r="A234" t="s">
        <v>156</v>
      </c>
      <c r="B234" t="s">
        <v>1250</v>
      </c>
      <c r="C234" s="4">
        <v>44103.666574074072</v>
      </c>
      <c r="D234" t="s">
        <v>4919</v>
      </c>
      <c r="E234" s="4">
        <v>44164.666574074072</v>
      </c>
      <c r="F234">
        <v>10</v>
      </c>
      <c r="G234" t="s">
        <v>4884</v>
      </c>
      <c r="H234">
        <v>10</v>
      </c>
      <c r="I234">
        <v>10</v>
      </c>
      <c r="J234">
        <v>0</v>
      </c>
      <c r="K234">
        <v>36</v>
      </c>
      <c r="L234">
        <v>30</v>
      </c>
      <c r="M234">
        <v>5</v>
      </c>
    </row>
    <row r="235" spans="1:13" x14ac:dyDescent="0.35">
      <c r="A235" t="s">
        <v>195</v>
      </c>
      <c r="B235" t="s">
        <v>1591</v>
      </c>
      <c r="C235" s="4">
        <v>44092.706458333334</v>
      </c>
      <c r="D235" t="s">
        <v>1592</v>
      </c>
      <c r="E235" s="4">
        <v>44183.706469907411</v>
      </c>
      <c r="F235">
        <v>10</v>
      </c>
      <c r="G235" t="s">
        <v>4884</v>
      </c>
      <c r="H235">
        <v>10</v>
      </c>
      <c r="I235">
        <v>10</v>
      </c>
      <c r="J235">
        <v>0</v>
      </c>
      <c r="K235">
        <v>46</v>
      </c>
      <c r="L235">
        <v>40</v>
      </c>
      <c r="M235">
        <v>5</v>
      </c>
    </row>
    <row r="236" spans="1:13" x14ac:dyDescent="0.35">
      <c r="A236" t="s">
        <v>26</v>
      </c>
      <c r="B236" t="s">
        <v>397</v>
      </c>
      <c r="C236" s="4">
        <v>44168.81759259259</v>
      </c>
      <c r="D236" t="s">
        <v>4974</v>
      </c>
      <c r="E236" s="4">
        <v>44168.817604166667</v>
      </c>
      <c r="F236">
        <v>10</v>
      </c>
      <c r="G236" t="s">
        <v>4884</v>
      </c>
      <c r="H236">
        <v>16</v>
      </c>
      <c r="I236">
        <v>10</v>
      </c>
      <c r="J236">
        <v>5</v>
      </c>
      <c r="K236">
        <v>16</v>
      </c>
      <c r="L236">
        <v>10</v>
      </c>
      <c r="M236">
        <v>5</v>
      </c>
    </row>
    <row r="237" spans="1:13" x14ac:dyDescent="0.35">
      <c r="A237" t="s">
        <v>181</v>
      </c>
      <c r="B237" t="s">
        <v>331</v>
      </c>
      <c r="C237" s="4">
        <v>44183.647291666668</v>
      </c>
      <c r="D237" t="s">
        <v>333</v>
      </c>
      <c r="E237" s="4">
        <v>44183.647291666668</v>
      </c>
      <c r="F237">
        <v>10</v>
      </c>
      <c r="G237" t="s">
        <v>4884</v>
      </c>
      <c r="H237">
        <v>1</v>
      </c>
      <c r="I237">
        <v>0</v>
      </c>
      <c r="J237">
        <v>0</v>
      </c>
      <c r="K237">
        <v>1</v>
      </c>
      <c r="L237">
        <v>0</v>
      </c>
      <c r="M237">
        <v>0</v>
      </c>
    </row>
    <row r="238" spans="1:13" x14ac:dyDescent="0.35">
      <c r="A238" t="s">
        <v>44</v>
      </c>
      <c r="B238" t="s">
        <v>1517</v>
      </c>
      <c r="C238" s="4">
        <v>44095.602824074071</v>
      </c>
      <c r="D238" t="s">
        <v>1518</v>
      </c>
      <c r="E238" s="4">
        <v>44186.602824074071</v>
      </c>
      <c r="F238">
        <v>10</v>
      </c>
      <c r="G238" t="s">
        <v>4884</v>
      </c>
      <c r="H238">
        <v>0</v>
      </c>
      <c r="I238">
        <v>0</v>
      </c>
      <c r="J238">
        <v>0</v>
      </c>
      <c r="K238">
        <v>36</v>
      </c>
      <c r="L238">
        <v>30</v>
      </c>
      <c r="M238">
        <v>5</v>
      </c>
    </row>
    <row r="239" spans="1:13" x14ac:dyDescent="0.35">
      <c r="A239" t="s">
        <v>286</v>
      </c>
      <c r="B239" t="s">
        <v>2481</v>
      </c>
      <c r="C239" s="4">
        <v>44068.627800925926</v>
      </c>
      <c r="D239" t="s">
        <v>4940</v>
      </c>
      <c r="E239" s="4">
        <v>44160.627800925926</v>
      </c>
      <c r="F239">
        <v>10</v>
      </c>
      <c r="G239" t="s">
        <v>4884</v>
      </c>
      <c r="H239">
        <v>20</v>
      </c>
      <c r="I239">
        <v>20</v>
      </c>
      <c r="J239">
        <v>0</v>
      </c>
      <c r="K239">
        <v>61</v>
      </c>
      <c r="L239">
        <v>50</v>
      </c>
      <c r="M239">
        <v>10</v>
      </c>
    </row>
    <row r="240" spans="1:13" x14ac:dyDescent="0.35">
      <c r="A240" t="s">
        <v>116</v>
      </c>
      <c r="B240" t="s">
        <v>945</v>
      </c>
      <c r="C240" s="4">
        <v>44109.812835648147</v>
      </c>
      <c r="D240" t="s">
        <v>4973</v>
      </c>
      <c r="E240" s="4">
        <v>44173.208333333336</v>
      </c>
      <c r="F240">
        <v>50</v>
      </c>
      <c r="G240" t="s">
        <v>4884</v>
      </c>
      <c r="H240">
        <v>34</v>
      </c>
      <c r="I240">
        <v>25</v>
      </c>
      <c r="J240">
        <v>9</v>
      </c>
      <c r="K240">
        <v>110</v>
      </c>
      <c r="L240">
        <v>85</v>
      </c>
      <c r="M240">
        <v>24</v>
      </c>
    </row>
    <row r="241" spans="1:13" x14ac:dyDescent="0.35">
      <c r="A241" t="s">
        <v>145</v>
      </c>
      <c r="B241" t="s">
        <v>1007</v>
      </c>
      <c r="C241" s="4">
        <v>44105.912812499999</v>
      </c>
      <c r="D241" t="s">
        <v>4972</v>
      </c>
      <c r="E241" s="4">
        <v>44166.912824074076</v>
      </c>
      <c r="F241">
        <v>10</v>
      </c>
      <c r="G241" t="s">
        <v>4884</v>
      </c>
      <c r="H241">
        <v>10</v>
      </c>
      <c r="I241">
        <v>10</v>
      </c>
      <c r="J241">
        <v>0</v>
      </c>
      <c r="K241">
        <v>37</v>
      </c>
      <c r="L241">
        <v>30</v>
      </c>
      <c r="M241">
        <v>6</v>
      </c>
    </row>
    <row r="242" spans="1:13" x14ac:dyDescent="0.35">
      <c r="A242" t="s">
        <v>281</v>
      </c>
      <c r="B242" t="s">
        <v>3880</v>
      </c>
      <c r="C242" s="4">
        <v>44013.000694444447</v>
      </c>
      <c r="D242" t="s">
        <v>4971</v>
      </c>
      <c r="E242" s="4">
        <v>44166.000983796293</v>
      </c>
      <c r="F242">
        <v>10</v>
      </c>
      <c r="G242" t="s">
        <v>4884</v>
      </c>
      <c r="H242">
        <v>10</v>
      </c>
      <c r="I242">
        <v>10</v>
      </c>
      <c r="J242">
        <v>0</v>
      </c>
      <c r="K242">
        <v>65</v>
      </c>
      <c r="L242">
        <v>60</v>
      </c>
      <c r="M242">
        <v>5</v>
      </c>
    </row>
    <row r="243" spans="1:13" x14ac:dyDescent="0.35">
      <c r="A243" t="s">
        <v>201</v>
      </c>
      <c r="B243" t="s">
        <v>2089</v>
      </c>
      <c r="C243" s="4">
        <v>44074.840324074074</v>
      </c>
      <c r="D243" t="s">
        <v>4970</v>
      </c>
      <c r="E243" s="4">
        <v>44169.206597222219</v>
      </c>
      <c r="F243">
        <v>10</v>
      </c>
      <c r="G243" t="s">
        <v>4884</v>
      </c>
      <c r="H243">
        <v>10</v>
      </c>
      <c r="I243">
        <v>10</v>
      </c>
      <c r="J243">
        <v>0</v>
      </c>
      <c r="K243">
        <v>46</v>
      </c>
      <c r="L243">
        <v>40</v>
      </c>
      <c r="M243">
        <v>5</v>
      </c>
    </row>
    <row r="244" spans="1:13" x14ac:dyDescent="0.35">
      <c r="A244" t="s">
        <v>151</v>
      </c>
      <c r="B244" t="s">
        <v>1106</v>
      </c>
      <c r="C244" s="4">
        <v>44104.782511574071</v>
      </c>
      <c r="D244" t="s">
        <v>4969</v>
      </c>
      <c r="E244" s="4">
        <v>44172.5</v>
      </c>
      <c r="F244">
        <v>10</v>
      </c>
      <c r="G244" t="s">
        <v>4884</v>
      </c>
      <c r="H244">
        <v>10</v>
      </c>
      <c r="I244">
        <v>10</v>
      </c>
      <c r="J244">
        <v>0</v>
      </c>
      <c r="K244">
        <v>36</v>
      </c>
      <c r="L244">
        <v>30</v>
      </c>
      <c r="M244">
        <v>5</v>
      </c>
    </row>
    <row r="245" spans="1:13" x14ac:dyDescent="0.35">
      <c r="A245" t="s">
        <v>70</v>
      </c>
      <c r="B245" t="s">
        <v>3477</v>
      </c>
      <c r="C245" s="4">
        <v>44033.694444444445</v>
      </c>
      <c r="D245" t="s">
        <v>4968</v>
      </c>
      <c r="E245" s="4">
        <v>44186.694745370369</v>
      </c>
      <c r="F245">
        <v>10</v>
      </c>
      <c r="G245" t="s">
        <v>4884</v>
      </c>
      <c r="H245">
        <v>0</v>
      </c>
      <c r="I245">
        <v>0</v>
      </c>
      <c r="J245">
        <v>0</v>
      </c>
      <c r="K245">
        <v>56</v>
      </c>
      <c r="L245">
        <v>50</v>
      </c>
      <c r="M245">
        <v>5</v>
      </c>
    </row>
    <row r="246" spans="1:13" x14ac:dyDescent="0.35">
      <c r="A246" t="s">
        <v>98</v>
      </c>
      <c r="B246" t="s">
        <v>568</v>
      </c>
      <c r="C246" s="4">
        <v>44147.882303240738</v>
      </c>
      <c r="D246" t="s">
        <v>4967</v>
      </c>
      <c r="E246" s="4">
        <v>44177.882303240738</v>
      </c>
      <c r="F246">
        <v>10</v>
      </c>
      <c r="G246" t="s">
        <v>4884</v>
      </c>
      <c r="H246">
        <v>10</v>
      </c>
      <c r="I246">
        <v>10</v>
      </c>
      <c r="J246">
        <v>0</v>
      </c>
      <c r="K246">
        <v>26</v>
      </c>
      <c r="L246">
        <v>20</v>
      </c>
      <c r="M246">
        <v>5</v>
      </c>
    </row>
    <row r="247" spans="1:13" x14ac:dyDescent="0.35">
      <c r="A247" t="s">
        <v>68</v>
      </c>
      <c r="B247" t="s">
        <v>798</v>
      </c>
      <c r="C247" s="4">
        <v>44119.839212962965</v>
      </c>
      <c r="D247" t="s">
        <v>4966</v>
      </c>
      <c r="E247" s="4">
        <v>44180.839224537034</v>
      </c>
      <c r="F247">
        <v>10</v>
      </c>
      <c r="G247" t="s">
        <v>4884</v>
      </c>
      <c r="H247">
        <v>10</v>
      </c>
      <c r="I247">
        <v>10</v>
      </c>
      <c r="J247">
        <v>0</v>
      </c>
      <c r="K247">
        <v>36</v>
      </c>
      <c r="L247">
        <v>30</v>
      </c>
      <c r="M247">
        <v>5</v>
      </c>
    </row>
    <row r="248" spans="1:13" x14ac:dyDescent="0.35">
      <c r="A248" t="s">
        <v>143</v>
      </c>
      <c r="B248" t="s">
        <v>1436</v>
      </c>
      <c r="C248" s="4">
        <v>44097.7497337963</v>
      </c>
      <c r="D248" t="s">
        <v>4893</v>
      </c>
      <c r="E248" s="4">
        <v>44158.7497337963</v>
      </c>
      <c r="F248">
        <v>10</v>
      </c>
      <c r="G248" t="s">
        <v>4884</v>
      </c>
      <c r="H248">
        <v>10</v>
      </c>
      <c r="I248">
        <v>10</v>
      </c>
      <c r="J248">
        <v>0</v>
      </c>
      <c r="K248">
        <v>39</v>
      </c>
      <c r="L248">
        <v>30</v>
      </c>
      <c r="M248">
        <v>8</v>
      </c>
    </row>
    <row r="249" spans="1:13" x14ac:dyDescent="0.35">
      <c r="A249" t="s">
        <v>152</v>
      </c>
      <c r="B249" t="s">
        <v>1151</v>
      </c>
      <c r="C249" s="4">
        <v>44104.667337962965</v>
      </c>
      <c r="D249" t="s">
        <v>4965</v>
      </c>
      <c r="E249" s="4">
        <v>44173.116400462961</v>
      </c>
      <c r="F249">
        <v>10</v>
      </c>
      <c r="G249" t="s">
        <v>4884</v>
      </c>
      <c r="H249">
        <v>0</v>
      </c>
      <c r="I249">
        <v>0</v>
      </c>
      <c r="J249">
        <v>0</v>
      </c>
      <c r="K249">
        <v>27</v>
      </c>
      <c r="L249">
        <v>20</v>
      </c>
      <c r="M249">
        <v>6</v>
      </c>
    </row>
    <row r="250" spans="1:13" x14ac:dyDescent="0.35">
      <c r="A250" t="s">
        <v>87</v>
      </c>
      <c r="B250" t="s">
        <v>2525</v>
      </c>
      <c r="C250" s="4">
        <v>44067.700729166667</v>
      </c>
      <c r="D250" t="s">
        <v>4923</v>
      </c>
      <c r="E250" s="4">
        <v>44159.700740740744</v>
      </c>
      <c r="F250">
        <v>10</v>
      </c>
      <c r="G250" t="s">
        <v>4884</v>
      </c>
      <c r="H250">
        <v>11</v>
      </c>
      <c r="I250">
        <v>10</v>
      </c>
      <c r="J250">
        <v>1</v>
      </c>
      <c r="K250">
        <v>51</v>
      </c>
      <c r="L250">
        <v>41</v>
      </c>
      <c r="M250">
        <v>9</v>
      </c>
    </row>
    <row r="251" spans="1:13" x14ac:dyDescent="0.35">
      <c r="A251" t="s">
        <v>2639</v>
      </c>
      <c r="B251" t="s">
        <v>2637</v>
      </c>
      <c r="C251" s="4">
        <v>44062.785173611112</v>
      </c>
      <c r="D251" t="s">
        <v>4964</v>
      </c>
      <c r="E251" s="4">
        <v>44184.785185185188</v>
      </c>
      <c r="F251">
        <v>10</v>
      </c>
      <c r="G251" t="s">
        <v>4899</v>
      </c>
      <c r="H251">
        <v>0</v>
      </c>
      <c r="I251">
        <v>0</v>
      </c>
      <c r="J251">
        <v>0</v>
      </c>
      <c r="K251">
        <v>41</v>
      </c>
      <c r="L251">
        <v>30</v>
      </c>
      <c r="M251">
        <v>10</v>
      </c>
    </row>
    <row r="252" spans="1:13" x14ac:dyDescent="0.35">
      <c r="A252" t="s">
        <v>184</v>
      </c>
      <c r="B252" t="s">
        <v>1397</v>
      </c>
      <c r="C252" s="4">
        <v>44098.7580787037</v>
      </c>
      <c r="D252" t="s">
        <v>4923</v>
      </c>
      <c r="E252" s="4">
        <v>44159.758090277777</v>
      </c>
      <c r="F252">
        <v>10</v>
      </c>
      <c r="G252" t="s">
        <v>4884</v>
      </c>
      <c r="H252">
        <v>10</v>
      </c>
      <c r="I252">
        <v>10</v>
      </c>
      <c r="J252">
        <v>0</v>
      </c>
      <c r="K252">
        <v>38</v>
      </c>
      <c r="L252">
        <v>30</v>
      </c>
      <c r="M252">
        <v>7</v>
      </c>
    </row>
    <row r="253" spans="1:13" x14ac:dyDescent="0.35">
      <c r="A253" t="s">
        <v>207</v>
      </c>
      <c r="B253" t="s">
        <v>2164</v>
      </c>
      <c r="C253" s="4">
        <v>44074.703182870369</v>
      </c>
      <c r="D253" t="s">
        <v>4963</v>
      </c>
      <c r="E253" s="4">
        <v>44168.199965277781</v>
      </c>
      <c r="F253">
        <v>10</v>
      </c>
      <c r="G253" t="s">
        <v>4884</v>
      </c>
      <c r="H253">
        <v>10</v>
      </c>
      <c r="I253">
        <v>10</v>
      </c>
      <c r="J253">
        <v>0</v>
      </c>
      <c r="K253">
        <v>46</v>
      </c>
      <c r="L253">
        <v>40</v>
      </c>
      <c r="M253">
        <v>5</v>
      </c>
    </row>
    <row r="254" spans="1:13" x14ac:dyDescent="0.35">
      <c r="A254" t="s">
        <v>47</v>
      </c>
      <c r="B254" t="s">
        <v>937</v>
      </c>
      <c r="C254" s="4">
        <v>44109.827627314815</v>
      </c>
      <c r="D254" t="s">
        <v>4939</v>
      </c>
      <c r="E254" s="4">
        <v>44170.827627314815</v>
      </c>
      <c r="F254">
        <v>10</v>
      </c>
      <c r="G254" t="s">
        <v>4884</v>
      </c>
      <c r="H254">
        <v>10</v>
      </c>
      <c r="I254">
        <v>10</v>
      </c>
      <c r="J254">
        <v>0</v>
      </c>
      <c r="K254">
        <v>36</v>
      </c>
      <c r="L254">
        <v>30</v>
      </c>
      <c r="M254">
        <v>5</v>
      </c>
    </row>
    <row r="255" spans="1:13" x14ac:dyDescent="0.35">
      <c r="A255" t="s">
        <v>158</v>
      </c>
      <c r="B255" t="s">
        <v>1208</v>
      </c>
      <c r="C255" s="4">
        <v>44103.843611111108</v>
      </c>
      <c r="D255" t="s">
        <v>4962</v>
      </c>
      <c r="E255" s="4">
        <v>44164.843622685185</v>
      </c>
      <c r="F255">
        <v>10</v>
      </c>
      <c r="G255" t="s">
        <v>4884</v>
      </c>
      <c r="H255">
        <v>10</v>
      </c>
      <c r="I255">
        <v>10</v>
      </c>
      <c r="J255">
        <v>0</v>
      </c>
      <c r="K255">
        <v>36</v>
      </c>
      <c r="L255">
        <v>30</v>
      </c>
      <c r="M255">
        <v>5</v>
      </c>
    </row>
    <row r="256" spans="1:13" x14ac:dyDescent="0.35">
      <c r="A256" t="s">
        <v>269</v>
      </c>
      <c r="B256" t="s">
        <v>2289</v>
      </c>
      <c r="C256" s="4">
        <v>44070.856215277781</v>
      </c>
      <c r="D256" t="s">
        <v>4961</v>
      </c>
      <c r="E256" s="4">
        <v>44162.856215277781</v>
      </c>
      <c r="F256">
        <v>10</v>
      </c>
      <c r="G256" t="s">
        <v>4884</v>
      </c>
      <c r="H256">
        <v>10</v>
      </c>
      <c r="I256">
        <v>10</v>
      </c>
      <c r="J256">
        <v>0</v>
      </c>
      <c r="K256">
        <v>46</v>
      </c>
      <c r="L256">
        <v>40</v>
      </c>
      <c r="M256">
        <v>5</v>
      </c>
    </row>
    <row r="257" spans="1:13" x14ac:dyDescent="0.35">
      <c r="A257" t="s">
        <v>271</v>
      </c>
      <c r="B257" t="s">
        <v>4081</v>
      </c>
      <c r="C257" s="4">
        <v>44000.059027777781</v>
      </c>
      <c r="D257" t="s">
        <v>4960</v>
      </c>
      <c r="E257" s="4">
        <v>44183.208333333336</v>
      </c>
      <c r="F257">
        <v>0</v>
      </c>
      <c r="G257" t="s">
        <v>4884</v>
      </c>
      <c r="H257">
        <v>0</v>
      </c>
      <c r="I257">
        <v>0</v>
      </c>
      <c r="J257">
        <v>0</v>
      </c>
      <c r="K257">
        <v>62</v>
      </c>
      <c r="L257">
        <v>60</v>
      </c>
      <c r="M257">
        <v>1</v>
      </c>
    </row>
    <row r="258" spans="1:13" x14ac:dyDescent="0.35">
      <c r="A258" t="s">
        <v>0</v>
      </c>
      <c r="B258" t="s">
        <v>404</v>
      </c>
      <c r="C258" s="4">
        <v>44167.986666666664</v>
      </c>
      <c r="D258" t="s">
        <v>4959</v>
      </c>
      <c r="E258" s="4">
        <v>44167.986666666664</v>
      </c>
      <c r="F258">
        <v>10</v>
      </c>
      <c r="G258" t="s">
        <v>4884</v>
      </c>
      <c r="H258">
        <v>1</v>
      </c>
      <c r="I258">
        <v>0</v>
      </c>
      <c r="J258">
        <v>0</v>
      </c>
      <c r="K258">
        <v>1</v>
      </c>
      <c r="L258">
        <v>0</v>
      </c>
      <c r="M258">
        <v>0</v>
      </c>
    </row>
    <row r="259" spans="1:13" x14ac:dyDescent="0.35">
      <c r="A259" t="s">
        <v>203</v>
      </c>
      <c r="B259" t="s">
        <v>2017</v>
      </c>
      <c r="C259" s="4">
        <v>44074.992754629631</v>
      </c>
      <c r="D259" t="s">
        <v>4958</v>
      </c>
      <c r="E259" s="4">
        <v>44168.5</v>
      </c>
      <c r="F259">
        <v>10</v>
      </c>
      <c r="G259" t="s">
        <v>4884</v>
      </c>
      <c r="H259">
        <v>10</v>
      </c>
      <c r="I259">
        <v>10</v>
      </c>
      <c r="J259">
        <v>0</v>
      </c>
      <c r="K259">
        <v>46</v>
      </c>
      <c r="L259">
        <v>40</v>
      </c>
      <c r="M259">
        <v>5</v>
      </c>
    </row>
    <row r="260" spans="1:13" x14ac:dyDescent="0.35">
      <c r="A260" t="s">
        <v>138</v>
      </c>
      <c r="B260" t="s">
        <v>965</v>
      </c>
      <c r="C260" s="4">
        <v>44109.671712962961</v>
      </c>
      <c r="D260" t="s">
        <v>4952</v>
      </c>
      <c r="E260" s="4">
        <v>44170.671724537038</v>
      </c>
      <c r="F260">
        <v>10</v>
      </c>
      <c r="G260" t="s">
        <v>4884</v>
      </c>
      <c r="H260">
        <v>10</v>
      </c>
      <c r="I260">
        <v>10</v>
      </c>
      <c r="J260">
        <v>0</v>
      </c>
      <c r="K260">
        <v>36</v>
      </c>
      <c r="L260">
        <v>30</v>
      </c>
      <c r="M260">
        <v>5</v>
      </c>
    </row>
    <row r="261" spans="1:13" x14ac:dyDescent="0.35">
      <c r="A261" t="s">
        <v>102</v>
      </c>
      <c r="B261" t="s">
        <v>445</v>
      </c>
      <c r="C261" s="4">
        <v>44162.687696759262</v>
      </c>
      <c r="D261" t="s">
        <v>4957</v>
      </c>
      <c r="E261" s="4">
        <v>44162.687708333331</v>
      </c>
      <c r="F261">
        <v>10</v>
      </c>
      <c r="G261" t="s">
        <v>4890</v>
      </c>
      <c r="H261">
        <v>16</v>
      </c>
      <c r="I261">
        <v>10</v>
      </c>
      <c r="J261">
        <v>5</v>
      </c>
      <c r="K261">
        <v>16</v>
      </c>
      <c r="L261">
        <v>10</v>
      </c>
      <c r="M261">
        <v>5</v>
      </c>
    </row>
    <row r="262" spans="1:13" x14ac:dyDescent="0.35">
      <c r="A262" t="s">
        <v>35</v>
      </c>
      <c r="B262" t="s">
        <v>1411</v>
      </c>
      <c r="C262" s="4">
        <v>44098.462939814817</v>
      </c>
      <c r="D262" t="s">
        <v>4956</v>
      </c>
      <c r="E262" s="4">
        <v>44160.166666666664</v>
      </c>
      <c r="F262">
        <v>0</v>
      </c>
      <c r="G262" t="s">
        <v>4884</v>
      </c>
      <c r="H262">
        <v>0</v>
      </c>
      <c r="I262">
        <v>0</v>
      </c>
      <c r="J262">
        <v>0</v>
      </c>
      <c r="K262">
        <v>16</v>
      </c>
      <c r="L262">
        <v>10</v>
      </c>
      <c r="M262">
        <v>5</v>
      </c>
    </row>
    <row r="263" spans="1:13" x14ac:dyDescent="0.35">
      <c r="A263" t="s">
        <v>29</v>
      </c>
      <c r="B263" t="s">
        <v>4472</v>
      </c>
      <c r="C263" s="4">
        <v>43973.880555555559</v>
      </c>
      <c r="D263" t="s">
        <v>4955</v>
      </c>
      <c r="E263" s="4">
        <v>44170.208333333336</v>
      </c>
      <c r="F263">
        <v>0</v>
      </c>
      <c r="G263" t="s">
        <v>4884</v>
      </c>
      <c r="H263">
        <v>0</v>
      </c>
      <c r="I263">
        <v>0</v>
      </c>
      <c r="J263">
        <v>0</v>
      </c>
      <c r="K263">
        <v>54</v>
      </c>
      <c r="L263">
        <v>52</v>
      </c>
      <c r="M263">
        <v>1</v>
      </c>
    </row>
    <row r="264" spans="1:13" x14ac:dyDescent="0.35">
      <c r="A264" t="s">
        <v>159</v>
      </c>
      <c r="B264" t="s">
        <v>1296</v>
      </c>
      <c r="C264" s="4">
        <v>44102.713055555556</v>
      </c>
      <c r="D264" t="s">
        <v>4954</v>
      </c>
      <c r="E264" s="4">
        <v>44163.713055555556</v>
      </c>
      <c r="F264">
        <v>10</v>
      </c>
      <c r="G264" t="s">
        <v>4884</v>
      </c>
      <c r="H264">
        <v>10</v>
      </c>
      <c r="I264">
        <v>10</v>
      </c>
      <c r="J264">
        <v>0</v>
      </c>
      <c r="K264">
        <v>36</v>
      </c>
      <c r="L264">
        <v>30</v>
      </c>
      <c r="M264">
        <v>5</v>
      </c>
    </row>
    <row r="265" spans="1:13" x14ac:dyDescent="0.35">
      <c r="A265" t="s">
        <v>37</v>
      </c>
      <c r="B265" t="s">
        <v>2276</v>
      </c>
      <c r="C265" s="4">
        <v>44071.600219907406</v>
      </c>
      <c r="D265" t="s">
        <v>4953</v>
      </c>
      <c r="E265" s="4">
        <v>44163.600231481483</v>
      </c>
      <c r="F265">
        <v>10</v>
      </c>
      <c r="G265" t="s">
        <v>4884</v>
      </c>
      <c r="H265">
        <v>10</v>
      </c>
      <c r="I265">
        <v>10</v>
      </c>
      <c r="J265">
        <v>0</v>
      </c>
      <c r="K265">
        <v>46</v>
      </c>
      <c r="L265">
        <v>40</v>
      </c>
      <c r="M265">
        <v>5</v>
      </c>
    </row>
    <row r="266" spans="1:13" x14ac:dyDescent="0.35">
      <c r="A266" t="s">
        <v>137</v>
      </c>
      <c r="B266" t="s">
        <v>320</v>
      </c>
      <c r="C266" s="4">
        <v>44186.869131944448</v>
      </c>
      <c r="D266" t="s">
        <v>323</v>
      </c>
      <c r="E266" s="4">
        <v>44186.869131944448</v>
      </c>
      <c r="F266">
        <v>10</v>
      </c>
      <c r="G266" t="s">
        <v>4884</v>
      </c>
      <c r="H266">
        <v>1</v>
      </c>
      <c r="I266">
        <v>0</v>
      </c>
      <c r="J266">
        <v>0</v>
      </c>
      <c r="K266">
        <v>1</v>
      </c>
      <c r="L266">
        <v>0</v>
      </c>
      <c r="M266">
        <v>0</v>
      </c>
    </row>
    <row r="267" spans="1:13" x14ac:dyDescent="0.35">
      <c r="A267" t="s">
        <v>245</v>
      </c>
      <c r="B267" t="s">
        <v>2145</v>
      </c>
      <c r="C267" s="4">
        <v>44074.752592592595</v>
      </c>
      <c r="D267" t="s">
        <v>4952</v>
      </c>
      <c r="E267" s="4">
        <v>44169.204259259262</v>
      </c>
      <c r="F267">
        <v>10</v>
      </c>
      <c r="G267" t="s">
        <v>4884</v>
      </c>
      <c r="H267">
        <v>10</v>
      </c>
      <c r="I267">
        <v>10</v>
      </c>
      <c r="J267">
        <v>0</v>
      </c>
      <c r="K267">
        <v>46</v>
      </c>
      <c r="L267">
        <v>40</v>
      </c>
      <c r="M267">
        <v>5</v>
      </c>
    </row>
    <row r="268" spans="1:13" x14ac:dyDescent="0.35">
      <c r="A268" t="s">
        <v>166</v>
      </c>
      <c r="B268" t="s">
        <v>1370</v>
      </c>
      <c r="C268" s="4">
        <v>44099.673472222225</v>
      </c>
      <c r="D268" t="s">
        <v>4951</v>
      </c>
      <c r="E268" s="4">
        <v>44161.208333333336</v>
      </c>
      <c r="F268">
        <v>0</v>
      </c>
      <c r="G268" t="s">
        <v>4884</v>
      </c>
      <c r="H268">
        <v>0</v>
      </c>
      <c r="I268">
        <v>0</v>
      </c>
      <c r="J268">
        <v>0</v>
      </c>
      <c r="K268">
        <v>26</v>
      </c>
      <c r="L268">
        <v>20</v>
      </c>
      <c r="M268">
        <v>5</v>
      </c>
    </row>
    <row r="269" spans="1:13" x14ac:dyDescent="0.35">
      <c r="A269" t="s">
        <v>19</v>
      </c>
      <c r="B269" t="s">
        <v>1040</v>
      </c>
      <c r="C269" s="4">
        <v>44105.04792824074</v>
      </c>
      <c r="D269" t="s">
        <v>4950</v>
      </c>
      <c r="E269" s="4">
        <v>44172.608796296299</v>
      </c>
      <c r="F269">
        <v>10</v>
      </c>
      <c r="G269" t="s">
        <v>4884</v>
      </c>
      <c r="H269">
        <v>10</v>
      </c>
      <c r="I269">
        <v>10</v>
      </c>
      <c r="J269">
        <v>0</v>
      </c>
      <c r="K269">
        <v>46</v>
      </c>
      <c r="L269">
        <v>40</v>
      </c>
      <c r="M269">
        <v>5</v>
      </c>
    </row>
    <row r="270" spans="1:13" x14ac:dyDescent="0.35">
      <c r="A270" t="s">
        <v>267</v>
      </c>
      <c r="B270" t="s">
        <v>2349</v>
      </c>
      <c r="C270" s="4">
        <v>44070.630370370367</v>
      </c>
      <c r="D270" t="s">
        <v>4949</v>
      </c>
      <c r="E270" s="4">
        <v>44162.630381944444</v>
      </c>
      <c r="F270">
        <v>10</v>
      </c>
      <c r="G270" t="s">
        <v>4884</v>
      </c>
      <c r="H270">
        <v>16</v>
      </c>
      <c r="I270">
        <v>16</v>
      </c>
      <c r="J270">
        <v>0</v>
      </c>
      <c r="K270">
        <v>53</v>
      </c>
      <c r="L270">
        <v>46</v>
      </c>
      <c r="M270">
        <v>6</v>
      </c>
    </row>
    <row r="271" spans="1:13" x14ac:dyDescent="0.35">
      <c r="A271" t="s">
        <v>139</v>
      </c>
      <c r="B271" t="s">
        <v>971</v>
      </c>
      <c r="C271" s="4">
        <v>44109.622048611112</v>
      </c>
      <c r="D271" t="s">
        <v>4948</v>
      </c>
      <c r="E271" s="4">
        <v>44170.622048611112</v>
      </c>
      <c r="F271">
        <v>10</v>
      </c>
      <c r="G271" t="s">
        <v>4884</v>
      </c>
      <c r="H271">
        <v>10</v>
      </c>
      <c r="I271">
        <v>10</v>
      </c>
      <c r="J271">
        <v>0</v>
      </c>
      <c r="K271">
        <v>36</v>
      </c>
      <c r="L271">
        <v>30</v>
      </c>
      <c r="M271">
        <v>5</v>
      </c>
    </row>
    <row r="272" spans="1:13" x14ac:dyDescent="0.35">
      <c r="A272" t="s">
        <v>306</v>
      </c>
      <c r="B272" t="s">
        <v>3224</v>
      </c>
      <c r="C272" s="4">
        <v>44040.553472222222</v>
      </c>
      <c r="D272" t="s">
        <v>4947</v>
      </c>
      <c r="E272" s="4">
        <v>44163.553518518522</v>
      </c>
      <c r="F272">
        <v>10</v>
      </c>
      <c r="G272" t="s">
        <v>4884</v>
      </c>
      <c r="H272">
        <v>10</v>
      </c>
      <c r="I272">
        <v>10</v>
      </c>
      <c r="J272">
        <v>0</v>
      </c>
      <c r="K272">
        <v>69</v>
      </c>
      <c r="L272">
        <v>50</v>
      </c>
      <c r="M272">
        <v>18</v>
      </c>
    </row>
    <row r="273" spans="1:13" x14ac:dyDescent="0.35">
      <c r="A273" t="s">
        <v>193</v>
      </c>
      <c r="B273" t="s">
        <v>1872</v>
      </c>
      <c r="C273" s="4">
        <v>44078.705520833333</v>
      </c>
      <c r="D273" t="s">
        <v>4946</v>
      </c>
      <c r="E273" s="4">
        <v>44169.705520833333</v>
      </c>
      <c r="F273">
        <v>10</v>
      </c>
      <c r="G273" t="s">
        <v>4884</v>
      </c>
      <c r="H273">
        <v>10</v>
      </c>
      <c r="I273">
        <v>10</v>
      </c>
      <c r="J273">
        <v>0</v>
      </c>
      <c r="K273">
        <v>49</v>
      </c>
      <c r="L273">
        <v>40</v>
      </c>
      <c r="M273">
        <v>8</v>
      </c>
    </row>
    <row r="274" spans="1:13" x14ac:dyDescent="0.35">
      <c r="A274" t="s">
        <v>274</v>
      </c>
      <c r="B274" t="s">
        <v>3923</v>
      </c>
      <c r="C274" s="4">
        <v>44012.722222222219</v>
      </c>
      <c r="D274" t="s">
        <v>4945</v>
      </c>
      <c r="E274" s="4">
        <v>44165.72246527778</v>
      </c>
      <c r="F274">
        <v>10</v>
      </c>
      <c r="G274" t="s">
        <v>4884</v>
      </c>
      <c r="H274">
        <v>10</v>
      </c>
      <c r="I274">
        <v>10</v>
      </c>
      <c r="J274">
        <v>0</v>
      </c>
      <c r="K274">
        <v>68</v>
      </c>
      <c r="L274">
        <v>60</v>
      </c>
      <c r="M274">
        <v>7</v>
      </c>
    </row>
    <row r="275" spans="1:13" x14ac:dyDescent="0.35">
      <c r="A275" t="s">
        <v>28</v>
      </c>
      <c r="B275" t="s">
        <v>504</v>
      </c>
      <c r="C275" s="4">
        <v>44159.005868055552</v>
      </c>
      <c r="D275" t="s">
        <v>4944</v>
      </c>
      <c r="E275" s="4">
        <v>44159.005879629629</v>
      </c>
      <c r="F275">
        <v>10</v>
      </c>
      <c r="G275" t="s">
        <v>4884</v>
      </c>
      <c r="H275">
        <v>16</v>
      </c>
      <c r="I275">
        <v>10</v>
      </c>
      <c r="J275">
        <v>5</v>
      </c>
      <c r="K275">
        <v>16</v>
      </c>
      <c r="L275">
        <v>10</v>
      </c>
      <c r="M275">
        <v>5</v>
      </c>
    </row>
    <row r="276" spans="1:13" x14ac:dyDescent="0.35">
      <c r="A276" t="s">
        <v>1573</v>
      </c>
      <c r="B276" t="s">
        <v>1572</v>
      </c>
      <c r="C276" s="4">
        <v>44092.755381944444</v>
      </c>
      <c r="D276" t="s">
        <v>1574</v>
      </c>
      <c r="E276" s="4">
        <v>44183.755381944444</v>
      </c>
      <c r="F276">
        <v>10</v>
      </c>
      <c r="G276" t="s">
        <v>4910</v>
      </c>
      <c r="H276">
        <v>0</v>
      </c>
      <c r="I276">
        <v>0</v>
      </c>
      <c r="J276">
        <v>0</v>
      </c>
      <c r="K276">
        <v>16</v>
      </c>
      <c r="L276">
        <v>10</v>
      </c>
      <c r="M276">
        <v>5</v>
      </c>
    </row>
    <row r="277" spans="1:13" x14ac:dyDescent="0.35">
      <c r="A277" t="s">
        <v>609</v>
      </c>
      <c r="B277" t="s">
        <v>608</v>
      </c>
      <c r="C277" s="4">
        <v>44139.772199074076</v>
      </c>
      <c r="D277" t="s">
        <v>4943</v>
      </c>
      <c r="E277" s="4">
        <v>44169.772199074076</v>
      </c>
      <c r="F277">
        <v>10</v>
      </c>
      <c r="G277" t="s">
        <v>4890</v>
      </c>
      <c r="H277">
        <v>0</v>
      </c>
      <c r="I277">
        <v>0</v>
      </c>
      <c r="J277">
        <v>0</v>
      </c>
      <c r="K277">
        <v>21</v>
      </c>
      <c r="L277">
        <v>10</v>
      </c>
      <c r="M277">
        <v>10</v>
      </c>
    </row>
    <row r="278" spans="1:13" x14ac:dyDescent="0.35">
      <c r="A278" t="s">
        <v>123</v>
      </c>
      <c r="B278" t="s">
        <v>4006</v>
      </c>
      <c r="C278" s="4">
        <v>44007.755555555559</v>
      </c>
      <c r="D278" t="s">
        <v>4942</v>
      </c>
      <c r="E278" s="4">
        <v>44166.208333333336</v>
      </c>
      <c r="F278">
        <v>0</v>
      </c>
      <c r="G278" t="s">
        <v>4884</v>
      </c>
      <c r="H278">
        <v>0</v>
      </c>
      <c r="I278">
        <v>0</v>
      </c>
      <c r="J278">
        <v>0</v>
      </c>
      <c r="K278">
        <v>208</v>
      </c>
      <c r="L278">
        <v>206</v>
      </c>
      <c r="M278">
        <v>1</v>
      </c>
    </row>
    <row r="279" spans="1:13" x14ac:dyDescent="0.35">
      <c r="A279" t="s">
        <v>251</v>
      </c>
      <c r="B279" t="s">
        <v>4329</v>
      </c>
      <c r="C279" s="4">
        <v>43984.133333333331</v>
      </c>
      <c r="D279" t="s">
        <v>4941</v>
      </c>
      <c r="E279" s="4">
        <v>44169.466331018521</v>
      </c>
      <c r="F279">
        <v>10</v>
      </c>
      <c r="G279" t="s">
        <v>4884</v>
      </c>
      <c r="H279">
        <v>10</v>
      </c>
      <c r="I279">
        <v>10</v>
      </c>
      <c r="J279">
        <v>0</v>
      </c>
      <c r="K279">
        <v>61</v>
      </c>
      <c r="L279">
        <v>60</v>
      </c>
      <c r="M279">
        <v>0</v>
      </c>
    </row>
    <row r="280" spans="1:13" x14ac:dyDescent="0.35">
      <c r="A280" t="s">
        <v>106</v>
      </c>
      <c r="B280" t="s">
        <v>1240</v>
      </c>
      <c r="C280" s="4">
        <v>44103.71471064815</v>
      </c>
      <c r="D280" t="s">
        <v>4916</v>
      </c>
      <c r="E280" s="4">
        <v>44165.166666666664</v>
      </c>
      <c r="F280">
        <v>10</v>
      </c>
      <c r="G280" t="s">
        <v>4884</v>
      </c>
      <c r="H280">
        <v>0</v>
      </c>
      <c r="I280">
        <v>0</v>
      </c>
      <c r="J280">
        <v>0</v>
      </c>
      <c r="K280">
        <v>27</v>
      </c>
      <c r="L280">
        <v>20</v>
      </c>
      <c r="M280">
        <v>6</v>
      </c>
    </row>
    <row r="281" spans="1:13" x14ac:dyDescent="0.35">
      <c r="A281" t="s">
        <v>63</v>
      </c>
      <c r="B281" t="s">
        <v>4734</v>
      </c>
      <c r="C281" s="4">
        <v>43942.817361111112</v>
      </c>
      <c r="D281" t="s">
        <v>4940</v>
      </c>
      <c r="E281" s="4">
        <v>44157.5</v>
      </c>
      <c r="F281">
        <v>10</v>
      </c>
      <c r="G281" t="s">
        <v>4884</v>
      </c>
      <c r="H281">
        <v>10</v>
      </c>
      <c r="I281">
        <v>10</v>
      </c>
      <c r="J281">
        <v>0</v>
      </c>
      <c r="K281">
        <v>106</v>
      </c>
      <c r="L281">
        <v>88</v>
      </c>
      <c r="M281">
        <v>18</v>
      </c>
    </row>
    <row r="282" spans="1:13" x14ac:dyDescent="0.35">
      <c r="A282" t="s">
        <v>2556</v>
      </c>
      <c r="B282" t="s">
        <v>2554</v>
      </c>
      <c r="C282" s="4">
        <v>44064.630682870367</v>
      </c>
      <c r="D282" t="s">
        <v>4939</v>
      </c>
      <c r="E282" s="4">
        <v>44156.710972222223</v>
      </c>
      <c r="F282">
        <v>0</v>
      </c>
      <c r="G282" t="s">
        <v>4890</v>
      </c>
      <c r="H282">
        <v>0</v>
      </c>
      <c r="I282">
        <v>0</v>
      </c>
      <c r="J282">
        <v>0</v>
      </c>
      <c r="K282">
        <v>130</v>
      </c>
      <c r="L282">
        <v>120</v>
      </c>
      <c r="M282">
        <v>9</v>
      </c>
    </row>
    <row r="283" spans="1:13" x14ac:dyDescent="0.35">
      <c r="A283" t="s">
        <v>236</v>
      </c>
      <c r="B283" t="s">
        <v>1975</v>
      </c>
      <c r="C283" s="4">
        <v>44075.927083333336</v>
      </c>
      <c r="D283" t="s">
        <v>4938</v>
      </c>
      <c r="E283" s="4">
        <v>44166.927094907405</v>
      </c>
      <c r="F283">
        <v>10</v>
      </c>
      <c r="G283" t="s">
        <v>4884</v>
      </c>
      <c r="H283">
        <v>10</v>
      </c>
      <c r="I283">
        <v>10</v>
      </c>
      <c r="J283">
        <v>0</v>
      </c>
      <c r="K283">
        <v>47</v>
      </c>
      <c r="L283">
        <v>40</v>
      </c>
      <c r="M283">
        <v>6</v>
      </c>
    </row>
    <row r="284" spans="1:13" x14ac:dyDescent="0.35">
      <c r="A284" t="s">
        <v>43</v>
      </c>
      <c r="B284" t="s">
        <v>1345</v>
      </c>
      <c r="C284" s="4">
        <v>44099.786863425928</v>
      </c>
      <c r="D284" t="s">
        <v>4937</v>
      </c>
      <c r="E284" s="4">
        <v>44160.786874999998</v>
      </c>
      <c r="F284">
        <v>10</v>
      </c>
      <c r="G284" t="s">
        <v>4884</v>
      </c>
      <c r="H284">
        <v>10</v>
      </c>
      <c r="I284">
        <v>10</v>
      </c>
      <c r="J284">
        <v>0</v>
      </c>
      <c r="K284">
        <v>36</v>
      </c>
      <c r="L284">
        <v>30</v>
      </c>
      <c r="M284">
        <v>5</v>
      </c>
    </row>
    <row r="285" spans="1:13" x14ac:dyDescent="0.35">
      <c r="A285" t="s">
        <v>206</v>
      </c>
      <c r="B285" t="s">
        <v>2301</v>
      </c>
      <c r="C285" s="4">
        <v>44070.834108796298</v>
      </c>
      <c r="D285" t="s">
        <v>4936</v>
      </c>
      <c r="E285" s="4">
        <v>44162.834108796298</v>
      </c>
      <c r="F285">
        <v>10</v>
      </c>
      <c r="G285" t="s">
        <v>4884</v>
      </c>
      <c r="H285">
        <v>0</v>
      </c>
      <c r="I285">
        <v>0</v>
      </c>
      <c r="J285">
        <v>0</v>
      </c>
      <c r="K285">
        <v>36</v>
      </c>
      <c r="L285">
        <v>30</v>
      </c>
      <c r="M285">
        <v>5</v>
      </c>
    </row>
    <row r="286" spans="1:13" x14ac:dyDescent="0.35">
      <c r="A286" t="s">
        <v>1866</v>
      </c>
      <c r="B286" t="s">
        <v>1865</v>
      </c>
      <c r="C286" s="4">
        <v>44078.777719907404</v>
      </c>
      <c r="D286" t="s">
        <v>4935</v>
      </c>
      <c r="E286" s="4">
        <v>44169.777719907404</v>
      </c>
      <c r="F286">
        <v>10</v>
      </c>
      <c r="G286" t="s">
        <v>4890</v>
      </c>
      <c r="H286">
        <v>10</v>
      </c>
      <c r="I286">
        <v>10</v>
      </c>
      <c r="J286">
        <v>0</v>
      </c>
      <c r="K286">
        <v>36</v>
      </c>
      <c r="L286">
        <v>30</v>
      </c>
      <c r="M286">
        <v>5</v>
      </c>
    </row>
    <row r="287" spans="1:13" x14ac:dyDescent="0.35">
      <c r="A287" t="s">
        <v>118</v>
      </c>
      <c r="B287" t="s">
        <v>951</v>
      </c>
      <c r="C287" s="4">
        <v>44109.785879629628</v>
      </c>
      <c r="D287" t="s">
        <v>4934</v>
      </c>
      <c r="E287" s="4">
        <v>44170.785879629628</v>
      </c>
      <c r="F287">
        <v>10</v>
      </c>
      <c r="G287" t="s">
        <v>4884</v>
      </c>
      <c r="H287">
        <v>10</v>
      </c>
      <c r="I287">
        <v>10</v>
      </c>
      <c r="J287">
        <v>0</v>
      </c>
      <c r="K287">
        <v>36</v>
      </c>
      <c r="L287">
        <v>30</v>
      </c>
      <c r="M287">
        <v>5</v>
      </c>
    </row>
    <row r="288" spans="1:13" x14ac:dyDescent="0.35">
      <c r="A288" t="s">
        <v>2818</v>
      </c>
      <c r="B288" t="s">
        <v>2816</v>
      </c>
      <c r="C288" s="4">
        <v>44055.67863425926</v>
      </c>
      <c r="D288" t="s">
        <v>4933</v>
      </c>
      <c r="E288" s="4">
        <v>44177.67863425926</v>
      </c>
      <c r="F288">
        <v>10</v>
      </c>
      <c r="G288" t="s">
        <v>4910</v>
      </c>
      <c r="H288">
        <v>0</v>
      </c>
      <c r="I288">
        <v>0</v>
      </c>
      <c r="J288">
        <v>0</v>
      </c>
      <c r="K288">
        <v>16</v>
      </c>
      <c r="L288">
        <v>10</v>
      </c>
      <c r="M288">
        <v>5</v>
      </c>
    </row>
    <row r="289" spans="1:13" x14ac:dyDescent="0.35">
      <c r="A289" t="s">
        <v>242</v>
      </c>
      <c r="B289" t="s">
        <v>3865</v>
      </c>
      <c r="C289" s="4">
        <v>44015.631249999999</v>
      </c>
      <c r="D289" t="s">
        <v>4930</v>
      </c>
      <c r="E289" s="4">
        <v>44169.208333333336</v>
      </c>
      <c r="F289">
        <v>0</v>
      </c>
      <c r="G289" t="s">
        <v>4884</v>
      </c>
      <c r="H289">
        <v>0</v>
      </c>
      <c r="I289">
        <v>0</v>
      </c>
      <c r="J289">
        <v>0</v>
      </c>
      <c r="K289">
        <v>56</v>
      </c>
      <c r="L289">
        <v>50</v>
      </c>
      <c r="M289">
        <v>5</v>
      </c>
    </row>
    <row r="290" spans="1:13" x14ac:dyDescent="0.35">
      <c r="A290" t="s">
        <v>41</v>
      </c>
      <c r="B290" t="s">
        <v>362</v>
      </c>
      <c r="C290" s="4">
        <v>44176.690844907411</v>
      </c>
      <c r="D290" t="s">
        <v>4932</v>
      </c>
      <c r="E290" s="4">
        <v>44176.69085648148</v>
      </c>
      <c r="F290">
        <v>10</v>
      </c>
      <c r="G290" t="s">
        <v>4884</v>
      </c>
      <c r="H290">
        <v>1</v>
      </c>
      <c r="I290">
        <v>0</v>
      </c>
      <c r="J290">
        <v>0</v>
      </c>
      <c r="K290">
        <v>1</v>
      </c>
      <c r="L290">
        <v>0</v>
      </c>
      <c r="M290">
        <v>0</v>
      </c>
    </row>
    <row r="291" spans="1:13" x14ac:dyDescent="0.35">
      <c r="A291" t="s">
        <v>34</v>
      </c>
      <c r="B291" t="s">
        <v>2071</v>
      </c>
      <c r="C291" s="4">
        <v>44074.879212962966</v>
      </c>
      <c r="D291" t="s">
        <v>4931</v>
      </c>
      <c r="E291" s="4">
        <v>44165.879212962966</v>
      </c>
      <c r="F291">
        <v>10</v>
      </c>
      <c r="G291" t="s">
        <v>4884</v>
      </c>
      <c r="H291">
        <v>0</v>
      </c>
      <c r="I291">
        <v>0</v>
      </c>
      <c r="J291">
        <v>0</v>
      </c>
      <c r="K291">
        <v>37</v>
      </c>
      <c r="L291">
        <v>30</v>
      </c>
      <c r="M291">
        <v>6</v>
      </c>
    </row>
    <row r="292" spans="1:13" x14ac:dyDescent="0.35">
      <c r="A292" t="s">
        <v>99</v>
      </c>
      <c r="B292" t="s">
        <v>377</v>
      </c>
      <c r="C292" s="4">
        <v>44172.820023148146</v>
      </c>
      <c r="D292" t="s">
        <v>4930</v>
      </c>
      <c r="E292" s="4">
        <v>44172.820034722223</v>
      </c>
      <c r="F292">
        <v>10</v>
      </c>
      <c r="G292" t="s">
        <v>4884</v>
      </c>
      <c r="H292">
        <v>16</v>
      </c>
      <c r="I292">
        <v>10</v>
      </c>
      <c r="J292">
        <v>5</v>
      </c>
      <c r="K292">
        <v>16</v>
      </c>
      <c r="L292">
        <v>10</v>
      </c>
      <c r="M292">
        <v>5</v>
      </c>
    </row>
    <row r="293" spans="1:13" x14ac:dyDescent="0.35">
      <c r="A293" t="s">
        <v>630</v>
      </c>
      <c r="B293" t="s">
        <v>628</v>
      </c>
      <c r="C293" s="4">
        <v>44134.631076388891</v>
      </c>
      <c r="D293" t="s">
        <v>4929</v>
      </c>
      <c r="E293" s="4">
        <v>44165.63108796296</v>
      </c>
      <c r="F293">
        <v>10</v>
      </c>
      <c r="G293" t="s">
        <v>4910</v>
      </c>
      <c r="H293">
        <v>0</v>
      </c>
      <c r="I293">
        <v>0</v>
      </c>
      <c r="J293">
        <v>0</v>
      </c>
      <c r="K293">
        <v>19</v>
      </c>
      <c r="L293">
        <v>10</v>
      </c>
      <c r="M293">
        <v>8</v>
      </c>
    </row>
    <row r="294" spans="1:13" x14ac:dyDescent="0.35">
      <c r="A294" t="s">
        <v>71</v>
      </c>
      <c r="B294" t="s">
        <v>636</v>
      </c>
      <c r="C294" s="4">
        <v>44134.60361111111</v>
      </c>
      <c r="D294" t="s">
        <v>4928</v>
      </c>
      <c r="E294" s="4">
        <v>44165.60361111111</v>
      </c>
      <c r="F294">
        <v>10</v>
      </c>
      <c r="G294" t="s">
        <v>4884</v>
      </c>
      <c r="H294">
        <v>11</v>
      </c>
      <c r="I294">
        <v>10</v>
      </c>
      <c r="J294">
        <v>1</v>
      </c>
      <c r="K294">
        <v>30</v>
      </c>
      <c r="L294">
        <v>20</v>
      </c>
      <c r="M294">
        <v>9</v>
      </c>
    </row>
    <row r="295" spans="1:13" x14ac:dyDescent="0.35">
      <c r="A295" t="s">
        <v>276</v>
      </c>
      <c r="B295" t="s">
        <v>772</v>
      </c>
      <c r="C295" s="4">
        <v>44121.710902777777</v>
      </c>
      <c r="D295" t="s">
        <v>4927</v>
      </c>
      <c r="E295" s="4">
        <v>44182.710914351854</v>
      </c>
      <c r="F295">
        <v>10</v>
      </c>
      <c r="G295" t="s">
        <v>4884</v>
      </c>
      <c r="H295">
        <v>0</v>
      </c>
      <c r="I295">
        <v>0</v>
      </c>
      <c r="J295">
        <v>0</v>
      </c>
      <c r="K295">
        <v>36</v>
      </c>
      <c r="L295">
        <v>30</v>
      </c>
      <c r="M295">
        <v>5</v>
      </c>
    </row>
    <row r="296" spans="1:13" x14ac:dyDescent="0.35">
      <c r="A296" t="s">
        <v>2</v>
      </c>
      <c r="B296" t="s">
        <v>492</v>
      </c>
      <c r="C296" s="4">
        <v>44159.673101851855</v>
      </c>
      <c r="D296" t="s">
        <v>4926</v>
      </c>
      <c r="E296" s="4">
        <v>44159.673101851855</v>
      </c>
      <c r="F296">
        <v>10</v>
      </c>
      <c r="G296" t="s">
        <v>4884</v>
      </c>
      <c r="H296">
        <v>16</v>
      </c>
      <c r="I296">
        <v>10</v>
      </c>
      <c r="J296">
        <v>5</v>
      </c>
      <c r="K296">
        <v>16</v>
      </c>
      <c r="L296">
        <v>10</v>
      </c>
      <c r="M296">
        <v>5</v>
      </c>
    </row>
    <row r="297" spans="1:13" x14ac:dyDescent="0.35">
      <c r="A297" t="s">
        <v>24</v>
      </c>
      <c r="B297" t="s">
        <v>2133</v>
      </c>
      <c r="C297" s="4">
        <v>44074.762812499997</v>
      </c>
      <c r="D297" t="s">
        <v>4925</v>
      </c>
      <c r="E297" s="4">
        <v>44169.204699074071</v>
      </c>
      <c r="F297">
        <v>10</v>
      </c>
      <c r="G297" t="s">
        <v>4884</v>
      </c>
      <c r="H297">
        <v>10</v>
      </c>
      <c r="I297">
        <v>10</v>
      </c>
      <c r="J297">
        <v>0</v>
      </c>
      <c r="K297">
        <v>46</v>
      </c>
      <c r="L297">
        <v>40</v>
      </c>
      <c r="M297">
        <v>5</v>
      </c>
    </row>
    <row r="298" spans="1:13" x14ac:dyDescent="0.35">
      <c r="A298" t="s">
        <v>60</v>
      </c>
      <c r="B298" t="s">
        <v>4924</v>
      </c>
      <c r="C298" s="4">
        <v>44103.639953703707</v>
      </c>
      <c r="D298" t="s">
        <v>4923</v>
      </c>
      <c r="E298" s="4">
        <v>44174.208333333336</v>
      </c>
      <c r="F298">
        <v>0</v>
      </c>
      <c r="G298" t="s">
        <v>4884</v>
      </c>
      <c r="H298">
        <v>0</v>
      </c>
      <c r="I298">
        <v>0</v>
      </c>
      <c r="J298">
        <v>0</v>
      </c>
      <c r="K298">
        <v>46</v>
      </c>
      <c r="L298">
        <v>30</v>
      </c>
      <c r="M298">
        <v>15</v>
      </c>
    </row>
    <row r="299" spans="1:13" x14ac:dyDescent="0.35">
      <c r="A299" t="s">
        <v>222</v>
      </c>
      <c r="B299" t="s">
        <v>3072</v>
      </c>
      <c r="C299" s="4">
        <v>44043.688194444447</v>
      </c>
      <c r="D299" t="s">
        <v>4922</v>
      </c>
      <c r="E299" s="4">
        <v>44165.5</v>
      </c>
      <c r="F299">
        <v>10</v>
      </c>
      <c r="G299" t="s">
        <v>4884</v>
      </c>
      <c r="H299">
        <v>10</v>
      </c>
      <c r="I299">
        <v>10</v>
      </c>
      <c r="J299">
        <v>0</v>
      </c>
      <c r="K299">
        <v>46</v>
      </c>
      <c r="L299">
        <v>40</v>
      </c>
      <c r="M299">
        <v>5</v>
      </c>
    </row>
    <row r="300" spans="1:13" x14ac:dyDescent="0.35">
      <c r="A300" t="s">
        <v>92</v>
      </c>
      <c r="B300" t="s">
        <v>1970</v>
      </c>
      <c r="C300" s="4">
        <v>44075.9294212963</v>
      </c>
      <c r="D300" t="s">
        <v>4921</v>
      </c>
      <c r="E300" s="4">
        <v>44167.208333333336</v>
      </c>
      <c r="F300">
        <v>0</v>
      </c>
      <c r="G300" t="s">
        <v>4884</v>
      </c>
      <c r="H300">
        <v>0</v>
      </c>
      <c r="I300">
        <v>0</v>
      </c>
      <c r="J300">
        <v>0</v>
      </c>
      <c r="K300">
        <v>38</v>
      </c>
      <c r="L300">
        <v>30</v>
      </c>
      <c r="M300">
        <v>7</v>
      </c>
    </row>
    <row r="301" spans="1:13" x14ac:dyDescent="0.35">
      <c r="A301" t="s">
        <v>1650</v>
      </c>
      <c r="B301" t="s">
        <v>1649</v>
      </c>
      <c r="C301" s="4">
        <v>44090.74009259259</v>
      </c>
      <c r="D301" t="s">
        <v>1651</v>
      </c>
      <c r="E301" s="4">
        <v>44182.208333333336</v>
      </c>
      <c r="F301">
        <v>0</v>
      </c>
      <c r="G301" t="s">
        <v>4899</v>
      </c>
      <c r="H301">
        <v>0</v>
      </c>
      <c r="I301">
        <v>0</v>
      </c>
      <c r="J301">
        <v>0</v>
      </c>
      <c r="K301">
        <v>28</v>
      </c>
      <c r="L301">
        <v>20</v>
      </c>
      <c r="M301">
        <v>7</v>
      </c>
    </row>
    <row r="302" spans="1:13" x14ac:dyDescent="0.35">
      <c r="A302" t="s">
        <v>714</v>
      </c>
      <c r="B302" t="s">
        <v>713</v>
      </c>
      <c r="C302" s="4">
        <v>44125.811956018515</v>
      </c>
      <c r="D302" t="s">
        <v>4920</v>
      </c>
      <c r="E302" s="4">
        <v>44156.811967592592</v>
      </c>
      <c r="F302">
        <v>10</v>
      </c>
      <c r="G302" t="s">
        <v>4890</v>
      </c>
      <c r="H302">
        <v>10</v>
      </c>
      <c r="I302">
        <v>10</v>
      </c>
      <c r="J302">
        <v>0</v>
      </c>
      <c r="K302">
        <v>26</v>
      </c>
      <c r="L302">
        <v>20</v>
      </c>
      <c r="M302">
        <v>5</v>
      </c>
    </row>
    <row r="303" spans="1:13" x14ac:dyDescent="0.35">
      <c r="A303" t="s">
        <v>142</v>
      </c>
      <c r="B303" t="s">
        <v>1028</v>
      </c>
      <c r="C303" s="4">
        <v>44105.618472222224</v>
      </c>
      <c r="D303" t="s">
        <v>4919</v>
      </c>
      <c r="E303" s="4">
        <v>44166.618483796294</v>
      </c>
      <c r="F303">
        <v>10</v>
      </c>
      <c r="G303" t="s">
        <v>4884</v>
      </c>
      <c r="H303">
        <v>10</v>
      </c>
      <c r="I303">
        <v>10</v>
      </c>
      <c r="J303">
        <v>0</v>
      </c>
      <c r="K303">
        <v>43</v>
      </c>
      <c r="L303">
        <v>30</v>
      </c>
      <c r="M303">
        <v>12</v>
      </c>
    </row>
    <row r="304" spans="1:13" x14ac:dyDescent="0.35">
      <c r="A304" t="s">
        <v>296</v>
      </c>
      <c r="B304" t="s">
        <v>3403</v>
      </c>
      <c r="C304" s="4">
        <v>44035.642361111109</v>
      </c>
      <c r="D304" t="s">
        <v>4918</v>
      </c>
      <c r="E304" s="4">
        <v>44158.642881944441</v>
      </c>
      <c r="F304">
        <v>10</v>
      </c>
      <c r="G304" t="s">
        <v>4884</v>
      </c>
      <c r="H304">
        <v>10</v>
      </c>
      <c r="I304">
        <v>10</v>
      </c>
      <c r="J304">
        <v>0</v>
      </c>
      <c r="K304">
        <v>56</v>
      </c>
      <c r="L304">
        <v>50</v>
      </c>
      <c r="M304">
        <v>5</v>
      </c>
    </row>
    <row r="305" spans="1:13" x14ac:dyDescent="0.35">
      <c r="A305" t="s">
        <v>199</v>
      </c>
      <c r="B305" t="s">
        <v>1610</v>
      </c>
      <c r="C305" s="4">
        <v>44092.00508101852</v>
      </c>
      <c r="D305" t="s">
        <v>1611</v>
      </c>
      <c r="E305" s="4">
        <v>44183.208333333336</v>
      </c>
      <c r="F305">
        <v>0</v>
      </c>
      <c r="G305" t="s">
        <v>4884</v>
      </c>
      <c r="H305">
        <v>0</v>
      </c>
      <c r="I305">
        <v>0</v>
      </c>
      <c r="J305">
        <v>0</v>
      </c>
      <c r="K305">
        <v>26</v>
      </c>
      <c r="L305">
        <v>20</v>
      </c>
      <c r="M305">
        <v>5</v>
      </c>
    </row>
    <row r="306" spans="1:13" x14ac:dyDescent="0.35">
      <c r="A306" t="s">
        <v>1505</v>
      </c>
      <c r="B306" t="s">
        <v>1504</v>
      </c>
      <c r="C306" s="4">
        <v>44095.653692129628</v>
      </c>
      <c r="D306" t="s">
        <v>1506</v>
      </c>
      <c r="E306" s="4">
        <v>44157.166666666664</v>
      </c>
      <c r="F306">
        <v>0</v>
      </c>
      <c r="G306" t="s">
        <v>4890</v>
      </c>
      <c r="H306">
        <v>0</v>
      </c>
      <c r="I306">
        <v>0</v>
      </c>
      <c r="J306">
        <v>0</v>
      </c>
      <c r="K306">
        <v>16</v>
      </c>
      <c r="L306">
        <v>10</v>
      </c>
      <c r="M306">
        <v>5</v>
      </c>
    </row>
    <row r="307" spans="1:13" x14ac:dyDescent="0.35">
      <c r="A307" t="s">
        <v>292</v>
      </c>
      <c r="B307" t="s">
        <v>4193</v>
      </c>
      <c r="C307" s="4">
        <v>43992.188888888886</v>
      </c>
      <c r="D307" t="s">
        <v>4917</v>
      </c>
      <c r="E307" s="4">
        <v>44183.5</v>
      </c>
      <c r="F307">
        <v>10</v>
      </c>
      <c r="G307" t="s">
        <v>4884</v>
      </c>
      <c r="H307">
        <v>10</v>
      </c>
      <c r="I307">
        <v>10</v>
      </c>
      <c r="J307">
        <v>0</v>
      </c>
      <c r="K307">
        <v>71</v>
      </c>
      <c r="L307">
        <v>70</v>
      </c>
      <c r="M307">
        <v>0</v>
      </c>
    </row>
    <row r="308" spans="1:13" x14ac:dyDescent="0.35">
      <c r="A308" t="s">
        <v>119</v>
      </c>
      <c r="B308" t="s">
        <v>1235</v>
      </c>
      <c r="C308" s="4">
        <v>44103.716006944444</v>
      </c>
      <c r="D308" t="s">
        <v>4916</v>
      </c>
      <c r="E308" s="4">
        <v>44165.166666666664</v>
      </c>
      <c r="F308">
        <v>10</v>
      </c>
      <c r="G308" t="s">
        <v>4884</v>
      </c>
      <c r="H308">
        <v>0</v>
      </c>
      <c r="I308">
        <v>0</v>
      </c>
      <c r="J308">
        <v>0</v>
      </c>
      <c r="K308">
        <v>27</v>
      </c>
      <c r="L308">
        <v>20</v>
      </c>
      <c r="M308">
        <v>6</v>
      </c>
    </row>
    <row r="309" spans="1:13" x14ac:dyDescent="0.35">
      <c r="A309" t="s">
        <v>260</v>
      </c>
      <c r="B309" t="s">
        <v>4655</v>
      </c>
      <c r="C309" s="4">
        <v>43952.818055555559</v>
      </c>
      <c r="D309" t="s">
        <v>4915</v>
      </c>
      <c r="E309" s="4">
        <v>44171.772361111114</v>
      </c>
      <c r="F309">
        <v>10</v>
      </c>
      <c r="G309" t="s">
        <v>4884</v>
      </c>
      <c r="H309">
        <v>10</v>
      </c>
      <c r="I309">
        <v>10</v>
      </c>
      <c r="J309">
        <v>0</v>
      </c>
      <c r="K309">
        <v>82</v>
      </c>
      <c r="L309">
        <v>81</v>
      </c>
      <c r="M309">
        <v>0</v>
      </c>
    </row>
    <row r="310" spans="1:13" x14ac:dyDescent="0.35">
      <c r="A310" t="s">
        <v>72</v>
      </c>
      <c r="B310" t="s">
        <v>4824</v>
      </c>
      <c r="C310" s="4">
        <v>43937.625694444447</v>
      </c>
      <c r="D310" t="s">
        <v>4914</v>
      </c>
      <c r="E310" s="4">
        <v>44157.5</v>
      </c>
      <c r="F310">
        <v>10</v>
      </c>
      <c r="G310" t="s">
        <v>4884</v>
      </c>
      <c r="H310">
        <v>0</v>
      </c>
      <c r="I310">
        <v>0</v>
      </c>
      <c r="J310">
        <v>0</v>
      </c>
      <c r="K310">
        <v>87</v>
      </c>
      <c r="L310">
        <v>80</v>
      </c>
      <c r="M310">
        <v>6</v>
      </c>
    </row>
    <row r="311" spans="1:13" x14ac:dyDescent="0.35">
      <c r="A311" t="s">
        <v>67</v>
      </c>
      <c r="B311" t="s">
        <v>843</v>
      </c>
      <c r="C311" s="4">
        <v>44118.628912037035</v>
      </c>
      <c r="D311" t="s">
        <v>4913</v>
      </c>
      <c r="E311" s="4">
        <v>44179.628912037035</v>
      </c>
      <c r="F311">
        <v>10</v>
      </c>
      <c r="G311" t="s">
        <v>4884</v>
      </c>
      <c r="H311">
        <v>10</v>
      </c>
      <c r="I311">
        <v>10</v>
      </c>
      <c r="J311">
        <v>0</v>
      </c>
      <c r="K311">
        <v>36</v>
      </c>
      <c r="L311">
        <v>30</v>
      </c>
      <c r="M311">
        <v>5</v>
      </c>
    </row>
    <row r="312" spans="1:13" x14ac:dyDescent="0.35">
      <c r="A312" t="s">
        <v>161</v>
      </c>
      <c r="B312" t="s">
        <v>1308</v>
      </c>
      <c r="C312" s="4">
        <v>44102.689791666664</v>
      </c>
      <c r="D312" t="s">
        <v>4912</v>
      </c>
      <c r="E312" s="4">
        <v>44163.689791666664</v>
      </c>
      <c r="F312">
        <v>10</v>
      </c>
      <c r="G312" t="s">
        <v>4884</v>
      </c>
      <c r="H312">
        <v>10</v>
      </c>
      <c r="I312">
        <v>10</v>
      </c>
      <c r="J312">
        <v>0</v>
      </c>
      <c r="K312">
        <v>38</v>
      </c>
      <c r="L312">
        <v>30</v>
      </c>
      <c r="M312">
        <v>7</v>
      </c>
    </row>
    <row r="313" spans="1:13" x14ac:dyDescent="0.35">
      <c r="A313" t="s">
        <v>263</v>
      </c>
      <c r="B313" t="s">
        <v>391</v>
      </c>
      <c r="C313" s="4">
        <v>44169.669120370374</v>
      </c>
      <c r="D313" t="s">
        <v>4891</v>
      </c>
      <c r="E313" s="4">
        <v>44169.669120370374</v>
      </c>
      <c r="F313">
        <v>10</v>
      </c>
      <c r="G313" t="s">
        <v>4884</v>
      </c>
      <c r="H313">
        <v>1</v>
      </c>
      <c r="I313">
        <v>0</v>
      </c>
      <c r="J313">
        <v>0</v>
      </c>
      <c r="K313">
        <v>1</v>
      </c>
      <c r="L313">
        <v>0</v>
      </c>
      <c r="M313">
        <v>0</v>
      </c>
    </row>
    <row r="314" spans="1:13" x14ac:dyDescent="0.35">
      <c r="A314" t="s">
        <v>4229</v>
      </c>
      <c r="B314" t="s">
        <v>4227</v>
      </c>
      <c r="C314" s="4">
        <v>43985.912499999999</v>
      </c>
      <c r="D314" t="s">
        <v>4911</v>
      </c>
      <c r="E314" s="4">
        <v>44169.494826388887</v>
      </c>
      <c r="F314">
        <v>10</v>
      </c>
      <c r="G314" t="s">
        <v>4910</v>
      </c>
      <c r="H314">
        <v>0</v>
      </c>
      <c r="I314">
        <v>0</v>
      </c>
      <c r="J314">
        <v>0</v>
      </c>
      <c r="K314">
        <v>40</v>
      </c>
      <c r="L314">
        <v>30</v>
      </c>
      <c r="M314">
        <v>10</v>
      </c>
    </row>
    <row r="315" spans="1:13" x14ac:dyDescent="0.35">
      <c r="A315" t="s">
        <v>188</v>
      </c>
      <c r="B315" t="s">
        <v>1665</v>
      </c>
      <c r="C315" s="4">
        <v>44089.831747685188</v>
      </c>
      <c r="D315" t="s">
        <v>1666</v>
      </c>
      <c r="E315" s="4">
        <v>44180.831747685188</v>
      </c>
      <c r="F315">
        <v>10</v>
      </c>
      <c r="G315" t="s">
        <v>4884</v>
      </c>
      <c r="H315">
        <v>10</v>
      </c>
      <c r="I315">
        <v>10</v>
      </c>
      <c r="J315">
        <v>0</v>
      </c>
      <c r="K315">
        <v>46</v>
      </c>
      <c r="L315">
        <v>40</v>
      </c>
      <c r="M315">
        <v>5</v>
      </c>
    </row>
    <row r="316" spans="1:13" x14ac:dyDescent="0.35">
      <c r="A316" t="s">
        <v>59</v>
      </c>
      <c r="B316" t="s">
        <v>601</v>
      </c>
      <c r="C316" s="4">
        <v>44141.698831018519</v>
      </c>
      <c r="D316" t="s">
        <v>4905</v>
      </c>
      <c r="E316" s="4">
        <v>44171.698842592596</v>
      </c>
      <c r="F316">
        <v>10</v>
      </c>
      <c r="G316" t="s">
        <v>4884</v>
      </c>
      <c r="H316">
        <v>10</v>
      </c>
      <c r="I316">
        <v>10</v>
      </c>
      <c r="J316">
        <v>0</v>
      </c>
      <c r="K316">
        <v>26</v>
      </c>
      <c r="L316">
        <v>20</v>
      </c>
      <c r="M316">
        <v>5</v>
      </c>
    </row>
    <row r="317" spans="1:13" x14ac:dyDescent="0.35">
      <c r="A317" t="s">
        <v>165</v>
      </c>
      <c r="B317" t="s">
        <v>1339</v>
      </c>
      <c r="C317" s="4">
        <v>44099.855798611112</v>
      </c>
      <c r="D317" t="s">
        <v>4909</v>
      </c>
      <c r="E317" s="4">
        <v>44161.208333333336</v>
      </c>
      <c r="F317">
        <v>25</v>
      </c>
      <c r="G317" t="s">
        <v>4884</v>
      </c>
      <c r="H317">
        <v>35</v>
      </c>
      <c r="I317">
        <v>35</v>
      </c>
      <c r="J317">
        <v>0</v>
      </c>
      <c r="K317">
        <v>63</v>
      </c>
      <c r="L317">
        <v>56</v>
      </c>
      <c r="M317">
        <v>6</v>
      </c>
    </row>
    <row r="318" spans="1:13" x14ac:dyDescent="0.35">
      <c r="A318" t="s">
        <v>105</v>
      </c>
      <c r="B318" t="s">
        <v>649</v>
      </c>
      <c r="C318" s="4">
        <v>44132.686979166669</v>
      </c>
      <c r="D318" t="s">
        <v>4908</v>
      </c>
      <c r="E318" s="4">
        <v>44163.686979166669</v>
      </c>
      <c r="F318">
        <v>10</v>
      </c>
      <c r="G318" t="s">
        <v>4884</v>
      </c>
      <c r="H318">
        <v>10</v>
      </c>
      <c r="I318">
        <v>10</v>
      </c>
      <c r="J318">
        <v>0</v>
      </c>
      <c r="K318">
        <v>36</v>
      </c>
      <c r="L318">
        <v>30</v>
      </c>
      <c r="M318">
        <v>5</v>
      </c>
    </row>
    <row r="319" spans="1:13" x14ac:dyDescent="0.35">
      <c r="A319" t="s">
        <v>177</v>
      </c>
      <c r="B319" t="s">
        <v>1660</v>
      </c>
      <c r="C319" s="4">
        <v>44089.859085648146</v>
      </c>
      <c r="D319" t="s">
        <v>1661</v>
      </c>
      <c r="E319" s="4">
        <v>44180.859085648146</v>
      </c>
      <c r="F319">
        <v>10</v>
      </c>
      <c r="G319" t="s">
        <v>4884</v>
      </c>
      <c r="H319">
        <v>0</v>
      </c>
      <c r="I319">
        <v>0</v>
      </c>
      <c r="J319">
        <v>0</v>
      </c>
      <c r="K319">
        <v>35</v>
      </c>
      <c r="L319">
        <v>30</v>
      </c>
      <c r="M319">
        <v>5</v>
      </c>
    </row>
    <row r="320" spans="1:13" x14ac:dyDescent="0.35">
      <c r="A320" t="s">
        <v>384</v>
      </c>
      <c r="B320" t="s">
        <v>383</v>
      </c>
      <c r="C320" s="4">
        <v>44169.74931712963</v>
      </c>
      <c r="D320" t="s">
        <v>4907</v>
      </c>
      <c r="E320" s="4">
        <v>44169.887129629627</v>
      </c>
      <c r="F320">
        <v>10</v>
      </c>
      <c r="G320" t="s">
        <v>4906</v>
      </c>
      <c r="H320">
        <v>11</v>
      </c>
      <c r="I320">
        <v>10</v>
      </c>
      <c r="J320">
        <v>0</v>
      </c>
      <c r="K320">
        <v>11</v>
      </c>
      <c r="L320">
        <v>10</v>
      </c>
      <c r="M320">
        <v>0</v>
      </c>
    </row>
    <row r="321" spans="1:13" x14ac:dyDescent="0.35">
      <c r="A321" t="s">
        <v>4</v>
      </c>
      <c r="B321" t="s">
        <v>1175</v>
      </c>
      <c r="C321" s="4">
        <v>44103.917442129627</v>
      </c>
      <c r="D321" t="s">
        <v>4905</v>
      </c>
      <c r="E321" s="4">
        <v>44164.917442129627</v>
      </c>
      <c r="F321">
        <v>10</v>
      </c>
      <c r="G321" t="s">
        <v>4884</v>
      </c>
      <c r="H321">
        <v>10</v>
      </c>
      <c r="I321">
        <v>10</v>
      </c>
      <c r="J321">
        <v>0</v>
      </c>
      <c r="K321">
        <v>36</v>
      </c>
      <c r="L321">
        <v>30</v>
      </c>
      <c r="M321">
        <v>5</v>
      </c>
    </row>
    <row r="322" spans="1:13" x14ac:dyDescent="0.35">
      <c r="A322" t="s">
        <v>81</v>
      </c>
      <c r="B322" t="s">
        <v>3562</v>
      </c>
      <c r="C322" s="4">
        <v>44029.899305555555</v>
      </c>
      <c r="D322" t="s">
        <v>4904</v>
      </c>
      <c r="E322" s="4">
        <v>44182.899409722224</v>
      </c>
      <c r="F322">
        <v>10</v>
      </c>
      <c r="G322" t="s">
        <v>4884</v>
      </c>
      <c r="H322">
        <v>10</v>
      </c>
      <c r="I322">
        <v>10</v>
      </c>
      <c r="J322">
        <v>0</v>
      </c>
      <c r="K322">
        <v>68</v>
      </c>
      <c r="L322">
        <v>61</v>
      </c>
      <c r="M322">
        <v>7</v>
      </c>
    </row>
    <row r="323" spans="1:13" x14ac:dyDescent="0.35">
      <c r="A323" t="s">
        <v>250</v>
      </c>
      <c r="B323" t="s">
        <v>4206</v>
      </c>
      <c r="C323" s="4">
        <v>43986.087500000001</v>
      </c>
      <c r="D323" t="s">
        <v>4903</v>
      </c>
      <c r="E323" s="4">
        <v>44169.492962962962</v>
      </c>
      <c r="F323">
        <v>0</v>
      </c>
      <c r="G323" t="s">
        <v>4884</v>
      </c>
      <c r="H323">
        <v>0</v>
      </c>
      <c r="I323">
        <v>0</v>
      </c>
      <c r="J323">
        <v>0</v>
      </c>
      <c r="K323">
        <v>33</v>
      </c>
      <c r="L323">
        <v>32</v>
      </c>
      <c r="M323">
        <v>0</v>
      </c>
    </row>
    <row r="324" spans="1:13" x14ac:dyDescent="0.35">
      <c r="A324" t="s">
        <v>56</v>
      </c>
      <c r="B324" t="s">
        <v>895</v>
      </c>
      <c r="C324" s="4">
        <v>44111.945081018515</v>
      </c>
      <c r="D324" t="s">
        <v>4902</v>
      </c>
      <c r="E324" s="4">
        <v>44173.208333333336</v>
      </c>
      <c r="F324">
        <v>0</v>
      </c>
      <c r="G324" t="s">
        <v>4884</v>
      </c>
      <c r="H324">
        <v>0</v>
      </c>
      <c r="I324">
        <v>0</v>
      </c>
      <c r="J324">
        <v>0</v>
      </c>
      <c r="K324">
        <v>16</v>
      </c>
      <c r="L324">
        <v>10</v>
      </c>
      <c r="M324">
        <v>5</v>
      </c>
    </row>
    <row r="325" spans="1:13" x14ac:dyDescent="0.35">
      <c r="A325" t="s">
        <v>170</v>
      </c>
      <c r="B325" t="s">
        <v>1846</v>
      </c>
      <c r="C325" s="4">
        <v>44078.882060185184</v>
      </c>
      <c r="D325" t="s">
        <v>4901</v>
      </c>
      <c r="E325" s="4">
        <v>44170.208333333336</v>
      </c>
      <c r="F325">
        <v>25</v>
      </c>
      <c r="G325" t="s">
        <v>4884</v>
      </c>
      <c r="H325">
        <v>25</v>
      </c>
      <c r="I325">
        <v>25</v>
      </c>
      <c r="J325">
        <v>0</v>
      </c>
      <c r="K325">
        <v>66</v>
      </c>
      <c r="L325">
        <v>45</v>
      </c>
      <c r="M325">
        <v>20</v>
      </c>
    </row>
    <row r="326" spans="1:13" x14ac:dyDescent="0.35">
      <c r="A326" t="s">
        <v>1485</v>
      </c>
      <c r="B326" t="s">
        <v>1484</v>
      </c>
      <c r="C326" s="4">
        <v>44095.800752314812</v>
      </c>
      <c r="D326" t="s">
        <v>1486</v>
      </c>
      <c r="E326" s="4">
        <v>44186.800752314812</v>
      </c>
      <c r="F326">
        <v>10</v>
      </c>
      <c r="G326" t="s">
        <v>4899</v>
      </c>
      <c r="H326">
        <v>0</v>
      </c>
      <c r="I326">
        <v>0</v>
      </c>
      <c r="J326">
        <v>0</v>
      </c>
      <c r="K326">
        <v>36</v>
      </c>
      <c r="L326">
        <v>30</v>
      </c>
      <c r="M326">
        <v>5</v>
      </c>
    </row>
    <row r="327" spans="1:13" x14ac:dyDescent="0.35">
      <c r="A327" t="s">
        <v>871</v>
      </c>
      <c r="B327" t="s">
        <v>870</v>
      </c>
      <c r="C327" s="4">
        <v>44113.845775462964</v>
      </c>
      <c r="D327" t="s">
        <v>4900</v>
      </c>
      <c r="E327" s="4">
        <v>44174.84578703704</v>
      </c>
      <c r="F327">
        <v>10</v>
      </c>
      <c r="G327" t="s">
        <v>4899</v>
      </c>
      <c r="H327">
        <v>0</v>
      </c>
      <c r="I327">
        <v>0</v>
      </c>
      <c r="J327">
        <v>0</v>
      </c>
      <c r="K327">
        <v>26</v>
      </c>
      <c r="L327">
        <v>20</v>
      </c>
      <c r="M327">
        <v>5</v>
      </c>
    </row>
    <row r="328" spans="1:13" x14ac:dyDescent="0.35">
      <c r="A328" t="s">
        <v>272</v>
      </c>
      <c r="B328" t="s">
        <v>4292</v>
      </c>
      <c r="C328" s="4">
        <v>43984.756944444445</v>
      </c>
      <c r="D328" t="s">
        <v>4898</v>
      </c>
      <c r="E328" s="4">
        <v>44169.492384259262</v>
      </c>
      <c r="F328">
        <v>10</v>
      </c>
      <c r="G328" t="s">
        <v>4884</v>
      </c>
      <c r="H328">
        <v>10</v>
      </c>
      <c r="I328">
        <v>10</v>
      </c>
      <c r="J328">
        <v>0</v>
      </c>
      <c r="K328">
        <v>60</v>
      </c>
      <c r="L328">
        <v>59</v>
      </c>
      <c r="M328">
        <v>0</v>
      </c>
    </row>
    <row r="329" spans="1:13" x14ac:dyDescent="0.35">
      <c r="A329" t="s">
        <v>264</v>
      </c>
      <c r="B329" t="s">
        <v>4740</v>
      </c>
      <c r="C329" s="4">
        <v>43942.745138888888</v>
      </c>
      <c r="D329" t="s">
        <v>4897</v>
      </c>
      <c r="E329" s="4">
        <v>44157.5</v>
      </c>
      <c r="F329">
        <v>10</v>
      </c>
      <c r="G329" t="s">
        <v>4884</v>
      </c>
      <c r="H329">
        <v>10</v>
      </c>
      <c r="I329">
        <v>10</v>
      </c>
      <c r="J329">
        <v>0</v>
      </c>
      <c r="K329">
        <v>93</v>
      </c>
      <c r="L329">
        <v>88</v>
      </c>
      <c r="M329">
        <v>4</v>
      </c>
    </row>
    <row r="330" spans="1:13" x14ac:dyDescent="0.35">
      <c r="A330" t="s">
        <v>227</v>
      </c>
      <c r="B330" t="s">
        <v>2376</v>
      </c>
      <c r="C330" s="4">
        <v>44070.580613425926</v>
      </c>
      <c r="D330" t="s">
        <v>4894</v>
      </c>
      <c r="E330" s="4">
        <v>44162.580613425926</v>
      </c>
      <c r="F330">
        <v>10</v>
      </c>
      <c r="G330" t="s">
        <v>4884</v>
      </c>
      <c r="H330">
        <v>20</v>
      </c>
      <c r="I330">
        <v>20</v>
      </c>
      <c r="J330">
        <v>0</v>
      </c>
      <c r="K330">
        <v>56</v>
      </c>
      <c r="L330">
        <v>50</v>
      </c>
      <c r="M330">
        <v>5</v>
      </c>
    </row>
    <row r="331" spans="1:13" x14ac:dyDescent="0.35">
      <c r="A331" t="s">
        <v>209</v>
      </c>
      <c r="B331" t="s">
        <v>2185</v>
      </c>
      <c r="C331" s="4">
        <v>44074.69085648148</v>
      </c>
      <c r="D331" t="s">
        <v>4896</v>
      </c>
      <c r="E331" s="4">
        <v>44165.69085648148</v>
      </c>
      <c r="F331">
        <v>50</v>
      </c>
      <c r="G331" t="s">
        <v>4884</v>
      </c>
      <c r="H331">
        <v>36</v>
      </c>
      <c r="I331">
        <v>36</v>
      </c>
      <c r="J331">
        <v>0</v>
      </c>
      <c r="K331">
        <v>192</v>
      </c>
      <c r="L331">
        <v>186</v>
      </c>
      <c r="M331">
        <v>5</v>
      </c>
    </row>
    <row r="332" spans="1:13" x14ac:dyDescent="0.35">
      <c r="A332" t="s">
        <v>219</v>
      </c>
      <c r="B332" t="s">
        <v>4670</v>
      </c>
      <c r="C332" s="4">
        <v>43952.026388888888</v>
      </c>
      <c r="D332" t="s">
        <v>4895</v>
      </c>
      <c r="E332" s="4">
        <v>44171.771678240744</v>
      </c>
      <c r="F332">
        <v>10</v>
      </c>
      <c r="G332" t="s">
        <v>4884</v>
      </c>
      <c r="H332">
        <v>10</v>
      </c>
      <c r="I332">
        <v>10</v>
      </c>
      <c r="J332">
        <v>0</v>
      </c>
      <c r="K332">
        <v>84</v>
      </c>
      <c r="L332">
        <v>83</v>
      </c>
      <c r="M332">
        <v>0</v>
      </c>
    </row>
    <row r="333" spans="1:13" x14ac:dyDescent="0.35">
      <c r="A333" t="s">
        <v>125</v>
      </c>
      <c r="B333" t="s">
        <v>574</v>
      </c>
      <c r="C333" s="4">
        <v>44147.832557870373</v>
      </c>
      <c r="D333" t="s">
        <v>4894</v>
      </c>
      <c r="E333" s="4">
        <v>44177.832557870373</v>
      </c>
      <c r="F333">
        <v>10</v>
      </c>
      <c r="G333" t="s">
        <v>4884</v>
      </c>
      <c r="H333">
        <v>10</v>
      </c>
      <c r="I333">
        <v>10</v>
      </c>
      <c r="J333">
        <v>0</v>
      </c>
      <c r="K333">
        <v>27</v>
      </c>
      <c r="L333">
        <v>20</v>
      </c>
      <c r="M333">
        <v>6</v>
      </c>
    </row>
    <row r="334" spans="1:13" x14ac:dyDescent="0.35">
      <c r="A334" t="s">
        <v>61</v>
      </c>
      <c r="B334" t="s">
        <v>4796</v>
      </c>
      <c r="C334" s="4">
        <v>43938.972222222219</v>
      </c>
      <c r="D334" t="s">
        <v>4893</v>
      </c>
      <c r="E334" s="4">
        <v>44157.5</v>
      </c>
      <c r="F334">
        <v>10</v>
      </c>
      <c r="G334" t="s">
        <v>4884</v>
      </c>
      <c r="H334">
        <v>10</v>
      </c>
      <c r="I334">
        <v>10</v>
      </c>
      <c r="J334">
        <v>0</v>
      </c>
      <c r="K334">
        <v>87</v>
      </c>
      <c r="L334">
        <v>87</v>
      </c>
      <c r="M334">
        <v>0</v>
      </c>
    </row>
    <row r="335" spans="1:13" x14ac:dyDescent="0.35">
      <c r="A335" t="s">
        <v>243</v>
      </c>
      <c r="B335" t="s">
        <v>3903</v>
      </c>
      <c r="C335" s="4">
        <v>44012.856249999997</v>
      </c>
      <c r="D335" t="s">
        <v>4892</v>
      </c>
      <c r="E335" s="4">
        <v>44165.166666666664</v>
      </c>
      <c r="F335">
        <v>25</v>
      </c>
      <c r="G335" t="s">
        <v>4884</v>
      </c>
      <c r="H335">
        <v>25</v>
      </c>
      <c r="I335">
        <v>25</v>
      </c>
      <c r="J335">
        <v>0</v>
      </c>
      <c r="K335">
        <v>126</v>
      </c>
      <c r="L335">
        <v>120</v>
      </c>
      <c r="M335">
        <v>5</v>
      </c>
    </row>
    <row r="336" spans="1:13" x14ac:dyDescent="0.35">
      <c r="A336" t="s">
        <v>1048</v>
      </c>
      <c r="B336" t="s">
        <v>1047</v>
      </c>
      <c r="C336" s="4">
        <v>44105.047407407408</v>
      </c>
      <c r="D336" t="s">
        <v>4891</v>
      </c>
      <c r="E336" s="4">
        <v>44173.11928240741</v>
      </c>
      <c r="F336">
        <v>10</v>
      </c>
      <c r="G336" t="s">
        <v>4890</v>
      </c>
      <c r="H336">
        <v>0</v>
      </c>
      <c r="I336">
        <v>0</v>
      </c>
      <c r="J336">
        <v>0</v>
      </c>
      <c r="K336">
        <v>36</v>
      </c>
      <c r="L336">
        <v>30</v>
      </c>
      <c r="M336">
        <v>5</v>
      </c>
    </row>
    <row r="337" spans="1:13" x14ac:dyDescent="0.35">
      <c r="A337" t="s">
        <v>89</v>
      </c>
      <c r="B337" t="s">
        <v>3607</v>
      </c>
      <c r="C337" s="4">
        <v>44029.589583333334</v>
      </c>
      <c r="D337" t="s">
        <v>4889</v>
      </c>
      <c r="E337" s="4">
        <v>44182.765798611108</v>
      </c>
      <c r="F337">
        <v>0</v>
      </c>
      <c r="G337" t="s">
        <v>4884</v>
      </c>
      <c r="H337">
        <v>0</v>
      </c>
      <c r="I337">
        <v>0</v>
      </c>
      <c r="J337">
        <v>0</v>
      </c>
      <c r="K337">
        <v>46</v>
      </c>
      <c r="L337">
        <v>40</v>
      </c>
      <c r="M337">
        <v>5</v>
      </c>
    </row>
    <row r="338" spans="1:13" x14ac:dyDescent="0.35">
      <c r="A338" t="s">
        <v>288</v>
      </c>
      <c r="B338" t="s">
        <v>2794</v>
      </c>
      <c r="C338" s="4">
        <v>44057.81832175926</v>
      </c>
      <c r="D338" t="s">
        <v>4888</v>
      </c>
      <c r="E338" s="4">
        <v>44179.81832175926</v>
      </c>
      <c r="F338">
        <v>10</v>
      </c>
      <c r="G338" t="s">
        <v>4884</v>
      </c>
      <c r="H338">
        <v>10</v>
      </c>
      <c r="I338">
        <v>10</v>
      </c>
      <c r="J338">
        <v>0</v>
      </c>
      <c r="K338">
        <v>66</v>
      </c>
      <c r="L338">
        <v>50</v>
      </c>
      <c r="M338">
        <v>15</v>
      </c>
    </row>
    <row r="339" spans="1:13" x14ac:dyDescent="0.35">
      <c r="A339" t="s">
        <v>169</v>
      </c>
      <c r="B339" t="s">
        <v>1833</v>
      </c>
      <c r="C339" s="4">
        <v>44079.619699074072</v>
      </c>
      <c r="D339" t="s">
        <v>4887</v>
      </c>
      <c r="E339" s="4">
        <v>44170.619699074072</v>
      </c>
      <c r="F339">
        <v>10</v>
      </c>
      <c r="G339" t="s">
        <v>4884</v>
      </c>
      <c r="H339">
        <v>10</v>
      </c>
      <c r="I339">
        <v>10</v>
      </c>
      <c r="J339">
        <v>0</v>
      </c>
      <c r="K339">
        <v>50</v>
      </c>
      <c r="L339">
        <v>40</v>
      </c>
      <c r="M339">
        <v>9</v>
      </c>
    </row>
    <row r="340" spans="1:13" x14ac:dyDescent="0.35">
      <c r="A340" t="s">
        <v>187</v>
      </c>
      <c r="B340" t="s">
        <v>1545</v>
      </c>
      <c r="C340" s="4">
        <v>44092.942453703705</v>
      </c>
      <c r="D340" t="s">
        <v>1546</v>
      </c>
      <c r="E340" s="4">
        <v>44184.208333333336</v>
      </c>
      <c r="F340">
        <v>0</v>
      </c>
      <c r="G340" t="s">
        <v>4884</v>
      </c>
      <c r="H340">
        <v>0</v>
      </c>
      <c r="I340">
        <v>0</v>
      </c>
      <c r="J340">
        <v>0</v>
      </c>
      <c r="K340">
        <v>36</v>
      </c>
      <c r="L340">
        <v>30</v>
      </c>
      <c r="M340">
        <v>5</v>
      </c>
    </row>
    <row r="341" spans="1:13" x14ac:dyDescent="0.35">
      <c r="A341" t="s">
        <v>221</v>
      </c>
      <c r="B341" t="s">
        <v>4722</v>
      </c>
      <c r="C341" s="4">
        <v>43943.10833333333</v>
      </c>
      <c r="D341" t="s">
        <v>4886</v>
      </c>
      <c r="E341" s="4">
        <v>44158.166666666664</v>
      </c>
      <c r="F341">
        <v>0</v>
      </c>
      <c r="G341" t="s">
        <v>4884</v>
      </c>
      <c r="H341">
        <v>0</v>
      </c>
      <c r="I341">
        <v>0</v>
      </c>
      <c r="J341">
        <v>0</v>
      </c>
      <c r="K341">
        <v>159</v>
      </c>
      <c r="L341">
        <v>154</v>
      </c>
      <c r="M341">
        <v>4</v>
      </c>
    </row>
    <row r="342" spans="1:13" x14ac:dyDescent="0.35">
      <c r="A342" t="s">
        <v>141</v>
      </c>
      <c r="B342" t="s">
        <v>1169</v>
      </c>
      <c r="C342" s="4">
        <v>44103.934317129628</v>
      </c>
      <c r="D342" t="s">
        <v>4885</v>
      </c>
      <c r="E342" s="4">
        <v>44164.934317129628</v>
      </c>
      <c r="F342">
        <v>10</v>
      </c>
      <c r="G342" t="s">
        <v>4884</v>
      </c>
      <c r="H342">
        <v>10</v>
      </c>
      <c r="I342">
        <v>10</v>
      </c>
      <c r="J342">
        <v>0</v>
      </c>
      <c r="K342">
        <v>36</v>
      </c>
      <c r="L342">
        <v>30</v>
      </c>
      <c r="M34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B444E-6E45-4AEB-95AF-827E3721DFF8}">
  <dimension ref="A1:AS655"/>
  <sheetViews>
    <sheetView topLeftCell="D1" workbookViewId="0">
      <selection activeCell="F589" sqref="F589"/>
    </sheetView>
  </sheetViews>
  <sheetFormatPr defaultRowHeight="14.5" x14ac:dyDescent="0.35"/>
  <cols>
    <col min="9" max="9" width="38.54296875" bestFit="1" customWidth="1"/>
    <col min="12" max="12" width="11.36328125" bestFit="1" customWidth="1"/>
    <col min="26" max="26" width="14.6328125" bestFit="1" customWidth="1"/>
  </cols>
  <sheetData>
    <row r="1" spans="1:45" x14ac:dyDescent="0.35">
      <c r="B1" t="s">
        <v>4872</v>
      </c>
      <c r="C1" t="s">
        <v>4871</v>
      </c>
      <c r="D1" t="s">
        <v>4870</v>
      </c>
      <c r="E1" t="s">
        <v>4869</v>
      </c>
      <c r="F1" t="s">
        <v>4868</v>
      </c>
      <c r="G1" t="s">
        <v>4867</v>
      </c>
      <c r="H1" t="s">
        <v>4866</v>
      </c>
      <c r="I1" t="s">
        <v>4865</v>
      </c>
      <c r="J1" t="s">
        <v>4864</v>
      </c>
      <c r="K1" t="s">
        <v>4863</v>
      </c>
      <c r="L1" t="s">
        <v>4862</v>
      </c>
      <c r="M1" t="s">
        <v>4861</v>
      </c>
      <c r="N1" t="s">
        <v>4860</v>
      </c>
      <c r="O1" t="s">
        <v>4859</v>
      </c>
      <c r="P1" t="s">
        <v>4858</v>
      </c>
      <c r="Q1" t="s">
        <v>4857</v>
      </c>
      <c r="R1" t="s">
        <v>4856</v>
      </c>
      <c r="S1" t="s">
        <v>4855</v>
      </c>
      <c r="T1" t="s">
        <v>4854</v>
      </c>
      <c r="U1" t="s">
        <v>4853</v>
      </c>
      <c r="V1" t="s">
        <v>4852</v>
      </c>
      <c r="W1" t="s">
        <v>4851</v>
      </c>
      <c r="X1" t="s">
        <v>4850</v>
      </c>
      <c r="Y1" t="s">
        <v>4849</v>
      </c>
      <c r="Z1" t="s">
        <v>4848</v>
      </c>
      <c r="AA1" t="s">
        <v>4847</v>
      </c>
      <c r="AB1" t="s">
        <v>4846</v>
      </c>
      <c r="AC1" t="s">
        <v>4845</v>
      </c>
      <c r="AD1" t="s">
        <v>4844</v>
      </c>
      <c r="AE1" t="s">
        <v>4843</v>
      </c>
      <c r="AF1" t="s">
        <v>4842</v>
      </c>
      <c r="AG1" t="s">
        <v>4841</v>
      </c>
      <c r="AH1" t="s">
        <v>4840</v>
      </c>
      <c r="AI1" t="s">
        <v>4839</v>
      </c>
      <c r="AJ1" t="s">
        <v>4838</v>
      </c>
      <c r="AK1" t="s">
        <v>4837</v>
      </c>
      <c r="AL1" t="s">
        <v>4836</v>
      </c>
      <c r="AM1" t="s">
        <v>4835</v>
      </c>
      <c r="AN1" t="s">
        <v>4834</v>
      </c>
      <c r="AO1" t="s">
        <v>4833</v>
      </c>
      <c r="AP1" t="s">
        <v>4832</v>
      </c>
      <c r="AQ1" t="s">
        <v>4831</v>
      </c>
      <c r="AR1" t="s">
        <v>4830</v>
      </c>
      <c r="AS1" t="s">
        <v>4829</v>
      </c>
    </row>
    <row r="2" spans="1:45" x14ac:dyDescent="0.35">
      <c r="A2" t="s">
        <v>490</v>
      </c>
      <c r="B2" t="s">
        <v>327</v>
      </c>
      <c r="C2" t="s">
        <v>4828</v>
      </c>
      <c r="D2" t="s">
        <v>2117</v>
      </c>
      <c r="E2" t="s">
        <v>4827</v>
      </c>
      <c r="F2" t="s">
        <v>4823</v>
      </c>
      <c r="G2" t="s">
        <v>4826</v>
      </c>
      <c r="H2" t="s">
        <v>332</v>
      </c>
      <c r="I2" t="s">
        <v>72</v>
      </c>
      <c r="L2" s="1"/>
      <c r="M2" t="s">
        <v>321</v>
      </c>
      <c r="N2" t="s">
        <v>4823</v>
      </c>
      <c r="O2" t="s">
        <v>4825</v>
      </c>
      <c r="P2" t="s">
        <v>4824</v>
      </c>
      <c r="Q2" t="s">
        <v>4823</v>
      </c>
      <c r="R2">
        <v>1</v>
      </c>
      <c r="S2" t="s">
        <v>2972</v>
      </c>
      <c r="T2" t="s">
        <v>2971</v>
      </c>
      <c r="U2">
        <v>299</v>
      </c>
      <c r="V2">
        <v>10</v>
      </c>
      <c r="W2" t="s">
        <v>4675</v>
      </c>
      <c r="X2" s="1">
        <v>43937</v>
      </c>
      <c r="Y2" s="1">
        <v>43947</v>
      </c>
      <c r="AB2">
        <v>10</v>
      </c>
      <c r="AC2" t="s">
        <v>315</v>
      </c>
      <c r="AD2" t="s">
        <v>1455</v>
      </c>
      <c r="AF2">
        <v>16</v>
      </c>
      <c r="AI2">
        <v>4</v>
      </c>
      <c r="AL2">
        <v>2020</v>
      </c>
      <c r="AP2">
        <v>10</v>
      </c>
      <c r="AS2">
        <v>15101</v>
      </c>
    </row>
    <row r="3" spans="1:45" x14ac:dyDescent="0.35">
      <c r="A3" t="s">
        <v>490</v>
      </c>
      <c r="B3" t="s">
        <v>327</v>
      </c>
      <c r="C3" t="s">
        <v>4822</v>
      </c>
      <c r="D3" t="s">
        <v>4821</v>
      </c>
      <c r="E3" t="s">
        <v>4820</v>
      </c>
      <c r="F3" t="s">
        <v>4816</v>
      </c>
      <c r="G3" t="s">
        <v>4819</v>
      </c>
      <c r="H3" t="s">
        <v>332</v>
      </c>
      <c r="I3" t="s">
        <v>73</v>
      </c>
      <c r="M3" t="s">
        <v>321</v>
      </c>
      <c r="N3" t="s">
        <v>4816</v>
      </c>
      <c r="O3" t="s">
        <v>4818</v>
      </c>
      <c r="P3" t="s">
        <v>4817</v>
      </c>
      <c r="Q3" t="s">
        <v>4816</v>
      </c>
      <c r="R3">
        <v>1</v>
      </c>
      <c r="S3" t="s">
        <v>2972</v>
      </c>
      <c r="T3" t="s">
        <v>2971</v>
      </c>
      <c r="U3">
        <v>299</v>
      </c>
      <c r="V3">
        <v>10</v>
      </c>
      <c r="W3" t="s">
        <v>4675</v>
      </c>
      <c r="X3" s="1">
        <v>43938</v>
      </c>
      <c r="Y3" s="1">
        <v>43947</v>
      </c>
      <c r="AB3">
        <v>10</v>
      </c>
      <c r="AC3" t="s">
        <v>315</v>
      </c>
      <c r="AD3" t="s">
        <v>1455</v>
      </c>
      <c r="AF3">
        <v>16</v>
      </c>
      <c r="AI3">
        <v>4</v>
      </c>
      <c r="AL3">
        <v>2020</v>
      </c>
      <c r="AS3">
        <v>15901</v>
      </c>
    </row>
    <row r="4" spans="1:45" x14ac:dyDescent="0.35">
      <c r="A4" t="s">
        <v>490</v>
      </c>
      <c r="B4" t="s">
        <v>327</v>
      </c>
      <c r="C4" t="s">
        <v>4815</v>
      </c>
      <c r="D4" t="s">
        <v>441</v>
      </c>
      <c r="E4" t="s">
        <v>4814</v>
      </c>
      <c r="F4" t="s">
        <v>4809</v>
      </c>
      <c r="G4" t="s">
        <v>4813</v>
      </c>
      <c r="H4" t="s">
        <v>332</v>
      </c>
      <c r="I4" t="s">
        <v>4812</v>
      </c>
      <c r="M4" t="s">
        <v>446</v>
      </c>
      <c r="N4" t="s">
        <v>4809</v>
      </c>
      <c r="O4" t="s">
        <v>4811</v>
      </c>
      <c r="P4" t="s">
        <v>4810</v>
      </c>
      <c r="Q4" t="s">
        <v>4809</v>
      </c>
      <c r="R4">
        <v>1</v>
      </c>
      <c r="S4" t="s">
        <v>2972</v>
      </c>
      <c r="T4" t="s">
        <v>2971</v>
      </c>
      <c r="U4">
        <v>299</v>
      </c>
      <c r="V4">
        <v>10</v>
      </c>
      <c r="W4" t="s">
        <v>4675</v>
      </c>
      <c r="X4" s="1">
        <v>43938</v>
      </c>
      <c r="Y4" s="1">
        <v>43947</v>
      </c>
      <c r="Z4" s="1">
        <v>43972</v>
      </c>
      <c r="AB4">
        <v>1</v>
      </c>
      <c r="AC4" t="s">
        <v>315</v>
      </c>
      <c r="AF4">
        <v>16</v>
      </c>
      <c r="AG4">
        <v>21</v>
      </c>
      <c r="AI4">
        <v>4</v>
      </c>
      <c r="AJ4">
        <v>5</v>
      </c>
      <c r="AL4">
        <v>2020</v>
      </c>
      <c r="AM4">
        <v>2020</v>
      </c>
      <c r="AS4">
        <v>60654</v>
      </c>
    </row>
    <row r="5" spans="1:45" x14ac:dyDescent="0.35">
      <c r="A5" t="s">
        <v>490</v>
      </c>
      <c r="B5" t="s">
        <v>327</v>
      </c>
      <c r="C5" t="s">
        <v>4808</v>
      </c>
      <c r="D5" t="s">
        <v>658</v>
      </c>
      <c r="E5" t="s">
        <v>4807</v>
      </c>
      <c r="F5" t="s">
        <v>4802</v>
      </c>
      <c r="G5" t="s">
        <v>4806</v>
      </c>
      <c r="H5" t="s">
        <v>332</v>
      </c>
      <c r="I5" t="s">
        <v>4805</v>
      </c>
      <c r="M5" t="s">
        <v>446</v>
      </c>
      <c r="N5" t="s">
        <v>4802</v>
      </c>
      <c r="O5" t="s">
        <v>4804</v>
      </c>
      <c r="P5" t="s">
        <v>4803</v>
      </c>
      <c r="Q5" t="s">
        <v>4802</v>
      </c>
      <c r="R5">
        <v>1</v>
      </c>
      <c r="S5" t="s">
        <v>2972</v>
      </c>
      <c r="T5" t="s">
        <v>2971</v>
      </c>
      <c r="U5">
        <v>299</v>
      </c>
      <c r="V5">
        <v>10</v>
      </c>
      <c r="W5" t="s">
        <v>4675</v>
      </c>
      <c r="X5" s="1">
        <v>43938</v>
      </c>
      <c r="Y5" s="1">
        <v>43947</v>
      </c>
      <c r="Z5" s="1">
        <v>44001</v>
      </c>
      <c r="AB5">
        <v>1</v>
      </c>
      <c r="AC5" t="s">
        <v>315</v>
      </c>
      <c r="AF5">
        <v>16</v>
      </c>
      <c r="AG5">
        <v>25</v>
      </c>
      <c r="AI5">
        <v>4</v>
      </c>
      <c r="AJ5">
        <v>6</v>
      </c>
      <c r="AL5">
        <v>2020</v>
      </c>
      <c r="AM5">
        <v>2020</v>
      </c>
      <c r="AS5">
        <v>60553</v>
      </c>
    </row>
    <row r="6" spans="1:45" x14ac:dyDescent="0.35">
      <c r="A6" t="s">
        <v>490</v>
      </c>
      <c r="B6" t="s">
        <v>327</v>
      </c>
      <c r="C6" t="s">
        <v>4801</v>
      </c>
      <c r="D6" t="s">
        <v>4800</v>
      </c>
      <c r="E6" t="s">
        <v>4799</v>
      </c>
      <c r="F6" t="s">
        <v>4795</v>
      </c>
      <c r="G6" t="s">
        <v>4798</v>
      </c>
      <c r="H6" t="s">
        <v>332</v>
      </c>
      <c r="I6" t="s">
        <v>61</v>
      </c>
      <c r="M6" t="s">
        <v>321</v>
      </c>
      <c r="N6" t="s">
        <v>4795</v>
      </c>
      <c r="O6" t="s">
        <v>4797</v>
      </c>
      <c r="P6" t="s">
        <v>4796</v>
      </c>
      <c r="Q6" t="s">
        <v>4795</v>
      </c>
      <c r="R6">
        <v>1</v>
      </c>
      <c r="S6" t="s">
        <v>2972</v>
      </c>
      <c r="T6" t="s">
        <v>2971</v>
      </c>
      <c r="U6">
        <v>299</v>
      </c>
      <c r="V6">
        <v>10</v>
      </c>
      <c r="W6" t="s">
        <v>4675</v>
      </c>
      <c r="X6" s="1">
        <v>43938</v>
      </c>
      <c r="Y6" s="1">
        <v>43947</v>
      </c>
      <c r="AB6">
        <v>10</v>
      </c>
      <c r="AC6" t="s">
        <v>315</v>
      </c>
      <c r="AD6" t="s">
        <v>1455</v>
      </c>
      <c r="AF6">
        <v>16</v>
      </c>
      <c r="AI6">
        <v>4</v>
      </c>
      <c r="AL6">
        <v>2020</v>
      </c>
      <c r="AS6">
        <v>14453</v>
      </c>
    </row>
    <row r="7" spans="1:45" x14ac:dyDescent="0.35">
      <c r="A7" t="s">
        <v>490</v>
      </c>
      <c r="B7" t="s">
        <v>327</v>
      </c>
      <c r="C7" t="s">
        <v>4794</v>
      </c>
      <c r="D7" t="s">
        <v>449</v>
      </c>
      <c r="E7" t="s">
        <v>4793</v>
      </c>
      <c r="F7" t="s">
        <v>4788</v>
      </c>
      <c r="G7" t="s">
        <v>4792</v>
      </c>
      <c r="H7" t="s">
        <v>332</v>
      </c>
      <c r="I7" t="s">
        <v>4791</v>
      </c>
      <c r="M7" t="s">
        <v>446</v>
      </c>
      <c r="N7" t="s">
        <v>4788</v>
      </c>
      <c r="O7" t="s">
        <v>4790</v>
      </c>
      <c r="P7" t="s">
        <v>4789</v>
      </c>
      <c r="Q7" t="s">
        <v>4788</v>
      </c>
      <c r="R7">
        <v>1</v>
      </c>
      <c r="S7" t="s">
        <v>2972</v>
      </c>
      <c r="T7" t="s">
        <v>2971</v>
      </c>
      <c r="U7">
        <v>299</v>
      </c>
      <c r="V7">
        <v>10</v>
      </c>
      <c r="W7" t="s">
        <v>4675</v>
      </c>
      <c r="X7" s="1">
        <v>43939</v>
      </c>
      <c r="Y7" s="1">
        <v>43947</v>
      </c>
      <c r="Z7" s="1">
        <v>43972</v>
      </c>
      <c r="AB7">
        <v>1</v>
      </c>
      <c r="AC7" t="s">
        <v>315</v>
      </c>
      <c r="AF7">
        <v>16</v>
      </c>
      <c r="AG7">
        <v>21</v>
      </c>
      <c r="AI7">
        <v>4</v>
      </c>
      <c r="AJ7">
        <v>5</v>
      </c>
      <c r="AL7">
        <v>2020</v>
      </c>
      <c r="AM7">
        <v>2020</v>
      </c>
      <c r="AS7">
        <v>60357</v>
      </c>
    </row>
    <row r="8" spans="1:45" x14ac:dyDescent="0.35">
      <c r="A8" t="s">
        <v>490</v>
      </c>
      <c r="B8" t="s">
        <v>327</v>
      </c>
      <c r="C8" t="s">
        <v>4787</v>
      </c>
      <c r="D8" t="s">
        <v>1247</v>
      </c>
      <c r="E8" t="s">
        <v>4786</v>
      </c>
      <c r="F8" t="s">
        <v>4781</v>
      </c>
      <c r="G8" t="s">
        <v>4785</v>
      </c>
      <c r="H8" t="s">
        <v>332</v>
      </c>
      <c r="I8" t="s">
        <v>4784</v>
      </c>
      <c r="M8" t="s">
        <v>446</v>
      </c>
      <c r="N8" t="s">
        <v>4781</v>
      </c>
      <c r="O8" t="s">
        <v>4783</v>
      </c>
      <c r="P8" t="s">
        <v>4782</v>
      </c>
      <c r="Q8" t="s">
        <v>4781</v>
      </c>
      <c r="R8">
        <v>1</v>
      </c>
      <c r="S8" t="s">
        <v>2972</v>
      </c>
      <c r="T8" t="s">
        <v>2971</v>
      </c>
      <c r="U8">
        <v>299</v>
      </c>
      <c r="V8">
        <v>10</v>
      </c>
      <c r="W8" t="s">
        <v>4675</v>
      </c>
      <c r="X8" s="1">
        <v>43940</v>
      </c>
      <c r="Y8" s="1">
        <v>43947</v>
      </c>
      <c r="Z8" s="1">
        <v>44001</v>
      </c>
      <c r="AB8">
        <v>1</v>
      </c>
      <c r="AC8" t="s">
        <v>315</v>
      </c>
      <c r="AF8">
        <v>16</v>
      </c>
      <c r="AG8">
        <v>25</v>
      </c>
      <c r="AI8">
        <v>4</v>
      </c>
      <c r="AJ8">
        <v>6</v>
      </c>
      <c r="AL8">
        <v>2020</v>
      </c>
      <c r="AM8">
        <v>2020</v>
      </c>
      <c r="AS8">
        <v>60107</v>
      </c>
    </row>
    <row r="9" spans="1:45" x14ac:dyDescent="0.35">
      <c r="A9" t="s">
        <v>490</v>
      </c>
      <c r="B9" t="s">
        <v>327</v>
      </c>
      <c r="C9" t="s">
        <v>4780</v>
      </c>
      <c r="D9" t="s">
        <v>4779</v>
      </c>
      <c r="E9" t="s">
        <v>4778</v>
      </c>
      <c r="F9" t="s">
        <v>4774</v>
      </c>
      <c r="G9" t="s">
        <v>4777</v>
      </c>
      <c r="H9" t="s">
        <v>332</v>
      </c>
      <c r="I9" t="s">
        <v>64</v>
      </c>
      <c r="M9" t="s">
        <v>321</v>
      </c>
      <c r="N9" t="s">
        <v>4774</v>
      </c>
      <c r="O9" t="s">
        <v>4776</v>
      </c>
      <c r="P9" t="s">
        <v>4775</v>
      </c>
      <c r="Q9" t="s">
        <v>4774</v>
      </c>
      <c r="R9">
        <v>1</v>
      </c>
      <c r="S9" t="s">
        <v>2972</v>
      </c>
      <c r="T9" t="s">
        <v>2971</v>
      </c>
      <c r="U9">
        <v>299</v>
      </c>
      <c r="V9">
        <v>10</v>
      </c>
      <c r="W9" t="s">
        <v>4675</v>
      </c>
      <c r="X9" s="1">
        <v>43941</v>
      </c>
      <c r="Y9" s="1">
        <v>43947</v>
      </c>
      <c r="AB9">
        <v>10</v>
      </c>
      <c r="AC9" t="s">
        <v>315</v>
      </c>
      <c r="AD9" t="s">
        <v>1455</v>
      </c>
      <c r="AF9">
        <v>17</v>
      </c>
      <c r="AI9">
        <v>4</v>
      </c>
      <c r="AL9">
        <v>2020</v>
      </c>
      <c r="AS9">
        <v>16051</v>
      </c>
    </row>
    <row r="10" spans="1:45" x14ac:dyDescent="0.35">
      <c r="A10" t="s">
        <v>490</v>
      </c>
      <c r="B10" t="s">
        <v>327</v>
      </c>
      <c r="C10" t="s">
        <v>4773</v>
      </c>
      <c r="D10" t="s">
        <v>4772</v>
      </c>
      <c r="E10" t="s">
        <v>4771</v>
      </c>
      <c r="F10" t="s">
        <v>4766</v>
      </c>
      <c r="G10" t="s">
        <v>4770</v>
      </c>
      <c r="H10" t="s">
        <v>332</v>
      </c>
      <c r="I10" t="s">
        <v>4769</v>
      </c>
      <c r="M10" t="s">
        <v>446</v>
      </c>
      <c r="N10" t="s">
        <v>4766</v>
      </c>
      <c r="O10" t="s">
        <v>4768</v>
      </c>
      <c r="P10" t="s">
        <v>4767</v>
      </c>
      <c r="Q10" t="s">
        <v>4766</v>
      </c>
      <c r="R10">
        <v>1</v>
      </c>
      <c r="S10" t="s">
        <v>661</v>
      </c>
      <c r="T10" t="s">
        <v>660</v>
      </c>
      <c r="U10">
        <v>99</v>
      </c>
      <c r="V10">
        <v>0</v>
      </c>
      <c r="W10" t="s">
        <v>4675</v>
      </c>
      <c r="X10" s="1">
        <v>43941</v>
      </c>
      <c r="Y10" s="1">
        <v>43947</v>
      </c>
      <c r="Z10" s="1">
        <v>44157</v>
      </c>
      <c r="AB10">
        <v>10</v>
      </c>
      <c r="AC10" t="s">
        <v>315</v>
      </c>
      <c r="AD10" t="s">
        <v>1461</v>
      </c>
      <c r="AF10">
        <v>17</v>
      </c>
      <c r="AG10">
        <v>47</v>
      </c>
      <c r="AI10">
        <v>4</v>
      </c>
      <c r="AJ10">
        <v>11</v>
      </c>
      <c r="AL10">
        <v>2020</v>
      </c>
      <c r="AM10">
        <v>2020</v>
      </c>
      <c r="AS10">
        <v>16201</v>
      </c>
    </row>
    <row r="11" spans="1:45" x14ac:dyDescent="0.35">
      <c r="A11" t="s">
        <v>490</v>
      </c>
      <c r="B11" t="s">
        <v>674</v>
      </c>
      <c r="D11" t="s">
        <v>4765</v>
      </c>
      <c r="E11" t="s">
        <v>4764</v>
      </c>
      <c r="F11" t="s">
        <v>4759</v>
      </c>
      <c r="G11" t="s">
        <v>4763</v>
      </c>
      <c r="H11" t="s">
        <v>332</v>
      </c>
      <c r="I11" t="s">
        <v>4762</v>
      </c>
      <c r="M11" t="s">
        <v>446</v>
      </c>
      <c r="N11" t="s">
        <v>4759</v>
      </c>
      <c r="O11" t="s">
        <v>4761</v>
      </c>
      <c r="P11" t="s">
        <v>4760</v>
      </c>
      <c r="Q11" t="s">
        <v>4759</v>
      </c>
      <c r="R11">
        <v>1</v>
      </c>
      <c r="S11" t="s">
        <v>2972</v>
      </c>
      <c r="T11" t="s">
        <v>2971</v>
      </c>
      <c r="U11">
        <v>299</v>
      </c>
      <c r="V11">
        <v>10</v>
      </c>
      <c r="W11" t="s">
        <v>4675</v>
      </c>
      <c r="X11" s="1">
        <v>43941</v>
      </c>
      <c r="Y11" s="1">
        <v>43947</v>
      </c>
      <c r="Z11" s="1">
        <v>43967</v>
      </c>
      <c r="AB11">
        <v>1</v>
      </c>
      <c r="AC11" t="s">
        <v>315</v>
      </c>
      <c r="AF11">
        <v>17</v>
      </c>
      <c r="AG11">
        <v>20</v>
      </c>
      <c r="AI11">
        <v>4</v>
      </c>
      <c r="AJ11">
        <v>5</v>
      </c>
      <c r="AL11">
        <v>2020</v>
      </c>
      <c r="AM11">
        <v>2020</v>
      </c>
      <c r="AS11">
        <v>60452</v>
      </c>
    </row>
    <row r="12" spans="1:45" x14ac:dyDescent="0.35">
      <c r="A12" t="s">
        <v>490</v>
      </c>
      <c r="B12" t="s">
        <v>674</v>
      </c>
      <c r="C12" t="s">
        <v>4758</v>
      </c>
      <c r="D12" t="s">
        <v>520</v>
      </c>
      <c r="E12" t="s">
        <v>4757</v>
      </c>
      <c r="F12" t="s">
        <v>4752</v>
      </c>
      <c r="G12" t="s">
        <v>4756</v>
      </c>
      <c r="H12" t="s">
        <v>332</v>
      </c>
      <c r="I12" t="s">
        <v>4755</v>
      </c>
      <c r="M12" t="s">
        <v>446</v>
      </c>
      <c r="N12" t="s">
        <v>4752</v>
      </c>
      <c r="O12" t="s">
        <v>4754</v>
      </c>
      <c r="P12" t="s">
        <v>4753</v>
      </c>
      <c r="Q12" t="s">
        <v>4752</v>
      </c>
      <c r="R12">
        <v>1</v>
      </c>
      <c r="S12" t="s">
        <v>2972</v>
      </c>
      <c r="T12" t="s">
        <v>2971</v>
      </c>
      <c r="U12">
        <v>299</v>
      </c>
      <c r="V12">
        <v>10</v>
      </c>
      <c r="W12" t="s">
        <v>4675</v>
      </c>
      <c r="X12" s="1">
        <v>43942</v>
      </c>
      <c r="Y12" s="1">
        <v>43947</v>
      </c>
      <c r="Z12" s="1">
        <v>43985</v>
      </c>
      <c r="AB12">
        <v>1</v>
      </c>
      <c r="AC12" t="s">
        <v>315</v>
      </c>
      <c r="AF12">
        <v>17</v>
      </c>
      <c r="AG12">
        <v>23</v>
      </c>
      <c r="AI12">
        <v>4</v>
      </c>
      <c r="AJ12">
        <v>6</v>
      </c>
      <c r="AL12">
        <v>2020</v>
      </c>
      <c r="AM12">
        <v>2020</v>
      </c>
      <c r="AS12">
        <v>60655</v>
      </c>
    </row>
    <row r="13" spans="1:45" x14ac:dyDescent="0.35">
      <c r="A13" t="s">
        <v>490</v>
      </c>
      <c r="B13" t="s">
        <v>327</v>
      </c>
      <c r="C13" t="s">
        <v>4751</v>
      </c>
      <c r="D13" t="s">
        <v>4750</v>
      </c>
      <c r="E13" t="s">
        <v>4749</v>
      </c>
      <c r="F13" t="s">
        <v>4746</v>
      </c>
      <c r="G13" t="s">
        <v>1029</v>
      </c>
      <c r="H13" t="s">
        <v>332</v>
      </c>
      <c r="I13" t="s">
        <v>74</v>
      </c>
      <c r="M13" t="s">
        <v>321</v>
      </c>
      <c r="N13" t="s">
        <v>4746</v>
      </c>
      <c r="O13" t="s">
        <v>4748</v>
      </c>
      <c r="P13" t="s">
        <v>4747</v>
      </c>
      <c r="Q13" t="s">
        <v>4746</v>
      </c>
      <c r="R13">
        <v>1</v>
      </c>
      <c r="S13" t="s">
        <v>4745</v>
      </c>
      <c r="T13" t="s">
        <v>4744</v>
      </c>
      <c r="U13">
        <v>979</v>
      </c>
      <c r="V13">
        <v>50</v>
      </c>
      <c r="W13" t="s">
        <v>4675</v>
      </c>
      <c r="X13" s="1">
        <v>43942</v>
      </c>
      <c r="Y13" s="1">
        <v>43947</v>
      </c>
      <c r="AB13">
        <v>14</v>
      </c>
      <c r="AC13" t="s">
        <v>315</v>
      </c>
      <c r="AD13" t="s">
        <v>1455</v>
      </c>
      <c r="AF13">
        <v>17</v>
      </c>
      <c r="AI13">
        <v>4</v>
      </c>
      <c r="AL13">
        <v>2020</v>
      </c>
      <c r="AS13">
        <v>15302</v>
      </c>
    </row>
    <row r="14" spans="1:45" x14ac:dyDescent="0.35">
      <c r="A14" t="s">
        <v>490</v>
      </c>
      <c r="B14" t="s">
        <v>674</v>
      </c>
      <c r="D14" t="s">
        <v>2188</v>
      </c>
      <c r="E14" t="s">
        <v>4743</v>
      </c>
      <c r="F14" t="s">
        <v>4739</v>
      </c>
      <c r="G14" t="s">
        <v>4742</v>
      </c>
      <c r="H14" t="s">
        <v>371</v>
      </c>
      <c r="I14" t="s">
        <v>264</v>
      </c>
      <c r="M14" t="s">
        <v>321</v>
      </c>
      <c r="N14" t="s">
        <v>4739</v>
      </c>
      <c r="O14" t="s">
        <v>4741</v>
      </c>
      <c r="P14" t="s">
        <v>4740</v>
      </c>
      <c r="Q14" t="s">
        <v>4739</v>
      </c>
      <c r="R14">
        <v>1</v>
      </c>
      <c r="S14" t="s">
        <v>2972</v>
      </c>
      <c r="T14" t="s">
        <v>2971</v>
      </c>
      <c r="U14">
        <v>299</v>
      </c>
      <c r="V14">
        <v>10</v>
      </c>
      <c r="W14" t="s">
        <v>4675</v>
      </c>
      <c r="X14" s="1">
        <v>43942</v>
      </c>
      <c r="Y14" s="1">
        <v>43947</v>
      </c>
      <c r="AB14">
        <v>10</v>
      </c>
      <c r="AC14" t="s">
        <v>315</v>
      </c>
      <c r="AD14" t="s">
        <v>1455</v>
      </c>
      <c r="AF14">
        <v>17</v>
      </c>
      <c r="AI14">
        <v>4</v>
      </c>
      <c r="AL14">
        <v>2020</v>
      </c>
      <c r="AS14">
        <v>15102</v>
      </c>
    </row>
    <row r="15" spans="1:45" x14ac:dyDescent="0.35">
      <c r="A15" t="s">
        <v>490</v>
      </c>
      <c r="B15" t="s">
        <v>327</v>
      </c>
      <c r="C15" t="s">
        <v>4738</v>
      </c>
      <c r="D15" t="s">
        <v>789</v>
      </c>
      <c r="E15" t="s">
        <v>4737</v>
      </c>
      <c r="F15" t="s">
        <v>4733</v>
      </c>
      <c r="G15" t="s">
        <v>4736</v>
      </c>
      <c r="H15" t="s">
        <v>332</v>
      </c>
      <c r="I15" t="s">
        <v>63</v>
      </c>
      <c r="M15" t="s">
        <v>321</v>
      </c>
      <c r="N15" t="s">
        <v>4733</v>
      </c>
      <c r="O15" t="s">
        <v>4735</v>
      </c>
      <c r="P15" t="s">
        <v>4734</v>
      </c>
      <c r="Q15" t="s">
        <v>4733</v>
      </c>
      <c r="R15">
        <v>1</v>
      </c>
      <c r="S15" t="s">
        <v>2972</v>
      </c>
      <c r="T15" t="s">
        <v>2971</v>
      </c>
      <c r="U15">
        <v>299</v>
      </c>
      <c r="V15">
        <v>10</v>
      </c>
      <c r="W15" t="s">
        <v>4675</v>
      </c>
      <c r="X15" s="1">
        <v>43942</v>
      </c>
      <c r="Y15" s="1">
        <v>43947</v>
      </c>
      <c r="AB15">
        <v>10</v>
      </c>
      <c r="AC15" t="s">
        <v>315</v>
      </c>
      <c r="AD15" s="1">
        <v>44170</v>
      </c>
      <c r="AF15">
        <v>17</v>
      </c>
      <c r="AI15">
        <v>4</v>
      </c>
      <c r="AL15">
        <v>2020</v>
      </c>
      <c r="AS15">
        <v>14601</v>
      </c>
    </row>
    <row r="16" spans="1:45" x14ac:dyDescent="0.35">
      <c r="A16" t="s">
        <v>490</v>
      </c>
      <c r="B16" t="s">
        <v>674</v>
      </c>
      <c r="D16" t="s">
        <v>4732</v>
      </c>
      <c r="E16" t="s">
        <v>4731</v>
      </c>
      <c r="F16" t="s">
        <v>4726</v>
      </c>
      <c r="G16" t="s">
        <v>4730</v>
      </c>
      <c r="H16" t="s">
        <v>332</v>
      </c>
      <c r="I16" t="s">
        <v>4729</v>
      </c>
      <c r="M16" t="s">
        <v>446</v>
      </c>
      <c r="N16" t="s">
        <v>4726</v>
      </c>
      <c r="O16" t="s">
        <v>4728</v>
      </c>
      <c r="P16" t="s">
        <v>4727</v>
      </c>
      <c r="Q16" t="s">
        <v>4726</v>
      </c>
      <c r="R16">
        <v>1</v>
      </c>
      <c r="S16" t="s">
        <v>2972</v>
      </c>
      <c r="T16" t="s">
        <v>2971</v>
      </c>
      <c r="U16">
        <v>299</v>
      </c>
      <c r="V16">
        <v>10</v>
      </c>
      <c r="W16" t="s">
        <v>4675</v>
      </c>
      <c r="X16" s="1">
        <v>43942</v>
      </c>
      <c r="Y16" s="1">
        <v>43947</v>
      </c>
      <c r="Z16" s="1">
        <v>44034</v>
      </c>
      <c r="AB16">
        <v>1</v>
      </c>
      <c r="AC16" t="s">
        <v>315</v>
      </c>
      <c r="AF16">
        <v>17</v>
      </c>
      <c r="AG16">
        <v>30</v>
      </c>
      <c r="AI16">
        <v>4</v>
      </c>
      <c r="AJ16">
        <v>7</v>
      </c>
      <c r="AL16">
        <v>2020</v>
      </c>
      <c r="AM16">
        <v>2020</v>
      </c>
      <c r="AS16">
        <v>60251</v>
      </c>
    </row>
    <row r="17" spans="1:45" x14ac:dyDescent="0.35">
      <c r="A17" t="s">
        <v>490</v>
      </c>
      <c r="B17" t="s">
        <v>674</v>
      </c>
      <c r="D17" t="s">
        <v>1899</v>
      </c>
      <c r="E17" t="s">
        <v>4725</v>
      </c>
      <c r="F17" t="s">
        <v>4721</v>
      </c>
      <c r="G17" t="s">
        <v>4724</v>
      </c>
      <c r="H17" t="s">
        <v>332</v>
      </c>
      <c r="I17" t="s">
        <v>221</v>
      </c>
      <c r="M17" t="s">
        <v>321</v>
      </c>
      <c r="N17" t="s">
        <v>4721</v>
      </c>
      <c r="O17" t="s">
        <v>4723</v>
      </c>
      <c r="P17" t="s">
        <v>4722</v>
      </c>
      <c r="Q17" t="s">
        <v>4721</v>
      </c>
      <c r="R17">
        <v>1</v>
      </c>
      <c r="S17" t="s">
        <v>661</v>
      </c>
      <c r="T17" t="s">
        <v>660</v>
      </c>
      <c r="U17">
        <v>99</v>
      </c>
      <c r="V17">
        <v>0</v>
      </c>
      <c r="W17" t="s">
        <v>4675</v>
      </c>
      <c r="X17" s="1">
        <v>43943</v>
      </c>
      <c r="Y17" s="1">
        <v>43947</v>
      </c>
      <c r="AB17">
        <v>11</v>
      </c>
      <c r="AC17" t="s">
        <v>315</v>
      </c>
      <c r="AD17" t="s">
        <v>698</v>
      </c>
      <c r="AF17">
        <v>17</v>
      </c>
      <c r="AI17">
        <v>4</v>
      </c>
      <c r="AL17">
        <v>2020</v>
      </c>
      <c r="AS17">
        <v>14306</v>
      </c>
    </row>
    <row r="18" spans="1:45" x14ac:dyDescent="0.35">
      <c r="A18" t="s">
        <v>490</v>
      </c>
      <c r="B18" t="s">
        <v>458</v>
      </c>
      <c r="C18" t="s">
        <v>4720</v>
      </c>
      <c r="D18" t="s">
        <v>2664</v>
      </c>
      <c r="E18" t="s">
        <v>4719</v>
      </c>
      <c r="F18" t="s">
        <v>4714</v>
      </c>
      <c r="G18" t="s">
        <v>4718</v>
      </c>
      <c r="H18" t="s">
        <v>332</v>
      </c>
      <c r="I18" t="s">
        <v>4717</v>
      </c>
      <c r="M18" t="s">
        <v>446</v>
      </c>
      <c r="N18" t="s">
        <v>4714</v>
      </c>
      <c r="O18" t="s">
        <v>4716</v>
      </c>
      <c r="P18" t="s">
        <v>4715</v>
      </c>
      <c r="Q18" t="s">
        <v>4714</v>
      </c>
      <c r="R18">
        <v>1</v>
      </c>
      <c r="S18" t="s">
        <v>2972</v>
      </c>
      <c r="T18" t="s">
        <v>2971</v>
      </c>
      <c r="U18">
        <v>299</v>
      </c>
      <c r="V18">
        <v>10</v>
      </c>
      <c r="W18" t="s">
        <v>4675</v>
      </c>
      <c r="X18" s="1">
        <v>43943</v>
      </c>
      <c r="Y18" s="1">
        <v>43947</v>
      </c>
      <c r="Z18" s="1">
        <v>44104</v>
      </c>
      <c r="AB18">
        <v>1</v>
      </c>
      <c r="AC18" t="s">
        <v>315</v>
      </c>
      <c r="AF18">
        <v>17</v>
      </c>
      <c r="AG18">
        <v>40</v>
      </c>
      <c r="AI18">
        <v>4</v>
      </c>
      <c r="AJ18">
        <v>9</v>
      </c>
      <c r="AL18">
        <v>2020</v>
      </c>
      <c r="AM18">
        <v>2020</v>
      </c>
      <c r="AS18">
        <v>16057</v>
      </c>
    </row>
    <row r="19" spans="1:45" x14ac:dyDescent="0.35">
      <c r="A19" t="s">
        <v>490</v>
      </c>
      <c r="B19" t="s">
        <v>327</v>
      </c>
      <c r="C19" t="s">
        <v>4713</v>
      </c>
      <c r="D19" t="s">
        <v>789</v>
      </c>
      <c r="E19" t="s">
        <v>4712</v>
      </c>
      <c r="F19" t="s">
        <v>4707</v>
      </c>
      <c r="G19" t="s">
        <v>4711</v>
      </c>
      <c r="H19" t="s">
        <v>332</v>
      </c>
      <c r="I19" t="s">
        <v>4710</v>
      </c>
      <c r="M19" t="s">
        <v>446</v>
      </c>
      <c r="N19" t="s">
        <v>4707</v>
      </c>
      <c r="O19" t="s">
        <v>4709</v>
      </c>
      <c r="P19" t="s">
        <v>4708</v>
      </c>
      <c r="Q19" t="s">
        <v>4707</v>
      </c>
      <c r="R19">
        <v>2</v>
      </c>
      <c r="S19" t="s">
        <v>2972</v>
      </c>
      <c r="T19" t="s">
        <v>2971</v>
      </c>
      <c r="U19">
        <v>299</v>
      </c>
      <c r="V19">
        <v>10</v>
      </c>
      <c r="W19" t="s">
        <v>4675</v>
      </c>
      <c r="X19" s="1">
        <v>43945</v>
      </c>
      <c r="Y19" s="1">
        <v>43961</v>
      </c>
      <c r="Z19" s="1">
        <v>43987</v>
      </c>
      <c r="AB19">
        <v>1</v>
      </c>
      <c r="AC19" t="s">
        <v>315</v>
      </c>
      <c r="AF19">
        <v>17</v>
      </c>
      <c r="AG19">
        <v>23</v>
      </c>
      <c r="AI19">
        <v>4</v>
      </c>
      <c r="AJ19">
        <v>6</v>
      </c>
      <c r="AL19">
        <v>2020</v>
      </c>
      <c r="AM19">
        <v>2020</v>
      </c>
      <c r="AS19">
        <v>60106</v>
      </c>
    </row>
    <row r="20" spans="1:45" x14ac:dyDescent="0.35">
      <c r="A20" t="s">
        <v>490</v>
      </c>
      <c r="B20" t="s">
        <v>458</v>
      </c>
      <c r="C20" t="s">
        <v>4706</v>
      </c>
      <c r="D20" t="s">
        <v>520</v>
      </c>
      <c r="E20" t="s">
        <v>4705</v>
      </c>
      <c r="F20" t="s">
        <v>4701</v>
      </c>
      <c r="G20" t="s">
        <v>4704</v>
      </c>
      <c r="H20" t="s">
        <v>332</v>
      </c>
      <c r="I20" t="s">
        <v>179</v>
      </c>
      <c r="M20" t="s">
        <v>321</v>
      </c>
      <c r="N20" t="s">
        <v>4701</v>
      </c>
      <c r="O20" t="s">
        <v>4703</v>
      </c>
      <c r="P20" t="s">
        <v>4702</v>
      </c>
      <c r="Q20" t="s">
        <v>4701</v>
      </c>
      <c r="R20">
        <v>2</v>
      </c>
      <c r="S20" t="s">
        <v>2972</v>
      </c>
      <c r="T20" t="s">
        <v>2971</v>
      </c>
      <c r="U20">
        <v>299</v>
      </c>
      <c r="V20">
        <v>10</v>
      </c>
      <c r="W20" t="s">
        <v>4675</v>
      </c>
      <c r="X20" s="1">
        <v>43949</v>
      </c>
      <c r="Y20" s="1">
        <v>43961</v>
      </c>
      <c r="AB20">
        <v>10</v>
      </c>
      <c r="AC20" t="s">
        <v>315</v>
      </c>
      <c r="AD20" s="1">
        <v>44171</v>
      </c>
      <c r="AF20">
        <v>18</v>
      </c>
      <c r="AI20">
        <v>4</v>
      </c>
      <c r="AL20">
        <v>2020</v>
      </c>
      <c r="AS20">
        <v>15251</v>
      </c>
    </row>
    <row r="21" spans="1:45" x14ac:dyDescent="0.35">
      <c r="A21" t="s">
        <v>490</v>
      </c>
      <c r="B21" t="s">
        <v>327</v>
      </c>
      <c r="C21" t="s">
        <v>4700</v>
      </c>
      <c r="D21" t="s">
        <v>4699</v>
      </c>
      <c r="E21" t="s">
        <v>4698</v>
      </c>
      <c r="F21" t="s">
        <v>4693</v>
      </c>
      <c r="G21" t="s">
        <v>4697</v>
      </c>
      <c r="H21" t="s">
        <v>332</v>
      </c>
      <c r="I21" t="s">
        <v>4696</v>
      </c>
      <c r="M21" t="s">
        <v>446</v>
      </c>
      <c r="N21" t="s">
        <v>4693</v>
      </c>
      <c r="O21" t="s">
        <v>4695</v>
      </c>
      <c r="P21" t="s">
        <v>4694</v>
      </c>
      <c r="Q21" t="s">
        <v>4693</v>
      </c>
      <c r="R21">
        <v>2</v>
      </c>
      <c r="S21" t="s">
        <v>1442</v>
      </c>
      <c r="T21" t="s">
        <v>1441</v>
      </c>
      <c r="U21">
        <v>699</v>
      </c>
      <c r="V21">
        <v>25</v>
      </c>
      <c r="W21" t="s">
        <v>4675</v>
      </c>
      <c r="X21" s="1">
        <v>43949</v>
      </c>
      <c r="Y21" s="1">
        <v>43961</v>
      </c>
      <c r="Z21" s="1">
        <v>44080</v>
      </c>
      <c r="AB21">
        <v>1</v>
      </c>
      <c r="AC21" t="s">
        <v>315</v>
      </c>
      <c r="AD21" t="s">
        <v>4692</v>
      </c>
      <c r="AF21">
        <v>18</v>
      </c>
      <c r="AG21">
        <v>36</v>
      </c>
      <c r="AI21">
        <v>4</v>
      </c>
      <c r="AJ21">
        <v>9</v>
      </c>
      <c r="AL21">
        <v>2020</v>
      </c>
      <c r="AM21">
        <v>2020</v>
      </c>
      <c r="AS21">
        <v>15202</v>
      </c>
    </row>
    <row r="22" spans="1:45" x14ac:dyDescent="0.35">
      <c r="A22" t="s">
        <v>490</v>
      </c>
      <c r="B22" t="s">
        <v>327</v>
      </c>
      <c r="C22" t="s">
        <v>4691</v>
      </c>
      <c r="D22" t="s">
        <v>742</v>
      </c>
      <c r="E22" t="s">
        <v>4690</v>
      </c>
      <c r="F22" t="s">
        <v>4686</v>
      </c>
      <c r="G22" t="s">
        <v>4689</v>
      </c>
      <c r="H22" t="s">
        <v>332</v>
      </c>
      <c r="I22" t="s">
        <v>135</v>
      </c>
      <c r="M22" t="s">
        <v>479</v>
      </c>
      <c r="N22" t="s">
        <v>4686</v>
      </c>
      <c r="O22" t="s">
        <v>4688</v>
      </c>
      <c r="P22" t="s">
        <v>4687</v>
      </c>
      <c r="Q22" t="s">
        <v>4686</v>
      </c>
      <c r="R22">
        <v>2</v>
      </c>
      <c r="S22" t="s">
        <v>2972</v>
      </c>
      <c r="T22" t="s">
        <v>2971</v>
      </c>
      <c r="U22">
        <v>299</v>
      </c>
      <c r="V22">
        <v>10</v>
      </c>
      <c r="W22" t="s">
        <v>4675</v>
      </c>
      <c r="X22" s="1">
        <v>43951</v>
      </c>
      <c r="Y22" s="1">
        <v>43961</v>
      </c>
      <c r="AB22">
        <v>8</v>
      </c>
      <c r="AC22" t="s">
        <v>315</v>
      </c>
      <c r="AD22" t="s">
        <v>4685</v>
      </c>
      <c r="AF22">
        <v>18</v>
      </c>
      <c r="AH22">
        <v>49</v>
      </c>
      <c r="AI22">
        <v>4</v>
      </c>
      <c r="AK22">
        <v>12</v>
      </c>
      <c r="AL22">
        <v>2020</v>
      </c>
      <c r="AN22">
        <v>2020</v>
      </c>
      <c r="AQ22" s="1">
        <v>44169</v>
      </c>
      <c r="AS22">
        <v>14953</v>
      </c>
    </row>
    <row r="23" spans="1:45" x14ac:dyDescent="0.35">
      <c r="A23" t="s">
        <v>490</v>
      </c>
      <c r="B23" t="s">
        <v>327</v>
      </c>
      <c r="C23" t="s">
        <v>4684</v>
      </c>
      <c r="D23" t="s">
        <v>4683</v>
      </c>
      <c r="E23" t="s">
        <v>4682</v>
      </c>
      <c r="F23" t="s">
        <v>4681</v>
      </c>
      <c r="G23" t="s">
        <v>4680</v>
      </c>
      <c r="H23" t="s">
        <v>347</v>
      </c>
      <c r="I23" t="s">
        <v>4679</v>
      </c>
      <c r="M23" t="s">
        <v>446</v>
      </c>
      <c r="N23" t="s">
        <v>4676</v>
      </c>
      <c r="O23" t="s">
        <v>4678</v>
      </c>
      <c r="P23" t="s">
        <v>4677</v>
      </c>
      <c r="Q23" t="s">
        <v>4676</v>
      </c>
      <c r="R23">
        <v>2</v>
      </c>
      <c r="S23" t="s">
        <v>811</v>
      </c>
      <c r="T23" t="s">
        <v>810</v>
      </c>
      <c r="U23">
        <v>399</v>
      </c>
      <c r="V23">
        <v>10</v>
      </c>
      <c r="W23" t="s">
        <v>4675</v>
      </c>
      <c r="X23" s="1">
        <v>43951</v>
      </c>
      <c r="Y23" s="1">
        <v>43961</v>
      </c>
      <c r="Z23" s="1">
        <v>44014</v>
      </c>
      <c r="AB23">
        <v>1</v>
      </c>
      <c r="AC23" t="s">
        <v>315</v>
      </c>
      <c r="AF23">
        <v>18</v>
      </c>
      <c r="AG23">
        <v>27</v>
      </c>
      <c r="AI23">
        <v>4</v>
      </c>
      <c r="AJ23">
        <v>7</v>
      </c>
      <c r="AL23">
        <v>2020</v>
      </c>
      <c r="AM23">
        <v>2020</v>
      </c>
      <c r="AS23">
        <v>60355</v>
      </c>
    </row>
    <row r="24" spans="1:45" x14ac:dyDescent="0.35">
      <c r="A24" t="s">
        <v>490</v>
      </c>
      <c r="B24" t="s">
        <v>327</v>
      </c>
      <c r="C24" t="s">
        <v>4674</v>
      </c>
      <c r="D24" t="s">
        <v>2188</v>
      </c>
      <c r="E24" t="s">
        <v>4673</v>
      </c>
      <c r="F24" t="s">
        <v>4669</v>
      </c>
      <c r="G24" t="s">
        <v>4672</v>
      </c>
      <c r="H24" t="s">
        <v>371</v>
      </c>
      <c r="I24" t="s">
        <v>219</v>
      </c>
      <c r="M24" t="s">
        <v>321</v>
      </c>
      <c r="N24" t="s">
        <v>4669</v>
      </c>
      <c r="O24" s="3" t="s">
        <v>4671</v>
      </c>
      <c r="P24" t="s">
        <v>4670</v>
      </c>
      <c r="Q24" t="s">
        <v>4669</v>
      </c>
      <c r="R24">
        <v>2</v>
      </c>
      <c r="S24" t="s">
        <v>2972</v>
      </c>
      <c r="T24" t="s">
        <v>2971</v>
      </c>
      <c r="U24">
        <v>299</v>
      </c>
      <c r="V24">
        <v>10</v>
      </c>
      <c r="W24" t="s">
        <v>4357</v>
      </c>
      <c r="X24" s="1">
        <v>43952</v>
      </c>
      <c r="Y24" s="1">
        <v>43961</v>
      </c>
      <c r="AB24">
        <v>10</v>
      </c>
      <c r="AC24" t="s">
        <v>315</v>
      </c>
      <c r="AD24" s="1">
        <v>44171</v>
      </c>
      <c r="AF24">
        <v>18</v>
      </c>
      <c r="AI24">
        <v>5</v>
      </c>
      <c r="AL24">
        <v>2020</v>
      </c>
      <c r="AS24">
        <v>15656</v>
      </c>
    </row>
    <row r="25" spans="1:45" x14ac:dyDescent="0.35">
      <c r="A25" t="s">
        <v>490</v>
      </c>
      <c r="B25" t="s">
        <v>458</v>
      </c>
      <c r="C25" t="s">
        <v>4668</v>
      </c>
      <c r="D25" t="s">
        <v>4667</v>
      </c>
      <c r="E25" t="s">
        <v>4666</v>
      </c>
      <c r="F25" t="s">
        <v>4661</v>
      </c>
      <c r="G25" t="s">
        <v>4665</v>
      </c>
      <c r="H25" t="s">
        <v>332</v>
      </c>
      <c r="I25" t="s">
        <v>4664</v>
      </c>
      <c r="M25" t="s">
        <v>446</v>
      </c>
      <c r="N25" t="s">
        <v>4661</v>
      </c>
      <c r="O25" t="s">
        <v>4663</v>
      </c>
      <c r="P25" t="s">
        <v>4662</v>
      </c>
      <c r="Q25" t="s">
        <v>4661</v>
      </c>
      <c r="R25">
        <v>2</v>
      </c>
      <c r="S25" t="s">
        <v>811</v>
      </c>
      <c r="T25" t="s">
        <v>810</v>
      </c>
      <c r="U25">
        <v>399</v>
      </c>
      <c r="V25">
        <v>10</v>
      </c>
      <c r="W25" t="s">
        <v>4357</v>
      </c>
      <c r="X25" s="1">
        <v>43952</v>
      </c>
      <c r="Y25" s="1">
        <v>43961</v>
      </c>
      <c r="Z25" s="1">
        <v>44021</v>
      </c>
      <c r="AB25">
        <v>1</v>
      </c>
      <c r="AC25" t="s">
        <v>315</v>
      </c>
      <c r="AF25">
        <v>18</v>
      </c>
      <c r="AG25">
        <v>28</v>
      </c>
      <c r="AI25">
        <v>5</v>
      </c>
      <c r="AJ25">
        <v>7</v>
      </c>
      <c r="AL25">
        <v>2020</v>
      </c>
      <c r="AM25">
        <v>2020</v>
      </c>
      <c r="AS25">
        <v>59901</v>
      </c>
    </row>
    <row r="26" spans="1:45" x14ac:dyDescent="0.35">
      <c r="A26" t="s">
        <v>490</v>
      </c>
      <c r="B26" t="s">
        <v>327</v>
      </c>
      <c r="C26" t="s">
        <v>4660</v>
      </c>
      <c r="D26" t="s">
        <v>4659</v>
      </c>
      <c r="E26" t="s">
        <v>4658</v>
      </c>
      <c r="F26" t="s">
        <v>4654</v>
      </c>
      <c r="G26" t="s">
        <v>4657</v>
      </c>
      <c r="H26" t="s">
        <v>332</v>
      </c>
      <c r="I26" t="s">
        <v>260</v>
      </c>
      <c r="M26" t="s">
        <v>321</v>
      </c>
      <c r="N26" t="s">
        <v>4654</v>
      </c>
      <c r="O26" t="s">
        <v>4656</v>
      </c>
      <c r="P26" t="s">
        <v>4655</v>
      </c>
      <c r="Q26" t="s">
        <v>4654</v>
      </c>
      <c r="R26">
        <v>2</v>
      </c>
      <c r="S26" t="s">
        <v>2972</v>
      </c>
      <c r="T26" t="s">
        <v>2971</v>
      </c>
      <c r="U26">
        <v>299</v>
      </c>
      <c r="V26">
        <v>10</v>
      </c>
      <c r="W26" t="s">
        <v>4357</v>
      </c>
      <c r="X26" s="1">
        <v>43952</v>
      </c>
      <c r="Y26" s="1">
        <v>43961</v>
      </c>
      <c r="AB26">
        <v>10</v>
      </c>
      <c r="AC26" t="s">
        <v>315</v>
      </c>
      <c r="AD26" s="1">
        <v>44171</v>
      </c>
      <c r="AF26">
        <v>18</v>
      </c>
      <c r="AI26">
        <v>5</v>
      </c>
      <c r="AL26">
        <v>2020</v>
      </c>
      <c r="AS26">
        <v>15151</v>
      </c>
    </row>
    <row r="27" spans="1:45" x14ac:dyDescent="0.35">
      <c r="A27" t="s">
        <v>490</v>
      </c>
      <c r="B27" t="s">
        <v>458</v>
      </c>
      <c r="C27" t="s">
        <v>4653</v>
      </c>
      <c r="D27" t="s">
        <v>4652</v>
      </c>
      <c r="E27" t="s">
        <v>4651</v>
      </c>
      <c r="F27" t="s">
        <v>4646</v>
      </c>
      <c r="G27" t="s">
        <v>4650</v>
      </c>
      <c r="H27" t="s">
        <v>332</v>
      </c>
      <c r="I27" t="s">
        <v>4649</v>
      </c>
      <c r="M27" t="s">
        <v>446</v>
      </c>
      <c r="N27" t="s">
        <v>4646</v>
      </c>
      <c r="O27" t="s">
        <v>4648</v>
      </c>
      <c r="P27" t="s">
        <v>4647</v>
      </c>
      <c r="Q27" t="s">
        <v>4646</v>
      </c>
      <c r="R27">
        <v>2</v>
      </c>
      <c r="S27" t="s">
        <v>1442</v>
      </c>
      <c r="T27" t="s">
        <v>1441</v>
      </c>
      <c r="U27">
        <v>699</v>
      </c>
      <c r="V27">
        <v>25</v>
      </c>
      <c r="W27" t="s">
        <v>4357</v>
      </c>
      <c r="X27" s="1">
        <v>43952</v>
      </c>
      <c r="Y27" s="1">
        <v>43961</v>
      </c>
      <c r="Z27" s="1">
        <v>44007</v>
      </c>
      <c r="AB27">
        <v>1</v>
      </c>
      <c r="AC27" t="s">
        <v>315</v>
      </c>
      <c r="AF27">
        <v>18</v>
      </c>
      <c r="AG27">
        <v>26</v>
      </c>
      <c r="AI27">
        <v>5</v>
      </c>
      <c r="AJ27">
        <v>6</v>
      </c>
      <c r="AL27">
        <v>2020</v>
      </c>
      <c r="AM27">
        <v>2020</v>
      </c>
      <c r="AS27">
        <v>59905</v>
      </c>
    </row>
    <row r="28" spans="1:45" x14ac:dyDescent="0.35">
      <c r="A28" t="s">
        <v>490</v>
      </c>
      <c r="B28" t="s">
        <v>458</v>
      </c>
      <c r="C28" t="s">
        <v>4645</v>
      </c>
      <c r="D28" t="s">
        <v>1657</v>
      </c>
      <c r="E28" t="s">
        <v>4644</v>
      </c>
      <c r="F28" t="s">
        <v>4639</v>
      </c>
      <c r="G28" t="s">
        <v>4643</v>
      </c>
      <c r="H28" t="s">
        <v>332</v>
      </c>
      <c r="I28" t="s">
        <v>4642</v>
      </c>
      <c r="M28" t="s">
        <v>446</v>
      </c>
      <c r="N28" t="s">
        <v>4639</v>
      </c>
      <c r="O28" t="s">
        <v>4641</v>
      </c>
      <c r="P28" t="s">
        <v>4640</v>
      </c>
      <c r="Q28" t="s">
        <v>4639</v>
      </c>
      <c r="R28">
        <v>2</v>
      </c>
      <c r="S28" t="s">
        <v>811</v>
      </c>
      <c r="T28" t="s">
        <v>810</v>
      </c>
      <c r="U28">
        <v>399</v>
      </c>
      <c r="V28">
        <v>10</v>
      </c>
      <c r="W28" t="s">
        <v>4357</v>
      </c>
      <c r="X28" s="1">
        <v>43955</v>
      </c>
      <c r="Y28" s="1">
        <v>43962</v>
      </c>
      <c r="Z28" s="1">
        <v>43960</v>
      </c>
      <c r="AB28">
        <v>1</v>
      </c>
      <c r="AC28" t="s">
        <v>315</v>
      </c>
      <c r="AE28" t="s">
        <v>683</v>
      </c>
      <c r="AF28">
        <v>19</v>
      </c>
      <c r="AG28">
        <v>19</v>
      </c>
      <c r="AI28">
        <v>5</v>
      </c>
      <c r="AJ28">
        <v>5</v>
      </c>
      <c r="AL28">
        <v>2020</v>
      </c>
      <c r="AM28">
        <v>2020</v>
      </c>
      <c r="AS28">
        <v>60358</v>
      </c>
    </row>
    <row r="29" spans="1:45" x14ac:dyDescent="0.35">
      <c r="A29" t="s">
        <v>328</v>
      </c>
      <c r="B29" t="s">
        <v>327</v>
      </c>
      <c r="C29" t="s">
        <v>4566</v>
      </c>
      <c r="D29" t="s">
        <v>1379</v>
      </c>
      <c r="E29" t="s">
        <v>4638</v>
      </c>
      <c r="F29" t="s">
        <v>4634</v>
      </c>
      <c r="G29" t="s">
        <v>4637</v>
      </c>
      <c r="H29" t="s">
        <v>332</v>
      </c>
      <c r="I29" t="s">
        <v>252</v>
      </c>
      <c r="M29" t="s">
        <v>321</v>
      </c>
      <c r="N29" t="s">
        <v>4634</v>
      </c>
      <c r="O29" t="s">
        <v>4636</v>
      </c>
      <c r="P29" t="s">
        <v>4635</v>
      </c>
      <c r="Q29" t="s">
        <v>4634</v>
      </c>
      <c r="R29">
        <v>2</v>
      </c>
      <c r="S29" t="s">
        <v>4633</v>
      </c>
      <c r="T29" t="s">
        <v>4632</v>
      </c>
      <c r="U29">
        <v>599</v>
      </c>
      <c r="V29">
        <v>30</v>
      </c>
      <c r="W29" t="s">
        <v>4357</v>
      </c>
      <c r="X29" s="1">
        <v>43955</v>
      </c>
      <c r="Y29" s="1">
        <v>43961</v>
      </c>
      <c r="AB29">
        <v>10</v>
      </c>
      <c r="AC29" t="s">
        <v>315</v>
      </c>
      <c r="AD29" s="1">
        <v>44171</v>
      </c>
      <c r="AF29">
        <v>19</v>
      </c>
      <c r="AI29">
        <v>5</v>
      </c>
      <c r="AL29">
        <v>2020</v>
      </c>
      <c r="AS29">
        <v>14656</v>
      </c>
    </row>
    <row r="30" spans="1:45" x14ac:dyDescent="0.35">
      <c r="A30" t="s">
        <v>490</v>
      </c>
      <c r="B30" t="s">
        <v>327</v>
      </c>
      <c r="C30" t="s">
        <v>4631</v>
      </c>
      <c r="D30" t="s">
        <v>2679</v>
      </c>
      <c r="E30" t="s">
        <v>4630</v>
      </c>
      <c r="F30" t="s">
        <v>4627</v>
      </c>
      <c r="G30" t="s">
        <v>3709</v>
      </c>
      <c r="H30" t="s">
        <v>332</v>
      </c>
      <c r="I30" t="s">
        <v>280</v>
      </c>
      <c r="M30" t="s">
        <v>321</v>
      </c>
      <c r="N30" t="s">
        <v>4627</v>
      </c>
      <c r="O30" t="s">
        <v>4629</v>
      </c>
      <c r="P30" t="s">
        <v>4628</v>
      </c>
      <c r="Q30" t="s">
        <v>4627</v>
      </c>
      <c r="R30">
        <v>2</v>
      </c>
      <c r="S30" t="s">
        <v>2183</v>
      </c>
      <c r="T30" t="s">
        <v>2182</v>
      </c>
      <c r="U30">
        <v>1099</v>
      </c>
      <c r="V30">
        <v>50</v>
      </c>
      <c r="W30" t="s">
        <v>4357</v>
      </c>
      <c r="X30" s="1">
        <v>43955</v>
      </c>
      <c r="Y30" s="1">
        <v>43961</v>
      </c>
      <c r="AB30">
        <v>11</v>
      </c>
      <c r="AC30" t="s">
        <v>315</v>
      </c>
      <c r="AD30" s="1">
        <v>44182</v>
      </c>
      <c r="AF30">
        <v>19</v>
      </c>
      <c r="AI30">
        <v>5</v>
      </c>
      <c r="AL30">
        <v>2020</v>
      </c>
      <c r="AS30">
        <v>14310</v>
      </c>
    </row>
    <row r="31" spans="1:45" x14ac:dyDescent="0.35">
      <c r="A31" t="s">
        <v>490</v>
      </c>
      <c r="B31" t="s">
        <v>327</v>
      </c>
      <c r="C31" t="s">
        <v>4626</v>
      </c>
      <c r="D31" t="s">
        <v>4625</v>
      </c>
      <c r="E31" t="s">
        <v>4624</v>
      </c>
      <c r="G31" t="s">
        <v>4623</v>
      </c>
      <c r="H31" t="s">
        <v>332</v>
      </c>
      <c r="I31" t="s">
        <v>4622</v>
      </c>
      <c r="M31" t="s">
        <v>446</v>
      </c>
      <c r="N31" t="s">
        <v>4619</v>
      </c>
      <c r="O31" t="s">
        <v>4621</v>
      </c>
      <c r="P31" t="s">
        <v>4620</v>
      </c>
      <c r="Q31" t="s">
        <v>4619</v>
      </c>
      <c r="R31">
        <v>2</v>
      </c>
      <c r="S31" t="s">
        <v>2972</v>
      </c>
      <c r="T31" t="s">
        <v>2971</v>
      </c>
      <c r="U31">
        <v>299</v>
      </c>
      <c r="V31">
        <v>10</v>
      </c>
      <c r="W31" t="s">
        <v>4357</v>
      </c>
      <c r="X31" s="1">
        <v>43955</v>
      </c>
      <c r="Y31" s="1">
        <v>43961</v>
      </c>
      <c r="Z31" s="1">
        <v>44080</v>
      </c>
      <c r="AB31">
        <v>1</v>
      </c>
      <c r="AC31" t="s">
        <v>315</v>
      </c>
      <c r="AF31">
        <v>19</v>
      </c>
      <c r="AG31">
        <v>36</v>
      </c>
      <c r="AI31">
        <v>5</v>
      </c>
      <c r="AJ31">
        <v>9</v>
      </c>
      <c r="AL31">
        <v>2020</v>
      </c>
      <c r="AM31">
        <v>2020</v>
      </c>
      <c r="AS31">
        <v>15351</v>
      </c>
    </row>
    <row r="32" spans="1:45" x14ac:dyDescent="0.35">
      <c r="A32" t="s">
        <v>490</v>
      </c>
      <c r="B32" t="s">
        <v>327</v>
      </c>
      <c r="C32" t="s">
        <v>4618</v>
      </c>
      <c r="D32" t="s">
        <v>1103</v>
      </c>
      <c r="E32" t="s">
        <v>4617</v>
      </c>
      <c r="F32" t="s">
        <v>4612</v>
      </c>
      <c r="G32" t="s">
        <v>4616</v>
      </c>
      <c r="H32" t="s">
        <v>332</v>
      </c>
      <c r="I32" t="s">
        <v>4615</v>
      </c>
      <c r="M32" t="s">
        <v>629</v>
      </c>
      <c r="N32" t="s">
        <v>4612</v>
      </c>
      <c r="O32" t="s">
        <v>4614</v>
      </c>
      <c r="P32" t="s">
        <v>4613</v>
      </c>
      <c r="Q32" t="s">
        <v>4612</v>
      </c>
      <c r="R32">
        <v>2</v>
      </c>
      <c r="S32" t="s">
        <v>2972</v>
      </c>
      <c r="T32" t="s">
        <v>2971</v>
      </c>
      <c r="U32">
        <v>299</v>
      </c>
      <c r="V32">
        <v>10</v>
      </c>
      <c r="W32" t="s">
        <v>4357</v>
      </c>
      <c r="X32" s="1">
        <v>43955</v>
      </c>
      <c r="Y32" s="1">
        <v>43961</v>
      </c>
      <c r="Z32" s="1">
        <v>43996</v>
      </c>
      <c r="AB32">
        <v>1</v>
      </c>
      <c r="AC32" t="s">
        <v>315</v>
      </c>
      <c r="AF32">
        <v>19</v>
      </c>
      <c r="AG32">
        <v>24</v>
      </c>
      <c r="AI32">
        <v>5</v>
      </c>
      <c r="AJ32">
        <v>6</v>
      </c>
      <c r="AL32">
        <v>2020</v>
      </c>
      <c r="AM32">
        <v>2020</v>
      </c>
      <c r="AS32">
        <v>14554</v>
      </c>
    </row>
    <row r="33" spans="1:45" x14ac:dyDescent="0.35">
      <c r="A33" t="s">
        <v>490</v>
      </c>
      <c r="B33" t="s">
        <v>458</v>
      </c>
      <c r="C33" t="s">
        <v>4611</v>
      </c>
      <c r="D33" t="s">
        <v>2821</v>
      </c>
      <c r="E33" t="s">
        <v>4610</v>
      </c>
      <c r="F33" t="s">
        <v>4605</v>
      </c>
      <c r="G33" t="s">
        <v>4609</v>
      </c>
      <c r="H33" t="s">
        <v>371</v>
      </c>
      <c r="I33" t="s">
        <v>4608</v>
      </c>
      <c r="M33" t="s">
        <v>446</v>
      </c>
      <c r="N33" t="s">
        <v>4605</v>
      </c>
      <c r="O33" t="s">
        <v>4607</v>
      </c>
      <c r="P33" t="s">
        <v>4606</v>
      </c>
      <c r="Q33" t="s">
        <v>4605</v>
      </c>
      <c r="R33">
        <v>2</v>
      </c>
      <c r="S33" t="s">
        <v>811</v>
      </c>
      <c r="T33" t="s">
        <v>810</v>
      </c>
      <c r="U33">
        <v>399</v>
      </c>
      <c r="V33">
        <v>10</v>
      </c>
      <c r="W33" t="s">
        <v>4357</v>
      </c>
      <c r="X33" s="1">
        <v>43957</v>
      </c>
      <c r="Y33" s="1">
        <v>43961</v>
      </c>
      <c r="Z33" s="1">
        <v>44015</v>
      </c>
      <c r="AB33">
        <v>1</v>
      </c>
      <c r="AC33" t="s">
        <v>315</v>
      </c>
      <c r="AF33">
        <v>19</v>
      </c>
      <c r="AG33">
        <v>27</v>
      </c>
      <c r="AI33">
        <v>5</v>
      </c>
      <c r="AJ33">
        <v>7</v>
      </c>
      <c r="AL33">
        <v>2020</v>
      </c>
      <c r="AM33">
        <v>2020</v>
      </c>
      <c r="AS33">
        <v>60451</v>
      </c>
    </row>
    <row r="34" spans="1:45" x14ac:dyDescent="0.35">
      <c r="A34" t="s">
        <v>490</v>
      </c>
      <c r="B34" t="s">
        <v>327</v>
      </c>
      <c r="C34" t="s">
        <v>4604</v>
      </c>
      <c r="D34" t="s">
        <v>4603</v>
      </c>
      <c r="E34" t="s">
        <v>4602</v>
      </c>
      <c r="F34" t="s">
        <v>4597</v>
      </c>
      <c r="G34" t="s">
        <v>4601</v>
      </c>
      <c r="H34" t="s">
        <v>332</v>
      </c>
      <c r="I34" t="s">
        <v>4600</v>
      </c>
      <c r="M34" t="s">
        <v>446</v>
      </c>
      <c r="N34" t="s">
        <v>4597</v>
      </c>
      <c r="O34" t="s">
        <v>4599</v>
      </c>
      <c r="P34" t="s">
        <v>4598</v>
      </c>
      <c r="Q34" t="s">
        <v>4597</v>
      </c>
      <c r="R34">
        <v>2</v>
      </c>
      <c r="S34" t="s">
        <v>2972</v>
      </c>
      <c r="T34" t="s">
        <v>2971</v>
      </c>
      <c r="U34">
        <v>299</v>
      </c>
      <c r="V34">
        <v>10</v>
      </c>
      <c r="W34" t="s">
        <v>4357</v>
      </c>
      <c r="X34" s="1">
        <v>43958</v>
      </c>
      <c r="Y34" s="1">
        <v>43961</v>
      </c>
      <c r="Z34" s="1">
        <v>44036</v>
      </c>
      <c r="AB34">
        <v>1</v>
      </c>
      <c r="AC34" t="s">
        <v>315</v>
      </c>
      <c r="AF34">
        <v>19</v>
      </c>
      <c r="AG34">
        <v>30</v>
      </c>
      <c r="AI34">
        <v>5</v>
      </c>
      <c r="AJ34">
        <v>7</v>
      </c>
      <c r="AL34">
        <v>2020</v>
      </c>
      <c r="AM34">
        <v>2020</v>
      </c>
      <c r="AS34">
        <v>60001</v>
      </c>
    </row>
    <row r="35" spans="1:45" x14ac:dyDescent="0.35">
      <c r="A35" t="s">
        <v>490</v>
      </c>
      <c r="B35" t="s">
        <v>327</v>
      </c>
      <c r="C35" t="s">
        <v>4596</v>
      </c>
      <c r="D35" t="s">
        <v>4595</v>
      </c>
      <c r="E35" t="s">
        <v>4594</v>
      </c>
      <c r="F35" t="s">
        <v>4589</v>
      </c>
      <c r="G35" t="s">
        <v>4593</v>
      </c>
      <c r="H35" t="s">
        <v>332</v>
      </c>
      <c r="I35" t="s">
        <v>4592</v>
      </c>
      <c r="M35" t="s">
        <v>446</v>
      </c>
      <c r="N35" t="s">
        <v>4589</v>
      </c>
      <c r="O35" t="s">
        <v>4591</v>
      </c>
      <c r="P35" t="s">
        <v>4590</v>
      </c>
      <c r="Q35" t="s">
        <v>4589</v>
      </c>
      <c r="R35">
        <v>3</v>
      </c>
      <c r="S35" t="s">
        <v>811</v>
      </c>
      <c r="T35" t="s">
        <v>810</v>
      </c>
      <c r="U35">
        <v>399</v>
      </c>
      <c r="V35">
        <v>10</v>
      </c>
      <c r="W35" t="s">
        <v>4357</v>
      </c>
      <c r="X35" s="1">
        <v>43965</v>
      </c>
      <c r="Y35" s="1">
        <v>43976</v>
      </c>
      <c r="Z35" s="1">
        <v>44032</v>
      </c>
      <c r="AB35">
        <v>1</v>
      </c>
      <c r="AC35" t="s">
        <v>315</v>
      </c>
      <c r="AF35">
        <v>20</v>
      </c>
      <c r="AG35">
        <v>30</v>
      </c>
      <c r="AI35">
        <v>5</v>
      </c>
      <c r="AJ35">
        <v>7</v>
      </c>
      <c r="AL35">
        <v>2020</v>
      </c>
      <c r="AM35">
        <v>2020</v>
      </c>
      <c r="AS35">
        <v>60353</v>
      </c>
    </row>
    <row r="36" spans="1:45" x14ac:dyDescent="0.35">
      <c r="A36" t="s">
        <v>490</v>
      </c>
      <c r="B36" t="s">
        <v>458</v>
      </c>
      <c r="C36" t="s">
        <v>4588</v>
      </c>
      <c r="D36" t="s">
        <v>4587</v>
      </c>
      <c r="E36" t="s">
        <v>4586</v>
      </c>
      <c r="F36" t="s">
        <v>4581</v>
      </c>
      <c r="G36" t="s">
        <v>4585</v>
      </c>
      <c r="H36" t="s">
        <v>347</v>
      </c>
      <c r="I36" t="s">
        <v>4584</v>
      </c>
      <c r="M36" t="s">
        <v>446</v>
      </c>
      <c r="N36" t="s">
        <v>4581</v>
      </c>
      <c r="O36" t="s">
        <v>4583</v>
      </c>
      <c r="P36" t="s">
        <v>4582</v>
      </c>
      <c r="Q36" t="s">
        <v>4581</v>
      </c>
      <c r="R36">
        <v>3</v>
      </c>
      <c r="S36" t="s">
        <v>811</v>
      </c>
      <c r="T36" t="s">
        <v>810</v>
      </c>
      <c r="U36">
        <v>399</v>
      </c>
      <c r="V36">
        <v>10</v>
      </c>
      <c r="W36" t="s">
        <v>4357</v>
      </c>
      <c r="X36" s="1">
        <v>43966</v>
      </c>
      <c r="Y36" s="1">
        <v>43976</v>
      </c>
      <c r="Z36" s="1">
        <v>44005</v>
      </c>
      <c r="AB36">
        <v>1</v>
      </c>
      <c r="AC36" t="s">
        <v>315</v>
      </c>
      <c r="AF36">
        <v>20</v>
      </c>
      <c r="AG36">
        <v>26</v>
      </c>
      <c r="AI36">
        <v>5</v>
      </c>
      <c r="AJ36">
        <v>6</v>
      </c>
      <c r="AL36">
        <v>2020</v>
      </c>
      <c r="AM36">
        <v>2020</v>
      </c>
      <c r="AS36">
        <v>60304</v>
      </c>
    </row>
    <row r="37" spans="1:45" x14ac:dyDescent="0.35">
      <c r="A37" t="s">
        <v>490</v>
      </c>
      <c r="B37" t="s">
        <v>327</v>
      </c>
      <c r="C37" t="s">
        <v>4580</v>
      </c>
      <c r="D37" t="s">
        <v>4579</v>
      </c>
      <c r="E37" t="s">
        <v>4578</v>
      </c>
      <c r="F37" t="s">
        <v>4575</v>
      </c>
      <c r="G37" t="s">
        <v>1029</v>
      </c>
      <c r="H37" t="s">
        <v>332</v>
      </c>
      <c r="I37" t="s">
        <v>130</v>
      </c>
      <c r="L37" s="1"/>
      <c r="M37" t="s">
        <v>321</v>
      </c>
      <c r="N37" t="s">
        <v>4575</v>
      </c>
      <c r="O37" t="s">
        <v>4577</v>
      </c>
      <c r="P37" t="s">
        <v>4576</v>
      </c>
      <c r="Q37" t="s">
        <v>4575</v>
      </c>
      <c r="R37">
        <v>3</v>
      </c>
      <c r="S37" t="s">
        <v>661</v>
      </c>
      <c r="T37" t="s">
        <v>660</v>
      </c>
      <c r="U37" s="2">
        <v>0</v>
      </c>
      <c r="V37">
        <v>0</v>
      </c>
      <c r="W37" t="s">
        <v>4357</v>
      </c>
      <c r="X37" s="1">
        <v>43970</v>
      </c>
      <c r="Y37" s="1">
        <v>43976</v>
      </c>
      <c r="AB37">
        <v>10</v>
      </c>
      <c r="AC37" t="s">
        <v>315</v>
      </c>
      <c r="AD37" s="1">
        <v>44186</v>
      </c>
      <c r="AF37">
        <v>21</v>
      </c>
      <c r="AI37">
        <v>5</v>
      </c>
      <c r="AL37">
        <v>2020</v>
      </c>
      <c r="AS37">
        <v>15253</v>
      </c>
    </row>
    <row r="38" spans="1:45" x14ac:dyDescent="0.35">
      <c r="A38" t="s">
        <v>490</v>
      </c>
      <c r="B38" t="s">
        <v>327</v>
      </c>
      <c r="C38" t="s">
        <v>4574</v>
      </c>
      <c r="D38" t="s">
        <v>4573</v>
      </c>
      <c r="E38" t="s">
        <v>4572</v>
      </c>
      <c r="F38" t="s">
        <v>4567</v>
      </c>
      <c r="G38" t="s">
        <v>4571</v>
      </c>
      <c r="H38" t="s">
        <v>332</v>
      </c>
      <c r="I38" t="s">
        <v>4570</v>
      </c>
      <c r="M38" t="s">
        <v>446</v>
      </c>
      <c r="N38" t="s">
        <v>4567</v>
      </c>
      <c r="O38" t="s">
        <v>4569</v>
      </c>
      <c r="P38" t="s">
        <v>4568</v>
      </c>
      <c r="Q38" t="s">
        <v>4567</v>
      </c>
      <c r="R38">
        <v>3</v>
      </c>
      <c r="S38" t="s">
        <v>811</v>
      </c>
      <c r="T38" t="s">
        <v>810</v>
      </c>
      <c r="U38">
        <v>399</v>
      </c>
      <c r="V38">
        <v>10</v>
      </c>
      <c r="W38" t="s">
        <v>4357</v>
      </c>
      <c r="X38" s="1">
        <v>43970</v>
      </c>
      <c r="Y38" s="1">
        <v>43976</v>
      </c>
      <c r="Z38" s="1">
        <v>44032</v>
      </c>
      <c r="AB38">
        <v>1</v>
      </c>
      <c r="AC38" t="s">
        <v>315</v>
      </c>
      <c r="AF38">
        <v>21</v>
      </c>
      <c r="AG38">
        <v>30</v>
      </c>
      <c r="AI38">
        <v>5</v>
      </c>
      <c r="AJ38">
        <v>7</v>
      </c>
      <c r="AL38">
        <v>2020</v>
      </c>
      <c r="AM38">
        <v>2020</v>
      </c>
      <c r="AS38">
        <v>60004</v>
      </c>
    </row>
    <row r="39" spans="1:45" x14ac:dyDescent="0.35">
      <c r="A39" t="s">
        <v>490</v>
      </c>
      <c r="B39" t="s">
        <v>327</v>
      </c>
      <c r="C39" t="s">
        <v>4566</v>
      </c>
      <c r="D39" t="s">
        <v>2161</v>
      </c>
      <c r="E39" t="s">
        <v>4565</v>
      </c>
      <c r="F39" t="s">
        <v>4561</v>
      </c>
      <c r="G39" t="s">
        <v>4564</v>
      </c>
      <c r="H39" t="s">
        <v>332</v>
      </c>
      <c r="I39" t="s">
        <v>256</v>
      </c>
      <c r="L39" s="1"/>
      <c r="M39" t="s">
        <v>321</v>
      </c>
      <c r="N39" t="s">
        <v>4561</v>
      </c>
      <c r="O39" t="s">
        <v>4563</v>
      </c>
      <c r="P39" t="s">
        <v>4562</v>
      </c>
      <c r="Q39" t="s">
        <v>4561</v>
      </c>
      <c r="R39">
        <v>3</v>
      </c>
      <c r="S39" t="s">
        <v>811</v>
      </c>
      <c r="T39" t="s">
        <v>810</v>
      </c>
      <c r="U39" s="2">
        <v>399</v>
      </c>
      <c r="V39">
        <v>10</v>
      </c>
      <c r="W39" t="s">
        <v>4357</v>
      </c>
      <c r="X39" s="1">
        <v>43971</v>
      </c>
      <c r="Y39" s="1">
        <v>43976</v>
      </c>
      <c r="AB39">
        <v>10</v>
      </c>
      <c r="AC39" t="s">
        <v>315</v>
      </c>
      <c r="AD39" s="1">
        <v>44186</v>
      </c>
      <c r="AF39">
        <v>21</v>
      </c>
      <c r="AI39">
        <v>5</v>
      </c>
      <c r="AL39">
        <v>2020</v>
      </c>
      <c r="AS39">
        <v>16151</v>
      </c>
    </row>
    <row r="40" spans="1:45" x14ac:dyDescent="0.35">
      <c r="A40" t="s">
        <v>490</v>
      </c>
      <c r="B40" t="s">
        <v>458</v>
      </c>
      <c r="C40" t="s">
        <v>4560</v>
      </c>
      <c r="D40" t="s">
        <v>4559</v>
      </c>
      <c r="E40" t="s">
        <v>4558</v>
      </c>
      <c r="F40" t="s">
        <v>4553</v>
      </c>
      <c r="G40" t="s">
        <v>4557</v>
      </c>
      <c r="H40" t="s">
        <v>371</v>
      </c>
      <c r="I40" t="s">
        <v>4556</v>
      </c>
      <c r="M40" t="s">
        <v>446</v>
      </c>
      <c r="N40" t="s">
        <v>4553</v>
      </c>
      <c r="O40" t="s">
        <v>4555</v>
      </c>
      <c r="P40" t="s">
        <v>4554</v>
      </c>
      <c r="Q40" t="s">
        <v>4553</v>
      </c>
      <c r="R40">
        <v>3</v>
      </c>
      <c r="S40" t="s">
        <v>811</v>
      </c>
      <c r="T40" t="s">
        <v>810</v>
      </c>
      <c r="U40">
        <v>399</v>
      </c>
      <c r="V40">
        <v>10</v>
      </c>
      <c r="W40" t="s">
        <v>4357</v>
      </c>
      <c r="X40" s="1">
        <v>43971</v>
      </c>
      <c r="Y40" s="1">
        <v>43976</v>
      </c>
      <c r="Z40" s="1">
        <v>44005</v>
      </c>
      <c r="AB40">
        <v>1</v>
      </c>
      <c r="AC40" t="s">
        <v>315</v>
      </c>
      <c r="AF40">
        <v>21</v>
      </c>
      <c r="AG40">
        <v>26</v>
      </c>
      <c r="AI40">
        <v>5</v>
      </c>
      <c r="AJ40">
        <v>6</v>
      </c>
      <c r="AL40">
        <v>2020</v>
      </c>
      <c r="AM40">
        <v>2020</v>
      </c>
      <c r="AS40">
        <v>60201</v>
      </c>
    </row>
    <row r="41" spans="1:45" x14ac:dyDescent="0.35">
      <c r="A41" t="s">
        <v>490</v>
      </c>
      <c r="B41" t="s">
        <v>327</v>
      </c>
      <c r="C41" t="s">
        <v>4552</v>
      </c>
      <c r="D41" t="s">
        <v>4551</v>
      </c>
      <c r="E41" t="s">
        <v>4550</v>
      </c>
      <c r="F41" t="s">
        <v>4545</v>
      </c>
      <c r="G41" t="s">
        <v>4549</v>
      </c>
      <c r="H41" t="s">
        <v>347</v>
      </c>
      <c r="I41" t="s">
        <v>4548</v>
      </c>
      <c r="M41" t="s">
        <v>446</v>
      </c>
      <c r="N41" t="s">
        <v>4545</v>
      </c>
      <c r="O41" t="s">
        <v>4547</v>
      </c>
      <c r="P41" t="s">
        <v>4546</v>
      </c>
      <c r="Q41" t="s">
        <v>4545</v>
      </c>
      <c r="R41">
        <v>3</v>
      </c>
      <c r="S41" t="s">
        <v>811</v>
      </c>
      <c r="T41" t="s">
        <v>810</v>
      </c>
      <c r="U41">
        <v>399</v>
      </c>
      <c r="V41">
        <v>10</v>
      </c>
      <c r="W41" t="s">
        <v>4357</v>
      </c>
      <c r="X41" s="1">
        <v>43971</v>
      </c>
      <c r="Y41" s="1">
        <v>43976</v>
      </c>
      <c r="Z41" s="1">
        <v>44055</v>
      </c>
      <c r="AB41">
        <v>1</v>
      </c>
      <c r="AC41" t="s">
        <v>315</v>
      </c>
      <c r="AF41">
        <v>21</v>
      </c>
      <c r="AG41">
        <v>33</v>
      </c>
      <c r="AI41">
        <v>5</v>
      </c>
      <c r="AJ41">
        <v>8</v>
      </c>
      <c r="AL41">
        <v>2020</v>
      </c>
      <c r="AM41">
        <v>2020</v>
      </c>
      <c r="AS41">
        <v>15001</v>
      </c>
    </row>
    <row r="42" spans="1:45" x14ac:dyDescent="0.35">
      <c r="A42" t="s">
        <v>490</v>
      </c>
      <c r="B42" t="s">
        <v>327</v>
      </c>
      <c r="C42" t="s">
        <v>4544</v>
      </c>
      <c r="D42" t="s">
        <v>4543</v>
      </c>
      <c r="E42" t="s">
        <v>4542</v>
      </c>
      <c r="F42" t="s">
        <v>4537</v>
      </c>
      <c r="G42" t="s">
        <v>4541</v>
      </c>
      <c r="H42" t="s">
        <v>371</v>
      </c>
      <c r="I42" t="s">
        <v>4540</v>
      </c>
      <c r="M42" t="s">
        <v>446</v>
      </c>
      <c r="N42" t="s">
        <v>4537</v>
      </c>
      <c r="O42" t="s">
        <v>4539</v>
      </c>
      <c r="P42" t="s">
        <v>4538</v>
      </c>
      <c r="Q42" t="s">
        <v>4537</v>
      </c>
      <c r="R42">
        <v>3</v>
      </c>
      <c r="S42" t="s">
        <v>811</v>
      </c>
      <c r="T42" t="s">
        <v>810</v>
      </c>
      <c r="U42">
        <v>399</v>
      </c>
      <c r="V42">
        <v>10</v>
      </c>
      <c r="W42" t="s">
        <v>4357</v>
      </c>
      <c r="X42" s="1">
        <v>43971</v>
      </c>
      <c r="Y42" s="1">
        <v>43976</v>
      </c>
      <c r="Z42" s="1">
        <v>44001</v>
      </c>
      <c r="AB42">
        <v>1</v>
      </c>
      <c r="AC42" t="s">
        <v>315</v>
      </c>
      <c r="AF42">
        <v>21</v>
      </c>
      <c r="AG42">
        <v>25</v>
      </c>
      <c r="AI42">
        <v>5</v>
      </c>
      <c r="AJ42">
        <v>6</v>
      </c>
      <c r="AL42">
        <v>2020</v>
      </c>
      <c r="AM42">
        <v>2020</v>
      </c>
      <c r="AS42">
        <v>60651</v>
      </c>
    </row>
    <row r="43" spans="1:45" x14ac:dyDescent="0.35">
      <c r="A43" t="s">
        <v>490</v>
      </c>
      <c r="B43" t="s">
        <v>674</v>
      </c>
      <c r="C43" t="s">
        <v>4536</v>
      </c>
      <c r="D43" t="s">
        <v>1031</v>
      </c>
      <c r="E43" t="s">
        <v>4535</v>
      </c>
      <c r="F43" t="s">
        <v>4530</v>
      </c>
      <c r="G43" t="s">
        <v>4534</v>
      </c>
      <c r="H43" t="s">
        <v>347</v>
      </c>
      <c r="I43" t="s">
        <v>4533</v>
      </c>
      <c r="M43" t="s">
        <v>446</v>
      </c>
      <c r="N43" t="s">
        <v>4530</v>
      </c>
      <c r="O43" t="s">
        <v>4532</v>
      </c>
      <c r="P43" t="s">
        <v>4531</v>
      </c>
      <c r="Q43" t="s">
        <v>4530</v>
      </c>
      <c r="R43">
        <v>3</v>
      </c>
      <c r="S43" t="s">
        <v>811</v>
      </c>
      <c r="T43" t="s">
        <v>810</v>
      </c>
      <c r="U43">
        <v>399</v>
      </c>
      <c r="V43">
        <v>10</v>
      </c>
      <c r="W43" t="s">
        <v>4357</v>
      </c>
      <c r="X43" s="1">
        <v>43971</v>
      </c>
      <c r="Y43" s="1">
        <v>43976</v>
      </c>
      <c r="Z43" s="1">
        <v>43993</v>
      </c>
      <c r="AB43">
        <v>1</v>
      </c>
      <c r="AC43" t="s">
        <v>315</v>
      </c>
      <c r="AF43">
        <v>21</v>
      </c>
      <c r="AG43">
        <v>24</v>
      </c>
      <c r="AI43">
        <v>5</v>
      </c>
      <c r="AJ43">
        <v>6</v>
      </c>
      <c r="AL43">
        <v>2020</v>
      </c>
      <c r="AM43">
        <v>2020</v>
      </c>
      <c r="AS43">
        <v>60303</v>
      </c>
    </row>
    <row r="44" spans="1:45" x14ac:dyDescent="0.35">
      <c r="A44" t="s">
        <v>490</v>
      </c>
      <c r="B44" t="s">
        <v>674</v>
      </c>
      <c r="D44" t="s">
        <v>750</v>
      </c>
      <c r="E44" t="s">
        <v>4529</v>
      </c>
      <c r="F44" t="s">
        <v>4524</v>
      </c>
      <c r="G44" t="s">
        <v>4528</v>
      </c>
      <c r="H44" t="s">
        <v>347</v>
      </c>
      <c r="I44" t="s">
        <v>4527</v>
      </c>
      <c r="M44" t="s">
        <v>446</v>
      </c>
      <c r="N44" t="s">
        <v>4524</v>
      </c>
      <c r="O44" t="s">
        <v>4526</v>
      </c>
      <c r="P44" t="s">
        <v>4525</v>
      </c>
      <c r="Q44" t="s">
        <v>4524</v>
      </c>
      <c r="R44">
        <v>3</v>
      </c>
      <c r="S44" t="s">
        <v>661</v>
      </c>
      <c r="T44" t="s">
        <v>660</v>
      </c>
      <c r="U44">
        <v>99</v>
      </c>
      <c r="V44">
        <v>0</v>
      </c>
      <c r="W44" t="s">
        <v>4357</v>
      </c>
      <c r="X44" s="1">
        <v>43971</v>
      </c>
      <c r="Y44" s="1">
        <v>43976</v>
      </c>
      <c r="Z44" s="1">
        <v>44095</v>
      </c>
      <c r="AB44">
        <v>1</v>
      </c>
      <c r="AC44" t="s">
        <v>315</v>
      </c>
      <c r="AF44">
        <v>21</v>
      </c>
      <c r="AG44">
        <v>39</v>
      </c>
      <c r="AI44">
        <v>5</v>
      </c>
      <c r="AJ44">
        <v>9</v>
      </c>
      <c r="AL44">
        <v>2020</v>
      </c>
      <c r="AM44">
        <v>2020</v>
      </c>
      <c r="AS44">
        <v>14152</v>
      </c>
    </row>
    <row r="45" spans="1:45" x14ac:dyDescent="0.35">
      <c r="A45" t="s">
        <v>490</v>
      </c>
      <c r="B45" t="s">
        <v>327</v>
      </c>
      <c r="C45" t="s">
        <v>4523</v>
      </c>
      <c r="D45" t="s">
        <v>4522</v>
      </c>
      <c r="E45" t="s">
        <v>4521</v>
      </c>
      <c r="F45" t="s">
        <v>4516</v>
      </c>
      <c r="G45" t="s">
        <v>4520</v>
      </c>
      <c r="H45" t="s">
        <v>332</v>
      </c>
      <c r="I45" t="s">
        <v>4519</v>
      </c>
      <c r="M45" t="s">
        <v>446</v>
      </c>
      <c r="N45" t="s">
        <v>4516</v>
      </c>
      <c r="O45" t="s">
        <v>4518</v>
      </c>
      <c r="P45" t="s">
        <v>4517</v>
      </c>
      <c r="Q45" t="s">
        <v>4516</v>
      </c>
      <c r="R45">
        <v>3</v>
      </c>
      <c r="S45" t="s">
        <v>811</v>
      </c>
      <c r="T45" t="s">
        <v>810</v>
      </c>
      <c r="U45">
        <v>399</v>
      </c>
      <c r="V45">
        <v>10</v>
      </c>
      <c r="W45" t="s">
        <v>4357</v>
      </c>
      <c r="X45" s="1">
        <v>43971</v>
      </c>
      <c r="Y45" s="1">
        <v>43976</v>
      </c>
      <c r="Z45" s="1">
        <v>44124</v>
      </c>
      <c r="AB45">
        <v>7</v>
      </c>
      <c r="AC45" t="s">
        <v>315</v>
      </c>
      <c r="AD45" t="s">
        <v>4515</v>
      </c>
      <c r="AF45">
        <v>21</v>
      </c>
      <c r="AG45">
        <v>43</v>
      </c>
      <c r="AI45">
        <v>5</v>
      </c>
      <c r="AJ45">
        <v>10</v>
      </c>
      <c r="AL45">
        <v>2020</v>
      </c>
      <c r="AM45">
        <v>2020</v>
      </c>
      <c r="AS45">
        <v>14056</v>
      </c>
    </row>
    <row r="46" spans="1:45" x14ac:dyDescent="0.35">
      <c r="A46" t="s">
        <v>490</v>
      </c>
      <c r="B46" t="s">
        <v>327</v>
      </c>
      <c r="C46" t="s">
        <v>4514</v>
      </c>
      <c r="D46" t="s">
        <v>4513</v>
      </c>
      <c r="E46" t="s">
        <v>4512</v>
      </c>
      <c r="F46" t="s">
        <v>4507</v>
      </c>
      <c r="G46" t="s">
        <v>4511</v>
      </c>
      <c r="H46" t="s">
        <v>332</v>
      </c>
      <c r="I46" t="s">
        <v>4510</v>
      </c>
      <c r="M46" t="s">
        <v>446</v>
      </c>
      <c r="N46" t="s">
        <v>4507</v>
      </c>
      <c r="O46" t="s">
        <v>4509</v>
      </c>
      <c r="P46" t="s">
        <v>4508</v>
      </c>
      <c r="Q46" t="s">
        <v>4507</v>
      </c>
      <c r="R46">
        <v>3</v>
      </c>
      <c r="S46" t="s">
        <v>1442</v>
      </c>
      <c r="T46" t="s">
        <v>1441</v>
      </c>
      <c r="U46">
        <v>699</v>
      </c>
      <c r="V46">
        <v>25</v>
      </c>
      <c r="W46" t="s">
        <v>4357</v>
      </c>
      <c r="X46" s="1">
        <v>43971</v>
      </c>
      <c r="Y46" s="1">
        <v>43976</v>
      </c>
      <c r="Z46" s="1">
        <v>44095</v>
      </c>
      <c r="AB46">
        <v>1</v>
      </c>
      <c r="AC46" t="s">
        <v>315</v>
      </c>
      <c r="AF46">
        <v>21</v>
      </c>
      <c r="AG46">
        <v>39</v>
      </c>
      <c r="AI46">
        <v>5</v>
      </c>
      <c r="AJ46">
        <v>9</v>
      </c>
      <c r="AL46">
        <v>2020</v>
      </c>
      <c r="AM46">
        <v>2020</v>
      </c>
      <c r="AS46">
        <v>15952</v>
      </c>
    </row>
    <row r="47" spans="1:45" x14ac:dyDescent="0.35">
      <c r="A47" t="s">
        <v>490</v>
      </c>
      <c r="B47" t="s">
        <v>327</v>
      </c>
      <c r="C47" t="s">
        <v>4506</v>
      </c>
      <c r="D47" t="s">
        <v>4505</v>
      </c>
      <c r="E47" t="s">
        <v>4504</v>
      </c>
      <c r="F47" t="s">
        <v>4503</v>
      </c>
      <c r="G47" t="s">
        <v>4502</v>
      </c>
      <c r="H47" t="s">
        <v>332</v>
      </c>
      <c r="I47" t="s">
        <v>4501</v>
      </c>
      <c r="M47" t="s">
        <v>446</v>
      </c>
      <c r="N47" t="s">
        <v>4498</v>
      </c>
      <c r="O47" t="s">
        <v>4500</v>
      </c>
      <c r="P47" t="s">
        <v>4499</v>
      </c>
      <c r="Q47" t="s">
        <v>4498</v>
      </c>
      <c r="R47">
        <v>3</v>
      </c>
      <c r="S47" t="s">
        <v>1442</v>
      </c>
      <c r="T47" t="s">
        <v>1441</v>
      </c>
      <c r="U47">
        <v>699</v>
      </c>
      <c r="V47">
        <v>25</v>
      </c>
      <c r="W47" t="s">
        <v>4357</v>
      </c>
      <c r="X47" s="1">
        <v>43972</v>
      </c>
      <c r="Y47" s="1">
        <v>43976</v>
      </c>
      <c r="Z47" s="1">
        <v>43997</v>
      </c>
      <c r="AB47">
        <v>1</v>
      </c>
      <c r="AC47" t="s">
        <v>315</v>
      </c>
      <c r="AF47">
        <v>21</v>
      </c>
      <c r="AG47">
        <v>25</v>
      </c>
      <c r="AI47">
        <v>5</v>
      </c>
      <c r="AJ47">
        <v>6</v>
      </c>
      <c r="AL47">
        <v>2020</v>
      </c>
      <c r="AM47">
        <v>2020</v>
      </c>
      <c r="AS47">
        <v>60402</v>
      </c>
    </row>
    <row r="48" spans="1:45" x14ac:dyDescent="0.35">
      <c r="A48" t="s">
        <v>490</v>
      </c>
      <c r="B48" t="s">
        <v>327</v>
      </c>
      <c r="C48" t="s">
        <v>4497</v>
      </c>
      <c r="D48" t="s">
        <v>4077</v>
      </c>
      <c r="E48" t="s">
        <v>4496</v>
      </c>
      <c r="F48" t="s">
        <v>4492</v>
      </c>
      <c r="G48" t="s">
        <v>4495</v>
      </c>
      <c r="H48" t="s">
        <v>371</v>
      </c>
      <c r="I48" t="s">
        <v>255</v>
      </c>
      <c r="M48" t="s">
        <v>321</v>
      </c>
      <c r="N48" t="s">
        <v>4492</v>
      </c>
      <c r="O48" t="s">
        <v>4494</v>
      </c>
      <c r="P48" t="s">
        <v>4493</v>
      </c>
      <c r="Q48" t="s">
        <v>4492</v>
      </c>
      <c r="R48">
        <v>4</v>
      </c>
      <c r="S48" t="s">
        <v>661</v>
      </c>
      <c r="T48" t="s">
        <v>660</v>
      </c>
      <c r="U48">
        <v>99</v>
      </c>
      <c r="V48">
        <v>0</v>
      </c>
      <c r="W48" t="s">
        <v>4357</v>
      </c>
      <c r="X48" s="1">
        <v>43972</v>
      </c>
      <c r="Y48" s="1">
        <v>43990</v>
      </c>
      <c r="AB48">
        <v>9</v>
      </c>
      <c r="AC48" t="s">
        <v>315</v>
      </c>
      <c r="AD48" s="1">
        <v>44169</v>
      </c>
      <c r="AF48">
        <v>21</v>
      </c>
      <c r="AI48">
        <v>5</v>
      </c>
      <c r="AL48">
        <v>2020</v>
      </c>
      <c r="AS48">
        <v>14452</v>
      </c>
    </row>
    <row r="49" spans="1:45" x14ac:dyDescent="0.35">
      <c r="A49" t="s">
        <v>490</v>
      </c>
      <c r="B49" t="s">
        <v>458</v>
      </c>
      <c r="C49" t="s">
        <v>4491</v>
      </c>
      <c r="D49" t="s">
        <v>4490</v>
      </c>
      <c r="E49" t="s">
        <v>4489</v>
      </c>
      <c r="F49" t="s">
        <v>4484</v>
      </c>
      <c r="G49" t="s">
        <v>4488</v>
      </c>
      <c r="H49" t="s">
        <v>371</v>
      </c>
      <c r="I49" t="s">
        <v>4487</v>
      </c>
      <c r="M49" t="s">
        <v>446</v>
      </c>
      <c r="N49" t="s">
        <v>4484</v>
      </c>
      <c r="O49" t="s">
        <v>4486</v>
      </c>
      <c r="P49" t="s">
        <v>4485</v>
      </c>
      <c r="Q49" t="s">
        <v>4484</v>
      </c>
      <c r="R49">
        <v>4</v>
      </c>
      <c r="S49" t="s">
        <v>811</v>
      </c>
      <c r="T49" t="s">
        <v>810</v>
      </c>
      <c r="U49">
        <v>399</v>
      </c>
      <c r="V49">
        <v>10</v>
      </c>
      <c r="W49" t="s">
        <v>4357</v>
      </c>
      <c r="X49" s="1">
        <v>43973</v>
      </c>
      <c r="Y49" s="1">
        <v>43990</v>
      </c>
      <c r="Z49" s="1">
        <v>44040</v>
      </c>
      <c r="AB49">
        <v>1</v>
      </c>
      <c r="AC49" t="s">
        <v>315</v>
      </c>
      <c r="AF49">
        <v>21</v>
      </c>
      <c r="AG49">
        <v>31</v>
      </c>
      <c r="AI49">
        <v>5</v>
      </c>
      <c r="AJ49">
        <v>7</v>
      </c>
      <c r="AL49">
        <v>2020</v>
      </c>
      <c r="AM49">
        <v>2020</v>
      </c>
      <c r="AS49">
        <v>59904</v>
      </c>
    </row>
    <row r="50" spans="1:45" x14ac:dyDescent="0.35">
      <c r="A50" t="s">
        <v>490</v>
      </c>
      <c r="B50" t="s">
        <v>458</v>
      </c>
      <c r="C50" t="s">
        <v>4483</v>
      </c>
      <c r="D50" t="s">
        <v>527</v>
      </c>
      <c r="E50" t="s">
        <v>4482</v>
      </c>
      <c r="F50" t="s">
        <v>4477</v>
      </c>
      <c r="G50" t="s">
        <v>4481</v>
      </c>
      <c r="H50" t="s">
        <v>332</v>
      </c>
      <c r="I50" t="s">
        <v>4480</v>
      </c>
      <c r="M50" t="s">
        <v>446</v>
      </c>
      <c r="N50" t="s">
        <v>4477</v>
      </c>
      <c r="O50" t="s">
        <v>4479</v>
      </c>
      <c r="P50" t="s">
        <v>4478</v>
      </c>
      <c r="Q50" t="s">
        <v>4477</v>
      </c>
      <c r="R50">
        <v>4</v>
      </c>
      <c r="S50" t="s">
        <v>2183</v>
      </c>
      <c r="T50" t="s">
        <v>2182</v>
      </c>
      <c r="U50">
        <v>1099</v>
      </c>
      <c r="V50">
        <v>50</v>
      </c>
      <c r="W50" t="s">
        <v>4357</v>
      </c>
      <c r="X50" s="1">
        <v>43973</v>
      </c>
      <c r="Y50" s="1">
        <v>43990</v>
      </c>
      <c r="Z50" s="1">
        <v>44007</v>
      </c>
      <c r="AB50">
        <v>1</v>
      </c>
      <c r="AC50" t="s">
        <v>315</v>
      </c>
      <c r="AF50">
        <v>21</v>
      </c>
      <c r="AG50">
        <v>26</v>
      </c>
      <c r="AI50">
        <v>5</v>
      </c>
      <c r="AJ50">
        <v>6</v>
      </c>
      <c r="AL50">
        <v>2020</v>
      </c>
      <c r="AM50">
        <v>2020</v>
      </c>
      <c r="AS50">
        <v>60252</v>
      </c>
    </row>
    <row r="51" spans="1:45" x14ac:dyDescent="0.35">
      <c r="A51" t="s">
        <v>490</v>
      </c>
      <c r="B51" t="s">
        <v>327</v>
      </c>
      <c r="C51" t="s">
        <v>4476</v>
      </c>
      <c r="D51" t="s">
        <v>3656</v>
      </c>
      <c r="E51" t="s">
        <v>4475</v>
      </c>
      <c r="F51" t="s">
        <v>4471</v>
      </c>
      <c r="G51" t="s">
        <v>4474</v>
      </c>
      <c r="H51" t="s">
        <v>347</v>
      </c>
      <c r="I51" t="s">
        <v>29</v>
      </c>
      <c r="M51" t="s">
        <v>321</v>
      </c>
      <c r="N51" t="s">
        <v>4471</v>
      </c>
      <c r="O51" t="s">
        <v>4473</v>
      </c>
      <c r="P51" t="s">
        <v>4472</v>
      </c>
      <c r="Q51" t="s">
        <v>4471</v>
      </c>
      <c r="R51">
        <v>4</v>
      </c>
      <c r="S51" t="s">
        <v>661</v>
      </c>
      <c r="T51" t="s">
        <v>660</v>
      </c>
      <c r="U51">
        <v>99</v>
      </c>
      <c r="V51">
        <v>0</v>
      </c>
      <c r="W51" t="s">
        <v>4357</v>
      </c>
      <c r="X51" s="1">
        <v>43973</v>
      </c>
      <c r="Y51" s="1">
        <v>43990</v>
      </c>
      <c r="AB51">
        <v>9</v>
      </c>
      <c r="AC51" t="s">
        <v>315</v>
      </c>
      <c r="AD51" s="1">
        <v>44170</v>
      </c>
      <c r="AF51">
        <v>21</v>
      </c>
      <c r="AI51">
        <v>5</v>
      </c>
      <c r="AL51">
        <v>2020</v>
      </c>
      <c r="AS51">
        <v>14851</v>
      </c>
    </row>
    <row r="52" spans="1:45" x14ac:dyDescent="0.35">
      <c r="A52" t="s">
        <v>490</v>
      </c>
      <c r="B52" t="s">
        <v>458</v>
      </c>
      <c r="C52" t="s">
        <v>4470</v>
      </c>
      <c r="D52" t="s">
        <v>4469</v>
      </c>
      <c r="E52" t="s">
        <v>4468</v>
      </c>
      <c r="F52" t="s">
        <v>4463</v>
      </c>
      <c r="G52" t="s">
        <v>4467</v>
      </c>
      <c r="H52" t="s">
        <v>332</v>
      </c>
      <c r="I52" t="s">
        <v>4466</v>
      </c>
      <c r="M52" t="s">
        <v>446</v>
      </c>
      <c r="N52" t="s">
        <v>4463</v>
      </c>
      <c r="O52" s="3" t="s">
        <v>4465</v>
      </c>
      <c r="P52" t="s">
        <v>4464</v>
      </c>
      <c r="Q52" t="s">
        <v>4463</v>
      </c>
      <c r="R52">
        <v>4</v>
      </c>
      <c r="S52" t="s">
        <v>811</v>
      </c>
      <c r="T52" t="s">
        <v>810</v>
      </c>
      <c r="U52">
        <v>399</v>
      </c>
      <c r="V52">
        <v>10</v>
      </c>
      <c r="W52" t="s">
        <v>4357</v>
      </c>
      <c r="X52" s="1">
        <v>43976</v>
      </c>
      <c r="Y52" s="1">
        <v>43990</v>
      </c>
      <c r="Z52" s="1">
        <v>44001</v>
      </c>
      <c r="AB52">
        <v>1</v>
      </c>
      <c r="AC52" t="s">
        <v>315</v>
      </c>
      <c r="AF52">
        <v>22</v>
      </c>
      <c r="AG52">
        <v>25</v>
      </c>
      <c r="AI52">
        <v>5</v>
      </c>
      <c r="AJ52">
        <v>6</v>
      </c>
      <c r="AL52">
        <v>2020</v>
      </c>
      <c r="AM52">
        <v>2020</v>
      </c>
      <c r="AS52">
        <v>59902</v>
      </c>
    </row>
    <row r="53" spans="1:45" x14ac:dyDescent="0.35">
      <c r="A53" t="s">
        <v>490</v>
      </c>
      <c r="B53" t="s">
        <v>458</v>
      </c>
      <c r="C53" t="s">
        <v>4462</v>
      </c>
      <c r="D53" t="s">
        <v>1951</v>
      </c>
      <c r="E53" t="s">
        <v>4461</v>
      </c>
      <c r="F53" t="s">
        <v>4458</v>
      </c>
      <c r="G53" t="s">
        <v>4460</v>
      </c>
      <c r="H53" t="s">
        <v>371</v>
      </c>
      <c r="I53" t="s">
        <v>4459</v>
      </c>
      <c r="M53" t="s">
        <v>446</v>
      </c>
      <c r="N53" t="s">
        <v>4458</v>
      </c>
      <c r="O53" t="s">
        <v>4457</v>
      </c>
      <c r="P53" t="s">
        <v>4456</v>
      </c>
      <c r="Q53" t="s">
        <v>4455</v>
      </c>
      <c r="R53">
        <v>4</v>
      </c>
      <c r="S53" t="s">
        <v>811</v>
      </c>
      <c r="T53" t="s">
        <v>810</v>
      </c>
      <c r="U53">
        <v>399</v>
      </c>
      <c r="V53">
        <v>10</v>
      </c>
      <c r="W53" t="s">
        <v>4357</v>
      </c>
      <c r="X53" s="1">
        <v>43976</v>
      </c>
      <c r="Y53" s="1">
        <v>43990</v>
      </c>
      <c r="Z53" s="1">
        <v>44108</v>
      </c>
      <c r="AB53">
        <v>6</v>
      </c>
      <c r="AC53" t="s">
        <v>315</v>
      </c>
      <c r="AD53" t="s">
        <v>3000</v>
      </c>
      <c r="AF53">
        <v>22</v>
      </c>
      <c r="AG53">
        <v>40</v>
      </c>
      <c r="AI53">
        <v>5</v>
      </c>
      <c r="AJ53">
        <v>10</v>
      </c>
      <c r="AL53">
        <v>2020</v>
      </c>
      <c r="AM53">
        <v>2020</v>
      </c>
      <c r="AS53">
        <v>16054</v>
      </c>
    </row>
    <row r="54" spans="1:45" x14ac:dyDescent="0.35">
      <c r="A54" t="s">
        <v>490</v>
      </c>
      <c r="B54" t="s">
        <v>327</v>
      </c>
      <c r="C54" t="s">
        <v>4454</v>
      </c>
      <c r="D54" t="s">
        <v>4453</v>
      </c>
      <c r="E54" t="s">
        <v>4452</v>
      </c>
      <c r="F54" t="s">
        <v>4447</v>
      </c>
      <c r="G54" t="s">
        <v>4451</v>
      </c>
      <c r="H54" t="s">
        <v>332</v>
      </c>
      <c r="I54" t="s">
        <v>4450</v>
      </c>
      <c r="M54" t="s">
        <v>446</v>
      </c>
      <c r="N54" t="s">
        <v>4447</v>
      </c>
      <c r="O54" t="s">
        <v>4449</v>
      </c>
      <c r="P54" t="s">
        <v>4448</v>
      </c>
      <c r="Q54" t="s">
        <v>4447</v>
      </c>
      <c r="R54">
        <v>4</v>
      </c>
      <c r="S54" t="s">
        <v>2183</v>
      </c>
      <c r="T54" t="s">
        <v>2182</v>
      </c>
      <c r="U54">
        <v>1099</v>
      </c>
      <c r="V54">
        <v>50</v>
      </c>
      <c r="W54" t="s">
        <v>4357</v>
      </c>
      <c r="X54" s="1">
        <v>43976</v>
      </c>
      <c r="Y54" s="1">
        <v>43990</v>
      </c>
      <c r="Z54" s="1">
        <v>44165</v>
      </c>
      <c r="AB54">
        <v>1</v>
      </c>
      <c r="AC54" t="s">
        <v>315</v>
      </c>
      <c r="AD54" t="s">
        <v>4446</v>
      </c>
      <c r="AF54">
        <v>22</v>
      </c>
      <c r="AG54">
        <v>49</v>
      </c>
      <c r="AI54">
        <v>5</v>
      </c>
      <c r="AJ54">
        <v>11</v>
      </c>
      <c r="AL54">
        <v>2020</v>
      </c>
      <c r="AM54">
        <v>2020</v>
      </c>
      <c r="AS54">
        <v>14409</v>
      </c>
    </row>
    <row r="55" spans="1:45" x14ac:dyDescent="0.35">
      <c r="A55" t="s">
        <v>490</v>
      </c>
      <c r="B55" t="s">
        <v>327</v>
      </c>
      <c r="C55" t="s">
        <v>4445</v>
      </c>
      <c r="D55" t="s">
        <v>4444</v>
      </c>
      <c r="E55" t="s">
        <v>4443</v>
      </c>
      <c r="F55" t="s">
        <v>4438</v>
      </c>
      <c r="G55" t="s">
        <v>4442</v>
      </c>
      <c r="H55" t="s">
        <v>332</v>
      </c>
      <c r="I55" t="s">
        <v>4441</v>
      </c>
      <c r="M55" t="s">
        <v>446</v>
      </c>
      <c r="N55" t="s">
        <v>4438</v>
      </c>
      <c r="O55" t="s">
        <v>4440</v>
      </c>
      <c r="P55" t="s">
        <v>4439</v>
      </c>
      <c r="Q55" t="s">
        <v>4438</v>
      </c>
      <c r="R55">
        <v>4</v>
      </c>
      <c r="S55" t="s">
        <v>811</v>
      </c>
      <c r="T55" t="s">
        <v>810</v>
      </c>
      <c r="U55">
        <v>399</v>
      </c>
      <c r="V55">
        <v>10</v>
      </c>
      <c r="W55" t="s">
        <v>4357</v>
      </c>
      <c r="X55" s="1">
        <v>43977</v>
      </c>
      <c r="Y55" s="1">
        <v>43990</v>
      </c>
      <c r="Z55" s="1">
        <v>44018</v>
      </c>
      <c r="AB55">
        <v>1</v>
      </c>
      <c r="AC55" t="s">
        <v>315</v>
      </c>
      <c r="AF55">
        <v>22</v>
      </c>
      <c r="AG55">
        <v>28</v>
      </c>
      <c r="AI55">
        <v>5</v>
      </c>
      <c r="AJ55">
        <v>7</v>
      </c>
      <c r="AL55">
        <v>2020</v>
      </c>
      <c r="AM55">
        <v>2020</v>
      </c>
      <c r="AS55">
        <v>60551</v>
      </c>
    </row>
    <row r="56" spans="1:45" x14ac:dyDescent="0.35">
      <c r="A56" t="s">
        <v>490</v>
      </c>
      <c r="B56" t="s">
        <v>327</v>
      </c>
      <c r="C56" t="s">
        <v>4437</v>
      </c>
      <c r="D56" t="s">
        <v>808</v>
      </c>
      <c r="E56" t="s">
        <v>4436</v>
      </c>
      <c r="F56" t="s">
        <v>4432</v>
      </c>
      <c r="G56" t="s">
        <v>4435</v>
      </c>
      <c r="H56" t="s">
        <v>332</v>
      </c>
      <c r="I56" t="s">
        <v>273</v>
      </c>
      <c r="M56" t="s">
        <v>321</v>
      </c>
      <c r="N56" t="s">
        <v>4432</v>
      </c>
      <c r="O56" t="s">
        <v>4434</v>
      </c>
      <c r="P56" t="s">
        <v>4433</v>
      </c>
      <c r="Q56" t="s">
        <v>4432</v>
      </c>
      <c r="R56">
        <v>4</v>
      </c>
      <c r="S56" t="s">
        <v>811</v>
      </c>
      <c r="T56" t="s">
        <v>810</v>
      </c>
      <c r="U56">
        <v>399</v>
      </c>
      <c r="V56">
        <v>10</v>
      </c>
      <c r="W56" t="s">
        <v>4357</v>
      </c>
      <c r="X56" s="1">
        <v>43978</v>
      </c>
      <c r="Y56" s="1">
        <v>43990</v>
      </c>
      <c r="AB56">
        <v>9</v>
      </c>
      <c r="AC56" t="s">
        <v>315</v>
      </c>
      <c r="AD56" s="1">
        <v>44169</v>
      </c>
      <c r="AF56">
        <v>22</v>
      </c>
      <c r="AI56">
        <v>5</v>
      </c>
      <c r="AL56">
        <v>2020</v>
      </c>
      <c r="AS56">
        <v>14053</v>
      </c>
    </row>
    <row r="57" spans="1:45" x14ac:dyDescent="0.35">
      <c r="A57" t="s">
        <v>490</v>
      </c>
      <c r="B57" t="s">
        <v>458</v>
      </c>
      <c r="C57" t="s">
        <v>4431</v>
      </c>
      <c r="D57" t="s">
        <v>4430</v>
      </c>
      <c r="E57" t="s">
        <v>4429</v>
      </c>
      <c r="F57" t="s">
        <v>4424</v>
      </c>
      <c r="G57" t="s">
        <v>4428</v>
      </c>
      <c r="H57" t="s">
        <v>371</v>
      </c>
      <c r="I57" t="s">
        <v>4427</v>
      </c>
      <c r="M57" t="s">
        <v>446</v>
      </c>
      <c r="N57" t="s">
        <v>4424</v>
      </c>
      <c r="O57" t="s">
        <v>4426</v>
      </c>
      <c r="P57" t="s">
        <v>4425</v>
      </c>
      <c r="Q57" t="s">
        <v>4424</v>
      </c>
      <c r="R57">
        <v>4</v>
      </c>
      <c r="S57" t="s">
        <v>811</v>
      </c>
      <c r="T57" t="s">
        <v>810</v>
      </c>
      <c r="U57">
        <v>399</v>
      </c>
      <c r="V57">
        <v>10</v>
      </c>
      <c r="W57" t="s">
        <v>4357</v>
      </c>
      <c r="X57" s="1">
        <v>43978</v>
      </c>
      <c r="Y57" s="1">
        <v>43990</v>
      </c>
      <c r="Z57" s="1">
        <v>44078</v>
      </c>
      <c r="AB57">
        <v>1</v>
      </c>
      <c r="AC57" t="s">
        <v>315</v>
      </c>
      <c r="AF57">
        <v>22</v>
      </c>
      <c r="AG57">
        <v>36</v>
      </c>
      <c r="AI57">
        <v>5</v>
      </c>
      <c r="AJ57">
        <v>9</v>
      </c>
      <c r="AL57">
        <v>2020</v>
      </c>
      <c r="AM57">
        <v>2020</v>
      </c>
      <c r="AS57">
        <v>14707</v>
      </c>
    </row>
    <row r="58" spans="1:45" x14ac:dyDescent="0.35">
      <c r="A58" t="s">
        <v>490</v>
      </c>
      <c r="B58" t="s">
        <v>458</v>
      </c>
      <c r="C58" t="s">
        <v>4423</v>
      </c>
      <c r="D58" t="s">
        <v>4422</v>
      </c>
      <c r="E58" t="s">
        <v>4421</v>
      </c>
      <c r="F58" t="s">
        <v>4416</v>
      </c>
      <c r="G58" t="s">
        <v>4420</v>
      </c>
      <c r="H58" t="s">
        <v>371</v>
      </c>
      <c r="I58" t="s">
        <v>237</v>
      </c>
      <c r="M58" t="s">
        <v>321</v>
      </c>
      <c r="N58" t="s">
        <v>4419</v>
      </c>
      <c r="O58" t="s">
        <v>4418</v>
      </c>
      <c r="P58" t="s">
        <v>4417</v>
      </c>
      <c r="Q58" t="s">
        <v>4416</v>
      </c>
      <c r="R58">
        <v>4</v>
      </c>
      <c r="S58" t="s">
        <v>1442</v>
      </c>
      <c r="T58" t="s">
        <v>1441</v>
      </c>
      <c r="U58">
        <v>699</v>
      </c>
      <c r="V58">
        <v>25</v>
      </c>
      <c r="W58" t="s">
        <v>4357</v>
      </c>
      <c r="X58" s="1">
        <v>43979</v>
      </c>
      <c r="Y58" s="1">
        <v>43990</v>
      </c>
      <c r="AB58">
        <v>9</v>
      </c>
      <c r="AC58" t="s">
        <v>315</v>
      </c>
      <c r="AD58" s="1">
        <v>44169</v>
      </c>
      <c r="AF58">
        <v>22</v>
      </c>
      <c r="AI58">
        <v>5</v>
      </c>
      <c r="AL58">
        <v>2020</v>
      </c>
      <c r="AS58">
        <v>2251</v>
      </c>
    </row>
    <row r="59" spans="1:45" x14ac:dyDescent="0.35">
      <c r="A59" t="s">
        <v>490</v>
      </c>
      <c r="B59" t="s">
        <v>327</v>
      </c>
      <c r="C59" t="s">
        <v>4415</v>
      </c>
      <c r="D59" t="s">
        <v>4414</v>
      </c>
      <c r="E59" t="s">
        <v>4413</v>
      </c>
      <c r="F59" t="s">
        <v>4408</v>
      </c>
      <c r="G59" t="s">
        <v>4412</v>
      </c>
      <c r="H59" t="s">
        <v>332</v>
      </c>
      <c r="I59" t="s">
        <v>4411</v>
      </c>
      <c r="M59" t="s">
        <v>446</v>
      </c>
      <c r="N59" t="s">
        <v>4408</v>
      </c>
      <c r="O59" s="3" t="s">
        <v>4410</v>
      </c>
      <c r="P59" t="s">
        <v>4409</v>
      </c>
      <c r="Q59" t="s">
        <v>4408</v>
      </c>
      <c r="R59">
        <v>4</v>
      </c>
      <c r="S59" t="s">
        <v>811</v>
      </c>
      <c r="T59" t="s">
        <v>810</v>
      </c>
      <c r="U59">
        <v>399</v>
      </c>
      <c r="V59">
        <v>10</v>
      </c>
      <c r="W59" t="s">
        <v>4357</v>
      </c>
      <c r="X59" s="1">
        <v>43979</v>
      </c>
      <c r="Y59" s="1">
        <v>43990</v>
      </c>
      <c r="Z59" s="1">
        <v>44015</v>
      </c>
      <c r="AB59">
        <v>1</v>
      </c>
      <c r="AC59" t="s">
        <v>315</v>
      </c>
      <c r="AF59">
        <v>22</v>
      </c>
      <c r="AG59">
        <v>27</v>
      </c>
      <c r="AI59">
        <v>5</v>
      </c>
      <c r="AJ59">
        <v>7</v>
      </c>
      <c r="AL59">
        <v>2020</v>
      </c>
      <c r="AM59">
        <v>2020</v>
      </c>
      <c r="AS59">
        <v>60105</v>
      </c>
    </row>
    <row r="60" spans="1:45" x14ac:dyDescent="0.35">
      <c r="A60" t="s">
        <v>490</v>
      </c>
      <c r="B60" t="s">
        <v>458</v>
      </c>
      <c r="C60" t="s">
        <v>4407</v>
      </c>
      <c r="D60" t="s">
        <v>4406</v>
      </c>
      <c r="E60" t="s">
        <v>4405</v>
      </c>
      <c r="F60" t="s">
        <v>4400</v>
      </c>
      <c r="G60" t="s">
        <v>4404</v>
      </c>
      <c r="H60" t="s">
        <v>347</v>
      </c>
      <c r="I60" t="s">
        <v>4403</v>
      </c>
      <c r="M60" t="s">
        <v>446</v>
      </c>
      <c r="N60" t="s">
        <v>4400</v>
      </c>
      <c r="O60" t="s">
        <v>4402</v>
      </c>
      <c r="P60" t="s">
        <v>4401</v>
      </c>
      <c r="Q60" t="s">
        <v>4400</v>
      </c>
      <c r="R60">
        <v>4</v>
      </c>
      <c r="S60" t="s">
        <v>811</v>
      </c>
      <c r="T60" t="s">
        <v>810</v>
      </c>
      <c r="U60">
        <v>399</v>
      </c>
      <c r="V60">
        <v>10</v>
      </c>
      <c r="W60" t="s">
        <v>4357</v>
      </c>
      <c r="X60" s="1">
        <v>43979</v>
      </c>
      <c r="Y60" s="1">
        <v>43997</v>
      </c>
      <c r="Z60" s="1">
        <v>43997</v>
      </c>
      <c r="AB60">
        <v>1</v>
      </c>
      <c r="AC60" t="s">
        <v>315</v>
      </c>
      <c r="AE60" t="s">
        <v>683</v>
      </c>
      <c r="AF60">
        <v>22</v>
      </c>
      <c r="AG60">
        <v>25</v>
      </c>
      <c r="AI60">
        <v>5</v>
      </c>
      <c r="AJ60">
        <v>6</v>
      </c>
      <c r="AL60">
        <v>2020</v>
      </c>
      <c r="AM60">
        <v>2020</v>
      </c>
      <c r="AS60">
        <v>60103</v>
      </c>
    </row>
    <row r="61" spans="1:45" x14ac:dyDescent="0.35">
      <c r="A61" t="s">
        <v>490</v>
      </c>
      <c r="B61" t="s">
        <v>327</v>
      </c>
      <c r="C61" t="s">
        <v>3927</v>
      </c>
      <c r="D61" t="s">
        <v>4399</v>
      </c>
      <c r="E61" t="s">
        <v>4398</v>
      </c>
      <c r="F61" t="s">
        <v>4393</v>
      </c>
      <c r="G61" t="s">
        <v>4397</v>
      </c>
      <c r="H61" t="s">
        <v>332</v>
      </c>
      <c r="I61" t="s">
        <v>4396</v>
      </c>
      <c r="M61" t="s">
        <v>446</v>
      </c>
      <c r="N61" t="s">
        <v>4393</v>
      </c>
      <c r="O61" t="s">
        <v>4395</v>
      </c>
      <c r="P61" t="s">
        <v>4394</v>
      </c>
      <c r="Q61" t="s">
        <v>4393</v>
      </c>
      <c r="R61">
        <v>4</v>
      </c>
      <c r="S61" t="s">
        <v>811</v>
      </c>
      <c r="T61" t="s">
        <v>810</v>
      </c>
      <c r="U61">
        <v>399</v>
      </c>
      <c r="V61">
        <v>10</v>
      </c>
      <c r="W61" t="s">
        <v>4357</v>
      </c>
      <c r="X61" s="1">
        <v>43979</v>
      </c>
      <c r="Y61" s="1">
        <v>43990</v>
      </c>
      <c r="Z61" s="1">
        <v>44019</v>
      </c>
      <c r="AB61">
        <v>1</v>
      </c>
      <c r="AC61" t="s">
        <v>315</v>
      </c>
      <c r="AF61">
        <v>22</v>
      </c>
      <c r="AG61">
        <v>28</v>
      </c>
      <c r="AI61">
        <v>5</v>
      </c>
      <c r="AJ61">
        <v>7</v>
      </c>
      <c r="AL61">
        <v>2020</v>
      </c>
      <c r="AM61">
        <v>2020</v>
      </c>
      <c r="AS61">
        <v>60152</v>
      </c>
    </row>
    <row r="62" spans="1:45" x14ac:dyDescent="0.35">
      <c r="A62" t="s">
        <v>490</v>
      </c>
      <c r="B62" t="s">
        <v>327</v>
      </c>
      <c r="C62" t="s">
        <v>4392</v>
      </c>
      <c r="D62" t="s">
        <v>1732</v>
      </c>
      <c r="E62" t="s">
        <v>4391</v>
      </c>
      <c r="F62" t="s">
        <v>4387</v>
      </c>
      <c r="G62" t="s">
        <v>4390</v>
      </c>
      <c r="H62" t="s">
        <v>347</v>
      </c>
      <c r="I62" t="s">
        <v>85</v>
      </c>
      <c r="M62" t="s">
        <v>321</v>
      </c>
      <c r="N62" t="s">
        <v>4387</v>
      </c>
      <c r="O62" t="s">
        <v>4389</v>
      </c>
      <c r="P62" t="s">
        <v>4388</v>
      </c>
      <c r="Q62" t="s">
        <v>4387</v>
      </c>
      <c r="R62">
        <v>4</v>
      </c>
      <c r="S62" t="s">
        <v>811</v>
      </c>
      <c r="T62" t="s">
        <v>810</v>
      </c>
      <c r="U62">
        <v>399</v>
      </c>
      <c r="V62">
        <v>10</v>
      </c>
      <c r="W62" t="s">
        <v>4357</v>
      </c>
      <c r="X62" s="1">
        <v>43980</v>
      </c>
      <c r="Y62" s="1">
        <v>43990</v>
      </c>
      <c r="AB62">
        <v>7</v>
      </c>
      <c r="AC62" t="s">
        <v>315</v>
      </c>
      <c r="AD62" t="s">
        <v>1849</v>
      </c>
      <c r="AF62">
        <v>22</v>
      </c>
      <c r="AI62">
        <v>5</v>
      </c>
      <c r="AL62">
        <v>2020</v>
      </c>
      <c r="AS62">
        <v>14305</v>
      </c>
    </row>
    <row r="63" spans="1:45" x14ac:dyDescent="0.35">
      <c r="A63" t="s">
        <v>490</v>
      </c>
      <c r="B63" t="s">
        <v>327</v>
      </c>
      <c r="C63" t="s">
        <v>4386</v>
      </c>
      <c r="D63" t="s">
        <v>3133</v>
      </c>
      <c r="E63" t="s">
        <v>4385</v>
      </c>
      <c r="F63" t="s">
        <v>4380</v>
      </c>
      <c r="G63" t="s">
        <v>4384</v>
      </c>
      <c r="H63" t="s">
        <v>371</v>
      </c>
      <c r="I63" t="s">
        <v>4383</v>
      </c>
      <c r="M63" t="s">
        <v>629</v>
      </c>
      <c r="N63" t="s">
        <v>4380</v>
      </c>
      <c r="O63" t="s">
        <v>4382</v>
      </c>
      <c r="P63" t="s">
        <v>4381</v>
      </c>
      <c r="Q63" t="s">
        <v>4380</v>
      </c>
      <c r="R63">
        <v>4</v>
      </c>
      <c r="S63" t="s">
        <v>2183</v>
      </c>
      <c r="T63" t="s">
        <v>2182</v>
      </c>
      <c r="U63">
        <v>1099</v>
      </c>
      <c r="V63">
        <v>50</v>
      </c>
      <c r="W63" t="s">
        <v>4357</v>
      </c>
      <c r="X63" s="1">
        <v>43980</v>
      </c>
      <c r="Y63" s="1">
        <v>44025</v>
      </c>
      <c r="Z63" s="1">
        <v>44162</v>
      </c>
      <c r="AB63">
        <v>8</v>
      </c>
      <c r="AC63" t="s">
        <v>315</v>
      </c>
      <c r="AD63" t="s">
        <v>2666</v>
      </c>
      <c r="AF63">
        <v>22</v>
      </c>
      <c r="AG63">
        <v>48</v>
      </c>
      <c r="AI63">
        <v>5</v>
      </c>
      <c r="AJ63">
        <v>11</v>
      </c>
      <c r="AL63">
        <v>2020</v>
      </c>
      <c r="AM63">
        <v>2020</v>
      </c>
      <c r="AS63">
        <v>15103</v>
      </c>
    </row>
    <row r="64" spans="1:45" x14ac:dyDescent="0.35">
      <c r="A64" t="s">
        <v>594</v>
      </c>
      <c r="B64" t="s">
        <v>327</v>
      </c>
      <c r="C64" t="s">
        <v>4379</v>
      </c>
      <c r="D64" t="s">
        <v>4378</v>
      </c>
      <c r="E64" t="s">
        <v>4377</v>
      </c>
      <c r="F64" t="s">
        <v>4372</v>
      </c>
      <c r="G64" t="s">
        <v>4376</v>
      </c>
      <c r="H64" t="s">
        <v>332</v>
      </c>
      <c r="I64" t="s">
        <v>4375</v>
      </c>
      <c r="M64" t="s">
        <v>446</v>
      </c>
      <c r="N64" t="s">
        <v>4372</v>
      </c>
      <c r="O64" t="s">
        <v>4374</v>
      </c>
      <c r="P64" t="s">
        <v>4373</v>
      </c>
      <c r="Q64" t="s">
        <v>4372</v>
      </c>
      <c r="R64">
        <v>4</v>
      </c>
      <c r="S64" t="s">
        <v>811</v>
      </c>
      <c r="T64" t="s">
        <v>810</v>
      </c>
      <c r="U64">
        <v>399</v>
      </c>
      <c r="V64">
        <v>10</v>
      </c>
      <c r="W64" t="s">
        <v>4357</v>
      </c>
      <c r="X64" s="1">
        <v>43980</v>
      </c>
      <c r="Y64" s="1">
        <v>43990</v>
      </c>
      <c r="Z64" s="1">
        <v>44029</v>
      </c>
      <c r="AB64">
        <v>1</v>
      </c>
      <c r="AC64" t="s">
        <v>315</v>
      </c>
      <c r="AF64">
        <v>22</v>
      </c>
      <c r="AG64">
        <v>29</v>
      </c>
      <c r="AI64">
        <v>5</v>
      </c>
      <c r="AJ64">
        <v>7</v>
      </c>
      <c r="AL64">
        <v>2020</v>
      </c>
      <c r="AM64">
        <v>2020</v>
      </c>
      <c r="AS64">
        <v>60653</v>
      </c>
    </row>
    <row r="65" spans="1:45" x14ac:dyDescent="0.35">
      <c r="A65" t="s">
        <v>490</v>
      </c>
      <c r="B65" t="s">
        <v>327</v>
      </c>
      <c r="C65" t="s">
        <v>4371</v>
      </c>
      <c r="D65" t="s">
        <v>501</v>
      </c>
      <c r="E65" t="s">
        <v>4370</v>
      </c>
      <c r="F65" t="s">
        <v>4366</v>
      </c>
      <c r="G65" t="s">
        <v>4369</v>
      </c>
      <c r="H65" t="s">
        <v>371</v>
      </c>
      <c r="I65" t="s">
        <v>57</v>
      </c>
      <c r="M65" t="s">
        <v>321</v>
      </c>
      <c r="N65" t="s">
        <v>4366</v>
      </c>
      <c r="O65" t="s">
        <v>4368</v>
      </c>
      <c r="P65" t="s">
        <v>4367</v>
      </c>
      <c r="Q65" t="s">
        <v>4366</v>
      </c>
      <c r="R65">
        <v>4</v>
      </c>
      <c r="S65" t="s">
        <v>811</v>
      </c>
      <c r="T65" t="s">
        <v>810</v>
      </c>
      <c r="U65">
        <v>399</v>
      </c>
      <c r="V65">
        <v>10</v>
      </c>
      <c r="W65" t="s">
        <v>4357</v>
      </c>
      <c r="X65" s="1">
        <v>43980</v>
      </c>
      <c r="Y65" s="1">
        <v>43990</v>
      </c>
      <c r="AB65">
        <v>9</v>
      </c>
      <c r="AC65" t="s">
        <v>315</v>
      </c>
      <c r="AD65" s="1">
        <v>44169</v>
      </c>
      <c r="AF65">
        <v>22</v>
      </c>
      <c r="AI65">
        <v>5</v>
      </c>
      <c r="AL65">
        <v>2020</v>
      </c>
      <c r="AS65">
        <v>14051</v>
      </c>
    </row>
    <row r="66" spans="1:45" x14ac:dyDescent="0.35">
      <c r="A66" t="s">
        <v>490</v>
      </c>
      <c r="B66" t="s">
        <v>327</v>
      </c>
      <c r="C66" t="s">
        <v>4365</v>
      </c>
      <c r="D66" t="s">
        <v>4364</v>
      </c>
      <c r="E66" t="s">
        <v>4363</v>
      </c>
      <c r="F66" t="s">
        <v>4358</v>
      </c>
      <c r="G66" t="s">
        <v>4362</v>
      </c>
      <c r="H66" t="s">
        <v>347</v>
      </c>
      <c r="I66" t="s">
        <v>4361</v>
      </c>
      <c r="M66" t="s">
        <v>446</v>
      </c>
      <c r="N66" t="s">
        <v>4358</v>
      </c>
      <c r="O66" t="s">
        <v>4360</v>
      </c>
      <c r="P66" t="s">
        <v>4359</v>
      </c>
      <c r="Q66" t="s">
        <v>4358</v>
      </c>
      <c r="R66">
        <v>4</v>
      </c>
      <c r="S66" t="s">
        <v>811</v>
      </c>
      <c r="T66" t="s">
        <v>810</v>
      </c>
      <c r="U66">
        <v>399</v>
      </c>
      <c r="V66">
        <v>10</v>
      </c>
      <c r="W66" t="s">
        <v>4357</v>
      </c>
      <c r="X66" s="1">
        <v>43982</v>
      </c>
      <c r="Y66" s="1">
        <v>43990</v>
      </c>
      <c r="Z66" s="1">
        <v>44047</v>
      </c>
      <c r="AB66">
        <v>1</v>
      </c>
      <c r="AC66" t="s">
        <v>315</v>
      </c>
      <c r="AF66">
        <v>22</v>
      </c>
      <c r="AG66">
        <v>32</v>
      </c>
      <c r="AI66">
        <v>5</v>
      </c>
      <c r="AJ66">
        <v>8</v>
      </c>
      <c r="AL66">
        <v>2020</v>
      </c>
      <c r="AM66">
        <v>2020</v>
      </c>
      <c r="AS66">
        <v>60354</v>
      </c>
    </row>
    <row r="67" spans="1:45" x14ac:dyDescent="0.35">
      <c r="A67" t="s">
        <v>490</v>
      </c>
      <c r="B67" t="s">
        <v>458</v>
      </c>
      <c r="C67" t="s">
        <v>4356</v>
      </c>
      <c r="D67" t="s">
        <v>4355</v>
      </c>
      <c r="E67" t="s">
        <v>4354</v>
      </c>
      <c r="F67" t="s">
        <v>4349</v>
      </c>
      <c r="G67" t="s">
        <v>4353</v>
      </c>
      <c r="H67" t="s">
        <v>332</v>
      </c>
      <c r="I67" t="s">
        <v>4352</v>
      </c>
      <c r="M67" t="s">
        <v>446</v>
      </c>
      <c r="N67" t="s">
        <v>4349</v>
      </c>
      <c r="O67" t="s">
        <v>4351</v>
      </c>
      <c r="P67" t="s">
        <v>4350</v>
      </c>
      <c r="Q67" t="s">
        <v>4349</v>
      </c>
      <c r="R67">
        <v>4</v>
      </c>
      <c r="S67" t="s">
        <v>661</v>
      </c>
      <c r="T67" t="s">
        <v>810</v>
      </c>
      <c r="U67">
        <v>399</v>
      </c>
      <c r="V67">
        <v>10</v>
      </c>
      <c r="W67" t="s">
        <v>3893</v>
      </c>
      <c r="X67" s="1">
        <v>43983</v>
      </c>
      <c r="Y67" s="1">
        <v>43990</v>
      </c>
      <c r="Z67" s="1">
        <v>44108</v>
      </c>
      <c r="AB67">
        <v>1</v>
      </c>
      <c r="AC67" t="s">
        <v>315</v>
      </c>
      <c r="AF67">
        <v>23</v>
      </c>
      <c r="AG67">
        <v>40</v>
      </c>
      <c r="AI67">
        <v>6</v>
      </c>
      <c r="AJ67">
        <v>10</v>
      </c>
      <c r="AL67">
        <v>2020</v>
      </c>
      <c r="AM67">
        <v>2020</v>
      </c>
      <c r="AS67">
        <v>14955</v>
      </c>
    </row>
    <row r="68" spans="1:45" x14ac:dyDescent="0.35">
      <c r="A68" t="s">
        <v>490</v>
      </c>
      <c r="B68" t="s">
        <v>327</v>
      </c>
      <c r="C68" t="s">
        <v>4348</v>
      </c>
      <c r="D68" t="s">
        <v>4347</v>
      </c>
      <c r="E68" t="s">
        <v>4346</v>
      </c>
      <c r="F68" t="s">
        <v>4342</v>
      </c>
      <c r="G68" t="s">
        <v>4345</v>
      </c>
      <c r="H68" t="s">
        <v>332</v>
      </c>
      <c r="I68" t="s">
        <v>239</v>
      </c>
      <c r="M68" t="s">
        <v>321</v>
      </c>
      <c r="N68" t="s">
        <v>4342</v>
      </c>
      <c r="O68" t="s">
        <v>4344</v>
      </c>
      <c r="P68" t="s">
        <v>4343</v>
      </c>
      <c r="Q68" t="s">
        <v>4342</v>
      </c>
      <c r="R68">
        <v>4</v>
      </c>
      <c r="S68" t="s">
        <v>811</v>
      </c>
      <c r="T68" t="s">
        <v>810</v>
      </c>
      <c r="U68">
        <v>399</v>
      </c>
      <c r="V68">
        <v>10</v>
      </c>
      <c r="W68" t="s">
        <v>3893</v>
      </c>
      <c r="X68" s="1">
        <v>43983</v>
      </c>
      <c r="Y68" s="1">
        <v>43990</v>
      </c>
      <c r="AB68">
        <v>9</v>
      </c>
      <c r="AC68" t="s">
        <v>315</v>
      </c>
      <c r="AD68" s="1">
        <v>44166</v>
      </c>
      <c r="AF68">
        <v>23</v>
      </c>
      <c r="AI68">
        <v>6</v>
      </c>
      <c r="AL68">
        <v>2020</v>
      </c>
      <c r="AS68">
        <v>15453</v>
      </c>
    </row>
    <row r="69" spans="1:45" x14ac:dyDescent="0.35">
      <c r="A69" t="s">
        <v>490</v>
      </c>
      <c r="B69" t="s">
        <v>458</v>
      </c>
      <c r="C69" t="s">
        <v>4341</v>
      </c>
      <c r="D69" t="s">
        <v>4340</v>
      </c>
      <c r="E69" t="s">
        <v>4339</v>
      </c>
      <c r="F69" t="s">
        <v>4335</v>
      </c>
      <c r="G69" t="s">
        <v>4338</v>
      </c>
      <c r="H69" t="s">
        <v>371</v>
      </c>
      <c r="I69" t="s">
        <v>131</v>
      </c>
      <c r="M69" t="s">
        <v>479</v>
      </c>
      <c r="N69" t="s">
        <v>4335</v>
      </c>
      <c r="O69" t="s">
        <v>4337</v>
      </c>
      <c r="P69" t="s">
        <v>4336</v>
      </c>
      <c r="Q69" t="s">
        <v>4335</v>
      </c>
      <c r="R69">
        <v>4</v>
      </c>
      <c r="S69" t="s">
        <v>2183</v>
      </c>
      <c r="T69" t="s">
        <v>2182</v>
      </c>
      <c r="U69">
        <v>1099</v>
      </c>
      <c r="V69">
        <v>50</v>
      </c>
      <c r="W69" t="s">
        <v>3893</v>
      </c>
      <c r="X69" s="1">
        <v>43984</v>
      </c>
      <c r="Y69" s="1">
        <v>43990</v>
      </c>
      <c r="AB69">
        <v>1</v>
      </c>
      <c r="AC69" t="s">
        <v>315</v>
      </c>
      <c r="AF69">
        <v>23</v>
      </c>
      <c r="AI69">
        <v>6</v>
      </c>
      <c r="AL69">
        <v>2020</v>
      </c>
      <c r="AS69">
        <v>15051</v>
      </c>
    </row>
    <row r="70" spans="1:45" x14ac:dyDescent="0.35">
      <c r="A70" t="s">
        <v>490</v>
      </c>
      <c r="B70" t="s">
        <v>327</v>
      </c>
      <c r="C70" t="s">
        <v>4334</v>
      </c>
      <c r="D70" t="s">
        <v>4333</v>
      </c>
      <c r="E70" t="s">
        <v>4332</v>
      </c>
      <c r="F70" t="s">
        <v>4328</v>
      </c>
      <c r="G70" t="s">
        <v>4331</v>
      </c>
      <c r="H70" t="s">
        <v>332</v>
      </c>
      <c r="I70" t="s">
        <v>251</v>
      </c>
      <c r="M70" t="s">
        <v>321</v>
      </c>
      <c r="N70" t="s">
        <v>4328</v>
      </c>
      <c r="O70" t="s">
        <v>4330</v>
      </c>
      <c r="P70" t="s">
        <v>4329</v>
      </c>
      <c r="Q70" t="s">
        <v>4328</v>
      </c>
      <c r="R70">
        <v>4</v>
      </c>
      <c r="S70" t="s">
        <v>811</v>
      </c>
      <c r="T70" t="s">
        <v>810</v>
      </c>
      <c r="U70">
        <v>399</v>
      </c>
      <c r="V70">
        <v>10</v>
      </c>
      <c r="W70" t="s">
        <v>3893</v>
      </c>
      <c r="X70" s="1">
        <v>43984</v>
      </c>
      <c r="Y70" s="1">
        <v>43990</v>
      </c>
      <c r="AB70">
        <v>9</v>
      </c>
      <c r="AC70" t="s">
        <v>315</v>
      </c>
      <c r="AD70" s="1">
        <v>44169</v>
      </c>
      <c r="AF70">
        <v>23</v>
      </c>
      <c r="AI70">
        <v>6</v>
      </c>
      <c r="AL70">
        <v>2020</v>
      </c>
      <c r="AS70">
        <v>15654</v>
      </c>
    </row>
    <row r="71" spans="1:45" x14ac:dyDescent="0.35">
      <c r="A71" t="s">
        <v>490</v>
      </c>
      <c r="B71" t="s">
        <v>458</v>
      </c>
      <c r="C71" t="s">
        <v>4327</v>
      </c>
      <c r="D71" t="s">
        <v>1288</v>
      </c>
      <c r="E71" t="s">
        <v>4326</v>
      </c>
      <c r="F71" t="s">
        <v>4321</v>
      </c>
      <c r="G71" t="s">
        <v>4325</v>
      </c>
      <c r="H71" t="s">
        <v>371</v>
      </c>
      <c r="I71" t="s">
        <v>4324</v>
      </c>
      <c r="M71" t="s">
        <v>446</v>
      </c>
      <c r="N71" t="s">
        <v>4321</v>
      </c>
      <c r="O71" t="s">
        <v>4323</v>
      </c>
      <c r="P71" t="s">
        <v>4322</v>
      </c>
      <c r="Q71" t="s">
        <v>4321</v>
      </c>
      <c r="R71">
        <v>4</v>
      </c>
      <c r="S71" t="s">
        <v>811</v>
      </c>
      <c r="T71" t="s">
        <v>810</v>
      </c>
      <c r="U71">
        <v>399</v>
      </c>
      <c r="V71">
        <v>10</v>
      </c>
      <c r="W71" t="s">
        <v>3893</v>
      </c>
      <c r="X71" s="1">
        <v>43984</v>
      </c>
      <c r="Y71" s="1">
        <v>43990</v>
      </c>
      <c r="Z71" s="1">
        <v>44108</v>
      </c>
      <c r="AB71">
        <v>6</v>
      </c>
      <c r="AC71" t="s">
        <v>315</v>
      </c>
      <c r="AD71" t="s">
        <v>3000</v>
      </c>
      <c r="AF71">
        <v>23</v>
      </c>
      <c r="AG71">
        <v>40</v>
      </c>
      <c r="AI71">
        <v>6</v>
      </c>
      <c r="AJ71">
        <v>10</v>
      </c>
      <c r="AL71">
        <v>2020</v>
      </c>
      <c r="AM71">
        <v>2020</v>
      </c>
      <c r="AS71">
        <v>15801</v>
      </c>
    </row>
    <row r="72" spans="1:45" x14ac:dyDescent="0.35">
      <c r="A72" t="s">
        <v>490</v>
      </c>
      <c r="B72" t="s">
        <v>327</v>
      </c>
      <c r="C72" t="s">
        <v>4320</v>
      </c>
      <c r="D72" t="s">
        <v>4319</v>
      </c>
      <c r="E72" t="s">
        <v>4318</v>
      </c>
      <c r="F72" t="s">
        <v>4313</v>
      </c>
      <c r="G72" t="s">
        <v>4317</v>
      </c>
      <c r="H72" t="s">
        <v>347</v>
      </c>
      <c r="I72" t="s">
        <v>4316</v>
      </c>
      <c r="M72" t="s">
        <v>446</v>
      </c>
      <c r="N72" t="s">
        <v>4313</v>
      </c>
      <c r="O72" t="s">
        <v>4315</v>
      </c>
      <c r="P72" t="s">
        <v>4314</v>
      </c>
      <c r="Q72" t="s">
        <v>4313</v>
      </c>
      <c r="R72">
        <v>4</v>
      </c>
      <c r="S72" t="s">
        <v>811</v>
      </c>
      <c r="T72" t="s">
        <v>810</v>
      </c>
      <c r="U72">
        <v>399</v>
      </c>
      <c r="V72">
        <v>10</v>
      </c>
      <c r="W72" t="s">
        <v>3893</v>
      </c>
      <c r="X72" s="1">
        <v>43984</v>
      </c>
      <c r="Y72" s="1">
        <v>43990</v>
      </c>
      <c r="Z72" s="1">
        <v>44139</v>
      </c>
      <c r="AB72">
        <v>7</v>
      </c>
      <c r="AC72" t="s">
        <v>315</v>
      </c>
      <c r="AD72" t="s">
        <v>1849</v>
      </c>
      <c r="AF72">
        <v>23</v>
      </c>
      <c r="AG72">
        <v>45</v>
      </c>
      <c r="AI72">
        <v>6</v>
      </c>
      <c r="AJ72">
        <v>11</v>
      </c>
      <c r="AL72">
        <v>2020</v>
      </c>
      <c r="AM72">
        <v>2020</v>
      </c>
      <c r="AS72">
        <v>15651</v>
      </c>
    </row>
    <row r="73" spans="1:45" x14ac:dyDescent="0.35">
      <c r="A73" t="s">
        <v>490</v>
      </c>
      <c r="B73" t="s">
        <v>458</v>
      </c>
      <c r="C73" t="s">
        <v>4312</v>
      </c>
      <c r="D73" t="s">
        <v>4311</v>
      </c>
      <c r="E73" t="s">
        <v>4310</v>
      </c>
      <c r="F73" t="s">
        <v>4306</v>
      </c>
      <c r="G73" t="s">
        <v>4309</v>
      </c>
      <c r="H73" t="s">
        <v>371</v>
      </c>
      <c r="I73" t="s">
        <v>290</v>
      </c>
      <c r="M73" t="s">
        <v>321</v>
      </c>
      <c r="N73" t="s">
        <v>4306</v>
      </c>
      <c r="O73" t="s">
        <v>4308</v>
      </c>
      <c r="P73" t="s">
        <v>4307</v>
      </c>
      <c r="Q73" t="s">
        <v>4306</v>
      </c>
      <c r="R73">
        <v>4</v>
      </c>
      <c r="S73" t="s">
        <v>661</v>
      </c>
      <c r="T73" t="s">
        <v>660</v>
      </c>
      <c r="U73">
        <v>99</v>
      </c>
      <c r="V73">
        <v>0</v>
      </c>
      <c r="W73" t="s">
        <v>3893</v>
      </c>
      <c r="X73" s="1">
        <v>43984</v>
      </c>
      <c r="Y73" s="1">
        <v>43990</v>
      </c>
      <c r="AB73">
        <v>9</v>
      </c>
      <c r="AC73" t="s">
        <v>315</v>
      </c>
      <c r="AD73" s="1">
        <v>44169</v>
      </c>
      <c r="AF73">
        <v>23</v>
      </c>
      <c r="AI73">
        <v>6</v>
      </c>
      <c r="AL73">
        <v>2020</v>
      </c>
      <c r="AS73">
        <v>15201</v>
      </c>
    </row>
    <row r="74" spans="1:45" x14ac:dyDescent="0.35">
      <c r="A74" t="s">
        <v>490</v>
      </c>
      <c r="B74" t="s">
        <v>458</v>
      </c>
      <c r="C74" t="s">
        <v>4305</v>
      </c>
      <c r="D74" t="s">
        <v>4304</v>
      </c>
      <c r="E74" t="s">
        <v>4303</v>
      </c>
      <c r="F74" t="s">
        <v>4298</v>
      </c>
      <c r="G74" t="s">
        <v>4302</v>
      </c>
      <c r="H74" t="s">
        <v>371</v>
      </c>
      <c r="I74" t="s">
        <v>4301</v>
      </c>
      <c r="M74" t="s">
        <v>446</v>
      </c>
      <c r="N74" t="s">
        <v>4298</v>
      </c>
      <c r="O74" t="s">
        <v>4300</v>
      </c>
      <c r="P74" t="s">
        <v>4299</v>
      </c>
      <c r="Q74" t="s">
        <v>4298</v>
      </c>
      <c r="R74">
        <v>4</v>
      </c>
      <c r="S74" t="s">
        <v>811</v>
      </c>
      <c r="T74" t="s">
        <v>810</v>
      </c>
      <c r="U74">
        <v>399</v>
      </c>
      <c r="V74">
        <v>10</v>
      </c>
      <c r="W74" t="s">
        <v>3893</v>
      </c>
      <c r="X74" s="1">
        <v>43984</v>
      </c>
      <c r="Y74" s="1">
        <v>43990</v>
      </c>
      <c r="Z74" s="1">
        <v>44005</v>
      </c>
      <c r="AB74">
        <v>1</v>
      </c>
      <c r="AC74" t="s">
        <v>315</v>
      </c>
      <c r="AF74">
        <v>23</v>
      </c>
      <c r="AG74">
        <v>26</v>
      </c>
      <c r="AI74">
        <v>6</v>
      </c>
      <c r="AJ74">
        <v>6</v>
      </c>
      <c r="AL74">
        <v>2020</v>
      </c>
      <c r="AM74">
        <v>2020</v>
      </c>
      <c r="AS74">
        <v>60501</v>
      </c>
    </row>
    <row r="75" spans="1:45" x14ac:dyDescent="0.35">
      <c r="A75" t="s">
        <v>490</v>
      </c>
      <c r="B75" t="s">
        <v>458</v>
      </c>
      <c r="C75" t="s">
        <v>4297</v>
      </c>
      <c r="D75" t="s">
        <v>4296</v>
      </c>
      <c r="E75" t="s">
        <v>4295</v>
      </c>
      <c r="F75" t="s">
        <v>4291</v>
      </c>
      <c r="G75" t="s">
        <v>4294</v>
      </c>
      <c r="H75" t="s">
        <v>371</v>
      </c>
      <c r="I75" t="s">
        <v>272</v>
      </c>
      <c r="M75" t="s">
        <v>321</v>
      </c>
      <c r="N75" t="s">
        <v>4291</v>
      </c>
      <c r="O75" t="s">
        <v>4293</v>
      </c>
      <c r="P75" t="s">
        <v>4292</v>
      </c>
      <c r="Q75" t="s">
        <v>4291</v>
      </c>
      <c r="R75">
        <v>4</v>
      </c>
      <c r="S75" t="s">
        <v>811</v>
      </c>
      <c r="T75" t="s">
        <v>810</v>
      </c>
      <c r="U75">
        <v>399</v>
      </c>
      <c r="V75">
        <v>10</v>
      </c>
      <c r="W75" t="s">
        <v>3893</v>
      </c>
      <c r="X75" s="1">
        <v>43984</v>
      </c>
      <c r="Y75" s="1">
        <v>43990</v>
      </c>
      <c r="AB75">
        <v>9</v>
      </c>
      <c r="AC75" t="s">
        <v>315</v>
      </c>
      <c r="AD75" s="1">
        <v>44169</v>
      </c>
      <c r="AF75">
        <v>23</v>
      </c>
      <c r="AI75">
        <v>6</v>
      </c>
      <c r="AL75">
        <v>2020</v>
      </c>
      <c r="AS75">
        <v>16102</v>
      </c>
    </row>
    <row r="76" spans="1:45" x14ac:dyDescent="0.35">
      <c r="A76" t="s">
        <v>490</v>
      </c>
      <c r="B76" t="s">
        <v>458</v>
      </c>
      <c r="C76" t="s">
        <v>4290</v>
      </c>
      <c r="D76" t="s">
        <v>4289</v>
      </c>
      <c r="E76" t="s">
        <v>4288</v>
      </c>
      <c r="F76" t="s">
        <v>4283</v>
      </c>
      <c r="G76" t="s">
        <v>4287</v>
      </c>
      <c r="H76" t="s">
        <v>332</v>
      </c>
      <c r="I76" t="s">
        <v>4286</v>
      </c>
      <c r="M76" t="s">
        <v>446</v>
      </c>
      <c r="N76" t="s">
        <v>4283</v>
      </c>
      <c r="O76" t="s">
        <v>4285</v>
      </c>
      <c r="P76" t="s">
        <v>4284</v>
      </c>
      <c r="Q76" t="s">
        <v>4283</v>
      </c>
      <c r="R76">
        <v>4</v>
      </c>
      <c r="S76" t="s">
        <v>811</v>
      </c>
      <c r="T76" t="s">
        <v>810</v>
      </c>
      <c r="U76">
        <v>399</v>
      </c>
      <c r="V76">
        <v>10</v>
      </c>
      <c r="W76" t="s">
        <v>3893</v>
      </c>
      <c r="X76" s="1">
        <v>43984</v>
      </c>
      <c r="Y76" s="1">
        <v>44014</v>
      </c>
      <c r="Z76" s="1">
        <v>44014</v>
      </c>
      <c r="AB76">
        <v>1</v>
      </c>
      <c r="AC76" t="s">
        <v>315</v>
      </c>
      <c r="AE76" t="s">
        <v>683</v>
      </c>
      <c r="AF76">
        <v>23</v>
      </c>
      <c r="AG76">
        <v>27</v>
      </c>
      <c r="AI76">
        <v>6</v>
      </c>
      <c r="AJ76">
        <v>7</v>
      </c>
      <c r="AL76">
        <v>2020</v>
      </c>
      <c r="AM76">
        <v>2020</v>
      </c>
      <c r="AS76">
        <v>60302</v>
      </c>
    </row>
    <row r="77" spans="1:45" x14ac:dyDescent="0.35">
      <c r="A77" t="s">
        <v>490</v>
      </c>
      <c r="B77" t="s">
        <v>327</v>
      </c>
      <c r="C77" t="s">
        <v>4282</v>
      </c>
      <c r="D77" t="s">
        <v>1205</v>
      </c>
      <c r="E77" t="s">
        <v>4281</v>
      </c>
      <c r="F77" t="s">
        <v>4277</v>
      </c>
      <c r="G77" t="s">
        <v>4280</v>
      </c>
      <c r="H77" t="s">
        <v>332</v>
      </c>
      <c r="I77" t="s">
        <v>82</v>
      </c>
      <c r="M77" t="s">
        <v>321</v>
      </c>
      <c r="N77" t="s">
        <v>4277</v>
      </c>
      <c r="O77" t="s">
        <v>4279</v>
      </c>
      <c r="P77" t="s">
        <v>4278</v>
      </c>
      <c r="Q77" t="s">
        <v>4277</v>
      </c>
      <c r="R77">
        <v>4</v>
      </c>
      <c r="S77" t="s">
        <v>811</v>
      </c>
      <c r="T77" t="s">
        <v>810</v>
      </c>
      <c r="U77">
        <v>399</v>
      </c>
      <c r="V77">
        <v>10</v>
      </c>
      <c r="W77">
        <v>43983</v>
      </c>
      <c r="X77" s="1">
        <v>43984</v>
      </c>
      <c r="Y77" s="1">
        <v>43990</v>
      </c>
      <c r="AB77">
        <v>8</v>
      </c>
      <c r="AC77" t="s">
        <v>315</v>
      </c>
      <c r="AD77" s="1">
        <v>44167</v>
      </c>
      <c r="AF77">
        <v>23</v>
      </c>
      <c r="AI77">
        <v>6</v>
      </c>
      <c r="AL77">
        <v>2020</v>
      </c>
      <c r="AS77">
        <v>14501</v>
      </c>
    </row>
    <row r="78" spans="1:45" x14ac:dyDescent="0.35">
      <c r="A78" t="s">
        <v>490</v>
      </c>
      <c r="B78" t="s">
        <v>458</v>
      </c>
      <c r="C78" t="s">
        <v>4276</v>
      </c>
      <c r="D78" t="s">
        <v>4275</v>
      </c>
      <c r="E78" t="s">
        <v>4274</v>
      </c>
      <c r="F78" t="s">
        <v>4270</v>
      </c>
      <c r="G78" t="s">
        <v>4273</v>
      </c>
      <c r="H78" t="s">
        <v>332</v>
      </c>
      <c r="I78" t="s">
        <v>254</v>
      </c>
      <c r="M78" t="s">
        <v>321</v>
      </c>
      <c r="N78" t="s">
        <v>4270</v>
      </c>
      <c r="O78" s="3" t="s">
        <v>4272</v>
      </c>
      <c r="P78" t="s">
        <v>4271</v>
      </c>
      <c r="Q78" t="s">
        <v>4270</v>
      </c>
      <c r="R78">
        <v>4</v>
      </c>
      <c r="S78" t="s">
        <v>811</v>
      </c>
      <c r="T78" t="s">
        <v>810</v>
      </c>
      <c r="U78">
        <v>399</v>
      </c>
      <c r="V78">
        <v>10</v>
      </c>
      <c r="W78" t="s">
        <v>3893</v>
      </c>
      <c r="X78" s="1">
        <v>43985</v>
      </c>
      <c r="Y78" s="1">
        <v>43990</v>
      </c>
      <c r="AB78">
        <v>9</v>
      </c>
      <c r="AC78" t="s">
        <v>315</v>
      </c>
      <c r="AD78" s="1">
        <v>44169</v>
      </c>
      <c r="AF78">
        <v>23</v>
      </c>
      <c r="AI78">
        <v>6</v>
      </c>
      <c r="AL78">
        <v>2020</v>
      </c>
      <c r="AS78">
        <v>16153</v>
      </c>
    </row>
    <row r="79" spans="1:45" x14ac:dyDescent="0.35">
      <c r="A79" t="s">
        <v>490</v>
      </c>
      <c r="B79" t="s">
        <v>458</v>
      </c>
      <c r="C79" t="s">
        <v>4269</v>
      </c>
      <c r="D79" t="s">
        <v>1231</v>
      </c>
      <c r="E79" t="s">
        <v>4268</v>
      </c>
      <c r="F79" t="s">
        <v>4263</v>
      </c>
      <c r="G79" t="s">
        <v>4267</v>
      </c>
      <c r="H79" t="s">
        <v>332</v>
      </c>
      <c r="I79" t="s">
        <v>4266</v>
      </c>
      <c r="M79" t="s">
        <v>446</v>
      </c>
      <c r="N79" t="s">
        <v>4263</v>
      </c>
      <c r="O79" t="s">
        <v>4265</v>
      </c>
      <c r="P79" t="s">
        <v>4264</v>
      </c>
      <c r="Q79" t="s">
        <v>4263</v>
      </c>
      <c r="R79">
        <v>4</v>
      </c>
      <c r="S79" t="s">
        <v>811</v>
      </c>
      <c r="T79" t="s">
        <v>810</v>
      </c>
      <c r="U79">
        <v>399</v>
      </c>
      <c r="V79">
        <v>10</v>
      </c>
      <c r="W79" t="s">
        <v>3893</v>
      </c>
      <c r="X79" s="1">
        <v>43985</v>
      </c>
      <c r="Y79" s="1">
        <v>43990</v>
      </c>
      <c r="Z79" s="1">
        <v>44020</v>
      </c>
      <c r="AB79">
        <v>1</v>
      </c>
      <c r="AC79" t="s">
        <v>315</v>
      </c>
      <c r="AF79">
        <v>23</v>
      </c>
      <c r="AG79">
        <v>28</v>
      </c>
      <c r="AI79">
        <v>6</v>
      </c>
      <c r="AJ79">
        <v>7</v>
      </c>
      <c r="AL79">
        <v>2020</v>
      </c>
      <c r="AM79">
        <v>2020</v>
      </c>
      <c r="AS79">
        <v>60151</v>
      </c>
    </row>
    <row r="80" spans="1:45" x14ac:dyDescent="0.35">
      <c r="A80" t="s">
        <v>490</v>
      </c>
      <c r="B80" t="s">
        <v>458</v>
      </c>
      <c r="C80" t="s">
        <v>4262</v>
      </c>
      <c r="D80" t="s">
        <v>4261</v>
      </c>
      <c r="E80" t="s">
        <v>4260</v>
      </c>
      <c r="F80" t="s">
        <v>4255</v>
      </c>
      <c r="G80" t="s">
        <v>4259</v>
      </c>
      <c r="H80" t="s">
        <v>332</v>
      </c>
      <c r="I80" t="s">
        <v>4258</v>
      </c>
      <c r="M80" t="s">
        <v>446</v>
      </c>
      <c r="N80" t="s">
        <v>4255</v>
      </c>
      <c r="O80" t="s">
        <v>4257</v>
      </c>
      <c r="P80" t="s">
        <v>4256</v>
      </c>
      <c r="Q80" t="s">
        <v>4255</v>
      </c>
      <c r="R80">
        <v>4</v>
      </c>
      <c r="S80" t="s">
        <v>811</v>
      </c>
      <c r="T80" t="s">
        <v>810</v>
      </c>
      <c r="U80">
        <v>399</v>
      </c>
      <c r="V80">
        <v>10</v>
      </c>
      <c r="W80" t="s">
        <v>3893</v>
      </c>
      <c r="X80" s="1">
        <v>43985</v>
      </c>
      <c r="Y80" s="1">
        <v>43990</v>
      </c>
      <c r="Z80" s="1">
        <v>44139</v>
      </c>
      <c r="AB80">
        <v>7</v>
      </c>
      <c r="AC80" t="s">
        <v>315</v>
      </c>
      <c r="AD80" t="s">
        <v>1849</v>
      </c>
      <c r="AF80">
        <v>23</v>
      </c>
      <c r="AG80">
        <v>45</v>
      </c>
      <c r="AI80">
        <v>6</v>
      </c>
      <c r="AJ80">
        <v>11</v>
      </c>
      <c r="AL80">
        <v>2020</v>
      </c>
      <c r="AM80">
        <v>2020</v>
      </c>
      <c r="AS80">
        <v>14801</v>
      </c>
    </row>
    <row r="81" spans="1:45" x14ac:dyDescent="0.35">
      <c r="A81" t="s">
        <v>490</v>
      </c>
      <c r="B81" t="s">
        <v>327</v>
      </c>
      <c r="C81" t="s">
        <v>4254</v>
      </c>
      <c r="D81" t="s">
        <v>892</v>
      </c>
      <c r="E81" t="s">
        <v>4253</v>
      </c>
      <c r="F81" t="s">
        <v>4248</v>
      </c>
      <c r="G81" t="s">
        <v>4252</v>
      </c>
      <c r="H81" t="s">
        <v>371</v>
      </c>
      <c r="I81" t="s">
        <v>4251</v>
      </c>
      <c r="M81" t="s">
        <v>446</v>
      </c>
      <c r="N81" t="s">
        <v>4248</v>
      </c>
      <c r="O81" t="s">
        <v>4250</v>
      </c>
      <c r="P81" t="s">
        <v>4249</v>
      </c>
      <c r="Q81" t="s">
        <v>4248</v>
      </c>
      <c r="R81">
        <v>4</v>
      </c>
      <c r="S81" t="s">
        <v>811</v>
      </c>
      <c r="T81" t="s">
        <v>810</v>
      </c>
      <c r="U81">
        <v>399</v>
      </c>
      <c r="V81">
        <v>10</v>
      </c>
      <c r="W81" t="s">
        <v>3893</v>
      </c>
      <c r="X81" s="1">
        <v>43985</v>
      </c>
      <c r="Y81" s="1">
        <v>43990</v>
      </c>
      <c r="Z81" s="1">
        <v>44078</v>
      </c>
      <c r="AB81">
        <v>1</v>
      </c>
      <c r="AC81" t="s">
        <v>315</v>
      </c>
      <c r="AF81">
        <v>23</v>
      </c>
      <c r="AG81">
        <v>36</v>
      </c>
      <c r="AI81">
        <v>6</v>
      </c>
      <c r="AJ81">
        <v>9</v>
      </c>
      <c r="AL81">
        <v>2020</v>
      </c>
      <c r="AM81">
        <v>2020</v>
      </c>
      <c r="AS81">
        <v>15602</v>
      </c>
    </row>
    <row r="82" spans="1:45" x14ac:dyDescent="0.35">
      <c r="A82" t="s">
        <v>490</v>
      </c>
      <c r="B82" t="s">
        <v>327</v>
      </c>
      <c r="C82" t="s">
        <v>4247</v>
      </c>
      <c r="D82" t="s">
        <v>4246</v>
      </c>
      <c r="E82" t="s">
        <v>4245</v>
      </c>
      <c r="F82" t="s">
        <v>4240</v>
      </c>
      <c r="G82" t="s">
        <v>4244</v>
      </c>
      <c r="H82" t="s">
        <v>347</v>
      </c>
      <c r="I82" t="s">
        <v>4243</v>
      </c>
      <c r="M82" t="s">
        <v>446</v>
      </c>
      <c r="N82" t="s">
        <v>4240</v>
      </c>
      <c r="O82" t="s">
        <v>4242</v>
      </c>
      <c r="P82" t="s">
        <v>4241</v>
      </c>
      <c r="Q82" t="s">
        <v>4240</v>
      </c>
      <c r="R82">
        <v>4</v>
      </c>
      <c r="S82" t="s">
        <v>811</v>
      </c>
      <c r="T82" t="s">
        <v>810</v>
      </c>
      <c r="U82">
        <v>399</v>
      </c>
      <c r="V82">
        <v>10</v>
      </c>
      <c r="W82" t="s">
        <v>3893</v>
      </c>
      <c r="X82" s="1">
        <v>43985</v>
      </c>
      <c r="Y82" s="1">
        <v>43990</v>
      </c>
      <c r="Z82" s="1">
        <v>44018</v>
      </c>
      <c r="AB82">
        <v>1</v>
      </c>
      <c r="AC82" t="s">
        <v>315</v>
      </c>
      <c r="AF82">
        <v>23</v>
      </c>
      <c r="AG82">
        <v>28</v>
      </c>
      <c r="AI82">
        <v>6</v>
      </c>
      <c r="AJ82">
        <v>7</v>
      </c>
      <c r="AL82">
        <v>2020</v>
      </c>
      <c r="AM82">
        <v>2020</v>
      </c>
      <c r="AS82">
        <v>60154</v>
      </c>
    </row>
    <row r="83" spans="1:45" x14ac:dyDescent="0.35">
      <c r="A83" t="s">
        <v>490</v>
      </c>
      <c r="B83" t="s">
        <v>327</v>
      </c>
      <c r="C83" t="s">
        <v>4239</v>
      </c>
      <c r="D83" t="s">
        <v>520</v>
      </c>
      <c r="E83" t="s">
        <v>4238</v>
      </c>
      <c r="F83" t="s">
        <v>4233</v>
      </c>
      <c r="G83" t="s">
        <v>4237</v>
      </c>
      <c r="H83" t="s">
        <v>332</v>
      </c>
      <c r="I83" t="s">
        <v>4236</v>
      </c>
      <c r="M83" t="s">
        <v>446</v>
      </c>
      <c r="N83" t="s">
        <v>4233</v>
      </c>
      <c r="O83" t="s">
        <v>4235</v>
      </c>
      <c r="P83" t="s">
        <v>4234</v>
      </c>
      <c r="Q83" t="s">
        <v>4233</v>
      </c>
      <c r="R83">
        <v>4</v>
      </c>
      <c r="S83" t="s">
        <v>811</v>
      </c>
      <c r="T83" t="s">
        <v>810</v>
      </c>
      <c r="U83">
        <v>399</v>
      </c>
      <c r="V83">
        <v>10</v>
      </c>
      <c r="W83" t="s">
        <v>3893</v>
      </c>
      <c r="X83" s="1">
        <v>43985</v>
      </c>
      <c r="Y83" s="1">
        <v>43990</v>
      </c>
      <c r="Z83" s="1">
        <v>44036</v>
      </c>
      <c r="AB83">
        <v>1</v>
      </c>
      <c r="AC83" t="s">
        <v>315</v>
      </c>
      <c r="AF83">
        <v>23</v>
      </c>
      <c r="AG83">
        <v>30</v>
      </c>
      <c r="AI83">
        <v>6</v>
      </c>
      <c r="AJ83">
        <v>7</v>
      </c>
      <c r="AL83">
        <v>2020</v>
      </c>
      <c r="AM83">
        <v>2020</v>
      </c>
      <c r="AS83">
        <v>60652</v>
      </c>
    </row>
    <row r="84" spans="1:45" x14ac:dyDescent="0.35">
      <c r="A84" t="s">
        <v>490</v>
      </c>
      <c r="B84" t="s">
        <v>327</v>
      </c>
      <c r="C84" t="s">
        <v>4232</v>
      </c>
      <c r="D84" t="s">
        <v>394</v>
      </c>
      <c r="E84" t="s">
        <v>4231</v>
      </c>
      <c r="F84" t="s">
        <v>4226</v>
      </c>
      <c r="G84" t="s">
        <v>4230</v>
      </c>
      <c r="H84" t="s">
        <v>347</v>
      </c>
      <c r="I84" t="s">
        <v>4229</v>
      </c>
      <c r="M84" t="s">
        <v>629</v>
      </c>
      <c r="N84" t="s">
        <v>4226</v>
      </c>
      <c r="O84" t="s">
        <v>4228</v>
      </c>
      <c r="P84" t="s">
        <v>4227</v>
      </c>
      <c r="Q84" t="s">
        <v>4226</v>
      </c>
      <c r="R84">
        <v>4</v>
      </c>
      <c r="S84" t="s">
        <v>811</v>
      </c>
      <c r="T84" t="s">
        <v>810</v>
      </c>
      <c r="U84">
        <v>399</v>
      </c>
      <c r="V84">
        <v>10</v>
      </c>
      <c r="W84" t="s">
        <v>3893</v>
      </c>
      <c r="X84" s="1">
        <v>43985</v>
      </c>
      <c r="Y84" s="1">
        <v>43990</v>
      </c>
      <c r="AB84">
        <v>6</v>
      </c>
      <c r="AC84" t="s">
        <v>315</v>
      </c>
      <c r="AD84" t="s">
        <v>3000</v>
      </c>
      <c r="AF84">
        <v>23</v>
      </c>
      <c r="AI84">
        <v>6</v>
      </c>
      <c r="AL84">
        <v>2020</v>
      </c>
      <c r="AS84">
        <v>15053</v>
      </c>
    </row>
    <row r="85" spans="1:45" x14ac:dyDescent="0.35">
      <c r="A85" t="s">
        <v>490</v>
      </c>
      <c r="B85" t="s">
        <v>327</v>
      </c>
      <c r="C85" t="s">
        <v>4225</v>
      </c>
      <c r="D85" t="s">
        <v>4113</v>
      </c>
      <c r="E85" t="s">
        <v>4224</v>
      </c>
      <c r="F85" t="s">
        <v>4219</v>
      </c>
      <c r="G85" t="s">
        <v>4223</v>
      </c>
      <c r="H85" t="s">
        <v>347</v>
      </c>
      <c r="I85" t="s">
        <v>4222</v>
      </c>
      <c r="M85" t="s">
        <v>446</v>
      </c>
      <c r="N85" t="s">
        <v>4219</v>
      </c>
      <c r="O85" t="s">
        <v>4221</v>
      </c>
      <c r="P85" t="s">
        <v>4220</v>
      </c>
      <c r="Q85" t="s">
        <v>4219</v>
      </c>
      <c r="R85">
        <v>4</v>
      </c>
      <c r="S85" t="s">
        <v>811</v>
      </c>
      <c r="T85" t="s">
        <v>810</v>
      </c>
      <c r="U85">
        <v>399</v>
      </c>
      <c r="V85">
        <v>10</v>
      </c>
      <c r="W85" t="s">
        <v>3893</v>
      </c>
      <c r="X85" s="1">
        <v>43985</v>
      </c>
      <c r="Y85" s="1">
        <v>43990</v>
      </c>
      <c r="Z85" s="1">
        <v>44057</v>
      </c>
      <c r="AB85">
        <v>1</v>
      </c>
      <c r="AC85" t="s">
        <v>315</v>
      </c>
      <c r="AF85">
        <v>23</v>
      </c>
      <c r="AG85">
        <v>33</v>
      </c>
      <c r="AI85">
        <v>6</v>
      </c>
      <c r="AJ85">
        <v>8</v>
      </c>
      <c r="AL85">
        <v>2020</v>
      </c>
      <c r="AM85">
        <v>2020</v>
      </c>
      <c r="AS85">
        <v>14454</v>
      </c>
    </row>
    <row r="86" spans="1:45" x14ac:dyDescent="0.35">
      <c r="A86" t="s">
        <v>490</v>
      </c>
      <c r="B86" t="s">
        <v>458</v>
      </c>
      <c r="C86" t="s">
        <v>4218</v>
      </c>
      <c r="D86" t="s">
        <v>729</v>
      </c>
      <c r="E86" t="s">
        <v>4217</v>
      </c>
      <c r="F86" t="s">
        <v>4212</v>
      </c>
      <c r="G86" t="s">
        <v>4216</v>
      </c>
      <c r="H86" t="s">
        <v>332</v>
      </c>
      <c r="I86" t="s">
        <v>4215</v>
      </c>
      <c r="M86" t="s">
        <v>446</v>
      </c>
      <c r="N86" t="s">
        <v>4212</v>
      </c>
      <c r="O86" t="s">
        <v>4214</v>
      </c>
      <c r="P86" t="s">
        <v>4213</v>
      </c>
      <c r="Q86" t="s">
        <v>4212</v>
      </c>
      <c r="R86">
        <v>4</v>
      </c>
      <c r="S86" t="s">
        <v>811</v>
      </c>
      <c r="T86" t="s">
        <v>810</v>
      </c>
      <c r="U86">
        <v>399</v>
      </c>
      <c r="V86">
        <v>10</v>
      </c>
      <c r="W86" t="s">
        <v>3893</v>
      </c>
      <c r="X86" s="1">
        <v>43985</v>
      </c>
      <c r="Y86" s="1">
        <v>43990</v>
      </c>
      <c r="Z86" s="1">
        <v>44025</v>
      </c>
      <c r="AB86">
        <v>1</v>
      </c>
      <c r="AC86" t="s">
        <v>315</v>
      </c>
      <c r="AF86">
        <v>23</v>
      </c>
      <c r="AG86">
        <v>29</v>
      </c>
      <c r="AI86">
        <v>6</v>
      </c>
      <c r="AJ86">
        <v>7</v>
      </c>
      <c r="AL86">
        <v>2020</v>
      </c>
      <c r="AM86">
        <v>2020</v>
      </c>
      <c r="AS86">
        <v>60005</v>
      </c>
    </row>
    <row r="87" spans="1:45" x14ac:dyDescent="0.35">
      <c r="A87" t="s">
        <v>490</v>
      </c>
      <c r="B87" t="s">
        <v>458</v>
      </c>
      <c r="C87" t="s">
        <v>4211</v>
      </c>
      <c r="D87" t="s">
        <v>4210</v>
      </c>
      <c r="E87" t="s">
        <v>4209</v>
      </c>
      <c r="F87" t="s">
        <v>4205</v>
      </c>
      <c r="G87" t="s">
        <v>4208</v>
      </c>
      <c r="H87" t="s">
        <v>347</v>
      </c>
      <c r="I87" t="s">
        <v>250</v>
      </c>
      <c r="M87" t="s">
        <v>479</v>
      </c>
      <c r="N87" t="s">
        <v>4205</v>
      </c>
      <c r="O87" t="s">
        <v>4207</v>
      </c>
      <c r="P87" t="s">
        <v>4206</v>
      </c>
      <c r="Q87" t="s">
        <v>4205</v>
      </c>
      <c r="R87">
        <v>4</v>
      </c>
      <c r="S87" t="s">
        <v>661</v>
      </c>
      <c r="T87" t="s">
        <v>660</v>
      </c>
      <c r="U87">
        <v>99</v>
      </c>
      <c r="V87">
        <v>0</v>
      </c>
      <c r="W87" t="s">
        <v>3893</v>
      </c>
      <c r="X87" s="1">
        <v>43986</v>
      </c>
      <c r="Y87" s="1">
        <v>43990</v>
      </c>
      <c r="Z87" s="1">
        <v>44200</v>
      </c>
      <c r="AB87">
        <v>9</v>
      </c>
      <c r="AC87" t="s">
        <v>315</v>
      </c>
      <c r="AD87" s="1">
        <v>44169</v>
      </c>
      <c r="AF87">
        <v>23</v>
      </c>
      <c r="AG87">
        <v>2</v>
      </c>
      <c r="AH87">
        <v>51</v>
      </c>
      <c r="AI87">
        <v>6</v>
      </c>
      <c r="AJ87">
        <v>1</v>
      </c>
      <c r="AK87">
        <v>12</v>
      </c>
      <c r="AL87">
        <v>2020</v>
      </c>
      <c r="AM87">
        <v>2021</v>
      </c>
      <c r="AN87">
        <v>2020</v>
      </c>
      <c r="AQ87" s="1">
        <v>44181</v>
      </c>
      <c r="AR87" t="s">
        <v>1381</v>
      </c>
      <c r="AS87">
        <v>15402</v>
      </c>
    </row>
    <row r="88" spans="1:45" x14ac:dyDescent="0.35">
      <c r="A88" t="s">
        <v>490</v>
      </c>
      <c r="B88" t="s">
        <v>458</v>
      </c>
      <c r="C88" t="s">
        <v>4204</v>
      </c>
      <c r="D88" t="s">
        <v>1474</v>
      </c>
      <c r="E88" t="s">
        <v>4203</v>
      </c>
      <c r="F88" t="s">
        <v>4198</v>
      </c>
      <c r="G88" t="s">
        <v>4202</v>
      </c>
      <c r="H88" t="s">
        <v>347</v>
      </c>
      <c r="I88" t="s">
        <v>4201</v>
      </c>
      <c r="M88" t="s">
        <v>446</v>
      </c>
      <c r="N88" t="s">
        <v>4198</v>
      </c>
      <c r="O88" t="s">
        <v>4200</v>
      </c>
      <c r="P88" t="s">
        <v>4199</v>
      </c>
      <c r="Q88" t="s">
        <v>4198</v>
      </c>
      <c r="R88">
        <v>4</v>
      </c>
      <c r="S88" t="s">
        <v>811</v>
      </c>
      <c r="T88" t="s">
        <v>810</v>
      </c>
      <c r="U88">
        <v>399</v>
      </c>
      <c r="V88">
        <v>10</v>
      </c>
      <c r="W88" t="s">
        <v>3893</v>
      </c>
      <c r="X88" s="1">
        <v>43990</v>
      </c>
      <c r="Y88" s="1">
        <v>43999</v>
      </c>
      <c r="Z88" s="1">
        <v>44015</v>
      </c>
      <c r="AB88">
        <v>1</v>
      </c>
      <c r="AC88" t="s">
        <v>315</v>
      </c>
      <c r="AF88">
        <v>24</v>
      </c>
      <c r="AG88">
        <v>27</v>
      </c>
      <c r="AI88">
        <v>6</v>
      </c>
      <c r="AJ88">
        <v>7</v>
      </c>
      <c r="AL88">
        <v>2020</v>
      </c>
      <c r="AM88">
        <v>2020</v>
      </c>
      <c r="AS88">
        <v>60305</v>
      </c>
    </row>
    <row r="89" spans="1:45" x14ac:dyDescent="0.35">
      <c r="A89" t="s">
        <v>490</v>
      </c>
      <c r="B89" t="s">
        <v>327</v>
      </c>
      <c r="C89" t="s">
        <v>4197</v>
      </c>
      <c r="D89" t="s">
        <v>3334</v>
      </c>
      <c r="E89" t="s">
        <v>4196</v>
      </c>
      <c r="F89" t="s">
        <v>4192</v>
      </c>
      <c r="G89" t="s">
        <v>4195</v>
      </c>
      <c r="H89" t="s">
        <v>371</v>
      </c>
      <c r="I89" t="s">
        <v>292</v>
      </c>
      <c r="M89" t="s">
        <v>321</v>
      </c>
      <c r="N89" t="s">
        <v>4192</v>
      </c>
      <c r="O89" t="s">
        <v>4194</v>
      </c>
      <c r="P89" t="s">
        <v>4193</v>
      </c>
      <c r="Q89" t="s">
        <v>4192</v>
      </c>
      <c r="R89">
        <v>5</v>
      </c>
      <c r="S89" t="s">
        <v>811</v>
      </c>
      <c r="T89" t="s">
        <v>810</v>
      </c>
      <c r="U89">
        <v>399</v>
      </c>
      <c r="V89">
        <v>10</v>
      </c>
      <c r="W89" t="s">
        <v>3893</v>
      </c>
      <c r="X89" s="1">
        <v>43992</v>
      </c>
      <c r="Y89" s="1">
        <v>44010</v>
      </c>
      <c r="AB89">
        <v>9</v>
      </c>
      <c r="AC89" t="s">
        <v>315</v>
      </c>
      <c r="AD89" s="1">
        <v>44183</v>
      </c>
      <c r="AF89">
        <v>24</v>
      </c>
      <c r="AI89">
        <v>6</v>
      </c>
      <c r="AL89">
        <v>2020</v>
      </c>
      <c r="AS89">
        <v>14402</v>
      </c>
    </row>
    <row r="90" spans="1:45" x14ac:dyDescent="0.35">
      <c r="A90" t="s">
        <v>490</v>
      </c>
      <c r="B90" t="s">
        <v>327</v>
      </c>
      <c r="C90" t="s">
        <v>4191</v>
      </c>
      <c r="D90" t="s">
        <v>954</v>
      </c>
      <c r="E90" t="s">
        <v>4190</v>
      </c>
      <c r="F90" t="s">
        <v>4185</v>
      </c>
      <c r="G90" t="s">
        <v>4189</v>
      </c>
      <c r="H90" t="s">
        <v>371</v>
      </c>
      <c r="I90" t="s">
        <v>4188</v>
      </c>
      <c r="M90" t="s">
        <v>629</v>
      </c>
      <c r="N90" t="s">
        <v>4185</v>
      </c>
      <c r="O90" t="s">
        <v>4187</v>
      </c>
      <c r="P90" t="s">
        <v>4186</v>
      </c>
      <c r="Q90" t="s">
        <v>4185</v>
      </c>
      <c r="R90">
        <v>5</v>
      </c>
      <c r="S90" t="s">
        <v>811</v>
      </c>
      <c r="T90" t="s">
        <v>810</v>
      </c>
      <c r="U90">
        <v>399</v>
      </c>
      <c r="V90">
        <v>10</v>
      </c>
      <c r="W90" t="s">
        <v>3893</v>
      </c>
      <c r="X90" s="1">
        <v>43993</v>
      </c>
      <c r="Y90" s="1">
        <v>44018</v>
      </c>
      <c r="Z90" s="1">
        <v>44153</v>
      </c>
      <c r="AB90">
        <v>1</v>
      </c>
      <c r="AC90" t="s">
        <v>315</v>
      </c>
      <c r="AF90">
        <v>24</v>
      </c>
      <c r="AG90">
        <v>47</v>
      </c>
      <c r="AI90">
        <v>6</v>
      </c>
      <c r="AJ90">
        <v>11</v>
      </c>
      <c r="AL90">
        <v>2020</v>
      </c>
      <c r="AM90">
        <v>2020</v>
      </c>
      <c r="AS90">
        <v>15104</v>
      </c>
    </row>
    <row r="91" spans="1:45" x14ac:dyDescent="0.35">
      <c r="A91" t="s">
        <v>490</v>
      </c>
      <c r="B91" t="s">
        <v>327</v>
      </c>
      <c r="C91" t="s">
        <v>4184</v>
      </c>
      <c r="D91" t="s">
        <v>520</v>
      </c>
      <c r="E91" t="s">
        <v>4183</v>
      </c>
      <c r="F91" t="s">
        <v>4178</v>
      </c>
      <c r="G91" t="s">
        <v>4182</v>
      </c>
      <c r="H91" t="s">
        <v>556</v>
      </c>
      <c r="I91" t="s">
        <v>4181</v>
      </c>
      <c r="M91" t="s">
        <v>446</v>
      </c>
      <c r="N91" t="s">
        <v>4178</v>
      </c>
      <c r="O91" t="s">
        <v>4180</v>
      </c>
      <c r="P91" t="s">
        <v>4179</v>
      </c>
      <c r="Q91" t="s">
        <v>4178</v>
      </c>
      <c r="R91">
        <v>5</v>
      </c>
      <c r="S91" t="s">
        <v>811</v>
      </c>
      <c r="T91" t="s">
        <v>810</v>
      </c>
      <c r="U91">
        <v>399</v>
      </c>
      <c r="V91">
        <v>10</v>
      </c>
      <c r="W91" t="s">
        <v>3893</v>
      </c>
      <c r="X91" s="1">
        <v>43994</v>
      </c>
      <c r="Y91" s="1">
        <v>44010</v>
      </c>
      <c r="Z91" s="1">
        <v>44080</v>
      </c>
      <c r="AB91">
        <v>1</v>
      </c>
      <c r="AC91" t="s">
        <v>315</v>
      </c>
      <c r="AF91">
        <v>24</v>
      </c>
      <c r="AG91">
        <v>36</v>
      </c>
      <c r="AI91">
        <v>6</v>
      </c>
      <c r="AJ91">
        <v>9</v>
      </c>
      <c r="AL91">
        <v>2020</v>
      </c>
      <c r="AM91">
        <v>2020</v>
      </c>
      <c r="AS91">
        <v>15753</v>
      </c>
    </row>
    <row r="92" spans="1:45" x14ac:dyDescent="0.35">
      <c r="A92" t="s">
        <v>490</v>
      </c>
      <c r="B92" t="s">
        <v>327</v>
      </c>
      <c r="C92" t="s">
        <v>4177</v>
      </c>
      <c r="D92" t="s">
        <v>585</v>
      </c>
      <c r="E92" t="s">
        <v>4176</v>
      </c>
      <c r="F92" t="s">
        <v>4171</v>
      </c>
      <c r="G92" t="s">
        <v>4175</v>
      </c>
      <c r="H92" t="s">
        <v>371</v>
      </c>
      <c r="I92" t="s">
        <v>4174</v>
      </c>
      <c r="M92" t="s">
        <v>446</v>
      </c>
      <c r="N92" t="s">
        <v>4171</v>
      </c>
      <c r="O92" t="s">
        <v>4173</v>
      </c>
      <c r="P92" t="s">
        <v>4172</v>
      </c>
      <c r="Q92" t="s">
        <v>4171</v>
      </c>
      <c r="R92">
        <v>5</v>
      </c>
      <c r="S92" t="s">
        <v>811</v>
      </c>
      <c r="T92" t="s">
        <v>810</v>
      </c>
      <c r="U92">
        <v>399</v>
      </c>
      <c r="V92">
        <v>10</v>
      </c>
      <c r="W92" t="s">
        <v>3893</v>
      </c>
      <c r="X92" s="1">
        <v>43994</v>
      </c>
      <c r="Y92" s="1">
        <v>44004</v>
      </c>
      <c r="Z92" s="1">
        <v>44147</v>
      </c>
      <c r="AB92">
        <v>6</v>
      </c>
      <c r="AC92" t="s">
        <v>315</v>
      </c>
      <c r="AD92" t="s">
        <v>1741</v>
      </c>
      <c r="AF92">
        <v>24</v>
      </c>
      <c r="AG92">
        <v>46</v>
      </c>
      <c r="AI92">
        <v>6</v>
      </c>
      <c r="AJ92">
        <v>11</v>
      </c>
      <c r="AL92">
        <v>2020</v>
      </c>
      <c r="AM92">
        <v>2020</v>
      </c>
      <c r="AS92">
        <v>14060</v>
      </c>
    </row>
    <row r="93" spans="1:45" x14ac:dyDescent="0.35">
      <c r="A93" t="s">
        <v>490</v>
      </c>
      <c r="B93" t="s">
        <v>327</v>
      </c>
      <c r="C93" t="s">
        <v>4170</v>
      </c>
      <c r="D93" t="s">
        <v>3574</v>
      </c>
      <c r="E93" t="s">
        <v>4169</v>
      </c>
      <c r="F93" t="s">
        <v>4165</v>
      </c>
      <c r="G93" t="s">
        <v>4168</v>
      </c>
      <c r="H93" t="s">
        <v>385</v>
      </c>
      <c r="I93" t="s">
        <v>235</v>
      </c>
      <c r="L93" s="1"/>
      <c r="M93" t="s">
        <v>321</v>
      </c>
      <c r="N93" t="s">
        <v>4165</v>
      </c>
      <c r="O93" t="s">
        <v>4167</v>
      </c>
      <c r="P93" t="s">
        <v>4166</v>
      </c>
      <c r="Q93" t="s">
        <v>4165</v>
      </c>
      <c r="R93">
        <v>5</v>
      </c>
      <c r="S93" t="s">
        <v>811</v>
      </c>
      <c r="T93" t="s">
        <v>810</v>
      </c>
      <c r="U93">
        <v>399</v>
      </c>
      <c r="V93">
        <v>10</v>
      </c>
      <c r="W93" t="s">
        <v>3893</v>
      </c>
      <c r="X93" s="1">
        <v>43997</v>
      </c>
      <c r="Y93" s="1">
        <v>44010</v>
      </c>
      <c r="AB93">
        <v>8</v>
      </c>
      <c r="AC93" t="s">
        <v>315</v>
      </c>
      <c r="AD93" s="1">
        <v>44180</v>
      </c>
      <c r="AF93">
        <v>25</v>
      </c>
      <c r="AI93">
        <v>6</v>
      </c>
      <c r="AL93">
        <v>2020</v>
      </c>
      <c r="AS93">
        <v>14751</v>
      </c>
    </row>
    <row r="94" spans="1:45" x14ac:dyDescent="0.35">
      <c r="A94" t="s">
        <v>490</v>
      </c>
      <c r="B94" t="s">
        <v>458</v>
      </c>
      <c r="C94" t="s">
        <v>4164</v>
      </c>
      <c r="D94" t="s">
        <v>1342</v>
      </c>
      <c r="E94" t="s">
        <v>4163</v>
      </c>
      <c r="F94" t="s">
        <v>4158</v>
      </c>
      <c r="G94" t="s">
        <v>4162</v>
      </c>
      <c r="H94" t="s">
        <v>2032</v>
      </c>
      <c r="I94" t="s">
        <v>4161</v>
      </c>
      <c r="M94" t="s">
        <v>446</v>
      </c>
      <c r="N94" t="s">
        <v>4158</v>
      </c>
      <c r="O94" t="s">
        <v>4160</v>
      </c>
      <c r="P94" t="s">
        <v>4159</v>
      </c>
      <c r="Q94" t="s">
        <v>4158</v>
      </c>
      <c r="R94">
        <v>5</v>
      </c>
      <c r="S94" t="s">
        <v>811</v>
      </c>
      <c r="T94" t="s">
        <v>810</v>
      </c>
      <c r="U94">
        <v>399</v>
      </c>
      <c r="V94">
        <v>10</v>
      </c>
      <c r="W94" t="s">
        <v>3893</v>
      </c>
      <c r="X94" s="1">
        <v>43997</v>
      </c>
      <c r="Y94" s="1">
        <v>44005</v>
      </c>
      <c r="Z94" s="1">
        <v>44005</v>
      </c>
      <c r="AB94">
        <v>1</v>
      </c>
      <c r="AC94" t="s">
        <v>315</v>
      </c>
      <c r="AE94" t="s">
        <v>683</v>
      </c>
      <c r="AF94">
        <v>25</v>
      </c>
      <c r="AG94">
        <v>26</v>
      </c>
      <c r="AI94">
        <v>6</v>
      </c>
      <c r="AJ94">
        <v>6</v>
      </c>
      <c r="AL94">
        <v>2020</v>
      </c>
      <c r="AM94">
        <v>2020</v>
      </c>
      <c r="AS94">
        <v>60453</v>
      </c>
    </row>
    <row r="95" spans="1:45" x14ac:dyDescent="0.35">
      <c r="A95" t="s">
        <v>490</v>
      </c>
      <c r="B95" t="s">
        <v>327</v>
      </c>
      <c r="C95" t="s">
        <v>4157</v>
      </c>
      <c r="D95" t="s">
        <v>4077</v>
      </c>
      <c r="E95" t="s">
        <v>4156</v>
      </c>
      <c r="F95" t="s">
        <v>4155</v>
      </c>
      <c r="G95" t="s">
        <v>4154</v>
      </c>
      <c r="H95" t="s">
        <v>385</v>
      </c>
      <c r="I95" t="s">
        <v>4153</v>
      </c>
      <c r="M95" t="s">
        <v>446</v>
      </c>
      <c r="N95" t="s">
        <v>4150</v>
      </c>
      <c r="O95" t="s">
        <v>4152</v>
      </c>
      <c r="P95" t="s">
        <v>4151</v>
      </c>
      <c r="Q95" t="s">
        <v>4150</v>
      </c>
      <c r="R95">
        <v>5</v>
      </c>
      <c r="S95" t="s">
        <v>811</v>
      </c>
      <c r="T95" t="s">
        <v>810</v>
      </c>
      <c r="U95">
        <v>399</v>
      </c>
      <c r="V95">
        <v>10</v>
      </c>
      <c r="W95" t="s">
        <v>3893</v>
      </c>
      <c r="X95" s="1">
        <v>43997</v>
      </c>
      <c r="Y95" s="1">
        <v>44004</v>
      </c>
      <c r="Z95" s="1">
        <v>44119</v>
      </c>
      <c r="AB95">
        <v>5</v>
      </c>
      <c r="AC95" t="s">
        <v>315</v>
      </c>
      <c r="AD95" t="s">
        <v>3649</v>
      </c>
      <c r="AF95">
        <v>25</v>
      </c>
      <c r="AG95">
        <v>42</v>
      </c>
      <c r="AI95">
        <v>6</v>
      </c>
      <c r="AJ95">
        <v>10</v>
      </c>
      <c r="AL95">
        <v>2020</v>
      </c>
      <c r="AM95">
        <v>2020</v>
      </c>
      <c r="AS95">
        <v>14655</v>
      </c>
    </row>
    <row r="96" spans="1:45" x14ac:dyDescent="0.35">
      <c r="A96" t="s">
        <v>490</v>
      </c>
      <c r="B96" t="s">
        <v>458</v>
      </c>
      <c r="C96" t="s">
        <v>4149</v>
      </c>
      <c r="D96" t="s">
        <v>4148</v>
      </c>
      <c r="E96" t="s">
        <v>4147</v>
      </c>
      <c r="F96" t="s">
        <v>4142</v>
      </c>
      <c r="G96" t="s">
        <v>4146</v>
      </c>
      <c r="H96" t="s">
        <v>371</v>
      </c>
      <c r="I96" t="s">
        <v>4145</v>
      </c>
      <c r="M96" t="s">
        <v>446</v>
      </c>
      <c r="N96" t="s">
        <v>4142</v>
      </c>
      <c r="O96" t="s">
        <v>4144</v>
      </c>
      <c r="P96" t="s">
        <v>4143</v>
      </c>
      <c r="Q96" t="s">
        <v>4142</v>
      </c>
      <c r="R96">
        <v>5</v>
      </c>
      <c r="S96" t="s">
        <v>811</v>
      </c>
      <c r="T96" t="s">
        <v>810</v>
      </c>
      <c r="U96">
        <v>399</v>
      </c>
      <c r="V96">
        <v>10</v>
      </c>
      <c r="W96" t="s">
        <v>3893</v>
      </c>
      <c r="X96" s="1">
        <v>43997</v>
      </c>
      <c r="Y96" s="1">
        <v>44004</v>
      </c>
      <c r="Z96" s="1">
        <v>44048</v>
      </c>
      <c r="AB96">
        <v>1</v>
      </c>
      <c r="AC96" t="s">
        <v>315</v>
      </c>
      <c r="AF96">
        <v>25</v>
      </c>
      <c r="AG96">
        <v>32</v>
      </c>
      <c r="AI96">
        <v>6</v>
      </c>
      <c r="AJ96">
        <v>8</v>
      </c>
      <c r="AL96">
        <v>2020</v>
      </c>
      <c r="AM96">
        <v>2020</v>
      </c>
      <c r="AS96">
        <v>15752</v>
      </c>
    </row>
    <row r="97" spans="1:45" x14ac:dyDescent="0.35">
      <c r="A97" t="s">
        <v>490</v>
      </c>
      <c r="B97" t="s">
        <v>327</v>
      </c>
      <c r="C97" t="s">
        <v>4141</v>
      </c>
      <c r="D97" t="s">
        <v>4140</v>
      </c>
      <c r="E97" t="s">
        <v>4139</v>
      </c>
      <c r="F97" t="s">
        <v>4135</v>
      </c>
      <c r="G97" t="s">
        <v>4138</v>
      </c>
      <c r="H97" t="s">
        <v>339</v>
      </c>
      <c r="I97" t="s">
        <v>278</v>
      </c>
      <c r="L97" s="1"/>
      <c r="M97" t="s">
        <v>321</v>
      </c>
      <c r="N97" t="s">
        <v>4135</v>
      </c>
      <c r="O97" t="s">
        <v>4137</v>
      </c>
      <c r="P97" t="s">
        <v>4136</v>
      </c>
      <c r="Q97" t="s">
        <v>4135</v>
      </c>
      <c r="R97">
        <v>5</v>
      </c>
      <c r="S97" t="s">
        <v>811</v>
      </c>
      <c r="T97" t="s">
        <v>810</v>
      </c>
      <c r="U97">
        <v>399</v>
      </c>
      <c r="V97">
        <v>10</v>
      </c>
      <c r="W97" t="s">
        <v>3893</v>
      </c>
      <c r="X97" s="1">
        <v>43997</v>
      </c>
      <c r="Y97" s="1">
        <v>44004</v>
      </c>
      <c r="AB97">
        <v>8</v>
      </c>
      <c r="AC97" t="s">
        <v>315</v>
      </c>
      <c r="AD97" s="1">
        <v>44180</v>
      </c>
      <c r="AF97">
        <v>25</v>
      </c>
      <c r="AI97">
        <v>6</v>
      </c>
      <c r="AL97">
        <v>2020</v>
      </c>
      <c r="AP97">
        <v>10</v>
      </c>
      <c r="AS97">
        <v>16401</v>
      </c>
    </row>
    <row r="98" spans="1:45" x14ac:dyDescent="0.35">
      <c r="A98" t="s">
        <v>490</v>
      </c>
      <c r="B98" t="s">
        <v>402</v>
      </c>
      <c r="C98" t="s">
        <v>4134</v>
      </c>
      <c r="D98" t="s">
        <v>585</v>
      </c>
      <c r="E98" t="s">
        <v>4133</v>
      </c>
      <c r="F98" t="s">
        <v>4128</v>
      </c>
      <c r="G98" t="s">
        <v>4132</v>
      </c>
      <c r="H98" t="s">
        <v>385</v>
      </c>
      <c r="I98" t="s">
        <v>4131</v>
      </c>
      <c r="M98" t="s">
        <v>446</v>
      </c>
      <c r="N98" t="s">
        <v>4128</v>
      </c>
      <c r="O98" t="s">
        <v>4130</v>
      </c>
      <c r="P98" t="s">
        <v>4129</v>
      </c>
      <c r="Q98" t="s">
        <v>4128</v>
      </c>
      <c r="R98">
        <v>5</v>
      </c>
      <c r="S98" t="s">
        <v>811</v>
      </c>
      <c r="T98" t="s">
        <v>810</v>
      </c>
      <c r="U98">
        <v>399</v>
      </c>
      <c r="V98">
        <v>10</v>
      </c>
      <c r="W98" t="s">
        <v>3893</v>
      </c>
      <c r="X98" s="1">
        <v>43998</v>
      </c>
      <c r="Y98" s="1">
        <v>44004</v>
      </c>
      <c r="Z98" s="1">
        <v>44020</v>
      </c>
      <c r="AB98">
        <v>1</v>
      </c>
      <c r="AC98" t="s">
        <v>315</v>
      </c>
      <c r="AF98">
        <v>25</v>
      </c>
      <c r="AG98">
        <v>28</v>
      </c>
      <c r="AI98">
        <v>6</v>
      </c>
      <c r="AJ98">
        <v>7</v>
      </c>
      <c r="AL98">
        <v>2020</v>
      </c>
      <c r="AM98">
        <v>2020</v>
      </c>
      <c r="AS98">
        <v>60002</v>
      </c>
    </row>
    <row r="99" spans="1:45" x14ac:dyDescent="0.35">
      <c r="A99" t="s">
        <v>490</v>
      </c>
      <c r="B99" t="s">
        <v>327</v>
      </c>
      <c r="C99" t="s">
        <v>809</v>
      </c>
      <c r="D99" t="s">
        <v>4127</v>
      </c>
      <c r="E99" t="s">
        <v>4126</v>
      </c>
      <c r="F99" t="s">
        <v>4122</v>
      </c>
      <c r="G99" t="s">
        <v>4125</v>
      </c>
      <c r="H99" t="s">
        <v>385</v>
      </c>
      <c r="I99" t="s">
        <v>109</v>
      </c>
      <c r="M99" t="s">
        <v>321</v>
      </c>
      <c r="N99" t="s">
        <v>4122</v>
      </c>
      <c r="O99" t="s">
        <v>4124</v>
      </c>
      <c r="P99" t="s">
        <v>4123</v>
      </c>
      <c r="Q99" t="s">
        <v>4122</v>
      </c>
      <c r="R99">
        <v>5</v>
      </c>
      <c r="S99" t="s">
        <v>661</v>
      </c>
      <c r="T99" t="s">
        <v>660</v>
      </c>
      <c r="U99">
        <v>99</v>
      </c>
      <c r="V99">
        <v>0</v>
      </c>
      <c r="W99" t="s">
        <v>3893</v>
      </c>
      <c r="X99" s="1">
        <v>43998</v>
      </c>
      <c r="Y99" s="1">
        <v>44004</v>
      </c>
      <c r="AB99">
        <v>8</v>
      </c>
      <c r="AC99" t="s">
        <v>315</v>
      </c>
      <c r="AD99" s="1">
        <v>44165</v>
      </c>
      <c r="AF99">
        <v>25</v>
      </c>
      <c r="AH99">
        <v>47</v>
      </c>
      <c r="AI99">
        <v>6</v>
      </c>
      <c r="AK99">
        <v>11</v>
      </c>
      <c r="AL99">
        <v>2020</v>
      </c>
      <c r="AN99">
        <v>2020</v>
      </c>
      <c r="AQ99" s="1">
        <v>44152</v>
      </c>
      <c r="AS99">
        <v>14201</v>
      </c>
    </row>
    <row r="100" spans="1:45" x14ac:dyDescent="0.35">
      <c r="A100" t="s">
        <v>490</v>
      </c>
      <c r="B100" t="s">
        <v>327</v>
      </c>
      <c r="C100" t="s">
        <v>4121</v>
      </c>
      <c r="D100" t="s">
        <v>501</v>
      </c>
      <c r="E100" t="s">
        <v>4120</v>
      </c>
      <c r="F100" t="s">
        <v>4115</v>
      </c>
      <c r="G100" t="s">
        <v>4119</v>
      </c>
      <c r="H100" t="s">
        <v>385</v>
      </c>
      <c r="I100" t="s">
        <v>4118</v>
      </c>
      <c r="M100" t="s">
        <v>446</v>
      </c>
      <c r="N100" t="s">
        <v>4115</v>
      </c>
      <c r="O100" t="s">
        <v>4117</v>
      </c>
      <c r="P100" t="s">
        <v>4116</v>
      </c>
      <c r="Q100" t="s">
        <v>4115</v>
      </c>
      <c r="R100">
        <v>5</v>
      </c>
      <c r="S100" t="s">
        <v>811</v>
      </c>
      <c r="T100" t="s">
        <v>810</v>
      </c>
      <c r="U100">
        <v>399</v>
      </c>
      <c r="V100">
        <v>10</v>
      </c>
      <c r="W100" t="s">
        <v>3893</v>
      </c>
      <c r="X100" s="1">
        <v>43999</v>
      </c>
      <c r="Y100" s="1">
        <v>44004</v>
      </c>
      <c r="Z100" s="1">
        <v>44028</v>
      </c>
      <c r="AB100">
        <v>1</v>
      </c>
      <c r="AC100" t="s">
        <v>315</v>
      </c>
      <c r="AF100">
        <v>25</v>
      </c>
      <c r="AG100">
        <v>29</v>
      </c>
      <c r="AI100">
        <v>6</v>
      </c>
      <c r="AJ100">
        <v>7</v>
      </c>
      <c r="AL100">
        <v>2020</v>
      </c>
      <c r="AM100">
        <v>2020</v>
      </c>
      <c r="AS100">
        <v>60102</v>
      </c>
    </row>
    <row r="101" spans="1:45" x14ac:dyDescent="0.35">
      <c r="A101" t="s">
        <v>490</v>
      </c>
      <c r="B101" t="s">
        <v>327</v>
      </c>
      <c r="C101" t="s">
        <v>4114</v>
      </c>
      <c r="D101" t="s">
        <v>4113</v>
      </c>
      <c r="E101" t="s">
        <v>4112</v>
      </c>
      <c r="F101" t="s">
        <v>4108</v>
      </c>
      <c r="G101" t="s">
        <v>4111</v>
      </c>
      <c r="H101" t="s">
        <v>332</v>
      </c>
      <c r="I101" t="s">
        <v>261</v>
      </c>
      <c r="M101" t="s">
        <v>321</v>
      </c>
      <c r="N101" t="s">
        <v>4108</v>
      </c>
      <c r="O101" t="s">
        <v>4110</v>
      </c>
      <c r="P101" t="s">
        <v>4109</v>
      </c>
      <c r="Q101" t="s">
        <v>4108</v>
      </c>
      <c r="R101">
        <v>5</v>
      </c>
      <c r="S101" t="s">
        <v>811</v>
      </c>
      <c r="T101" t="s">
        <v>810</v>
      </c>
      <c r="U101">
        <v>399</v>
      </c>
      <c r="V101">
        <v>10</v>
      </c>
      <c r="W101" t="s">
        <v>3893</v>
      </c>
      <c r="X101" s="1">
        <v>43999</v>
      </c>
      <c r="Y101" s="1">
        <v>44004</v>
      </c>
      <c r="AB101">
        <v>8</v>
      </c>
      <c r="AC101" t="s">
        <v>315</v>
      </c>
      <c r="AD101" s="1">
        <v>44182</v>
      </c>
      <c r="AF101">
        <v>25</v>
      </c>
      <c r="AI101">
        <v>6</v>
      </c>
      <c r="AL101">
        <v>2020</v>
      </c>
      <c r="AS101">
        <v>15652</v>
      </c>
    </row>
    <row r="102" spans="1:45" x14ac:dyDescent="0.35">
      <c r="A102" t="s">
        <v>490</v>
      </c>
      <c r="B102" t="s">
        <v>327</v>
      </c>
      <c r="C102" t="s">
        <v>4107</v>
      </c>
      <c r="D102" t="s">
        <v>352</v>
      </c>
      <c r="E102" t="s">
        <v>4106</v>
      </c>
      <c r="F102" t="s">
        <v>4102</v>
      </c>
      <c r="G102" t="s">
        <v>4105</v>
      </c>
      <c r="H102" t="s">
        <v>347</v>
      </c>
      <c r="I102" t="s">
        <v>277</v>
      </c>
      <c r="M102" t="s">
        <v>321</v>
      </c>
      <c r="N102" t="s">
        <v>4102</v>
      </c>
      <c r="O102" t="s">
        <v>4104</v>
      </c>
      <c r="P102" t="s">
        <v>4103</v>
      </c>
      <c r="Q102" t="s">
        <v>4102</v>
      </c>
      <c r="R102">
        <v>5</v>
      </c>
      <c r="S102" t="s">
        <v>811</v>
      </c>
      <c r="T102" t="s">
        <v>810</v>
      </c>
      <c r="U102">
        <v>399</v>
      </c>
      <c r="V102">
        <v>10</v>
      </c>
      <c r="W102" t="s">
        <v>3893</v>
      </c>
      <c r="X102" s="1">
        <v>43999</v>
      </c>
      <c r="Y102" s="1">
        <v>44004</v>
      </c>
      <c r="AB102">
        <v>8</v>
      </c>
      <c r="AC102" t="s">
        <v>315</v>
      </c>
      <c r="AD102" s="1">
        <v>44182</v>
      </c>
      <c r="AF102">
        <v>25</v>
      </c>
      <c r="AI102">
        <v>6</v>
      </c>
      <c r="AL102">
        <v>2020</v>
      </c>
      <c r="AS102">
        <v>15854</v>
      </c>
    </row>
    <row r="103" spans="1:45" x14ac:dyDescent="0.35">
      <c r="A103" t="s">
        <v>490</v>
      </c>
      <c r="B103" t="s">
        <v>327</v>
      </c>
      <c r="C103" t="s">
        <v>4101</v>
      </c>
      <c r="D103" t="s">
        <v>4100</v>
      </c>
      <c r="E103" t="s">
        <v>4099</v>
      </c>
      <c r="F103" t="s">
        <v>4094</v>
      </c>
      <c r="G103" t="s">
        <v>4098</v>
      </c>
      <c r="H103" t="s">
        <v>556</v>
      </c>
      <c r="I103" t="s">
        <v>4097</v>
      </c>
      <c r="M103" t="s">
        <v>446</v>
      </c>
      <c r="N103" t="s">
        <v>4094</v>
      </c>
      <c r="O103" t="s">
        <v>4096</v>
      </c>
      <c r="P103" t="s">
        <v>4095</v>
      </c>
      <c r="Q103" t="s">
        <v>4094</v>
      </c>
      <c r="R103">
        <v>5</v>
      </c>
      <c r="S103" t="s">
        <v>661</v>
      </c>
      <c r="T103" t="s">
        <v>660</v>
      </c>
      <c r="U103">
        <v>99</v>
      </c>
      <c r="V103">
        <v>0</v>
      </c>
      <c r="W103" t="s">
        <v>3893</v>
      </c>
      <c r="X103" s="1">
        <v>44000</v>
      </c>
      <c r="Y103" s="1">
        <v>44010</v>
      </c>
      <c r="Z103" s="1">
        <v>44122</v>
      </c>
      <c r="AB103">
        <v>5</v>
      </c>
      <c r="AC103" t="s">
        <v>315</v>
      </c>
      <c r="AD103" t="s">
        <v>2666</v>
      </c>
      <c r="AF103">
        <v>25</v>
      </c>
      <c r="AG103">
        <v>42</v>
      </c>
      <c r="AI103">
        <v>6</v>
      </c>
      <c r="AJ103">
        <v>10</v>
      </c>
      <c r="AL103">
        <v>2020</v>
      </c>
      <c r="AM103">
        <v>2020</v>
      </c>
      <c r="AS103">
        <v>14258</v>
      </c>
    </row>
    <row r="104" spans="1:45" x14ac:dyDescent="0.35">
      <c r="A104" t="s">
        <v>490</v>
      </c>
      <c r="B104" t="s">
        <v>327</v>
      </c>
      <c r="C104" t="s">
        <v>4093</v>
      </c>
      <c r="D104" t="s">
        <v>4092</v>
      </c>
      <c r="E104" t="s">
        <v>4091</v>
      </c>
      <c r="F104" t="s">
        <v>4086</v>
      </c>
      <c r="G104" t="s">
        <v>4090</v>
      </c>
      <c r="H104" t="s">
        <v>371</v>
      </c>
      <c r="I104" t="s">
        <v>4089</v>
      </c>
      <c r="M104" t="s">
        <v>446</v>
      </c>
      <c r="N104" t="s">
        <v>4086</v>
      </c>
      <c r="O104" t="s">
        <v>4088</v>
      </c>
      <c r="P104" t="s">
        <v>4087</v>
      </c>
      <c r="Q104" t="s">
        <v>4086</v>
      </c>
      <c r="R104">
        <v>5</v>
      </c>
      <c r="S104" t="s">
        <v>811</v>
      </c>
      <c r="T104" t="s">
        <v>810</v>
      </c>
      <c r="U104">
        <v>399</v>
      </c>
      <c r="V104">
        <v>10</v>
      </c>
      <c r="W104" t="s">
        <v>3893</v>
      </c>
      <c r="X104" s="1">
        <v>44000</v>
      </c>
      <c r="Y104" s="1">
        <v>44007</v>
      </c>
      <c r="Z104" s="1">
        <v>44005</v>
      </c>
      <c r="AB104">
        <v>1</v>
      </c>
      <c r="AC104" t="s">
        <v>315</v>
      </c>
      <c r="AE104" t="s">
        <v>683</v>
      </c>
      <c r="AF104">
        <v>25</v>
      </c>
      <c r="AG104">
        <v>26</v>
      </c>
      <c r="AI104">
        <v>6</v>
      </c>
      <c r="AJ104">
        <v>6</v>
      </c>
      <c r="AL104">
        <v>2020</v>
      </c>
      <c r="AM104">
        <v>2020</v>
      </c>
      <c r="AS104">
        <v>60006</v>
      </c>
    </row>
    <row r="105" spans="1:45" x14ac:dyDescent="0.35">
      <c r="A105" t="s">
        <v>328</v>
      </c>
      <c r="B105" t="s">
        <v>327</v>
      </c>
      <c r="C105" t="s">
        <v>4085</v>
      </c>
      <c r="D105" t="s">
        <v>352</v>
      </c>
      <c r="E105" t="s">
        <v>4084</v>
      </c>
      <c r="F105" t="s">
        <v>4080</v>
      </c>
      <c r="G105" t="s">
        <v>4083</v>
      </c>
      <c r="H105" t="s">
        <v>347</v>
      </c>
      <c r="I105" t="s">
        <v>271</v>
      </c>
      <c r="L105" s="1"/>
      <c r="M105" t="s">
        <v>446</v>
      </c>
      <c r="N105" t="s">
        <v>4080</v>
      </c>
      <c r="O105" t="s">
        <v>4082</v>
      </c>
      <c r="P105" t="s">
        <v>4081</v>
      </c>
      <c r="Q105" t="s">
        <v>4080</v>
      </c>
      <c r="R105">
        <v>5</v>
      </c>
      <c r="S105" t="s">
        <v>811</v>
      </c>
      <c r="T105" t="s">
        <v>810</v>
      </c>
      <c r="U105">
        <v>399</v>
      </c>
      <c r="V105">
        <v>10</v>
      </c>
      <c r="W105" t="s">
        <v>3893</v>
      </c>
      <c r="X105" s="1">
        <v>44000</v>
      </c>
      <c r="Y105" s="1">
        <v>44004</v>
      </c>
      <c r="AB105">
        <v>7</v>
      </c>
      <c r="AC105" t="s">
        <v>315</v>
      </c>
      <c r="AD105" t="s">
        <v>4079</v>
      </c>
      <c r="AF105">
        <v>25</v>
      </c>
      <c r="AH105">
        <v>51</v>
      </c>
      <c r="AI105">
        <v>6</v>
      </c>
      <c r="AK105">
        <v>12</v>
      </c>
      <c r="AL105">
        <v>2020</v>
      </c>
      <c r="AN105">
        <v>2020</v>
      </c>
      <c r="AQ105" s="1">
        <v>44181</v>
      </c>
      <c r="AS105">
        <v>14553</v>
      </c>
    </row>
    <row r="106" spans="1:45" x14ac:dyDescent="0.35">
      <c r="A106" t="s">
        <v>490</v>
      </c>
      <c r="B106" t="s">
        <v>402</v>
      </c>
      <c r="C106" t="s">
        <v>4078</v>
      </c>
      <c r="D106" t="s">
        <v>4077</v>
      </c>
      <c r="E106" t="s">
        <v>4076</v>
      </c>
      <c r="F106" t="s">
        <v>4071</v>
      </c>
      <c r="G106" t="s">
        <v>4075</v>
      </c>
      <c r="H106" t="s">
        <v>339</v>
      </c>
      <c r="I106" t="s">
        <v>4074</v>
      </c>
      <c r="M106" t="s">
        <v>446</v>
      </c>
      <c r="N106" t="s">
        <v>4071</v>
      </c>
      <c r="O106" t="s">
        <v>4073</v>
      </c>
      <c r="P106" t="s">
        <v>4072</v>
      </c>
      <c r="Q106" t="s">
        <v>4071</v>
      </c>
      <c r="R106">
        <v>5</v>
      </c>
      <c r="S106" t="s">
        <v>811</v>
      </c>
      <c r="T106" t="s">
        <v>810</v>
      </c>
      <c r="U106">
        <v>399</v>
      </c>
      <c r="V106">
        <v>10</v>
      </c>
      <c r="W106" t="s">
        <v>3893</v>
      </c>
      <c r="X106" s="1">
        <v>44000</v>
      </c>
      <c r="Y106" s="1">
        <v>44004</v>
      </c>
      <c r="Z106" s="1">
        <v>44101</v>
      </c>
      <c r="AB106">
        <v>1</v>
      </c>
      <c r="AC106" t="s">
        <v>315</v>
      </c>
      <c r="AF106">
        <v>25</v>
      </c>
      <c r="AG106">
        <v>39</v>
      </c>
      <c r="AI106">
        <v>6</v>
      </c>
      <c r="AJ106">
        <v>9</v>
      </c>
      <c r="AL106">
        <v>2020</v>
      </c>
      <c r="AM106">
        <v>2020</v>
      </c>
      <c r="AS106">
        <v>16203</v>
      </c>
    </row>
    <row r="107" spans="1:45" x14ac:dyDescent="0.35">
      <c r="A107" t="s">
        <v>490</v>
      </c>
      <c r="B107" t="s">
        <v>458</v>
      </c>
      <c r="C107" t="s">
        <v>4070</v>
      </c>
      <c r="D107" t="s">
        <v>4069</v>
      </c>
      <c r="E107" t="s">
        <v>4068</v>
      </c>
      <c r="F107" t="s">
        <v>4063</v>
      </c>
      <c r="G107" t="s">
        <v>4067</v>
      </c>
      <c r="H107" t="s">
        <v>371</v>
      </c>
      <c r="I107" t="s">
        <v>4066</v>
      </c>
      <c r="M107" t="s">
        <v>446</v>
      </c>
      <c r="N107" t="s">
        <v>4063</v>
      </c>
      <c r="O107" t="s">
        <v>4065</v>
      </c>
      <c r="P107" t="s">
        <v>4064</v>
      </c>
      <c r="Q107" t="s">
        <v>4063</v>
      </c>
      <c r="R107">
        <v>5</v>
      </c>
      <c r="S107" t="s">
        <v>811</v>
      </c>
      <c r="T107" t="s">
        <v>810</v>
      </c>
      <c r="U107">
        <v>399</v>
      </c>
      <c r="V107">
        <v>10</v>
      </c>
      <c r="W107" t="s">
        <v>3893</v>
      </c>
      <c r="X107" s="1">
        <v>44000</v>
      </c>
      <c r="Y107" s="1">
        <v>44004</v>
      </c>
      <c r="Z107" s="1">
        <v>44122</v>
      </c>
      <c r="AB107">
        <v>5</v>
      </c>
      <c r="AC107" t="s">
        <v>315</v>
      </c>
      <c r="AD107" t="s">
        <v>2666</v>
      </c>
      <c r="AF107">
        <v>25</v>
      </c>
      <c r="AG107">
        <v>42</v>
      </c>
      <c r="AI107">
        <v>6</v>
      </c>
      <c r="AJ107">
        <v>10</v>
      </c>
      <c r="AL107">
        <v>2020</v>
      </c>
      <c r="AM107">
        <v>2020</v>
      </c>
      <c r="AS107">
        <v>14406</v>
      </c>
    </row>
    <row r="108" spans="1:45" x14ac:dyDescent="0.35">
      <c r="A108" t="s">
        <v>490</v>
      </c>
      <c r="B108" t="s">
        <v>327</v>
      </c>
      <c r="C108" t="s">
        <v>4062</v>
      </c>
      <c r="D108" t="s">
        <v>4061</v>
      </c>
      <c r="E108" t="s">
        <v>4060</v>
      </c>
      <c r="F108" t="s">
        <v>4059</v>
      </c>
      <c r="G108" t="s">
        <v>4058</v>
      </c>
      <c r="H108" t="s">
        <v>385</v>
      </c>
      <c r="I108" t="s">
        <v>4057</v>
      </c>
      <c r="M108" t="s">
        <v>446</v>
      </c>
      <c r="N108" t="s">
        <v>4054</v>
      </c>
      <c r="O108" t="s">
        <v>4056</v>
      </c>
      <c r="P108" t="s">
        <v>4055</v>
      </c>
      <c r="Q108" t="s">
        <v>4054</v>
      </c>
      <c r="R108">
        <v>5</v>
      </c>
      <c r="S108" t="s">
        <v>661</v>
      </c>
      <c r="T108" t="s">
        <v>660</v>
      </c>
      <c r="U108">
        <v>99</v>
      </c>
      <c r="V108">
        <v>0</v>
      </c>
      <c r="W108" t="s">
        <v>3893</v>
      </c>
      <c r="X108" s="1">
        <v>44001</v>
      </c>
      <c r="Y108" s="1">
        <v>44013</v>
      </c>
      <c r="Z108" s="1">
        <v>44032</v>
      </c>
      <c r="AB108">
        <v>1</v>
      </c>
      <c r="AC108" t="s">
        <v>315</v>
      </c>
      <c r="AF108">
        <v>25</v>
      </c>
      <c r="AG108">
        <v>30</v>
      </c>
      <c r="AI108">
        <v>6</v>
      </c>
      <c r="AJ108">
        <v>7</v>
      </c>
      <c r="AL108">
        <v>2020</v>
      </c>
      <c r="AM108">
        <v>2020</v>
      </c>
      <c r="AS108">
        <v>59951</v>
      </c>
    </row>
    <row r="109" spans="1:45" x14ac:dyDescent="0.35">
      <c r="A109" t="s">
        <v>490</v>
      </c>
      <c r="B109" t="s">
        <v>402</v>
      </c>
      <c r="C109" t="s">
        <v>4053</v>
      </c>
      <c r="D109" t="s">
        <v>3574</v>
      </c>
      <c r="E109" t="s">
        <v>4052</v>
      </c>
      <c r="F109" t="s">
        <v>4047</v>
      </c>
      <c r="G109" t="s">
        <v>4051</v>
      </c>
      <c r="H109" t="s">
        <v>385</v>
      </c>
      <c r="I109" t="s">
        <v>4050</v>
      </c>
      <c r="M109" t="s">
        <v>446</v>
      </c>
      <c r="N109" t="s">
        <v>4047</v>
      </c>
      <c r="O109" t="s">
        <v>4049</v>
      </c>
      <c r="P109" t="s">
        <v>4048</v>
      </c>
      <c r="Q109" t="s">
        <v>4047</v>
      </c>
      <c r="R109">
        <v>5</v>
      </c>
      <c r="S109" t="s">
        <v>811</v>
      </c>
      <c r="T109" t="s">
        <v>810</v>
      </c>
      <c r="U109">
        <v>399</v>
      </c>
      <c r="V109">
        <v>10</v>
      </c>
      <c r="W109" t="s">
        <v>3893</v>
      </c>
      <c r="X109" s="1">
        <v>44004</v>
      </c>
      <c r="Y109" s="1">
        <v>44013</v>
      </c>
      <c r="Z109" s="1">
        <v>44056</v>
      </c>
      <c r="AB109">
        <v>1</v>
      </c>
      <c r="AC109" t="s">
        <v>315</v>
      </c>
      <c r="AF109">
        <v>26</v>
      </c>
      <c r="AG109">
        <v>33</v>
      </c>
      <c r="AI109">
        <v>6</v>
      </c>
      <c r="AJ109">
        <v>8</v>
      </c>
      <c r="AL109">
        <v>2020</v>
      </c>
      <c r="AM109">
        <v>2020</v>
      </c>
      <c r="AS109">
        <v>14552</v>
      </c>
    </row>
    <row r="110" spans="1:45" x14ac:dyDescent="0.35">
      <c r="A110" t="s">
        <v>490</v>
      </c>
      <c r="B110" t="s">
        <v>402</v>
      </c>
      <c r="C110" t="s">
        <v>4046</v>
      </c>
      <c r="D110" t="s">
        <v>4045</v>
      </c>
      <c r="E110" t="s">
        <v>4044</v>
      </c>
      <c r="F110" t="s">
        <v>4039</v>
      </c>
      <c r="G110" t="s">
        <v>4043</v>
      </c>
      <c r="H110" t="s">
        <v>347</v>
      </c>
      <c r="I110" t="s">
        <v>4042</v>
      </c>
      <c r="M110" t="s">
        <v>446</v>
      </c>
      <c r="N110" t="s">
        <v>4039</v>
      </c>
      <c r="O110" t="s">
        <v>4041</v>
      </c>
      <c r="P110" t="s">
        <v>4040</v>
      </c>
      <c r="Q110" t="s">
        <v>4039</v>
      </c>
      <c r="R110">
        <v>5</v>
      </c>
      <c r="S110" t="s">
        <v>811</v>
      </c>
      <c r="T110" t="s">
        <v>810</v>
      </c>
      <c r="U110">
        <v>399</v>
      </c>
      <c r="V110">
        <v>10</v>
      </c>
      <c r="W110" t="s">
        <v>3893</v>
      </c>
      <c r="X110" s="1">
        <v>44004</v>
      </c>
      <c r="Y110" s="1">
        <v>44013</v>
      </c>
      <c r="Z110" s="1">
        <v>44096</v>
      </c>
      <c r="AB110">
        <v>1</v>
      </c>
      <c r="AC110" t="s">
        <v>315</v>
      </c>
      <c r="AF110">
        <v>26</v>
      </c>
      <c r="AG110">
        <v>39</v>
      </c>
      <c r="AI110">
        <v>6</v>
      </c>
      <c r="AJ110">
        <v>9</v>
      </c>
      <c r="AL110">
        <v>2020</v>
      </c>
      <c r="AM110">
        <v>2020</v>
      </c>
      <c r="AS110">
        <v>14308</v>
      </c>
    </row>
    <row r="111" spans="1:45" x14ac:dyDescent="0.35">
      <c r="A111" t="s">
        <v>490</v>
      </c>
      <c r="B111" t="s">
        <v>327</v>
      </c>
      <c r="C111" t="s">
        <v>4038</v>
      </c>
      <c r="D111" t="s">
        <v>1103</v>
      </c>
      <c r="E111" t="s">
        <v>4037</v>
      </c>
      <c r="F111" t="s">
        <v>4033</v>
      </c>
      <c r="G111" t="s">
        <v>3654</v>
      </c>
      <c r="H111" t="s">
        <v>339</v>
      </c>
      <c r="I111" t="s">
        <v>4036</v>
      </c>
      <c r="M111" t="s">
        <v>446</v>
      </c>
      <c r="N111" t="s">
        <v>4033</v>
      </c>
      <c r="O111" t="s">
        <v>4035</v>
      </c>
      <c r="P111" t="s">
        <v>4034</v>
      </c>
      <c r="Q111" t="s">
        <v>4033</v>
      </c>
      <c r="R111">
        <v>5</v>
      </c>
      <c r="S111" t="s">
        <v>811</v>
      </c>
      <c r="T111" t="s">
        <v>810</v>
      </c>
      <c r="U111">
        <v>399</v>
      </c>
      <c r="V111">
        <v>10</v>
      </c>
      <c r="W111" t="s">
        <v>3893</v>
      </c>
      <c r="X111" s="1">
        <v>44005</v>
      </c>
      <c r="Y111" s="1">
        <v>44011</v>
      </c>
      <c r="Z111" s="1">
        <v>44097</v>
      </c>
      <c r="AB111">
        <v>1</v>
      </c>
      <c r="AC111" t="s">
        <v>315</v>
      </c>
      <c r="AF111">
        <v>26</v>
      </c>
      <c r="AG111">
        <v>39</v>
      </c>
      <c r="AI111">
        <v>6</v>
      </c>
      <c r="AJ111">
        <v>9</v>
      </c>
      <c r="AL111">
        <v>2020</v>
      </c>
      <c r="AM111">
        <v>2020</v>
      </c>
      <c r="AS111">
        <v>16003</v>
      </c>
    </row>
    <row r="112" spans="1:45" x14ac:dyDescent="0.35">
      <c r="A112" t="s">
        <v>490</v>
      </c>
      <c r="B112" t="s">
        <v>402</v>
      </c>
      <c r="C112" t="s">
        <v>4032</v>
      </c>
      <c r="D112" t="s">
        <v>1231</v>
      </c>
      <c r="E112" t="s">
        <v>4031</v>
      </c>
      <c r="F112" t="s">
        <v>4026</v>
      </c>
      <c r="G112" t="s">
        <v>4030</v>
      </c>
      <c r="H112" t="s">
        <v>332</v>
      </c>
      <c r="I112" t="s">
        <v>4029</v>
      </c>
      <c r="M112" t="s">
        <v>446</v>
      </c>
      <c r="N112" t="s">
        <v>4026</v>
      </c>
      <c r="O112" t="s">
        <v>4028</v>
      </c>
      <c r="P112" t="s">
        <v>4027</v>
      </c>
      <c r="Q112" t="s">
        <v>4026</v>
      </c>
      <c r="R112" t="s">
        <v>368</v>
      </c>
      <c r="S112" t="s">
        <v>811</v>
      </c>
      <c r="T112" t="s">
        <v>810</v>
      </c>
      <c r="U112">
        <v>399</v>
      </c>
      <c r="V112">
        <v>10</v>
      </c>
      <c r="W112" t="s">
        <v>3893</v>
      </c>
      <c r="X112" s="1">
        <v>44006</v>
      </c>
      <c r="Y112" s="1">
        <v>44012</v>
      </c>
      <c r="Z112" s="1">
        <v>44068</v>
      </c>
      <c r="AB112">
        <v>1</v>
      </c>
      <c r="AC112" t="s">
        <v>315</v>
      </c>
      <c r="AF112">
        <v>26</v>
      </c>
      <c r="AG112">
        <v>35</v>
      </c>
      <c r="AI112">
        <v>6</v>
      </c>
      <c r="AJ112">
        <v>8</v>
      </c>
      <c r="AL112">
        <v>2020</v>
      </c>
      <c r="AM112">
        <v>2020</v>
      </c>
      <c r="AS112">
        <v>15851</v>
      </c>
    </row>
    <row r="113" spans="1:45" x14ac:dyDescent="0.35">
      <c r="A113" t="s">
        <v>490</v>
      </c>
      <c r="B113" t="s">
        <v>402</v>
      </c>
      <c r="C113" t="s">
        <v>4025</v>
      </c>
      <c r="D113" t="s">
        <v>658</v>
      </c>
      <c r="E113" t="s">
        <v>4024</v>
      </c>
      <c r="F113" t="s">
        <v>4019</v>
      </c>
      <c r="G113" t="s">
        <v>4023</v>
      </c>
      <c r="H113" t="s">
        <v>347</v>
      </c>
      <c r="I113" t="s">
        <v>4022</v>
      </c>
      <c r="M113" t="s">
        <v>446</v>
      </c>
      <c r="N113" t="s">
        <v>4019</v>
      </c>
      <c r="O113" t="s">
        <v>4021</v>
      </c>
      <c r="P113" t="s">
        <v>4020</v>
      </c>
      <c r="Q113" t="s">
        <v>4019</v>
      </c>
      <c r="R113" t="s">
        <v>368</v>
      </c>
      <c r="S113" t="s">
        <v>2183</v>
      </c>
      <c r="T113" t="s">
        <v>2182</v>
      </c>
      <c r="U113">
        <v>1099</v>
      </c>
      <c r="V113">
        <v>50</v>
      </c>
      <c r="W113" t="s">
        <v>3893</v>
      </c>
      <c r="X113" s="1">
        <v>44006</v>
      </c>
      <c r="Y113" s="1">
        <v>44033</v>
      </c>
      <c r="Z113" s="1">
        <v>44159</v>
      </c>
      <c r="AB113">
        <v>7</v>
      </c>
      <c r="AC113" t="s">
        <v>315</v>
      </c>
      <c r="AD113" t="s">
        <v>1388</v>
      </c>
      <c r="AF113">
        <v>26</v>
      </c>
      <c r="AG113">
        <v>48</v>
      </c>
      <c r="AI113">
        <v>6</v>
      </c>
      <c r="AJ113">
        <v>11</v>
      </c>
      <c r="AL113">
        <v>2020</v>
      </c>
      <c r="AM113">
        <v>2020</v>
      </c>
      <c r="AS113">
        <v>16101</v>
      </c>
    </row>
    <row r="114" spans="1:45" x14ac:dyDescent="0.35">
      <c r="A114" t="s">
        <v>328</v>
      </c>
      <c r="B114" t="s">
        <v>327</v>
      </c>
      <c r="C114" t="s">
        <v>4018</v>
      </c>
      <c r="D114" t="s">
        <v>4017</v>
      </c>
      <c r="E114" t="s">
        <v>4016</v>
      </c>
      <c r="F114" t="s">
        <v>4012</v>
      </c>
      <c r="G114" t="s">
        <v>4015</v>
      </c>
      <c r="H114" t="s">
        <v>347</v>
      </c>
      <c r="I114" t="s">
        <v>217</v>
      </c>
      <c r="M114" t="s">
        <v>321</v>
      </c>
      <c r="N114" t="s">
        <v>4012</v>
      </c>
      <c r="O114" t="s">
        <v>4014</v>
      </c>
      <c r="P114" t="s">
        <v>4013</v>
      </c>
      <c r="Q114" t="s">
        <v>4012</v>
      </c>
      <c r="R114" t="s">
        <v>368</v>
      </c>
      <c r="S114" t="s">
        <v>661</v>
      </c>
      <c r="T114" t="s">
        <v>660</v>
      </c>
      <c r="U114">
        <v>99</v>
      </c>
      <c r="V114">
        <v>0</v>
      </c>
      <c r="W114" t="s">
        <v>3893</v>
      </c>
      <c r="X114" s="1">
        <v>44006</v>
      </c>
      <c r="Y114" s="1">
        <v>44012</v>
      </c>
      <c r="AB114">
        <v>7</v>
      </c>
      <c r="AC114" t="s">
        <v>315</v>
      </c>
      <c r="AD114" s="1">
        <v>44160</v>
      </c>
      <c r="AF114">
        <v>26</v>
      </c>
      <c r="AI114">
        <v>6</v>
      </c>
      <c r="AL114">
        <v>2020</v>
      </c>
      <c r="AS114">
        <v>16251</v>
      </c>
    </row>
    <row r="115" spans="1:45" x14ac:dyDescent="0.35">
      <c r="A115" t="s">
        <v>428</v>
      </c>
      <c r="B115" t="s">
        <v>327</v>
      </c>
      <c r="C115" t="s">
        <v>4011</v>
      </c>
      <c r="D115" t="s">
        <v>4010</v>
      </c>
      <c r="E115" t="s">
        <v>4009</v>
      </c>
      <c r="F115" t="s">
        <v>4005</v>
      </c>
      <c r="G115" t="s">
        <v>4008</v>
      </c>
      <c r="H115" t="s">
        <v>332</v>
      </c>
      <c r="I115" t="s">
        <v>123</v>
      </c>
      <c r="M115" t="s">
        <v>321</v>
      </c>
      <c r="N115" t="s">
        <v>4005</v>
      </c>
      <c r="O115" t="s">
        <v>4007</v>
      </c>
      <c r="P115" t="s">
        <v>4006</v>
      </c>
      <c r="Q115" t="s">
        <v>4005</v>
      </c>
      <c r="R115" t="s">
        <v>368</v>
      </c>
      <c r="S115" t="s">
        <v>661</v>
      </c>
      <c r="T115" t="s">
        <v>660</v>
      </c>
      <c r="U115">
        <v>99</v>
      </c>
      <c r="V115">
        <v>0</v>
      </c>
      <c r="W115" t="s">
        <v>3893</v>
      </c>
      <c r="X115" s="1">
        <v>44007</v>
      </c>
      <c r="Y115" s="1">
        <v>44024</v>
      </c>
      <c r="AB115">
        <v>8</v>
      </c>
      <c r="AC115" t="s">
        <v>315</v>
      </c>
      <c r="AD115" s="1">
        <v>44166</v>
      </c>
      <c r="AF115">
        <v>26</v>
      </c>
      <c r="AI115">
        <v>6</v>
      </c>
      <c r="AL115">
        <v>2020</v>
      </c>
      <c r="AS115">
        <v>15852</v>
      </c>
    </row>
    <row r="116" spans="1:45" x14ac:dyDescent="0.35">
      <c r="A116" t="s">
        <v>490</v>
      </c>
      <c r="B116" t="s">
        <v>327</v>
      </c>
      <c r="C116" t="s">
        <v>4004</v>
      </c>
      <c r="D116" t="s">
        <v>1747</v>
      </c>
      <c r="E116" t="s">
        <v>4003</v>
      </c>
      <c r="F116" t="s">
        <v>3998</v>
      </c>
      <c r="G116" t="s">
        <v>4002</v>
      </c>
      <c r="H116" t="s">
        <v>332</v>
      </c>
      <c r="I116" t="s">
        <v>4001</v>
      </c>
      <c r="M116" t="s">
        <v>446</v>
      </c>
      <c r="N116" t="s">
        <v>3998</v>
      </c>
      <c r="O116" t="s">
        <v>4000</v>
      </c>
      <c r="P116" t="s">
        <v>3999</v>
      </c>
      <c r="Q116" t="s">
        <v>3998</v>
      </c>
      <c r="R116" t="s">
        <v>368</v>
      </c>
      <c r="S116" t="s">
        <v>811</v>
      </c>
      <c r="T116" t="s">
        <v>810</v>
      </c>
      <c r="U116">
        <v>399</v>
      </c>
      <c r="V116">
        <v>10</v>
      </c>
      <c r="W116" t="s">
        <v>3893</v>
      </c>
      <c r="X116" s="1">
        <v>44008</v>
      </c>
      <c r="Y116" s="1">
        <v>44017</v>
      </c>
      <c r="Z116" s="1">
        <v>44027</v>
      </c>
      <c r="AB116">
        <v>1</v>
      </c>
      <c r="AC116" t="s">
        <v>315</v>
      </c>
      <c r="AF116">
        <v>26</v>
      </c>
      <c r="AG116">
        <v>29</v>
      </c>
      <c r="AI116">
        <v>6</v>
      </c>
      <c r="AJ116">
        <v>7</v>
      </c>
      <c r="AL116">
        <v>2020</v>
      </c>
      <c r="AM116">
        <v>2020</v>
      </c>
      <c r="AS116">
        <v>60301</v>
      </c>
    </row>
    <row r="117" spans="1:45" x14ac:dyDescent="0.35">
      <c r="A117" t="s">
        <v>490</v>
      </c>
      <c r="B117" t="s">
        <v>327</v>
      </c>
      <c r="C117" t="s">
        <v>3997</v>
      </c>
      <c r="D117" t="s">
        <v>3996</v>
      </c>
      <c r="E117" t="s">
        <v>3995</v>
      </c>
      <c r="F117" t="s">
        <v>3990</v>
      </c>
      <c r="G117" t="s">
        <v>3994</v>
      </c>
      <c r="H117" t="s">
        <v>332</v>
      </c>
      <c r="I117" t="s">
        <v>3993</v>
      </c>
      <c r="M117" t="s">
        <v>446</v>
      </c>
      <c r="N117" t="s">
        <v>3990</v>
      </c>
      <c r="O117" t="s">
        <v>3992</v>
      </c>
      <c r="P117" t="s">
        <v>3991</v>
      </c>
      <c r="Q117" t="s">
        <v>3990</v>
      </c>
      <c r="R117" t="s">
        <v>368</v>
      </c>
      <c r="S117" t="s">
        <v>811</v>
      </c>
      <c r="T117" t="s">
        <v>810</v>
      </c>
      <c r="U117">
        <v>399</v>
      </c>
      <c r="V117">
        <v>10</v>
      </c>
      <c r="W117" t="s">
        <v>3893</v>
      </c>
      <c r="X117" s="1">
        <v>44008</v>
      </c>
      <c r="Y117" s="1">
        <v>44017</v>
      </c>
      <c r="Z117" s="1">
        <v>44029</v>
      </c>
      <c r="AB117">
        <v>1</v>
      </c>
      <c r="AC117" t="s">
        <v>315</v>
      </c>
      <c r="AF117">
        <v>26</v>
      </c>
      <c r="AG117">
        <v>29</v>
      </c>
      <c r="AI117">
        <v>6</v>
      </c>
      <c r="AJ117">
        <v>7</v>
      </c>
      <c r="AL117">
        <v>2020</v>
      </c>
      <c r="AM117">
        <v>2020</v>
      </c>
      <c r="AS117">
        <v>60003</v>
      </c>
    </row>
    <row r="118" spans="1:45" x14ac:dyDescent="0.35">
      <c r="A118" t="s">
        <v>490</v>
      </c>
      <c r="B118" t="s">
        <v>327</v>
      </c>
      <c r="C118" t="s">
        <v>3989</v>
      </c>
      <c r="D118" t="s">
        <v>2619</v>
      </c>
      <c r="E118" t="s">
        <v>3988</v>
      </c>
      <c r="F118" t="s">
        <v>3983</v>
      </c>
      <c r="G118" t="s">
        <v>3987</v>
      </c>
      <c r="H118" t="s">
        <v>332</v>
      </c>
      <c r="I118" t="s">
        <v>3986</v>
      </c>
      <c r="M118" t="s">
        <v>629</v>
      </c>
      <c r="N118" t="s">
        <v>3983</v>
      </c>
      <c r="O118" t="s">
        <v>3985</v>
      </c>
      <c r="P118" t="s">
        <v>3984</v>
      </c>
      <c r="Q118" t="s">
        <v>3983</v>
      </c>
      <c r="R118" t="s">
        <v>368</v>
      </c>
      <c r="S118" t="s">
        <v>811</v>
      </c>
      <c r="T118" t="s">
        <v>810</v>
      </c>
      <c r="U118">
        <v>399</v>
      </c>
      <c r="V118">
        <v>10</v>
      </c>
      <c r="W118" t="s">
        <v>3893</v>
      </c>
      <c r="X118" s="1">
        <v>44008</v>
      </c>
      <c r="Y118" s="1">
        <v>44017</v>
      </c>
      <c r="Z118" s="1">
        <v>44161</v>
      </c>
      <c r="AB118">
        <v>5</v>
      </c>
      <c r="AC118" t="s">
        <v>315</v>
      </c>
      <c r="AD118" t="s">
        <v>1849</v>
      </c>
      <c r="AF118">
        <v>26</v>
      </c>
      <c r="AG118">
        <v>48</v>
      </c>
      <c r="AI118">
        <v>6</v>
      </c>
      <c r="AJ118">
        <v>11</v>
      </c>
      <c r="AL118">
        <v>2020</v>
      </c>
      <c r="AM118">
        <v>2020</v>
      </c>
      <c r="AS118">
        <v>14103</v>
      </c>
    </row>
    <row r="119" spans="1:45" x14ac:dyDescent="0.35">
      <c r="A119" t="s">
        <v>490</v>
      </c>
      <c r="B119" t="s">
        <v>402</v>
      </c>
      <c r="C119" t="s">
        <v>3982</v>
      </c>
      <c r="D119" t="s">
        <v>3981</v>
      </c>
      <c r="E119" t="s">
        <v>3980</v>
      </c>
      <c r="F119" t="s">
        <v>3976</v>
      </c>
      <c r="G119" t="s">
        <v>3979</v>
      </c>
      <c r="H119" t="s">
        <v>371</v>
      </c>
      <c r="I119" t="s">
        <v>240</v>
      </c>
      <c r="M119" t="s">
        <v>321</v>
      </c>
      <c r="N119" t="s">
        <v>3976</v>
      </c>
      <c r="O119" t="s">
        <v>3978</v>
      </c>
      <c r="P119" t="s">
        <v>3977</v>
      </c>
      <c r="Q119" t="s">
        <v>3976</v>
      </c>
      <c r="R119" t="s">
        <v>368</v>
      </c>
      <c r="S119" t="s">
        <v>1442</v>
      </c>
      <c r="T119" t="s">
        <v>1441</v>
      </c>
      <c r="U119">
        <v>699</v>
      </c>
      <c r="V119">
        <v>25</v>
      </c>
      <c r="W119" t="s">
        <v>3893</v>
      </c>
      <c r="X119" s="1">
        <v>44011</v>
      </c>
      <c r="Y119" s="1">
        <v>44024</v>
      </c>
      <c r="AA119" t="s">
        <v>366</v>
      </c>
      <c r="AB119">
        <v>7</v>
      </c>
      <c r="AC119" t="s">
        <v>315</v>
      </c>
      <c r="AD119" s="1">
        <v>44167</v>
      </c>
      <c r="AF119">
        <v>27</v>
      </c>
      <c r="AI119">
        <v>6</v>
      </c>
      <c r="AL119">
        <v>2020</v>
      </c>
      <c r="AS119">
        <v>14956</v>
      </c>
    </row>
    <row r="120" spans="1:45" x14ac:dyDescent="0.35">
      <c r="A120" t="s">
        <v>490</v>
      </c>
      <c r="B120" t="s">
        <v>402</v>
      </c>
      <c r="C120" t="s">
        <v>3975</v>
      </c>
      <c r="D120" t="s">
        <v>520</v>
      </c>
      <c r="E120" t="s">
        <v>3974</v>
      </c>
      <c r="F120" t="s">
        <v>3969</v>
      </c>
      <c r="G120" t="s">
        <v>3973</v>
      </c>
      <c r="H120" t="s">
        <v>347</v>
      </c>
      <c r="I120" t="s">
        <v>3972</v>
      </c>
      <c r="M120" t="s">
        <v>446</v>
      </c>
      <c r="N120" t="s">
        <v>3969</v>
      </c>
      <c r="O120" t="s">
        <v>3971</v>
      </c>
      <c r="P120" t="s">
        <v>3970</v>
      </c>
      <c r="Q120" t="s">
        <v>3969</v>
      </c>
      <c r="R120" t="s">
        <v>368</v>
      </c>
      <c r="S120" t="s">
        <v>811</v>
      </c>
      <c r="T120" t="s">
        <v>810</v>
      </c>
      <c r="U120">
        <v>399</v>
      </c>
      <c r="V120">
        <v>10</v>
      </c>
      <c r="W120" t="s">
        <v>3893</v>
      </c>
      <c r="X120" s="1">
        <v>44011</v>
      </c>
      <c r="Y120" s="1">
        <v>44018</v>
      </c>
      <c r="Z120" s="1">
        <v>44103</v>
      </c>
      <c r="AA120" t="s">
        <v>366</v>
      </c>
      <c r="AB120">
        <v>1</v>
      </c>
      <c r="AC120" t="s">
        <v>315</v>
      </c>
      <c r="AF120">
        <v>27</v>
      </c>
      <c r="AG120">
        <v>40</v>
      </c>
      <c r="AI120">
        <v>6</v>
      </c>
      <c r="AJ120">
        <v>9</v>
      </c>
      <c r="AL120">
        <v>2020</v>
      </c>
      <c r="AM120">
        <v>2020</v>
      </c>
      <c r="AS120">
        <v>14852</v>
      </c>
    </row>
    <row r="121" spans="1:45" x14ac:dyDescent="0.35">
      <c r="A121" t="s">
        <v>490</v>
      </c>
      <c r="B121" t="s">
        <v>402</v>
      </c>
      <c r="C121" t="s">
        <v>3968</v>
      </c>
      <c r="D121" t="s">
        <v>892</v>
      </c>
      <c r="E121" t="s">
        <v>3967</v>
      </c>
      <c r="F121" t="s">
        <v>3962</v>
      </c>
      <c r="G121" t="s">
        <v>3966</v>
      </c>
      <c r="H121" t="s">
        <v>332</v>
      </c>
      <c r="I121" t="s">
        <v>3965</v>
      </c>
      <c r="M121" t="s">
        <v>446</v>
      </c>
      <c r="N121" t="s">
        <v>3962</v>
      </c>
      <c r="O121" t="s">
        <v>3964</v>
      </c>
      <c r="P121" t="s">
        <v>3963</v>
      </c>
      <c r="Q121" t="s">
        <v>3962</v>
      </c>
      <c r="R121" t="s">
        <v>368</v>
      </c>
      <c r="S121" t="s">
        <v>661</v>
      </c>
      <c r="T121" t="s">
        <v>660</v>
      </c>
      <c r="U121">
        <v>99</v>
      </c>
      <c r="V121">
        <v>0</v>
      </c>
      <c r="W121" t="s">
        <v>3893</v>
      </c>
      <c r="X121" s="1">
        <v>44011</v>
      </c>
      <c r="Y121" s="1">
        <v>44018</v>
      </c>
      <c r="AA121" t="s">
        <v>366</v>
      </c>
      <c r="AB121">
        <v>6</v>
      </c>
      <c r="AC121" t="s">
        <v>315</v>
      </c>
      <c r="AD121" t="s">
        <v>2021</v>
      </c>
      <c r="AF121">
        <v>27</v>
      </c>
      <c r="AI121">
        <v>6</v>
      </c>
      <c r="AL121">
        <v>2020</v>
      </c>
      <c r="AS121">
        <v>14251</v>
      </c>
    </row>
    <row r="122" spans="1:45" x14ac:dyDescent="0.35">
      <c r="A122" t="s">
        <v>490</v>
      </c>
      <c r="B122" t="s">
        <v>402</v>
      </c>
      <c r="C122" t="s">
        <v>3961</v>
      </c>
      <c r="D122" t="s">
        <v>3960</v>
      </c>
      <c r="E122" t="s">
        <v>3959</v>
      </c>
      <c r="F122" t="s">
        <v>3954</v>
      </c>
      <c r="G122" t="s">
        <v>3958</v>
      </c>
      <c r="H122" t="s">
        <v>385</v>
      </c>
      <c r="I122" t="s">
        <v>3957</v>
      </c>
      <c r="M122" t="s">
        <v>446</v>
      </c>
      <c r="N122" t="s">
        <v>3954</v>
      </c>
      <c r="O122" t="s">
        <v>3956</v>
      </c>
      <c r="P122" t="s">
        <v>3955</v>
      </c>
      <c r="Q122" t="s">
        <v>3954</v>
      </c>
      <c r="R122" t="s">
        <v>368</v>
      </c>
      <c r="S122" t="s">
        <v>811</v>
      </c>
      <c r="T122" t="s">
        <v>810</v>
      </c>
      <c r="U122">
        <v>399</v>
      </c>
      <c r="V122">
        <v>10</v>
      </c>
      <c r="W122" t="s">
        <v>3893</v>
      </c>
      <c r="X122" s="1">
        <v>44011</v>
      </c>
      <c r="Y122" s="1">
        <v>44018</v>
      </c>
      <c r="Z122" s="1">
        <v>44015</v>
      </c>
      <c r="AA122" t="s">
        <v>366</v>
      </c>
      <c r="AB122">
        <v>1</v>
      </c>
      <c r="AC122" t="s">
        <v>315</v>
      </c>
      <c r="AE122" t="s">
        <v>683</v>
      </c>
      <c r="AF122">
        <v>27</v>
      </c>
      <c r="AG122">
        <v>27</v>
      </c>
      <c r="AI122">
        <v>6</v>
      </c>
      <c r="AJ122">
        <v>7</v>
      </c>
      <c r="AL122">
        <v>2020</v>
      </c>
      <c r="AM122">
        <v>2020</v>
      </c>
      <c r="AS122">
        <v>59906</v>
      </c>
    </row>
    <row r="123" spans="1:45" x14ac:dyDescent="0.35">
      <c r="A123" t="s">
        <v>490</v>
      </c>
      <c r="B123" t="s">
        <v>327</v>
      </c>
      <c r="C123" t="s">
        <v>3437</v>
      </c>
      <c r="D123" t="s">
        <v>3953</v>
      </c>
      <c r="E123" t="s">
        <v>3952</v>
      </c>
      <c r="F123" t="s">
        <v>3948</v>
      </c>
      <c r="G123" t="s">
        <v>3951</v>
      </c>
      <c r="H123" t="s">
        <v>371</v>
      </c>
      <c r="I123" t="s">
        <v>108</v>
      </c>
      <c r="M123" t="s">
        <v>321</v>
      </c>
      <c r="N123" t="s">
        <v>3948</v>
      </c>
      <c r="O123" t="s">
        <v>3950</v>
      </c>
      <c r="P123" t="s">
        <v>3949</v>
      </c>
      <c r="Q123" t="s">
        <v>3948</v>
      </c>
      <c r="R123" t="s">
        <v>368</v>
      </c>
      <c r="S123" t="s">
        <v>811</v>
      </c>
      <c r="T123" t="s">
        <v>810</v>
      </c>
      <c r="U123">
        <v>399</v>
      </c>
      <c r="V123">
        <v>10</v>
      </c>
      <c r="W123" t="s">
        <v>3893</v>
      </c>
      <c r="X123" s="1">
        <v>44012</v>
      </c>
      <c r="Y123" s="1">
        <v>44020</v>
      </c>
      <c r="AA123" t="s">
        <v>366</v>
      </c>
      <c r="AB123">
        <v>7</v>
      </c>
      <c r="AC123" t="s">
        <v>315</v>
      </c>
      <c r="AD123" s="1">
        <v>44164</v>
      </c>
      <c r="AF123">
        <v>27</v>
      </c>
      <c r="AI123">
        <v>6</v>
      </c>
      <c r="AL123">
        <v>2020</v>
      </c>
      <c r="AS123">
        <v>15903</v>
      </c>
    </row>
    <row r="124" spans="1:45" x14ac:dyDescent="0.35">
      <c r="A124" t="s">
        <v>490</v>
      </c>
      <c r="B124" t="s">
        <v>327</v>
      </c>
      <c r="C124" t="s">
        <v>3947</v>
      </c>
      <c r="D124" t="s">
        <v>3946</v>
      </c>
      <c r="E124" t="s">
        <v>3945</v>
      </c>
      <c r="F124" t="s">
        <v>3941</v>
      </c>
      <c r="G124" t="s">
        <v>3944</v>
      </c>
      <c r="H124" t="s">
        <v>371</v>
      </c>
      <c r="I124" t="s">
        <v>216</v>
      </c>
      <c r="M124" t="s">
        <v>321</v>
      </c>
      <c r="N124" t="s">
        <v>3941</v>
      </c>
      <c r="O124" t="s">
        <v>3943</v>
      </c>
      <c r="P124" t="s">
        <v>3942</v>
      </c>
      <c r="Q124" t="s">
        <v>3941</v>
      </c>
      <c r="R124" t="s">
        <v>368</v>
      </c>
      <c r="S124" t="s">
        <v>2183</v>
      </c>
      <c r="T124" t="s">
        <v>2182</v>
      </c>
      <c r="U124">
        <v>1099</v>
      </c>
      <c r="V124">
        <v>50</v>
      </c>
      <c r="W124" t="s">
        <v>3893</v>
      </c>
      <c r="X124" s="1">
        <v>44012</v>
      </c>
      <c r="Y124" s="1">
        <v>44019</v>
      </c>
      <c r="AA124" t="s">
        <v>366</v>
      </c>
      <c r="AB124">
        <v>8</v>
      </c>
      <c r="AC124" t="s">
        <v>315</v>
      </c>
      <c r="AD124" s="1">
        <v>44165</v>
      </c>
      <c r="AF124">
        <v>27</v>
      </c>
      <c r="AI124">
        <v>6</v>
      </c>
      <c r="AL124">
        <v>2020</v>
      </c>
      <c r="AS124">
        <v>14102</v>
      </c>
    </row>
    <row r="125" spans="1:45" x14ac:dyDescent="0.35">
      <c r="A125" t="s">
        <v>490</v>
      </c>
      <c r="B125" t="s">
        <v>327</v>
      </c>
      <c r="C125" t="s">
        <v>3940</v>
      </c>
      <c r="D125" t="s">
        <v>1247</v>
      </c>
      <c r="E125" t="s">
        <v>3939</v>
      </c>
      <c r="F125" t="s">
        <v>3935</v>
      </c>
      <c r="G125" t="s">
        <v>3938</v>
      </c>
      <c r="H125" t="s">
        <v>371</v>
      </c>
      <c r="I125" t="s">
        <v>122</v>
      </c>
      <c r="M125" t="s">
        <v>479</v>
      </c>
      <c r="N125" t="s">
        <v>3935</v>
      </c>
      <c r="O125" t="s">
        <v>3937</v>
      </c>
      <c r="P125" t="s">
        <v>3936</v>
      </c>
      <c r="Q125" t="s">
        <v>3935</v>
      </c>
      <c r="R125" t="s">
        <v>368</v>
      </c>
      <c r="S125" t="s">
        <v>811</v>
      </c>
      <c r="T125" t="s">
        <v>810</v>
      </c>
      <c r="U125">
        <v>399</v>
      </c>
      <c r="V125">
        <v>10</v>
      </c>
      <c r="W125" t="s">
        <v>3893</v>
      </c>
      <c r="X125" s="1">
        <v>44012</v>
      </c>
      <c r="Y125" s="1">
        <v>44019</v>
      </c>
      <c r="AA125" t="s">
        <v>366</v>
      </c>
      <c r="AB125">
        <v>1</v>
      </c>
      <c r="AC125" t="s">
        <v>315</v>
      </c>
      <c r="AF125">
        <v>27</v>
      </c>
      <c r="AI125">
        <v>6</v>
      </c>
      <c r="AL125">
        <v>2020</v>
      </c>
      <c r="AS125">
        <v>14055</v>
      </c>
    </row>
    <row r="126" spans="1:45" x14ac:dyDescent="0.35">
      <c r="A126" t="s">
        <v>490</v>
      </c>
      <c r="B126" t="s">
        <v>458</v>
      </c>
      <c r="C126" t="s">
        <v>3934</v>
      </c>
      <c r="D126" t="s">
        <v>3933</v>
      </c>
      <c r="E126" t="s">
        <v>3932</v>
      </c>
      <c r="F126" t="s">
        <v>3928</v>
      </c>
      <c r="G126" t="s">
        <v>3931</v>
      </c>
      <c r="H126" t="s">
        <v>332</v>
      </c>
      <c r="I126" t="s">
        <v>258</v>
      </c>
      <c r="M126" t="s">
        <v>321</v>
      </c>
      <c r="N126" t="s">
        <v>3928</v>
      </c>
      <c r="O126" t="s">
        <v>3930</v>
      </c>
      <c r="P126" t="s">
        <v>3929</v>
      </c>
      <c r="Q126" t="s">
        <v>3928</v>
      </c>
      <c r="R126" t="s">
        <v>368</v>
      </c>
      <c r="S126" t="s">
        <v>661</v>
      </c>
      <c r="T126" t="s">
        <v>660</v>
      </c>
      <c r="U126">
        <v>99</v>
      </c>
      <c r="V126">
        <v>0</v>
      </c>
      <c r="W126" t="s">
        <v>3893</v>
      </c>
      <c r="X126" s="1">
        <v>44012</v>
      </c>
      <c r="Y126" s="1">
        <v>44020</v>
      </c>
      <c r="AA126" t="s">
        <v>366</v>
      </c>
      <c r="AB126">
        <v>7</v>
      </c>
      <c r="AC126" t="s">
        <v>315</v>
      </c>
      <c r="AD126" s="1">
        <v>44165</v>
      </c>
      <c r="AF126">
        <v>27</v>
      </c>
      <c r="AI126">
        <v>6</v>
      </c>
      <c r="AL126">
        <v>2020</v>
      </c>
      <c r="AS126">
        <v>14252</v>
      </c>
    </row>
    <row r="127" spans="1:45" x14ac:dyDescent="0.35">
      <c r="A127" t="s">
        <v>490</v>
      </c>
      <c r="B127" t="s">
        <v>327</v>
      </c>
      <c r="C127" t="s">
        <v>3927</v>
      </c>
      <c r="D127" t="s">
        <v>352</v>
      </c>
      <c r="E127" t="s">
        <v>3926</v>
      </c>
      <c r="F127" t="s">
        <v>3922</v>
      </c>
      <c r="G127" t="s">
        <v>3925</v>
      </c>
      <c r="H127" t="s">
        <v>332</v>
      </c>
      <c r="I127" t="s">
        <v>274</v>
      </c>
      <c r="M127" t="s">
        <v>321</v>
      </c>
      <c r="N127" t="s">
        <v>3922</v>
      </c>
      <c r="O127" t="s">
        <v>3924</v>
      </c>
      <c r="P127" t="s">
        <v>3923</v>
      </c>
      <c r="Q127" t="s">
        <v>3922</v>
      </c>
      <c r="R127" t="s">
        <v>368</v>
      </c>
      <c r="S127" t="s">
        <v>811</v>
      </c>
      <c r="T127" t="s">
        <v>810</v>
      </c>
      <c r="U127">
        <v>399</v>
      </c>
      <c r="V127">
        <v>10</v>
      </c>
      <c r="W127" t="s">
        <v>3893</v>
      </c>
      <c r="X127" s="1">
        <v>44012</v>
      </c>
      <c r="Y127" s="1">
        <v>44020</v>
      </c>
      <c r="AA127" t="s">
        <v>366</v>
      </c>
      <c r="AB127">
        <v>7</v>
      </c>
      <c r="AC127" t="s">
        <v>315</v>
      </c>
      <c r="AD127" s="1">
        <v>44165</v>
      </c>
      <c r="AF127">
        <v>27</v>
      </c>
      <c r="AI127">
        <v>6</v>
      </c>
      <c r="AL127">
        <v>2020</v>
      </c>
      <c r="AS127">
        <v>14651</v>
      </c>
    </row>
    <row r="128" spans="1:45" x14ac:dyDescent="0.35">
      <c r="A128" t="s">
        <v>490</v>
      </c>
      <c r="B128" t="s">
        <v>402</v>
      </c>
      <c r="C128" t="s">
        <v>3921</v>
      </c>
      <c r="D128" t="s">
        <v>3920</v>
      </c>
      <c r="E128" t="s">
        <v>3919</v>
      </c>
      <c r="F128" t="s">
        <v>3914</v>
      </c>
      <c r="G128" t="s">
        <v>3918</v>
      </c>
      <c r="H128" t="s">
        <v>371</v>
      </c>
      <c r="I128" t="s">
        <v>3917</v>
      </c>
      <c r="M128" t="s">
        <v>446</v>
      </c>
      <c r="N128" t="s">
        <v>3914</v>
      </c>
      <c r="O128" t="s">
        <v>3916</v>
      </c>
      <c r="P128" t="s">
        <v>3915</v>
      </c>
      <c r="Q128" t="s">
        <v>3914</v>
      </c>
      <c r="R128" t="s">
        <v>368</v>
      </c>
      <c r="S128" t="s">
        <v>811</v>
      </c>
      <c r="T128" t="s">
        <v>810</v>
      </c>
      <c r="U128">
        <v>399</v>
      </c>
      <c r="V128">
        <v>10</v>
      </c>
      <c r="W128" t="s">
        <v>3893</v>
      </c>
      <c r="X128" s="1">
        <v>44012</v>
      </c>
      <c r="Y128" s="1">
        <v>44019</v>
      </c>
      <c r="Z128" s="1">
        <v>44032</v>
      </c>
      <c r="AA128" t="s">
        <v>366</v>
      </c>
      <c r="AB128">
        <v>1</v>
      </c>
      <c r="AC128" t="s">
        <v>315</v>
      </c>
      <c r="AF128">
        <v>27</v>
      </c>
      <c r="AG128">
        <v>30</v>
      </c>
      <c r="AI128">
        <v>6</v>
      </c>
      <c r="AJ128">
        <v>7</v>
      </c>
      <c r="AL128">
        <v>2020</v>
      </c>
      <c r="AM128">
        <v>2020</v>
      </c>
      <c r="AS128">
        <v>60051</v>
      </c>
    </row>
    <row r="129" spans="1:45" x14ac:dyDescent="0.35">
      <c r="A129" t="s">
        <v>490</v>
      </c>
      <c r="B129" t="s">
        <v>458</v>
      </c>
      <c r="C129" t="s">
        <v>3913</v>
      </c>
      <c r="D129" t="s">
        <v>1324</v>
      </c>
      <c r="E129" t="s">
        <v>3912</v>
      </c>
      <c r="F129" t="s">
        <v>3908</v>
      </c>
      <c r="G129" t="s">
        <v>3911</v>
      </c>
      <c r="H129" t="s">
        <v>2032</v>
      </c>
      <c r="I129" t="s">
        <v>215</v>
      </c>
      <c r="M129" t="s">
        <v>321</v>
      </c>
      <c r="N129" t="s">
        <v>3908</v>
      </c>
      <c r="O129" t="s">
        <v>3910</v>
      </c>
      <c r="P129" t="s">
        <v>3909</v>
      </c>
      <c r="Q129" t="s">
        <v>3908</v>
      </c>
      <c r="R129" t="s">
        <v>368</v>
      </c>
      <c r="S129" t="s">
        <v>661</v>
      </c>
      <c r="T129" t="s">
        <v>660</v>
      </c>
      <c r="U129">
        <v>99</v>
      </c>
      <c r="V129">
        <v>0</v>
      </c>
      <c r="W129" t="s">
        <v>3893</v>
      </c>
      <c r="X129" s="1">
        <v>44012</v>
      </c>
      <c r="Y129" s="1">
        <v>44020</v>
      </c>
      <c r="AA129" t="s">
        <v>366</v>
      </c>
      <c r="AB129">
        <v>6</v>
      </c>
      <c r="AC129" t="s">
        <v>315</v>
      </c>
      <c r="AD129" t="s">
        <v>1233</v>
      </c>
      <c r="AF129">
        <v>27</v>
      </c>
      <c r="AI129">
        <v>6</v>
      </c>
      <c r="AL129">
        <v>2020</v>
      </c>
      <c r="AS129">
        <v>14351</v>
      </c>
    </row>
    <row r="130" spans="1:45" x14ac:dyDescent="0.35">
      <c r="A130" t="s">
        <v>490</v>
      </c>
      <c r="B130" t="s">
        <v>402</v>
      </c>
      <c r="C130" t="s">
        <v>3907</v>
      </c>
      <c r="D130" t="s">
        <v>968</v>
      </c>
      <c r="E130" t="s">
        <v>3906</v>
      </c>
      <c r="F130" t="s">
        <v>3902</v>
      </c>
      <c r="G130" t="s">
        <v>3905</v>
      </c>
      <c r="H130" t="s">
        <v>347</v>
      </c>
      <c r="I130" t="s">
        <v>243</v>
      </c>
      <c r="M130" t="s">
        <v>321</v>
      </c>
      <c r="N130" t="s">
        <v>3902</v>
      </c>
      <c r="O130" t="s">
        <v>3904</v>
      </c>
      <c r="P130" t="s">
        <v>3903</v>
      </c>
      <c r="Q130" t="s">
        <v>3902</v>
      </c>
      <c r="R130" t="s">
        <v>368</v>
      </c>
      <c r="S130" t="s">
        <v>1442</v>
      </c>
      <c r="T130" t="s">
        <v>1441</v>
      </c>
      <c r="U130">
        <v>699</v>
      </c>
      <c r="V130">
        <v>25</v>
      </c>
      <c r="W130" t="s">
        <v>3893</v>
      </c>
      <c r="X130" s="1">
        <v>44012</v>
      </c>
      <c r="Y130" s="1">
        <v>44020</v>
      </c>
      <c r="AA130" t="s">
        <v>366</v>
      </c>
      <c r="AB130">
        <v>7</v>
      </c>
      <c r="AC130" t="s">
        <v>315</v>
      </c>
      <c r="AD130" s="1">
        <v>44165</v>
      </c>
      <c r="AF130">
        <v>27</v>
      </c>
      <c r="AI130">
        <v>6</v>
      </c>
      <c r="AL130">
        <v>2020</v>
      </c>
      <c r="AS130">
        <v>14701</v>
      </c>
    </row>
    <row r="131" spans="1:45" x14ac:dyDescent="0.35">
      <c r="A131" t="s">
        <v>490</v>
      </c>
      <c r="B131" t="s">
        <v>327</v>
      </c>
      <c r="C131" t="s">
        <v>3901</v>
      </c>
      <c r="D131" t="s">
        <v>3900</v>
      </c>
      <c r="E131" t="s">
        <v>3899</v>
      </c>
      <c r="F131" t="s">
        <v>3894</v>
      </c>
      <c r="G131" t="s">
        <v>3898</v>
      </c>
      <c r="H131" t="s">
        <v>371</v>
      </c>
      <c r="I131" t="s">
        <v>3897</v>
      </c>
      <c r="M131" t="s">
        <v>446</v>
      </c>
      <c r="N131" t="s">
        <v>3894</v>
      </c>
      <c r="O131" t="s">
        <v>3896</v>
      </c>
      <c r="P131" t="s">
        <v>3895</v>
      </c>
      <c r="Q131" t="s">
        <v>3894</v>
      </c>
      <c r="R131" t="s">
        <v>368</v>
      </c>
      <c r="S131" t="s">
        <v>811</v>
      </c>
      <c r="T131" t="s">
        <v>810</v>
      </c>
      <c r="U131">
        <v>399</v>
      </c>
      <c r="V131">
        <v>10</v>
      </c>
      <c r="W131" t="s">
        <v>3893</v>
      </c>
      <c r="X131" s="1">
        <v>44012</v>
      </c>
      <c r="Y131" s="1">
        <v>44019</v>
      </c>
      <c r="Z131" s="1">
        <v>44064</v>
      </c>
      <c r="AA131" t="s">
        <v>366</v>
      </c>
      <c r="AB131">
        <v>1</v>
      </c>
      <c r="AC131" t="s">
        <v>315</v>
      </c>
      <c r="AF131">
        <v>27</v>
      </c>
      <c r="AG131">
        <v>34</v>
      </c>
      <c r="AI131">
        <v>6</v>
      </c>
      <c r="AJ131">
        <v>8</v>
      </c>
      <c r="AL131">
        <v>2020</v>
      </c>
      <c r="AM131">
        <v>2020</v>
      </c>
      <c r="AS131">
        <v>14954</v>
      </c>
    </row>
    <row r="132" spans="1:45" x14ac:dyDescent="0.35">
      <c r="A132" t="s">
        <v>490</v>
      </c>
      <c r="B132" t="s">
        <v>327</v>
      </c>
      <c r="C132" t="s">
        <v>3840</v>
      </c>
      <c r="D132" t="s">
        <v>3892</v>
      </c>
      <c r="E132" t="s">
        <v>3891</v>
      </c>
      <c r="F132" t="s">
        <v>3886</v>
      </c>
      <c r="G132" t="s">
        <v>3890</v>
      </c>
      <c r="H132" t="s">
        <v>347</v>
      </c>
      <c r="I132" t="s">
        <v>3889</v>
      </c>
      <c r="M132" t="s">
        <v>446</v>
      </c>
      <c r="N132" t="s">
        <v>3886</v>
      </c>
      <c r="O132" t="s">
        <v>3888</v>
      </c>
      <c r="P132" t="s">
        <v>3887</v>
      </c>
      <c r="Q132" t="s">
        <v>3886</v>
      </c>
      <c r="R132" t="s">
        <v>368</v>
      </c>
      <c r="S132" t="s">
        <v>811</v>
      </c>
      <c r="T132" t="s">
        <v>810</v>
      </c>
      <c r="U132">
        <v>399</v>
      </c>
      <c r="V132">
        <v>10</v>
      </c>
      <c r="W132" t="s">
        <v>3021</v>
      </c>
      <c r="X132" s="1">
        <v>44013</v>
      </c>
      <c r="Y132" s="1">
        <v>44020</v>
      </c>
      <c r="Z132" s="1">
        <v>44020</v>
      </c>
      <c r="AA132" t="s">
        <v>366</v>
      </c>
      <c r="AB132">
        <v>1</v>
      </c>
      <c r="AC132" t="s">
        <v>315</v>
      </c>
      <c r="AE132" t="s">
        <v>683</v>
      </c>
      <c r="AF132">
        <v>27</v>
      </c>
      <c r="AG132">
        <v>28</v>
      </c>
      <c r="AI132">
        <v>7</v>
      </c>
      <c r="AJ132">
        <v>7</v>
      </c>
      <c r="AL132">
        <v>2020</v>
      </c>
      <c r="AM132">
        <v>2020</v>
      </c>
      <c r="AS132">
        <v>60101</v>
      </c>
    </row>
    <row r="133" spans="1:45" x14ac:dyDescent="0.35">
      <c r="A133" t="s">
        <v>490</v>
      </c>
      <c r="B133" t="s">
        <v>327</v>
      </c>
      <c r="C133" t="s">
        <v>3885</v>
      </c>
      <c r="D133" t="s">
        <v>3884</v>
      </c>
      <c r="E133" t="s">
        <v>3883</v>
      </c>
      <c r="F133" t="s">
        <v>3879</v>
      </c>
      <c r="G133" t="s">
        <v>3882</v>
      </c>
      <c r="H133" t="s">
        <v>556</v>
      </c>
      <c r="I133" t="s">
        <v>281</v>
      </c>
      <c r="M133" t="s">
        <v>321</v>
      </c>
      <c r="N133" t="s">
        <v>3879</v>
      </c>
      <c r="O133" t="s">
        <v>3881</v>
      </c>
      <c r="P133" t="s">
        <v>3880</v>
      </c>
      <c r="Q133" t="s">
        <v>3879</v>
      </c>
      <c r="R133" t="s">
        <v>368</v>
      </c>
      <c r="S133" t="s">
        <v>811</v>
      </c>
      <c r="T133" t="s">
        <v>810</v>
      </c>
      <c r="U133">
        <v>399</v>
      </c>
      <c r="V133">
        <v>10</v>
      </c>
      <c r="W133" t="s">
        <v>3021</v>
      </c>
      <c r="X133" s="1">
        <v>44013</v>
      </c>
      <c r="Y133" s="1">
        <v>44019</v>
      </c>
      <c r="AA133" t="s">
        <v>366</v>
      </c>
      <c r="AB133">
        <v>7</v>
      </c>
      <c r="AC133" t="s">
        <v>315</v>
      </c>
      <c r="AD133" s="1">
        <v>44165</v>
      </c>
      <c r="AF133">
        <v>27</v>
      </c>
      <c r="AI133">
        <v>7</v>
      </c>
      <c r="AL133">
        <v>2020</v>
      </c>
      <c r="AS133">
        <v>15501</v>
      </c>
    </row>
    <row r="134" spans="1:45" x14ac:dyDescent="0.35">
      <c r="A134" t="s">
        <v>490</v>
      </c>
      <c r="B134" t="s">
        <v>327</v>
      </c>
      <c r="C134" t="s">
        <v>3878</v>
      </c>
      <c r="D134" t="s">
        <v>3877</v>
      </c>
      <c r="E134" t="s">
        <v>3876</v>
      </c>
      <c r="F134" t="s">
        <v>3871</v>
      </c>
      <c r="G134" t="s">
        <v>3875</v>
      </c>
      <c r="H134" t="s">
        <v>347</v>
      </c>
      <c r="I134" t="s">
        <v>3874</v>
      </c>
      <c r="M134" t="s">
        <v>446</v>
      </c>
      <c r="N134" t="s">
        <v>3871</v>
      </c>
      <c r="O134" t="s">
        <v>3873</v>
      </c>
      <c r="P134" t="s">
        <v>3872</v>
      </c>
      <c r="Q134" t="s">
        <v>3871</v>
      </c>
      <c r="R134" t="s">
        <v>368</v>
      </c>
      <c r="S134" t="s">
        <v>811</v>
      </c>
      <c r="T134" t="s">
        <v>810</v>
      </c>
      <c r="U134">
        <v>399</v>
      </c>
      <c r="V134">
        <v>10</v>
      </c>
      <c r="W134" t="s">
        <v>3021</v>
      </c>
      <c r="X134" s="1">
        <v>44013</v>
      </c>
      <c r="Y134" s="1">
        <v>44020</v>
      </c>
      <c r="Z134" s="1">
        <v>44104</v>
      </c>
      <c r="AA134" t="s">
        <v>366</v>
      </c>
      <c r="AB134">
        <v>5</v>
      </c>
      <c r="AC134" t="s">
        <v>315</v>
      </c>
      <c r="AD134" t="s">
        <v>2021</v>
      </c>
      <c r="AF134">
        <v>27</v>
      </c>
      <c r="AG134">
        <v>40</v>
      </c>
      <c r="AI134">
        <v>7</v>
      </c>
      <c r="AJ134">
        <v>9</v>
      </c>
      <c r="AL134">
        <v>2020</v>
      </c>
      <c r="AM134">
        <v>2020</v>
      </c>
      <c r="AS134">
        <v>14752</v>
      </c>
    </row>
    <row r="135" spans="1:45" x14ac:dyDescent="0.35">
      <c r="A135" t="s">
        <v>490</v>
      </c>
      <c r="B135" t="s">
        <v>402</v>
      </c>
      <c r="C135" t="s">
        <v>3870</v>
      </c>
      <c r="D135" t="s">
        <v>3869</v>
      </c>
      <c r="E135" t="s">
        <v>3868</v>
      </c>
      <c r="F135" t="s">
        <v>3864</v>
      </c>
      <c r="G135" t="s">
        <v>3867</v>
      </c>
      <c r="H135" t="s">
        <v>332</v>
      </c>
      <c r="I135" t="s">
        <v>242</v>
      </c>
      <c r="M135" t="s">
        <v>321</v>
      </c>
      <c r="N135" t="s">
        <v>3864</v>
      </c>
      <c r="O135" t="s">
        <v>3866</v>
      </c>
      <c r="P135" t="s">
        <v>3865</v>
      </c>
      <c r="Q135" t="s">
        <v>3864</v>
      </c>
      <c r="R135" t="s">
        <v>368</v>
      </c>
      <c r="S135" t="s">
        <v>661</v>
      </c>
      <c r="T135" t="s">
        <v>660</v>
      </c>
      <c r="U135">
        <v>99</v>
      </c>
      <c r="V135">
        <v>0</v>
      </c>
      <c r="W135" t="s">
        <v>3021</v>
      </c>
      <c r="X135" s="1">
        <v>44015</v>
      </c>
      <c r="Y135" s="1">
        <v>44021</v>
      </c>
      <c r="AA135" t="s">
        <v>366</v>
      </c>
      <c r="AB135">
        <v>7</v>
      </c>
      <c r="AC135" t="s">
        <v>315</v>
      </c>
      <c r="AD135" s="1">
        <v>44169</v>
      </c>
      <c r="AF135">
        <v>27</v>
      </c>
      <c r="AH135">
        <v>49</v>
      </c>
      <c r="AI135">
        <v>7</v>
      </c>
      <c r="AK135">
        <v>11</v>
      </c>
      <c r="AL135">
        <v>2020</v>
      </c>
      <c r="AN135">
        <v>2020</v>
      </c>
      <c r="AQ135" s="1">
        <v>44165</v>
      </c>
      <c r="AS135">
        <v>14061</v>
      </c>
    </row>
    <row r="136" spans="1:45" x14ac:dyDescent="0.35">
      <c r="A136" t="s">
        <v>490</v>
      </c>
      <c r="B136" t="s">
        <v>327</v>
      </c>
      <c r="C136" t="s">
        <v>3863</v>
      </c>
      <c r="D136" t="s">
        <v>3862</v>
      </c>
      <c r="E136" t="s">
        <v>3861</v>
      </c>
      <c r="F136" t="s">
        <v>3857</v>
      </c>
      <c r="G136" t="s">
        <v>3860</v>
      </c>
      <c r="H136" t="s">
        <v>332</v>
      </c>
      <c r="I136" t="s">
        <v>257</v>
      </c>
      <c r="M136" t="s">
        <v>321</v>
      </c>
      <c r="N136" t="s">
        <v>3857</v>
      </c>
      <c r="O136" t="s">
        <v>3859</v>
      </c>
      <c r="P136" t="s">
        <v>3858</v>
      </c>
      <c r="Q136" t="s">
        <v>3857</v>
      </c>
      <c r="R136" t="s">
        <v>368</v>
      </c>
      <c r="S136" t="s">
        <v>661</v>
      </c>
      <c r="T136" t="s">
        <v>660</v>
      </c>
      <c r="U136">
        <v>99</v>
      </c>
      <c r="V136">
        <v>0</v>
      </c>
      <c r="W136" t="s">
        <v>3021</v>
      </c>
      <c r="X136" s="1">
        <v>44015</v>
      </c>
      <c r="Y136" s="1">
        <v>44021</v>
      </c>
      <c r="AA136" t="s">
        <v>366</v>
      </c>
      <c r="AB136">
        <v>7</v>
      </c>
      <c r="AC136" t="s">
        <v>315</v>
      </c>
      <c r="AD136" s="1">
        <v>44169</v>
      </c>
      <c r="AF136">
        <v>27</v>
      </c>
      <c r="AH136">
        <v>47</v>
      </c>
      <c r="AI136">
        <v>7</v>
      </c>
      <c r="AK136">
        <v>11</v>
      </c>
      <c r="AL136">
        <v>2020</v>
      </c>
      <c r="AN136">
        <v>2020</v>
      </c>
      <c r="AQ136" s="1">
        <v>44154</v>
      </c>
      <c r="AS136">
        <v>14708</v>
      </c>
    </row>
    <row r="137" spans="1:45" x14ac:dyDescent="0.35">
      <c r="A137" t="s">
        <v>490</v>
      </c>
      <c r="B137" t="s">
        <v>327</v>
      </c>
      <c r="C137" t="s">
        <v>3856</v>
      </c>
      <c r="D137" t="s">
        <v>585</v>
      </c>
      <c r="E137" t="s">
        <v>3855</v>
      </c>
      <c r="F137" t="s">
        <v>3850</v>
      </c>
      <c r="G137" t="s">
        <v>3854</v>
      </c>
      <c r="H137" t="s">
        <v>347</v>
      </c>
      <c r="I137" t="s">
        <v>3853</v>
      </c>
      <c r="M137" t="s">
        <v>446</v>
      </c>
      <c r="N137" t="s">
        <v>3850</v>
      </c>
      <c r="O137" t="s">
        <v>3852</v>
      </c>
      <c r="P137" t="s">
        <v>3851</v>
      </c>
      <c r="Q137" t="s">
        <v>3850</v>
      </c>
      <c r="R137" t="s">
        <v>368</v>
      </c>
      <c r="S137" t="s">
        <v>661</v>
      </c>
      <c r="T137" t="s">
        <v>660</v>
      </c>
      <c r="U137">
        <v>99</v>
      </c>
      <c r="V137">
        <v>0</v>
      </c>
      <c r="W137" t="s">
        <v>3021</v>
      </c>
      <c r="X137" s="1">
        <v>44018</v>
      </c>
      <c r="Y137" s="1">
        <v>44066</v>
      </c>
      <c r="Z137" s="1">
        <v>44141</v>
      </c>
      <c r="AA137" t="s">
        <v>366</v>
      </c>
      <c r="AB137">
        <v>5</v>
      </c>
      <c r="AC137" t="s">
        <v>315</v>
      </c>
      <c r="AD137" t="s">
        <v>3849</v>
      </c>
      <c r="AF137">
        <v>28</v>
      </c>
      <c r="AG137">
        <v>45</v>
      </c>
      <c r="AI137">
        <v>7</v>
      </c>
      <c r="AJ137">
        <v>11</v>
      </c>
      <c r="AL137">
        <v>2020</v>
      </c>
      <c r="AM137">
        <v>2020</v>
      </c>
      <c r="AS137">
        <v>355601</v>
      </c>
    </row>
    <row r="138" spans="1:45" x14ac:dyDescent="0.35">
      <c r="A138" t="s">
        <v>490</v>
      </c>
      <c r="B138" t="s">
        <v>327</v>
      </c>
      <c r="C138" t="s">
        <v>3848</v>
      </c>
      <c r="D138" t="s">
        <v>1732</v>
      </c>
      <c r="E138" t="s">
        <v>3847</v>
      </c>
      <c r="F138" t="s">
        <v>3844</v>
      </c>
      <c r="G138" t="s">
        <v>3846</v>
      </c>
      <c r="H138" t="s">
        <v>332</v>
      </c>
      <c r="I138" t="s">
        <v>3845</v>
      </c>
      <c r="M138" t="s">
        <v>446</v>
      </c>
      <c r="N138" t="s">
        <v>3844</v>
      </c>
      <c r="O138" t="s">
        <v>3843</v>
      </c>
      <c r="P138" t="s">
        <v>3842</v>
      </c>
      <c r="Q138" t="s">
        <v>3841</v>
      </c>
      <c r="R138" t="s">
        <v>368</v>
      </c>
      <c r="S138" t="s">
        <v>811</v>
      </c>
      <c r="T138" t="s">
        <v>810</v>
      </c>
      <c r="U138">
        <v>399</v>
      </c>
      <c r="V138">
        <v>10</v>
      </c>
      <c r="W138" t="s">
        <v>3021</v>
      </c>
      <c r="X138" s="1">
        <v>44018</v>
      </c>
      <c r="Y138" s="1">
        <v>44025</v>
      </c>
      <c r="Z138" s="1">
        <v>44025</v>
      </c>
      <c r="AA138" t="s">
        <v>366</v>
      </c>
      <c r="AB138">
        <v>1</v>
      </c>
      <c r="AC138" t="s">
        <v>315</v>
      </c>
      <c r="AE138" t="s">
        <v>683</v>
      </c>
      <c r="AF138">
        <v>28</v>
      </c>
      <c r="AG138">
        <v>29</v>
      </c>
      <c r="AI138">
        <v>7</v>
      </c>
      <c r="AJ138">
        <v>7</v>
      </c>
      <c r="AL138">
        <v>2020</v>
      </c>
      <c r="AM138">
        <v>2020</v>
      </c>
      <c r="AS138">
        <v>60104</v>
      </c>
    </row>
    <row r="139" spans="1:45" x14ac:dyDescent="0.35">
      <c r="A139" t="s">
        <v>490</v>
      </c>
      <c r="B139" t="s">
        <v>327</v>
      </c>
      <c r="C139" t="s">
        <v>3840</v>
      </c>
      <c r="D139" t="s">
        <v>527</v>
      </c>
      <c r="E139" t="s">
        <v>3839</v>
      </c>
      <c r="F139" t="s">
        <v>3835</v>
      </c>
      <c r="G139" t="s">
        <v>3838</v>
      </c>
      <c r="H139" t="s">
        <v>347</v>
      </c>
      <c r="I139" t="s">
        <v>214</v>
      </c>
      <c r="L139" s="1"/>
      <c r="M139" t="s">
        <v>321</v>
      </c>
      <c r="N139" t="s">
        <v>3835</v>
      </c>
      <c r="O139" t="s">
        <v>3837</v>
      </c>
      <c r="P139" t="s">
        <v>3836</v>
      </c>
      <c r="Q139" t="s">
        <v>3835</v>
      </c>
      <c r="R139" t="s">
        <v>368</v>
      </c>
      <c r="S139" t="s">
        <v>321</v>
      </c>
      <c r="T139" t="s">
        <v>317</v>
      </c>
      <c r="U139">
        <v>499</v>
      </c>
      <c r="V139">
        <v>10</v>
      </c>
      <c r="W139" t="s">
        <v>3021</v>
      </c>
      <c r="X139" s="1">
        <v>44018</v>
      </c>
      <c r="Y139" s="1">
        <v>44024</v>
      </c>
      <c r="AA139" t="s">
        <v>366</v>
      </c>
      <c r="AB139">
        <v>2</v>
      </c>
      <c r="AC139" t="s">
        <v>315</v>
      </c>
      <c r="AD139" s="1">
        <v>44168</v>
      </c>
      <c r="AF139">
        <v>28</v>
      </c>
      <c r="AI139">
        <v>7</v>
      </c>
      <c r="AL139">
        <v>2020</v>
      </c>
      <c r="AS139">
        <v>3051</v>
      </c>
    </row>
    <row r="140" spans="1:45" x14ac:dyDescent="0.35">
      <c r="A140" t="s">
        <v>490</v>
      </c>
      <c r="B140" t="s">
        <v>327</v>
      </c>
      <c r="C140" t="s">
        <v>3834</v>
      </c>
      <c r="D140" t="s">
        <v>3833</v>
      </c>
      <c r="E140" t="s">
        <v>3832</v>
      </c>
      <c r="F140" t="s">
        <v>3827</v>
      </c>
      <c r="G140" t="s">
        <v>3831</v>
      </c>
      <c r="H140" t="s">
        <v>556</v>
      </c>
      <c r="I140" t="s">
        <v>3830</v>
      </c>
      <c r="M140" t="s">
        <v>446</v>
      </c>
      <c r="N140" t="s">
        <v>3827</v>
      </c>
      <c r="O140" t="s">
        <v>3829</v>
      </c>
      <c r="P140" t="s">
        <v>3828</v>
      </c>
      <c r="Q140" t="s">
        <v>3827</v>
      </c>
      <c r="R140" t="s">
        <v>368</v>
      </c>
      <c r="S140" t="s">
        <v>321</v>
      </c>
      <c r="T140" t="s">
        <v>317</v>
      </c>
      <c r="U140">
        <v>499</v>
      </c>
      <c r="V140">
        <v>10</v>
      </c>
      <c r="W140" t="s">
        <v>3021</v>
      </c>
      <c r="X140" s="1">
        <v>44019</v>
      </c>
      <c r="Y140" s="1">
        <v>44024</v>
      </c>
      <c r="Z140" s="1">
        <v>44082</v>
      </c>
      <c r="AA140" t="s">
        <v>366</v>
      </c>
      <c r="AB140">
        <v>2</v>
      </c>
      <c r="AC140" t="s">
        <v>315</v>
      </c>
      <c r="AD140" s="1">
        <v>44169</v>
      </c>
      <c r="AF140">
        <v>28</v>
      </c>
      <c r="AG140">
        <v>37</v>
      </c>
      <c r="AI140">
        <v>7</v>
      </c>
      <c r="AJ140">
        <v>9</v>
      </c>
      <c r="AL140">
        <v>2020</v>
      </c>
      <c r="AM140">
        <v>2020</v>
      </c>
      <c r="AS140">
        <v>14301</v>
      </c>
    </row>
    <row r="141" spans="1:45" x14ac:dyDescent="0.35">
      <c r="A141" t="s">
        <v>490</v>
      </c>
      <c r="B141" t="s">
        <v>402</v>
      </c>
      <c r="C141" t="s">
        <v>3826</v>
      </c>
      <c r="D141" t="s">
        <v>3825</v>
      </c>
      <c r="E141" t="s">
        <v>3824</v>
      </c>
      <c r="F141" t="s">
        <v>3819</v>
      </c>
      <c r="G141" t="s">
        <v>3823</v>
      </c>
      <c r="H141" t="s">
        <v>347</v>
      </c>
      <c r="I141" t="s">
        <v>3822</v>
      </c>
      <c r="M141" t="s">
        <v>446</v>
      </c>
      <c r="N141" t="s">
        <v>3819</v>
      </c>
      <c r="O141" t="s">
        <v>3821</v>
      </c>
      <c r="P141" t="s">
        <v>3820</v>
      </c>
      <c r="Q141" t="s">
        <v>3819</v>
      </c>
      <c r="R141" t="s">
        <v>368</v>
      </c>
      <c r="S141" t="s">
        <v>321</v>
      </c>
      <c r="T141" t="s">
        <v>317</v>
      </c>
      <c r="U141">
        <v>499</v>
      </c>
      <c r="V141">
        <v>10</v>
      </c>
      <c r="W141" t="s">
        <v>3021</v>
      </c>
      <c r="X141" s="1">
        <v>44019</v>
      </c>
      <c r="Y141" s="1">
        <v>44024</v>
      </c>
      <c r="Z141" s="1">
        <v>44081</v>
      </c>
      <c r="AA141" t="s">
        <v>366</v>
      </c>
      <c r="AB141">
        <v>2</v>
      </c>
      <c r="AC141" t="s">
        <v>315</v>
      </c>
      <c r="AD141" s="1">
        <v>44169</v>
      </c>
      <c r="AF141">
        <v>28</v>
      </c>
      <c r="AG141">
        <v>37</v>
      </c>
      <c r="AI141">
        <v>7</v>
      </c>
      <c r="AJ141">
        <v>9</v>
      </c>
      <c r="AL141">
        <v>2020</v>
      </c>
      <c r="AM141">
        <v>2020</v>
      </c>
      <c r="AS141">
        <v>14101</v>
      </c>
    </row>
    <row r="142" spans="1:45" x14ac:dyDescent="0.35">
      <c r="A142" t="s">
        <v>490</v>
      </c>
      <c r="B142" t="s">
        <v>402</v>
      </c>
      <c r="C142" t="s">
        <v>3818</v>
      </c>
      <c r="D142" t="s">
        <v>892</v>
      </c>
      <c r="E142" t="s">
        <v>3817</v>
      </c>
      <c r="F142" t="s">
        <v>3813</v>
      </c>
      <c r="G142" t="s">
        <v>3816</v>
      </c>
      <c r="H142" t="s">
        <v>347</v>
      </c>
      <c r="I142" t="s">
        <v>279</v>
      </c>
      <c r="M142" t="s">
        <v>321</v>
      </c>
      <c r="N142" t="s">
        <v>3813</v>
      </c>
      <c r="O142" t="s">
        <v>3815</v>
      </c>
      <c r="P142" t="s">
        <v>3814</v>
      </c>
      <c r="Q142" t="s">
        <v>3813</v>
      </c>
      <c r="R142" t="s">
        <v>368</v>
      </c>
      <c r="S142" t="s">
        <v>661</v>
      </c>
      <c r="T142" t="s">
        <v>660</v>
      </c>
      <c r="U142">
        <v>99</v>
      </c>
      <c r="V142">
        <v>0</v>
      </c>
      <c r="W142" t="s">
        <v>3021</v>
      </c>
      <c r="X142" s="1">
        <v>44020</v>
      </c>
      <c r="Y142" s="1">
        <v>44027</v>
      </c>
      <c r="AA142" t="s">
        <v>366</v>
      </c>
      <c r="AB142">
        <v>7</v>
      </c>
      <c r="AC142" t="s">
        <v>315</v>
      </c>
      <c r="AD142" s="1">
        <v>44173</v>
      </c>
      <c r="AF142">
        <v>28</v>
      </c>
      <c r="AI142">
        <v>7</v>
      </c>
      <c r="AL142">
        <v>2020</v>
      </c>
      <c r="AS142">
        <v>15551</v>
      </c>
    </row>
    <row r="143" spans="1:45" x14ac:dyDescent="0.35">
      <c r="A143" t="s">
        <v>328</v>
      </c>
      <c r="B143" t="s">
        <v>327</v>
      </c>
      <c r="C143" t="s">
        <v>3812</v>
      </c>
      <c r="D143" t="s">
        <v>1324</v>
      </c>
      <c r="E143" t="s">
        <v>3811</v>
      </c>
      <c r="F143" t="s">
        <v>3806</v>
      </c>
      <c r="G143" t="s">
        <v>3810</v>
      </c>
      <c r="H143" t="s">
        <v>371</v>
      </c>
      <c r="I143" t="s">
        <v>3809</v>
      </c>
      <c r="M143" t="s">
        <v>629</v>
      </c>
      <c r="N143" t="s">
        <v>3806</v>
      </c>
      <c r="O143" t="s">
        <v>3808</v>
      </c>
      <c r="P143" t="s">
        <v>3807</v>
      </c>
      <c r="Q143" t="s">
        <v>3806</v>
      </c>
      <c r="R143" t="s">
        <v>368</v>
      </c>
      <c r="S143" t="s">
        <v>321</v>
      </c>
      <c r="T143" t="s">
        <v>317</v>
      </c>
      <c r="U143">
        <v>499</v>
      </c>
      <c r="V143">
        <v>10</v>
      </c>
      <c r="W143" t="s">
        <v>3021</v>
      </c>
      <c r="X143" s="1">
        <v>44021</v>
      </c>
      <c r="Y143" s="1">
        <v>44028</v>
      </c>
      <c r="AA143" t="s">
        <v>366</v>
      </c>
      <c r="AB143">
        <v>2</v>
      </c>
      <c r="AC143" t="s">
        <v>315</v>
      </c>
      <c r="AD143" t="s">
        <v>626</v>
      </c>
      <c r="AF143">
        <v>28</v>
      </c>
      <c r="AI143">
        <v>7</v>
      </c>
      <c r="AL143">
        <v>2020</v>
      </c>
      <c r="AS143">
        <v>14654</v>
      </c>
    </row>
    <row r="144" spans="1:45" x14ac:dyDescent="0.35">
      <c r="A144" t="s">
        <v>490</v>
      </c>
      <c r="B144" t="s">
        <v>458</v>
      </c>
      <c r="C144" t="s">
        <v>3805</v>
      </c>
      <c r="D144" t="s">
        <v>3804</v>
      </c>
      <c r="E144" t="s">
        <v>3803</v>
      </c>
      <c r="F144" t="s">
        <v>3799</v>
      </c>
      <c r="G144" t="s">
        <v>3802</v>
      </c>
      <c r="H144" t="s">
        <v>347</v>
      </c>
      <c r="I144" t="s">
        <v>241</v>
      </c>
      <c r="M144" t="s">
        <v>479</v>
      </c>
      <c r="N144" t="s">
        <v>3799</v>
      </c>
      <c r="O144" t="s">
        <v>3801</v>
      </c>
      <c r="P144" t="s">
        <v>3800</v>
      </c>
      <c r="Q144" t="s">
        <v>3799</v>
      </c>
      <c r="R144" t="s">
        <v>368</v>
      </c>
      <c r="S144" t="s">
        <v>321</v>
      </c>
      <c r="T144" t="s">
        <v>317</v>
      </c>
      <c r="U144">
        <v>499</v>
      </c>
      <c r="V144">
        <v>10</v>
      </c>
      <c r="W144" t="s">
        <v>3021</v>
      </c>
      <c r="X144" s="1">
        <v>44021</v>
      </c>
      <c r="Y144" s="1">
        <v>44028</v>
      </c>
      <c r="AB144">
        <v>2</v>
      </c>
      <c r="AC144" t="s">
        <v>315</v>
      </c>
      <c r="AD144" s="1">
        <v>44169</v>
      </c>
      <c r="AF144">
        <v>28</v>
      </c>
      <c r="AI144">
        <v>7</v>
      </c>
      <c r="AL144">
        <v>2020</v>
      </c>
      <c r="AS144">
        <v>14104</v>
      </c>
    </row>
    <row r="145" spans="1:45" x14ac:dyDescent="0.35">
      <c r="A145" t="s">
        <v>490</v>
      </c>
      <c r="B145" t="s">
        <v>402</v>
      </c>
      <c r="C145" t="s">
        <v>3798</v>
      </c>
      <c r="D145" t="s">
        <v>3797</v>
      </c>
      <c r="E145" t="s">
        <v>3796</v>
      </c>
      <c r="F145" t="s">
        <v>3791</v>
      </c>
      <c r="G145" t="s">
        <v>3795</v>
      </c>
      <c r="H145" t="s">
        <v>332</v>
      </c>
      <c r="I145" t="s">
        <v>3794</v>
      </c>
      <c r="M145" t="s">
        <v>446</v>
      </c>
      <c r="N145" t="s">
        <v>3791</v>
      </c>
      <c r="O145" t="s">
        <v>3793</v>
      </c>
      <c r="P145" t="s">
        <v>3792</v>
      </c>
      <c r="Q145" t="s">
        <v>3791</v>
      </c>
      <c r="R145" t="s">
        <v>368</v>
      </c>
      <c r="S145" t="s">
        <v>321</v>
      </c>
      <c r="T145" t="s">
        <v>317</v>
      </c>
      <c r="U145">
        <v>499</v>
      </c>
      <c r="V145">
        <v>10</v>
      </c>
      <c r="W145" t="s">
        <v>3021</v>
      </c>
      <c r="X145" s="1">
        <v>44021</v>
      </c>
      <c r="Y145" s="1">
        <v>44031</v>
      </c>
      <c r="Z145" s="1">
        <v>44113</v>
      </c>
      <c r="AA145" t="s">
        <v>366</v>
      </c>
      <c r="AB145">
        <v>2</v>
      </c>
      <c r="AC145" t="s">
        <v>315</v>
      </c>
      <c r="AD145" s="1">
        <v>44169</v>
      </c>
      <c r="AF145">
        <v>28</v>
      </c>
      <c r="AG145">
        <v>41</v>
      </c>
      <c r="AI145">
        <v>7</v>
      </c>
      <c r="AJ145">
        <v>10</v>
      </c>
      <c r="AL145">
        <v>2020</v>
      </c>
      <c r="AM145">
        <v>2020</v>
      </c>
      <c r="AS145">
        <v>15554</v>
      </c>
    </row>
    <row r="146" spans="1:45" x14ac:dyDescent="0.35">
      <c r="A146" t="s">
        <v>490</v>
      </c>
      <c r="B146" t="s">
        <v>327</v>
      </c>
      <c r="C146" t="s">
        <v>3790</v>
      </c>
      <c r="D146" t="s">
        <v>2200</v>
      </c>
      <c r="E146" t="s">
        <v>3789</v>
      </c>
      <c r="F146" t="s">
        <v>3786</v>
      </c>
      <c r="G146" t="s">
        <v>3788</v>
      </c>
      <c r="H146" t="s">
        <v>371</v>
      </c>
      <c r="I146" t="s">
        <v>3787</v>
      </c>
      <c r="M146" t="s">
        <v>446</v>
      </c>
      <c r="N146" t="s">
        <v>3786</v>
      </c>
      <c r="O146" t="s">
        <v>3785</v>
      </c>
      <c r="P146" t="s">
        <v>3784</v>
      </c>
      <c r="Q146" t="s">
        <v>3783</v>
      </c>
      <c r="R146" t="s">
        <v>368</v>
      </c>
      <c r="S146" t="s">
        <v>321</v>
      </c>
      <c r="T146" t="s">
        <v>317</v>
      </c>
      <c r="U146">
        <v>499</v>
      </c>
      <c r="V146">
        <v>10</v>
      </c>
      <c r="W146" t="s">
        <v>3021</v>
      </c>
      <c r="X146" s="1">
        <v>44021</v>
      </c>
      <c r="Z146" s="1">
        <v>44047</v>
      </c>
      <c r="AA146" t="s">
        <v>366</v>
      </c>
      <c r="AB146">
        <v>2</v>
      </c>
      <c r="AC146" t="s">
        <v>315</v>
      </c>
      <c r="AD146" s="1">
        <v>44169</v>
      </c>
      <c r="AF146">
        <v>28</v>
      </c>
      <c r="AG146">
        <v>32</v>
      </c>
      <c r="AI146">
        <v>7</v>
      </c>
      <c r="AJ146">
        <v>8</v>
      </c>
      <c r="AL146">
        <v>2020</v>
      </c>
      <c r="AM146">
        <v>2020</v>
      </c>
      <c r="AS146">
        <v>60351</v>
      </c>
    </row>
    <row r="147" spans="1:45" x14ac:dyDescent="0.35">
      <c r="A147" t="s">
        <v>490</v>
      </c>
      <c r="B147" t="s">
        <v>458</v>
      </c>
      <c r="C147" t="s">
        <v>3782</v>
      </c>
      <c r="D147" t="s">
        <v>520</v>
      </c>
      <c r="E147" t="s">
        <v>3781</v>
      </c>
      <c r="F147" t="s">
        <v>3776</v>
      </c>
      <c r="G147" t="s">
        <v>3780</v>
      </c>
      <c r="H147" t="s">
        <v>332</v>
      </c>
      <c r="I147" t="s">
        <v>3779</v>
      </c>
      <c r="M147" t="s">
        <v>446</v>
      </c>
      <c r="N147" t="s">
        <v>3776</v>
      </c>
      <c r="O147" t="s">
        <v>3778</v>
      </c>
      <c r="P147" t="s">
        <v>3777</v>
      </c>
      <c r="Q147" t="s">
        <v>3776</v>
      </c>
      <c r="R147" t="s">
        <v>368</v>
      </c>
      <c r="S147" t="s">
        <v>321</v>
      </c>
      <c r="T147" t="s">
        <v>317</v>
      </c>
      <c r="U147">
        <v>499</v>
      </c>
      <c r="V147">
        <v>10</v>
      </c>
      <c r="W147" t="s">
        <v>3021</v>
      </c>
      <c r="X147" s="1">
        <v>44021</v>
      </c>
      <c r="Y147" s="1">
        <v>44028</v>
      </c>
      <c r="Z147" s="1">
        <v>44063</v>
      </c>
      <c r="AA147" t="s">
        <v>366</v>
      </c>
      <c r="AB147">
        <v>2</v>
      </c>
      <c r="AC147" t="s">
        <v>315</v>
      </c>
      <c r="AD147" s="1">
        <v>44169</v>
      </c>
      <c r="AF147">
        <v>28</v>
      </c>
      <c r="AG147">
        <v>34</v>
      </c>
      <c r="AI147">
        <v>7</v>
      </c>
      <c r="AJ147">
        <v>8</v>
      </c>
      <c r="AL147">
        <v>2020</v>
      </c>
      <c r="AM147">
        <v>2020</v>
      </c>
      <c r="AS147">
        <v>14404</v>
      </c>
    </row>
    <row r="148" spans="1:45" x14ac:dyDescent="0.35">
      <c r="A148" t="s">
        <v>490</v>
      </c>
      <c r="B148" t="s">
        <v>402</v>
      </c>
      <c r="C148" t="s">
        <v>3640</v>
      </c>
      <c r="D148" t="s">
        <v>3179</v>
      </c>
      <c r="E148" t="s">
        <v>3775</v>
      </c>
      <c r="F148" t="s">
        <v>3770</v>
      </c>
      <c r="G148" t="s">
        <v>3774</v>
      </c>
      <c r="H148" t="s">
        <v>332</v>
      </c>
      <c r="I148" t="s">
        <v>3773</v>
      </c>
      <c r="M148" t="s">
        <v>446</v>
      </c>
      <c r="N148" t="s">
        <v>3770</v>
      </c>
      <c r="O148" t="s">
        <v>3772</v>
      </c>
      <c r="P148" t="s">
        <v>3771</v>
      </c>
      <c r="Q148" t="s">
        <v>3770</v>
      </c>
      <c r="R148" t="s">
        <v>368</v>
      </c>
      <c r="S148" t="s">
        <v>321</v>
      </c>
      <c r="T148" t="s">
        <v>317</v>
      </c>
      <c r="U148">
        <v>499</v>
      </c>
      <c r="V148">
        <v>10</v>
      </c>
      <c r="W148" t="s">
        <v>3021</v>
      </c>
      <c r="X148" s="1">
        <v>44021</v>
      </c>
      <c r="Y148" s="1">
        <v>44028</v>
      </c>
      <c r="Z148" s="1">
        <v>44113</v>
      </c>
      <c r="AA148" t="s">
        <v>366</v>
      </c>
      <c r="AB148">
        <v>2</v>
      </c>
      <c r="AC148" t="s">
        <v>315</v>
      </c>
      <c r="AD148" s="1">
        <v>44169</v>
      </c>
      <c r="AF148">
        <v>28</v>
      </c>
      <c r="AG148">
        <v>41</v>
      </c>
      <c r="AI148">
        <v>7</v>
      </c>
      <c r="AJ148">
        <v>10</v>
      </c>
      <c r="AL148">
        <v>2020</v>
      </c>
      <c r="AM148">
        <v>2020</v>
      </c>
      <c r="AS148">
        <v>14307</v>
      </c>
    </row>
    <row r="149" spans="1:45" x14ac:dyDescent="0.35">
      <c r="A149" t="s">
        <v>490</v>
      </c>
      <c r="B149" t="s">
        <v>458</v>
      </c>
      <c r="C149" t="s">
        <v>3769</v>
      </c>
      <c r="D149" t="s">
        <v>2442</v>
      </c>
      <c r="E149" t="s">
        <v>3768</v>
      </c>
      <c r="F149" t="s">
        <v>3764</v>
      </c>
      <c r="G149" t="s">
        <v>3709</v>
      </c>
      <c r="H149" t="s">
        <v>332</v>
      </c>
      <c r="I149" t="s">
        <v>3767</v>
      </c>
      <c r="M149" t="s">
        <v>446</v>
      </c>
      <c r="N149" t="s">
        <v>3764</v>
      </c>
      <c r="O149" t="s">
        <v>3766</v>
      </c>
      <c r="P149" t="s">
        <v>3765</v>
      </c>
      <c r="Q149" t="s">
        <v>3764</v>
      </c>
      <c r="R149">
        <v>2</v>
      </c>
      <c r="S149" t="s">
        <v>321</v>
      </c>
      <c r="T149" t="s">
        <v>317</v>
      </c>
      <c r="U149">
        <v>499</v>
      </c>
      <c r="V149">
        <v>10</v>
      </c>
      <c r="W149" t="s">
        <v>3021</v>
      </c>
      <c r="X149" s="1">
        <v>44022</v>
      </c>
      <c r="Y149" s="1">
        <v>44111</v>
      </c>
      <c r="Z149" s="1">
        <v>44111</v>
      </c>
      <c r="AB149">
        <v>2</v>
      </c>
      <c r="AC149" t="s">
        <v>315</v>
      </c>
      <c r="AD149" s="1">
        <v>44169</v>
      </c>
      <c r="AE149" t="s">
        <v>683</v>
      </c>
      <c r="AF149">
        <v>28</v>
      </c>
      <c r="AG149">
        <v>41</v>
      </c>
      <c r="AI149">
        <v>7</v>
      </c>
      <c r="AJ149">
        <v>10</v>
      </c>
      <c r="AL149">
        <v>2020</v>
      </c>
      <c r="AM149">
        <v>2020</v>
      </c>
      <c r="AS149">
        <v>16105</v>
      </c>
    </row>
    <row r="150" spans="1:45" x14ac:dyDescent="0.35">
      <c r="A150" t="s">
        <v>490</v>
      </c>
      <c r="B150" t="s">
        <v>458</v>
      </c>
      <c r="C150" t="s">
        <v>3763</v>
      </c>
      <c r="D150" t="s">
        <v>3762</v>
      </c>
      <c r="E150" t="s">
        <v>3761</v>
      </c>
      <c r="F150" t="s">
        <v>3757</v>
      </c>
      <c r="G150" t="s">
        <v>3739</v>
      </c>
      <c r="H150" t="s">
        <v>332</v>
      </c>
      <c r="I150" t="s">
        <v>3760</v>
      </c>
      <c r="M150" t="s">
        <v>446</v>
      </c>
      <c r="N150" t="s">
        <v>3757</v>
      </c>
      <c r="O150" t="s">
        <v>3759</v>
      </c>
      <c r="P150" t="s">
        <v>3758</v>
      </c>
      <c r="Q150" t="s">
        <v>3757</v>
      </c>
      <c r="R150">
        <v>2</v>
      </c>
      <c r="S150" t="s">
        <v>321</v>
      </c>
      <c r="T150" t="s">
        <v>317</v>
      </c>
      <c r="U150">
        <v>499</v>
      </c>
      <c r="V150">
        <v>10</v>
      </c>
      <c r="W150" t="s">
        <v>3021</v>
      </c>
      <c r="X150" s="1">
        <v>44022</v>
      </c>
      <c r="Y150" s="1">
        <v>44111</v>
      </c>
      <c r="Z150" s="1">
        <v>44111</v>
      </c>
      <c r="AB150">
        <v>2</v>
      </c>
      <c r="AC150" t="s">
        <v>315</v>
      </c>
      <c r="AD150" s="1">
        <v>44169</v>
      </c>
      <c r="AE150" t="s">
        <v>683</v>
      </c>
      <c r="AF150">
        <v>28</v>
      </c>
      <c r="AG150">
        <v>41</v>
      </c>
      <c r="AI150">
        <v>7</v>
      </c>
      <c r="AJ150">
        <v>10</v>
      </c>
      <c r="AL150">
        <v>2020</v>
      </c>
      <c r="AM150">
        <v>2020</v>
      </c>
      <c r="AS150">
        <v>15703</v>
      </c>
    </row>
    <row r="151" spans="1:45" x14ac:dyDescent="0.35">
      <c r="A151" t="s">
        <v>490</v>
      </c>
      <c r="B151" t="s">
        <v>458</v>
      </c>
      <c r="C151" t="s">
        <v>3756</v>
      </c>
      <c r="D151" t="s">
        <v>962</v>
      </c>
      <c r="E151" t="s">
        <v>3755</v>
      </c>
      <c r="F151" t="s">
        <v>3751</v>
      </c>
      <c r="G151" t="s">
        <v>3739</v>
      </c>
      <c r="H151" t="s">
        <v>332</v>
      </c>
      <c r="I151" t="s">
        <v>3754</v>
      </c>
      <c r="M151" t="s">
        <v>446</v>
      </c>
      <c r="N151" t="s">
        <v>3751</v>
      </c>
      <c r="O151" t="s">
        <v>3753</v>
      </c>
      <c r="P151" t="s">
        <v>3752</v>
      </c>
      <c r="Q151" t="s">
        <v>3751</v>
      </c>
      <c r="R151">
        <v>2</v>
      </c>
      <c r="S151" t="s">
        <v>321</v>
      </c>
      <c r="T151" t="s">
        <v>317</v>
      </c>
      <c r="U151">
        <v>499</v>
      </c>
      <c r="V151">
        <v>10</v>
      </c>
      <c r="W151" t="s">
        <v>3021</v>
      </c>
      <c r="X151" s="1">
        <v>44022</v>
      </c>
      <c r="Y151" s="1">
        <v>44089</v>
      </c>
      <c r="Z151" s="1">
        <v>44089</v>
      </c>
      <c r="AB151">
        <v>2</v>
      </c>
      <c r="AC151" t="s">
        <v>315</v>
      </c>
      <c r="AD151" s="1">
        <v>44169</v>
      </c>
      <c r="AE151" t="s">
        <v>683</v>
      </c>
      <c r="AF151">
        <v>28</v>
      </c>
      <c r="AG151">
        <v>38</v>
      </c>
      <c r="AI151">
        <v>7</v>
      </c>
      <c r="AJ151">
        <v>9</v>
      </c>
      <c r="AL151">
        <v>2020</v>
      </c>
      <c r="AM151">
        <v>2020</v>
      </c>
      <c r="AS151">
        <v>15254</v>
      </c>
    </row>
    <row r="152" spans="1:45" x14ac:dyDescent="0.35">
      <c r="A152" t="s">
        <v>490</v>
      </c>
      <c r="B152" t="s">
        <v>458</v>
      </c>
      <c r="C152" t="s">
        <v>3750</v>
      </c>
      <c r="D152" t="s">
        <v>3749</v>
      </c>
      <c r="E152" t="s">
        <v>3748</v>
      </c>
      <c r="F152" t="s">
        <v>3743</v>
      </c>
      <c r="G152" t="s">
        <v>3747</v>
      </c>
      <c r="H152" t="s">
        <v>332</v>
      </c>
      <c r="I152" t="s">
        <v>3746</v>
      </c>
      <c r="M152" t="s">
        <v>446</v>
      </c>
      <c r="N152" t="s">
        <v>3743</v>
      </c>
      <c r="O152" t="s">
        <v>3745</v>
      </c>
      <c r="P152" t="s">
        <v>3744</v>
      </c>
      <c r="Q152" t="s">
        <v>3743</v>
      </c>
      <c r="R152">
        <v>2</v>
      </c>
      <c r="S152" t="s">
        <v>321</v>
      </c>
      <c r="T152" t="s">
        <v>317</v>
      </c>
      <c r="U152">
        <v>499</v>
      </c>
      <c r="V152">
        <v>10</v>
      </c>
      <c r="W152" t="s">
        <v>3021</v>
      </c>
      <c r="X152" s="1">
        <v>44022</v>
      </c>
      <c r="Y152" s="1">
        <v>44089</v>
      </c>
      <c r="Z152" s="1">
        <v>44089</v>
      </c>
      <c r="AB152">
        <v>2</v>
      </c>
      <c r="AC152" t="s">
        <v>315</v>
      </c>
      <c r="AD152" s="1">
        <v>44169</v>
      </c>
      <c r="AE152" t="s">
        <v>683</v>
      </c>
      <c r="AF152">
        <v>28</v>
      </c>
      <c r="AG152">
        <v>38</v>
      </c>
      <c r="AI152">
        <v>7</v>
      </c>
      <c r="AJ152">
        <v>9</v>
      </c>
      <c r="AL152">
        <v>2020</v>
      </c>
      <c r="AM152">
        <v>2020</v>
      </c>
      <c r="AS152">
        <v>15902</v>
      </c>
    </row>
    <row r="153" spans="1:45" x14ac:dyDescent="0.35">
      <c r="A153" t="s">
        <v>490</v>
      </c>
      <c r="B153" t="s">
        <v>458</v>
      </c>
      <c r="C153" t="s">
        <v>3742</v>
      </c>
      <c r="D153" t="s">
        <v>3741</v>
      </c>
      <c r="E153" t="s">
        <v>3740</v>
      </c>
      <c r="F153" t="s">
        <v>3735</v>
      </c>
      <c r="G153" t="s">
        <v>3739</v>
      </c>
      <c r="H153" t="s">
        <v>332</v>
      </c>
      <c r="I153" t="s">
        <v>3738</v>
      </c>
      <c r="J153">
        <v>2</v>
      </c>
      <c r="M153" t="s">
        <v>446</v>
      </c>
      <c r="N153" t="s">
        <v>3735</v>
      </c>
      <c r="O153" t="s">
        <v>3737</v>
      </c>
      <c r="P153" t="s">
        <v>3736</v>
      </c>
      <c r="Q153" t="s">
        <v>3735</v>
      </c>
      <c r="R153">
        <v>2</v>
      </c>
      <c r="S153" t="s">
        <v>321</v>
      </c>
      <c r="T153" t="s">
        <v>317</v>
      </c>
      <c r="U153">
        <v>499</v>
      </c>
      <c r="V153">
        <v>10</v>
      </c>
      <c r="W153" t="s">
        <v>3021</v>
      </c>
      <c r="X153" s="1">
        <v>44022</v>
      </c>
      <c r="Y153" s="1">
        <v>44089</v>
      </c>
      <c r="Z153" s="1">
        <v>44089</v>
      </c>
      <c r="AB153">
        <v>2</v>
      </c>
      <c r="AC153" t="s">
        <v>315</v>
      </c>
      <c r="AD153" s="1">
        <v>44170</v>
      </c>
      <c r="AE153" t="s">
        <v>683</v>
      </c>
      <c r="AF153">
        <v>28</v>
      </c>
      <c r="AG153">
        <v>38</v>
      </c>
      <c r="AI153">
        <v>7</v>
      </c>
      <c r="AJ153">
        <v>9</v>
      </c>
      <c r="AL153">
        <v>2020</v>
      </c>
      <c r="AM153">
        <v>2020</v>
      </c>
      <c r="AS153">
        <v>14153</v>
      </c>
    </row>
    <row r="154" spans="1:45" x14ac:dyDescent="0.35">
      <c r="A154" t="s">
        <v>490</v>
      </c>
      <c r="B154" t="s">
        <v>458</v>
      </c>
      <c r="C154" t="s">
        <v>3734</v>
      </c>
      <c r="D154" t="s">
        <v>3733</v>
      </c>
      <c r="E154" t="s">
        <v>3732</v>
      </c>
      <c r="F154" t="s">
        <v>3728</v>
      </c>
      <c r="G154" t="s">
        <v>1029</v>
      </c>
      <c r="H154" t="s">
        <v>332</v>
      </c>
      <c r="I154" t="s">
        <v>3731</v>
      </c>
      <c r="M154" t="s">
        <v>446</v>
      </c>
      <c r="N154" t="s">
        <v>3728</v>
      </c>
      <c r="O154" t="s">
        <v>3730</v>
      </c>
      <c r="P154" t="s">
        <v>3729</v>
      </c>
      <c r="Q154" t="s">
        <v>3728</v>
      </c>
      <c r="R154">
        <v>2</v>
      </c>
      <c r="S154" t="s">
        <v>446</v>
      </c>
      <c r="T154" t="s">
        <v>2971</v>
      </c>
      <c r="U154">
        <v>299</v>
      </c>
      <c r="V154">
        <v>10</v>
      </c>
      <c r="W154" t="s">
        <v>3021</v>
      </c>
      <c r="X154" s="1">
        <v>44022</v>
      </c>
      <c r="Y154" s="1">
        <v>44089</v>
      </c>
      <c r="Z154" s="1">
        <v>44089</v>
      </c>
      <c r="AB154">
        <v>1</v>
      </c>
      <c r="AC154" t="s">
        <v>315</v>
      </c>
      <c r="AE154" t="s">
        <v>683</v>
      </c>
      <c r="AF154">
        <v>28</v>
      </c>
      <c r="AG154">
        <v>38</v>
      </c>
      <c r="AI154">
        <v>7</v>
      </c>
      <c r="AJ154">
        <v>9</v>
      </c>
      <c r="AL154">
        <v>2020</v>
      </c>
      <c r="AM154">
        <v>2020</v>
      </c>
      <c r="AS154">
        <v>15301</v>
      </c>
    </row>
    <row r="155" spans="1:45" x14ac:dyDescent="0.35">
      <c r="A155" t="s">
        <v>490</v>
      </c>
      <c r="B155" t="s">
        <v>458</v>
      </c>
      <c r="C155" t="s">
        <v>3727</v>
      </c>
      <c r="D155" t="s">
        <v>3726</v>
      </c>
      <c r="E155" t="s">
        <v>3725</v>
      </c>
      <c r="F155" t="s">
        <v>3721</v>
      </c>
      <c r="G155" t="s">
        <v>1029</v>
      </c>
      <c r="H155" t="s">
        <v>332</v>
      </c>
      <c r="I155" t="s">
        <v>3724</v>
      </c>
      <c r="M155" t="s">
        <v>446</v>
      </c>
      <c r="N155" t="s">
        <v>3721</v>
      </c>
      <c r="O155" t="s">
        <v>3723</v>
      </c>
      <c r="P155" t="s">
        <v>3722</v>
      </c>
      <c r="Q155" t="s">
        <v>3721</v>
      </c>
      <c r="R155">
        <v>2</v>
      </c>
      <c r="S155" t="s">
        <v>2972</v>
      </c>
      <c r="T155" t="s">
        <v>2971</v>
      </c>
      <c r="U155">
        <v>299</v>
      </c>
      <c r="V155">
        <v>10</v>
      </c>
      <c r="W155" t="s">
        <v>3021</v>
      </c>
      <c r="X155" s="1">
        <v>44022</v>
      </c>
      <c r="Y155" s="1">
        <v>44089</v>
      </c>
      <c r="Z155" s="1">
        <v>44089</v>
      </c>
      <c r="AB155">
        <v>1</v>
      </c>
      <c r="AC155" t="s">
        <v>315</v>
      </c>
      <c r="AE155" t="s">
        <v>683</v>
      </c>
      <c r="AF155">
        <v>28</v>
      </c>
      <c r="AG155">
        <v>38</v>
      </c>
      <c r="AI155">
        <v>7</v>
      </c>
      <c r="AJ155">
        <v>9</v>
      </c>
      <c r="AL155">
        <v>2020</v>
      </c>
      <c r="AM155">
        <v>2020</v>
      </c>
      <c r="AS155">
        <v>14952</v>
      </c>
    </row>
    <row r="156" spans="1:45" x14ac:dyDescent="0.35">
      <c r="A156" t="s">
        <v>490</v>
      </c>
      <c r="B156" t="s">
        <v>458</v>
      </c>
      <c r="C156" t="s">
        <v>3720</v>
      </c>
      <c r="D156" t="s">
        <v>3719</v>
      </c>
      <c r="E156" t="s">
        <v>3718</v>
      </c>
      <c r="F156" t="s">
        <v>3713</v>
      </c>
      <c r="G156" t="s">
        <v>3717</v>
      </c>
      <c r="H156" t="s">
        <v>332</v>
      </c>
      <c r="I156" t="s">
        <v>3716</v>
      </c>
      <c r="M156" t="s">
        <v>446</v>
      </c>
      <c r="N156" t="s">
        <v>3713</v>
      </c>
      <c r="O156" t="s">
        <v>3715</v>
      </c>
      <c r="P156" t="s">
        <v>3714</v>
      </c>
      <c r="Q156" t="s">
        <v>3713</v>
      </c>
      <c r="R156">
        <v>2</v>
      </c>
      <c r="S156" t="s">
        <v>2972</v>
      </c>
      <c r="T156" t="s">
        <v>2971</v>
      </c>
      <c r="U156">
        <v>299</v>
      </c>
      <c r="V156">
        <v>10</v>
      </c>
      <c r="W156" t="s">
        <v>3021</v>
      </c>
      <c r="X156" s="1">
        <v>44022</v>
      </c>
      <c r="Y156" s="1">
        <v>44089</v>
      </c>
      <c r="Z156" s="1">
        <v>44089</v>
      </c>
      <c r="AB156">
        <v>1</v>
      </c>
      <c r="AC156" t="s">
        <v>315</v>
      </c>
      <c r="AE156" t="s">
        <v>683</v>
      </c>
      <c r="AF156">
        <v>28</v>
      </c>
      <c r="AG156">
        <v>38</v>
      </c>
      <c r="AI156">
        <v>7</v>
      </c>
      <c r="AJ156">
        <v>9</v>
      </c>
      <c r="AL156">
        <v>2020</v>
      </c>
      <c r="AM156">
        <v>2020</v>
      </c>
      <c r="AS156">
        <v>14302</v>
      </c>
    </row>
    <row r="157" spans="1:45" x14ac:dyDescent="0.35">
      <c r="A157" t="s">
        <v>490</v>
      </c>
      <c r="B157" t="s">
        <v>458</v>
      </c>
      <c r="C157" t="s">
        <v>3712</v>
      </c>
      <c r="D157" t="s">
        <v>3711</v>
      </c>
      <c r="E157" t="s">
        <v>3710</v>
      </c>
      <c r="F157" t="s">
        <v>3705</v>
      </c>
      <c r="G157" t="s">
        <v>3709</v>
      </c>
      <c r="H157" t="s">
        <v>332</v>
      </c>
      <c r="I157" t="s">
        <v>3708</v>
      </c>
      <c r="M157" t="s">
        <v>446</v>
      </c>
      <c r="N157" t="s">
        <v>3705</v>
      </c>
      <c r="O157" t="s">
        <v>3707</v>
      </c>
      <c r="P157" t="s">
        <v>3706</v>
      </c>
      <c r="Q157" t="s">
        <v>3705</v>
      </c>
      <c r="R157">
        <v>2</v>
      </c>
      <c r="S157" t="s">
        <v>2972</v>
      </c>
      <c r="T157" t="s">
        <v>2971</v>
      </c>
      <c r="U157">
        <v>299</v>
      </c>
      <c r="V157">
        <v>10</v>
      </c>
      <c r="W157" t="s">
        <v>3021</v>
      </c>
      <c r="X157" s="1">
        <v>44022</v>
      </c>
      <c r="Y157" s="1">
        <v>44089</v>
      </c>
      <c r="Z157" s="1">
        <v>44089</v>
      </c>
      <c r="AB157">
        <v>1</v>
      </c>
      <c r="AC157" t="s">
        <v>315</v>
      </c>
      <c r="AE157" t="s">
        <v>683</v>
      </c>
      <c r="AF157">
        <v>28</v>
      </c>
      <c r="AG157">
        <v>38</v>
      </c>
      <c r="AI157">
        <v>7</v>
      </c>
      <c r="AJ157">
        <v>9</v>
      </c>
      <c r="AL157">
        <v>2020</v>
      </c>
      <c r="AM157">
        <v>2020</v>
      </c>
      <c r="AS157">
        <v>14052</v>
      </c>
    </row>
    <row r="158" spans="1:45" x14ac:dyDescent="0.35">
      <c r="A158" t="s">
        <v>490</v>
      </c>
      <c r="B158" t="s">
        <v>327</v>
      </c>
      <c r="C158" t="s">
        <v>3704</v>
      </c>
      <c r="D158" t="s">
        <v>954</v>
      </c>
      <c r="E158" t="s">
        <v>3703</v>
      </c>
      <c r="F158" t="s">
        <v>3698</v>
      </c>
      <c r="G158" t="s">
        <v>3702</v>
      </c>
      <c r="H158" t="s">
        <v>332</v>
      </c>
      <c r="I158" t="s">
        <v>3701</v>
      </c>
      <c r="M158" t="s">
        <v>446</v>
      </c>
      <c r="N158" t="s">
        <v>3698</v>
      </c>
      <c r="O158" t="s">
        <v>3700</v>
      </c>
      <c r="P158" t="s">
        <v>3699</v>
      </c>
      <c r="Q158" t="s">
        <v>3698</v>
      </c>
      <c r="R158" t="s">
        <v>368</v>
      </c>
      <c r="S158" t="s">
        <v>811</v>
      </c>
      <c r="T158" t="s">
        <v>810</v>
      </c>
      <c r="U158">
        <v>399</v>
      </c>
      <c r="V158">
        <v>10</v>
      </c>
      <c r="W158" t="s">
        <v>3021</v>
      </c>
      <c r="X158" s="1">
        <v>44022</v>
      </c>
      <c r="Y158" s="1">
        <v>44046</v>
      </c>
      <c r="Z158" s="1">
        <v>44145</v>
      </c>
      <c r="AA158" t="s">
        <v>366</v>
      </c>
      <c r="AB158">
        <v>4</v>
      </c>
      <c r="AC158" t="s">
        <v>315</v>
      </c>
      <c r="AD158" t="s">
        <v>2847</v>
      </c>
      <c r="AF158">
        <v>28</v>
      </c>
      <c r="AG158">
        <v>46</v>
      </c>
      <c r="AI158">
        <v>7</v>
      </c>
      <c r="AJ158">
        <v>11</v>
      </c>
      <c r="AL158">
        <v>2020</v>
      </c>
      <c r="AM158">
        <v>2020</v>
      </c>
      <c r="AS158">
        <v>14057</v>
      </c>
    </row>
    <row r="159" spans="1:45" x14ac:dyDescent="0.35">
      <c r="A159" t="s">
        <v>490</v>
      </c>
      <c r="B159" t="s">
        <v>458</v>
      </c>
      <c r="C159" t="s">
        <v>3697</v>
      </c>
      <c r="D159" t="s">
        <v>3696</v>
      </c>
      <c r="E159" t="s">
        <v>3695</v>
      </c>
      <c r="F159" t="s">
        <v>3690</v>
      </c>
      <c r="G159" t="s">
        <v>3694</v>
      </c>
      <c r="H159" t="s">
        <v>347</v>
      </c>
      <c r="I159" t="s">
        <v>3693</v>
      </c>
      <c r="M159" t="s">
        <v>446</v>
      </c>
      <c r="N159" t="s">
        <v>3690</v>
      </c>
      <c r="O159" t="s">
        <v>3692</v>
      </c>
      <c r="P159" t="s">
        <v>3691</v>
      </c>
      <c r="Q159" t="s">
        <v>3690</v>
      </c>
      <c r="R159" t="s">
        <v>368</v>
      </c>
      <c r="S159" t="s">
        <v>811</v>
      </c>
      <c r="T159" t="s">
        <v>810</v>
      </c>
      <c r="U159">
        <v>399</v>
      </c>
      <c r="V159">
        <v>10</v>
      </c>
      <c r="W159" t="s">
        <v>3021</v>
      </c>
      <c r="X159" s="1">
        <v>44022</v>
      </c>
      <c r="Y159" s="1">
        <v>44040</v>
      </c>
      <c r="Z159" s="1">
        <v>44040</v>
      </c>
      <c r="AA159" t="s">
        <v>366</v>
      </c>
      <c r="AB159">
        <v>1</v>
      </c>
      <c r="AC159" t="s">
        <v>315</v>
      </c>
      <c r="AE159" t="s">
        <v>683</v>
      </c>
      <c r="AF159">
        <v>28</v>
      </c>
      <c r="AG159">
        <v>31</v>
      </c>
      <c r="AI159">
        <v>7</v>
      </c>
      <c r="AJ159">
        <v>7</v>
      </c>
      <c r="AL159">
        <v>2020</v>
      </c>
      <c r="AM159">
        <v>2020</v>
      </c>
      <c r="AS159">
        <v>60401</v>
      </c>
    </row>
    <row r="160" spans="1:45" x14ac:dyDescent="0.35">
      <c r="A160" t="s">
        <v>490</v>
      </c>
      <c r="B160" t="s">
        <v>327</v>
      </c>
      <c r="C160" t="s">
        <v>3689</v>
      </c>
      <c r="D160" t="s">
        <v>527</v>
      </c>
      <c r="E160" t="s">
        <v>3688</v>
      </c>
      <c r="F160" t="s">
        <v>3683</v>
      </c>
      <c r="G160" t="s">
        <v>3687</v>
      </c>
      <c r="H160" t="s">
        <v>347</v>
      </c>
      <c r="I160" t="s">
        <v>3686</v>
      </c>
      <c r="M160" t="s">
        <v>446</v>
      </c>
      <c r="N160" t="s">
        <v>3683</v>
      </c>
      <c r="O160" t="s">
        <v>3685</v>
      </c>
      <c r="P160" t="s">
        <v>3684</v>
      </c>
      <c r="Q160" t="s">
        <v>3683</v>
      </c>
      <c r="R160" t="s">
        <v>368</v>
      </c>
      <c r="S160" t="s">
        <v>811</v>
      </c>
      <c r="T160" t="s">
        <v>810</v>
      </c>
      <c r="U160">
        <v>399</v>
      </c>
      <c r="V160">
        <v>10</v>
      </c>
      <c r="W160" t="s">
        <v>3021</v>
      </c>
      <c r="X160" s="1">
        <v>44025</v>
      </c>
      <c r="Y160" s="1">
        <v>44057</v>
      </c>
      <c r="Z160" s="1">
        <v>44057</v>
      </c>
      <c r="AA160" t="s">
        <v>366</v>
      </c>
      <c r="AB160">
        <v>1</v>
      </c>
      <c r="AC160" t="s">
        <v>315</v>
      </c>
      <c r="AE160" t="s">
        <v>683</v>
      </c>
      <c r="AF160">
        <v>29</v>
      </c>
      <c r="AG160">
        <v>33</v>
      </c>
      <c r="AI160">
        <v>7</v>
      </c>
      <c r="AJ160">
        <v>8</v>
      </c>
      <c r="AL160">
        <v>2020</v>
      </c>
      <c r="AM160">
        <v>2020</v>
      </c>
      <c r="AS160">
        <v>15303</v>
      </c>
    </row>
    <row r="161" spans="1:45" x14ac:dyDescent="0.35">
      <c r="A161" t="s">
        <v>490</v>
      </c>
      <c r="B161" t="s">
        <v>327</v>
      </c>
      <c r="C161" t="s">
        <v>3682</v>
      </c>
      <c r="D161" t="s">
        <v>3681</v>
      </c>
      <c r="E161" t="s">
        <v>3680</v>
      </c>
      <c r="F161" t="s">
        <v>3675</v>
      </c>
      <c r="G161" t="s">
        <v>3679</v>
      </c>
      <c r="H161" t="s">
        <v>371</v>
      </c>
      <c r="I161" t="s">
        <v>3678</v>
      </c>
      <c r="M161" t="s">
        <v>446</v>
      </c>
      <c r="N161" t="s">
        <v>3675</v>
      </c>
      <c r="O161" t="s">
        <v>3677</v>
      </c>
      <c r="P161" t="s">
        <v>3676</v>
      </c>
      <c r="Q161" t="s">
        <v>3675</v>
      </c>
      <c r="R161" t="s">
        <v>368</v>
      </c>
      <c r="S161" t="s">
        <v>811</v>
      </c>
      <c r="T161" t="s">
        <v>810</v>
      </c>
      <c r="U161">
        <v>399</v>
      </c>
      <c r="V161">
        <v>10</v>
      </c>
      <c r="W161" t="s">
        <v>3021</v>
      </c>
      <c r="X161" s="1">
        <v>44025</v>
      </c>
      <c r="Y161" s="1">
        <v>44032</v>
      </c>
      <c r="Z161" s="1">
        <v>44117</v>
      </c>
      <c r="AA161" t="s">
        <v>366</v>
      </c>
      <c r="AB161">
        <v>4</v>
      </c>
      <c r="AC161" t="s">
        <v>315</v>
      </c>
      <c r="AD161" t="s">
        <v>3674</v>
      </c>
      <c r="AF161">
        <v>29</v>
      </c>
      <c r="AG161">
        <v>42</v>
      </c>
      <c r="AI161">
        <v>7</v>
      </c>
      <c r="AJ161">
        <v>10</v>
      </c>
      <c r="AL161">
        <v>2020</v>
      </c>
      <c r="AM161">
        <v>2020</v>
      </c>
      <c r="AS161">
        <v>16001</v>
      </c>
    </row>
    <row r="162" spans="1:45" x14ac:dyDescent="0.35">
      <c r="A162" t="s">
        <v>490</v>
      </c>
      <c r="B162" t="s">
        <v>327</v>
      </c>
      <c r="C162" t="s">
        <v>3673</v>
      </c>
      <c r="D162" t="s">
        <v>3672</v>
      </c>
      <c r="E162" t="s">
        <v>3671</v>
      </c>
      <c r="F162" t="s">
        <v>3666</v>
      </c>
      <c r="G162" t="s">
        <v>3670</v>
      </c>
      <c r="H162" t="s">
        <v>332</v>
      </c>
      <c r="I162" t="s">
        <v>3669</v>
      </c>
      <c r="M162" t="s">
        <v>446</v>
      </c>
      <c r="N162" t="s">
        <v>3666</v>
      </c>
      <c r="O162" t="s">
        <v>3668</v>
      </c>
      <c r="P162" t="s">
        <v>3667</v>
      </c>
      <c r="Q162" t="s">
        <v>3666</v>
      </c>
      <c r="R162">
        <v>2</v>
      </c>
      <c r="S162" t="s">
        <v>811</v>
      </c>
      <c r="T162" t="s">
        <v>810</v>
      </c>
      <c r="U162">
        <v>399</v>
      </c>
      <c r="V162">
        <v>10</v>
      </c>
      <c r="W162" t="s">
        <v>3021</v>
      </c>
      <c r="X162" s="1">
        <v>44026</v>
      </c>
      <c r="Y162" s="1">
        <v>44033</v>
      </c>
      <c r="Z162" s="1">
        <v>44049</v>
      </c>
      <c r="AB162">
        <v>1</v>
      </c>
      <c r="AC162" t="s">
        <v>315</v>
      </c>
      <c r="AF162">
        <v>29</v>
      </c>
      <c r="AG162">
        <v>32</v>
      </c>
      <c r="AI162">
        <v>7</v>
      </c>
      <c r="AJ162">
        <v>8</v>
      </c>
      <c r="AL162">
        <v>2020</v>
      </c>
      <c r="AM162">
        <v>2020</v>
      </c>
      <c r="AS162">
        <v>60403</v>
      </c>
    </row>
    <row r="163" spans="1:45" x14ac:dyDescent="0.35">
      <c r="A163" t="s">
        <v>490</v>
      </c>
      <c r="B163" t="s">
        <v>327</v>
      </c>
      <c r="C163" t="s">
        <v>3665</v>
      </c>
      <c r="D163" t="s">
        <v>3664</v>
      </c>
      <c r="E163" t="s">
        <v>3663</v>
      </c>
      <c r="F163" t="s">
        <v>3658</v>
      </c>
      <c r="G163" t="s">
        <v>3662</v>
      </c>
      <c r="H163" t="s">
        <v>347</v>
      </c>
      <c r="I163" t="s">
        <v>3661</v>
      </c>
      <c r="M163" t="s">
        <v>446</v>
      </c>
      <c r="N163" t="s">
        <v>3658</v>
      </c>
      <c r="O163" t="s">
        <v>3660</v>
      </c>
      <c r="P163" t="s">
        <v>3659</v>
      </c>
      <c r="Q163" t="s">
        <v>3658</v>
      </c>
      <c r="R163" t="s">
        <v>368</v>
      </c>
      <c r="S163" t="s">
        <v>811</v>
      </c>
      <c r="T163" t="s">
        <v>810</v>
      </c>
      <c r="U163">
        <v>399</v>
      </c>
      <c r="V163">
        <v>10</v>
      </c>
      <c r="W163" t="s">
        <v>3021</v>
      </c>
      <c r="X163" s="1">
        <v>44027</v>
      </c>
      <c r="Y163" s="1">
        <v>44034</v>
      </c>
      <c r="Z163" s="1">
        <v>44089</v>
      </c>
      <c r="AA163" t="s">
        <v>366</v>
      </c>
      <c r="AB163">
        <v>4</v>
      </c>
      <c r="AC163" t="s">
        <v>315</v>
      </c>
      <c r="AD163" t="s">
        <v>3649</v>
      </c>
      <c r="AF163">
        <v>29</v>
      </c>
      <c r="AG163">
        <v>38</v>
      </c>
      <c r="AI163">
        <v>7</v>
      </c>
      <c r="AJ163">
        <v>9</v>
      </c>
      <c r="AL163">
        <v>2020</v>
      </c>
      <c r="AM163">
        <v>2020</v>
      </c>
      <c r="AS163">
        <v>14059</v>
      </c>
    </row>
    <row r="164" spans="1:45" x14ac:dyDescent="0.35">
      <c r="A164" t="s">
        <v>490</v>
      </c>
      <c r="B164" t="s">
        <v>402</v>
      </c>
      <c r="C164" t="s">
        <v>3657</v>
      </c>
      <c r="D164" t="s">
        <v>3656</v>
      </c>
      <c r="E164" t="s">
        <v>3655</v>
      </c>
      <c r="F164" t="s">
        <v>3650</v>
      </c>
      <c r="G164" t="s">
        <v>3654</v>
      </c>
      <c r="H164" t="s">
        <v>339</v>
      </c>
      <c r="I164" t="s">
        <v>3653</v>
      </c>
      <c r="M164" t="s">
        <v>446</v>
      </c>
      <c r="N164" t="s">
        <v>3650</v>
      </c>
      <c r="O164" t="s">
        <v>3652</v>
      </c>
      <c r="P164" t="s">
        <v>3651</v>
      </c>
      <c r="Q164" t="s">
        <v>3650</v>
      </c>
      <c r="R164" t="s">
        <v>368</v>
      </c>
      <c r="S164" t="s">
        <v>811</v>
      </c>
      <c r="T164" t="s">
        <v>810</v>
      </c>
      <c r="U164">
        <v>399</v>
      </c>
      <c r="V164">
        <v>10</v>
      </c>
      <c r="W164" t="s">
        <v>3021</v>
      </c>
      <c r="X164" s="1">
        <v>44027</v>
      </c>
      <c r="Y164" s="1">
        <v>44034</v>
      </c>
      <c r="Z164" s="1">
        <v>44119</v>
      </c>
      <c r="AA164" t="s">
        <v>366</v>
      </c>
      <c r="AB164">
        <v>4</v>
      </c>
      <c r="AC164" t="s">
        <v>315</v>
      </c>
      <c r="AD164" t="s">
        <v>3649</v>
      </c>
      <c r="AF164">
        <v>29</v>
      </c>
      <c r="AG164">
        <v>42</v>
      </c>
      <c r="AI164">
        <v>7</v>
      </c>
      <c r="AJ164">
        <v>10</v>
      </c>
      <c r="AL164">
        <v>2020</v>
      </c>
      <c r="AM164">
        <v>2020</v>
      </c>
      <c r="AS164">
        <v>16056</v>
      </c>
    </row>
    <row r="165" spans="1:45" x14ac:dyDescent="0.35">
      <c r="A165" t="s">
        <v>490</v>
      </c>
      <c r="B165" t="s">
        <v>458</v>
      </c>
      <c r="C165" t="s">
        <v>3648</v>
      </c>
      <c r="D165" t="s">
        <v>3647</v>
      </c>
      <c r="E165" t="s">
        <v>3646</v>
      </c>
      <c r="F165" t="s">
        <v>3641</v>
      </c>
      <c r="G165" t="s">
        <v>3645</v>
      </c>
      <c r="H165" t="s">
        <v>747</v>
      </c>
      <c r="I165" t="s">
        <v>3644</v>
      </c>
      <c r="M165" t="s">
        <v>446</v>
      </c>
      <c r="N165" t="s">
        <v>3641</v>
      </c>
      <c r="O165" t="s">
        <v>3643</v>
      </c>
      <c r="P165" t="s">
        <v>3642</v>
      </c>
      <c r="Q165" t="s">
        <v>3641</v>
      </c>
      <c r="R165" t="s">
        <v>368</v>
      </c>
      <c r="S165" t="s">
        <v>811</v>
      </c>
      <c r="T165" t="s">
        <v>810</v>
      </c>
      <c r="U165">
        <v>399</v>
      </c>
      <c r="V165">
        <v>10</v>
      </c>
      <c r="W165" t="s">
        <v>3021</v>
      </c>
      <c r="X165" s="1">
        <v>44027</v>
      </c>
      <c r="Y165" s="1">
        <v>44052</v>
      </c>
      <c r="Z165" s="1">
        <v>44150</v>
      </c>
      <c r="AA165" t="s">
        <v>366</v>
      </c>
      <c r="AB165">
        <v>5</v>
      </c>
      <c r="AC165" t="s">
        <v>315</v>
      </c>
      <c r="AD165" t="s">
        <v>1676</v>
      </c>
      <c r="AF165">
        <v>29</v>
      </c>
      <c r="AG165">
        <v>46</v>
      </c>
      <c r="AI165">
        <v>7</v>
      </c>
      <c r="AJ165">
        <v>11</v>
      </c>
      <c r="AL165">
        <v>2020</v>
      </c>
      <c r="AM165">
        <v>2020</v>
      </c>
      <c r="AS165">
        <v>14410</v>
      </c>
    </row>
    <row r="166" spans="1:45" x14ac:dyDescent="0.35">
      <c r="A166" t="s">
        <v>353</v>
      </c>
      <c r="B166" t="s">
        <v>402</v>
      </c>
      <c r="C166" t="s">
        <v>3640</v>
      </c>
      <c r="D166" t="s">
        <v>3639</v>
      </c>
      <c r="E166" t="s">
        <v>3638</v>
      </c>
      <c r="F166" t="s">
        <v>3633</v>
      </c>
      <c r="G166" t="s">
        <v>3637</v>
      </c>
      <c r="H166" t="s">
        <v>332</v>
      </c>
      <c r="I166" t="s">
        <v>3636</v>
      </c>
      <c r="M166" t="s">
        <v>446</v>
      </c>
      <c r="N166" t="s">
        <v>3633</v>
      </c>
      <c r="O166" t="s">
        <v>3635</v>
      </c>
      <c r="P166" t="s">
        <v>3634</v>
      </c>
      <c r="Q166" t="s">
        <v>3633</v>
      </c>
      <c r="R166" t="s">
        <v>368</v>
      </c>
      <c r="S166" t="s">
        <v>1442</v>
      </c>
      <c r="T166" t="s">
        <v>1441</v>
      </c>
      <c r="U166">
        <v>699</v>
      </c>
      <c r="V166">
        <v>25</v>
      </c>
      <c r="W166" t="s">
        <v>3021</v>
      </c>
      <c r="X166" s="1">
        <v>44028</v>
      </c>
      <c r="Y166" s="1">
        <v>44040</v>
      </c>
      <c r="Z166" s="1">
        <v>44062</v>
      </c>
      <c r="AA166" t="s">
        <v>366</v>
      </c>
      <c r="AB166">
        <v>1</v>
      </c>
      <c r="AC166" t="s">
        <v>315</v>
      </c>
      <c r="AF166">
        <v>29</v>
      </c>
      <c r="AG166">
        <v>34</v>
      </c>
      <c r="AI166">
        <v>7</v>
      </c>
      <c r="AJ166">
        <v>8</v>
      </c>
      <c r="AL166">
        <v>2020</v>
      </c>
      <c r="AM166">
        <v>2020</v>
      </c>
      <c r="AS166">
        <v>15553</v>
      </c>
    </row>
    <row r="167" spans="1:45" x14ac:dyDescent="0.35">
      <c r="A167" t="s">
        <v>490</v>
      </c>
      <c r="B167" t="s">
        <v>1749</v>
      </c>
      <c r="C167" t="s">
        <v>3632</v>
      </c>
      <c r="D167" t="s">
        <v>2130</v>
      </c>
      <c r="E167" t="s">
        <v>3631</v>
      </c>
      <c r="F167" t="s">
        <v>3627</v>
      </c>
      <c r="G167" t="s">
        <v>3630</v>
      </c>
      <c r="H167" t="s">
        <v>556</v>
      </c>
      <c r="I167" t="s">
        <v>238</v>
      </c>
      <c r="M167" t="s">
        <v>321</v>
      </c>
      <c r="N167" t="s">
        <v>3627</v>
      </c>
      <c r="O167" t="s">
        <v>3629</v>
      </c>
      <c r="P167" t="s">
        <v>3628</v>
      </c>
      <c r="Q167" t="s">
        <v>3627</v>
      </c>
      <c r="R167" t="s">
        <v>368</v>
      </c>
      <c r="S167" t="s">
        <v>811</v>
      </c>
      <c r="T167" t="s">
        <v>810</v>
      </c>
      <c r="U167">
        <v>399</v>
      </c>
      <c r="V167">
        <v>10</v>
      </c>
      <c r="W167" t="s">
        <v>3021</v>
      </c>
      <c r="X167" s="1">
        <v>44028</v>
      </c>
      <c r="Y167" s="1">
        <v>44039</v>
      </c>
      <c r="AA167" t="s">
        <v>366</v>
      </c>
      <c r="AB167">
        <v>7</v>
      </c>
      <c r="AC167" t="s">
        <v>315</v>
      </c>
      <c r="AD167" s="1">
        <v>44181</v>
      </c>
      <c r="AF167">
        <v>29</v>
      </c>
      <c r="AI167">
        <v>7</v>
      </c>
      <c r="AL167">
        <v>2020</v>
      </c>
      <c r="AS167">
        <v>14455</v>
      </c>
    </row>
    <row r="168" spans="1:45" x14ac:dyDescent="0.35">
      <c r="A168" t="s">
        <v>490</v>
      </c>
      <c r="B168" t="s">
        <v>402</v>
      </c>
      <c r="C168" t="s">
        <v>3626</v>
      </c>
      <c r="D168" t="s">
        <v>3625</v>
      </c>
      <c r="E168" t="s">
        <v>3624</v>
      </c>
      <c r="F168" t="s">
        <v>3619</v>
      </c>
      <c r="G168" t="s">
        <v>3623</v>
      </c>
      <c r="H168" t="s">
        <v>347</v>
      </c>
      <c r="I168" t="s">
        <v>3622</v>
      </c>
      <c r="M168" t="s">
        <v>446</v>
      </c>
      <c r="N168" t="s">
        <v>3619</v>
      </c>
      <c r="O168" t="s">
        <v>3621</v>
      </c>
      <c r="P168" t="s">
        <v>3620</v>
      </c>
      <c r="Q168" t="s">
        <v>3619</v>
      </c>
      <c r="R168" t="s">
        <v>368</v>
      </c>
      <c r="S168" t="s">
        <v>811</v>
      </c>
      <c r="T168" t="s">
        <v>810</v>
      </c>
      <c r="U168">
        <v>399</v>
      </c>
      <c r="V168">
        <v>10</v>
      </c>
      <c r="W168" t="s">
        <v>3021</v>
      </c>
      <c r="X168" s="1">
        <v>44028</v>
      </c>
      <c r="Y168" s="1">
        <v>44041</v>
      </c>
      <c r="Z168" s="1">
        <v>44090</v>
      </c>
      <c r="AA168" t="s">
        <v>366</v>
      </c>
      <c r="AB168">
        <v>1</v>
      </c>
      <c r="AC168" t="s">
        <v>315</v>
      </c>
      <c r="AF168">
        <v>29</v>
      </c>
      <c r="AG168">
        <v>38</v>
      </c>
      <c r="AI168">
        <v>7</v>
      </c>
      <c r="AJ168">
        <v>9</v>
      </c>
      <c r="AL168">
        <v>2020</v>
      </c>
      <c r="AM168">
        <v>2020</v>
      </c>
      <c r="AS168">
        <v>15601</v>
      </c>
    </row>
    <row r="169" spans="1:45" x14ac:dyDescent="0.35">
      <c r="A169" t="s">
        <v>490</v>
      </c>
      <c r="B169" t="s">
        <v>402</v>
      </c>
      <c r="C169" t="s">
        <v>3618</v>
      </c>
      <c r="D169" t="s">
        <v>520</v>
      </c>
      <c r="E169" t="s">
        <v>3617</v>
      </c>
      <c r="F169" t="s">
        <v>3612</v>
      </c>
      <c r="G169" t="s">
        <v>3616</v>
      </c>
      <c r="H169" t="s">
        <v>332</v>
      </c>
      <c r="I169" t="s">
        <v>3615</v>
      </c>
      <c r="M169" t="s">
        <v>446</v>
      </c>
      <c r="N169" t="s">
        <v>3612</v>
      </c>
      <c r="O169" t="s">
        <v>3614</v>
      </c>
      <c r="P169" t="s">
        <v>3613</v>
      </c>
      <c r="Q169" t="s">
        <v>3612</v>
      </c>
      <c r="R169" t="s">
        <v>368</v>
      </c>
      <c r="S169" t="s">
        <v>811</v>
      </c>
      <c r="T169" t="s">
        <v>810</v>
      </c>
      <c r="U169">
        <v>399</v>
      </c>
      <c r="V169">
        <v>10</v>
      </c>
      <c r="W169" t="s">
        <v>3021</v>
      </c>
      <c r="X169" s="1">
        <v>44029</v>
      </c>
      <c r="Y169" s="1">
        <v>44059</v>
      </c>
      <c r="Z169" s="1">
        <v>44152</v>
      </c>
      <c r="AA169" t="s">
        <v>366</v>
      </c>
      <c r="AB169">
        <v>5</v>
      </c>
      <c r="AC169" t="s">
        <v>315</v>
      </c>
      <c r="AD169" t="s">
        <v>1614</v>
      </c>
      <c r="AF169">
        <v>29</v>
      </c>
      <c r="AG169">
        <v>47</v>
      </c>
      <c r="AI169">
        <v>7</v>
      </c>
      <c r="AJ169">
        <v>11</v>
      </c>
      <c r="AL169">
        <v>2020</v>
      </c>
      <c r="AM169">
        <v>2020</v>
      </c>
      <c r="AS169">
        <v>15304</v>
      </c>
    </row>
    <row r="170" spans="1:45" x14ac:dyDescent="0.35">
      <c r="A170" t="s">
        <v>490</v>
      </c>
      <c r="B170" t="s">
        <v>327</v>
      </c>
      <c r="C170" t="s">
        <v>3611</v>
      </c>
      <c r="D170" t="s">
        <v>1474</v>
      </c>
      <c r="E170" t="s">
        <v>3610</v>
      </c>
      <c r="F170" t="s">
        <v>3606</v>
      </c>
      <c r="G170" t="s">
        <v>3609</v>
      </c>
      <c r="H170" t="s">
        <v>332</v>
      </c>
      <c r="I170" t="s">
        <v>89</v>
      </c>
      <c r="L170" s="1"/>
      <c r="M170" t="s">
        <v>321</v>
      </c>
      <c r="N170" t="s">
        <v>3606</v>
      </c>
      <c r="O170" t="s">
        <v>3608</v>
      </c>
      <c r="P170" t="s">
        <v>3607</v>
      </c>
      <c r="Q170" t="s">
        <v>3606</v>
      </c>
      <c r="R170" t="s">
        <v>368</v>
      </c>
      <c r="S170" t="s">
        <v>661</v>
      </c>
      <c r="T170" t="s">
        <v>660</v>
      </c>
      <c r="U170">
        <v>99</v>
      </c>
      <c r="V170">
        <v>0</v>
      </c>
      <c r="W170" t="s">
        <v>3021</v>
      </c>
      <c r="X170" s="1">
        <v>44029</v>
      </c>
      <c r="Y170" s="1">
        <v>44046</v>
      </c>
      <c r="AA170" t="s">
        <v>366</v>
      </c>
      <c r="AB170">
        <v>7</v>
      </c>
      <c r="AC170" t="s">
        <v>315</v>
      </c>
      <c r="AD170" t="s">
        <v>3605</v>
      </c>
      <c r="AF170">
        <v>29</v>
      </c>
      <c r="AI170">
        <v>7</v>
      </c>
      <c r="AL170">
        <v>2020</v>
      </c>
      <c r="AS170">
        <v>14405</v>
      </c>
    </row>
    <row r="171" spans="1:45" x14ac:dyDescent="0.35">
      <c r="A171" t="s">
        <v>490</v>
      </c>
      <c r="B171" t="s">
        <v>402</v>
      </c>
      <c r="C171" t="s">
        <v>3604</v>
      </c>
      <c r="D171" t="s">
        <v>1689</v>
      </c>
      <c r="E171" t="s">
        <v>3603</v>
      </c>
      <c r="F171" t="s">
        <v>3598</v>
      </c>
      <c r="G171" t="s">
        <v>3602</v>
      </c>
      <c r="H171" t="s">
        <v>332</v>
      </c>
      <c r="I171" t="s">
        <v>3601</v>
      </c>
      <c r="M171" t="s">
        <v>446</v>
      </c>
      <c r="N171" t="s">
        <v>3598</v>
      </c>
      <c r="O171" t="s">
        <v>3600</v>
      </c>
      <c r="P171" t="s">
        <v>3599</v>
      </c>
      <c r="Q171" t="s">
        <v>3598</v>
      </c>
      <c r="R171" t="s">
        <v>368</v>
      </c>
      <c r="S171" t="s">
        <v>811</v>
      </c>
      <c r="T171" t="s">
        <v>810</v>
      </c>
      <c r="U171">
        <v>399</v>
      </c>
      <c r="V171">
        <v>10</v>
      </c>
      <c r="W171" t="s">
        <v>3021</v>
      </c>
      <c r="X171" s="1">
        <v>44029</v>
      </c>
      <c r="Y171" s="1">
        <v>44042</v>
      </c>
      <c r="AA171" t="s">
        <v>366</v>
      </c>
      <c r="AB171">
        <v>5</v>
      </c>
      <c r="AC171" t="s">
        <v>315</v>
      </c>
      <c r="AD171" t="s">
        <v>1614</v>
      </c>
      <c r="AF171">
        <v>29</v>
      </c>
      <c r="AI171">
        <v>7</v>
      </c>
      <c r="AL171">
        <v>2020</v>
      </c>
      <c r="AS171">
        <v>14403</v>
      </c>
    </row>
    <row r="172" spans="1:45" x14ac:dyDescent="0.35">
      <c r="A172" t="s">
        <v>490</v>
      </c>
      <c r="B172" t="s">
        <v>458</v>
      </c>
      <c r="C172" t="s">
        <v>3597</v>
      </c>
      <c r="D172" t="s">
        <v>501</v>
      </c>
      <c r="E172" t="s">
        <v>3596</v>
      </c>
      <c r="F172" t="s">
        <v>3591</v>
      </c>
      <c r="G172" t="s">
        <v>3595</v>
      </c>
      <c r="H172" t="s">
        <v>371</v>
      </c>
      <c r="I172" t="s">
        <v>3594</v>
      </c>
      <c r="M172" t="s">
        <v>446</v>
      </c>
      <c r="N172" t="s">
        <v>3591</v>
      </c>
      <c r="O172" t="s">
        <v>3593</v>
      </c>
      <c r="P172" t="s">
        <v>3592</v>
      </c>
      <c r="Q172" t="s">
        <v>3591</v>
      </c>
      <c r="R172" t="s">
        <v>368</v>
      </c>
      <c r="S172" t="s">
        <v>811</v>
      </c>
      <c r="T172" t="s">
        <v>810</v>
      </c>
      <c r="U172">
        <v>399</v>
      </c>
      <c r="V172">
        <v>10</v>
      </c>
      <c r="W172" t="s">
        <v>3021</v>
      </c>
      <c r="X172" s="1">
        <v>44029</v>
      </c>
      <c r="Y172" s="1">
        <v>44048</v>
      </c>
      <c r="Z172" s="1">
        <v>44048</v>
      </c>
      <c r="AA172" t="s">
        <v>366</v>
      </c>
      <c r="AB172">
        <v>1</v>
      </c>
      <c r="AC172" t="s">
        <v>315</v>
      </c>
      <c r="AE172" t="s">
        <v>683</v>
      </c>
      <c r="AF172">
        <v>29</v>
      </c>
      <c r="AG172">
        <v>32</v>
      </c>
      <c r="AI172">
        <v>7</v>
      </c>
      <c r="AJ172">
        <v>8</v>
      </c>
      <c r="AL172">
        <v>2020</v>
      </c>
      <c r="AM172">
        <v>2020</v>
      </c>
      <c r="AS172">
        <v>60356</v>
      </c>
    </row>
    <row r="173" spans="1:45" x14ac:dyDescent="0.35">
      <c r="A173" t="s">
        <v>490</v>
      </c>
      <c r="B173" t="s">
        <v>402</v>
      </c>
      <c r="C173" t="s">
        <v>3590</v>
      </c>
      <c r="D173" t="s">
        <v>3589</v>
      </c>
      <c r="E173" t="s">
        <v>3588</v>
      </c>
      <c r="F173" t="s">
        <v>3583</v>
      </c>
      <c r="G173" t="s">
        <v>3587</v>
      </c>
      <c r="H173" t="s">
        <v>347</v>
      </c>
      <c r="I173" t="s">
        <v>3586</v>
      </c>
      <c r="M173" t="s">
        <v>446</v>
      </c>
      <c r="N173" t="s">
        <v>3583</v>
      </c>
      <c r="O173" t="s">
        <v>3585</v>
      </c>
      <c r="P173" t="s">
        <v>3584</v>
      </c>
      <c r="Q173" t="s">
        <v>3583</v>
      </c>
      <c r="R173" t="s">
        <v>368</v>
      </c>
      <c r="S173" t="s">
        <v>811</v>
      </c>
      <c r="T173" t="s">
        <v>810</v>
      </c>
      <c r="U173">
        <v>399</v>
      </c>
      <c r="V173">
        <v>10</v>
      </c>
      <c r="W173" t="s">
        <v>3021</v>
      </c>
      <c r="X173" s="1">
        <v>44029</v>
      </c>
      <c r="Y173" s="1">
        <v>44038</v>
      </c>
      <c r="Z173" s="1">
        <v>44091</v>
      </c>
      <c r="AA173" t="s">
        <v>366</v>
      </c>
      <c r="AB173">
        <v>1</v>
      </c>
      <c r="AC173" t="s">
        <v>315</v>
      </c>
      <c r="AF173">
        <v>29</v>
      </c>
      <c r="AG173">
        <v>38</v>
      </c>
      <c r="AI173">
        <v>7</v>
      </c>
      <c r="AJ173">
        <v>9</v>
      </c>
      <c r="AL173">
        <v>2020</v>
      </c>
      <c r="AM173">
        <v>2020</v>
      </c>
      <c r="AS173">
        <v>14401</v>
      </c>
    </row>
    <row r="174" spans="1:45" x14ac:dyDescent="0.35">
      <c r="A174" t="s">
        <v>490</v>
      </c>
      <c r="B174" t="s">
        <v>402</v>
      </c>
      <c r="C174" t="s">
        <v>3582</v>
      </c>
      <c r="D174" t="s">
        <v>3581</v>
      </c>
      <c r="E174" t="s">
        <v>3580</v>
      </c>
      <c r="F174" t="s">
        <v>3576</v>
      </c>
      <c r="G174" t="s">
        <v>3579</v>
      </c>
      <c r="H174" t="s">
        <v>332</v>
      </c>
      <c r="I174" t="s">
        <v>262</v>
      </c>
      <c r="M174" t="s">
        <v>321</v>
      </c>
      <c r="N174" t="s">
        <v>3576</v>
      </c>
      <c r="O174" t="s">
        <v>3578</v>
      </c>
      <c r="P174" t="s">
        <v>3577</v>
      </c>
      <c r="Q174" t="s">
        <v>3576</v>
      </c>
      <c r="R174" t="s">
        <v>368</v>
      </c>
      <c r="S174" t="s">
        <v>811</v>
      </c>
      <c r="T174" t="s">
        <v>810</v>
      </c>
      <c r="U174">
        <v>399</v>
      </c>
      <c r="V174">
        <v>10</v>
      </c>
      <c r="W174" t="s">
        <v>3021</v>
      </c>
      <c r="X174" s="1">
        <v>44029</v>
      </c>
      <c r="Y174" s="1">
        <v>44038</v>
      </c>
      <c r="AA174" t="s">
        <v>366</v>
      </c>
      <c r="AB174">
        <v>7</v>
      </c>
      <c r="AC174" t="s">
        <v>315</v>
      </c>
      <c r="AD174" s="1">
        <v>44182</v>
      </c>
      <c r="AF174">
        <v>29</v>
      </c>
      <c r="AI174">
        <v>7</v>
      </c>
      <c r="AL174">
        <v>2020</v>
      </c>
      <c r="AS174">
        <v>16301</v>
      </c>
    </row>
    <row r="175" spans="1:45" x14ac:dyDescent="0.35">
      <c r="A175" t="s">
        <v>490</v>
      </c>
      <c r="B175" t="s">
        <v>1749</v>
      </c>
      <c r="C175" t="s">
        <v>3575</v>
      </c>
      <c r="D175" t="s">
        <v>3574</v>
      </c>
      <c r="E175" t="s">
        <v>3573</v>
      </c>
      <c r="F175" t="s">
        <v>3568</v>
      </c>
      <c r="G175" t="s">
        <v>3572</v>
      </c>
      <c r="H175" t="s">
        <v>332</v>
      </c>
      <c r="I175" t="s">
        <v>3571</v>
      </c>
      <c r="M175" t="s">
        <v>446</v>
      </c>
      <c r="N175" t="s">
        <v>3568</v>
      </c>
      <c r="O175" s="3" t="s">
        <v>3570</v>
      </c>
      <c r="P175" t="s">
        <v>3569</v>
      </c>
      <c r="Q175" t="s">
        <v>3568</v>
      </c>
      <c r="R175" t="s">
        <v>368</v>
      </c>
      <c r="S175" t="s">
        <v>811</v>
      </c>
      <c r="T175" t="s">
        <v>810</v>
      </c>
      <c r="U175">
        <v>399</v>
      </c>
      <c r="V175">
        <v>10</v>
      </c>
      <c r="W175" t="s">
        <v>3021</v>
      </c>
      <c r="X175" s="1">
        <v>44029</v>
      </c>
      <c r="Y175" s="1">
        <v>44038</v>
      </c>
      <c r="Z175" s="1">
        <v>44060</v>
      </c>
      <c r="AA175" t="s">
        <v>366</v>
      </c>
      <c r="AB175">
        <v>1</v>
      </c>
      <c r="AC175" t="s">
        <v>315</v>
      </c>
      <c r="AF175">
        <v>29</v>
      </c>
      <c r="AG175">
        <v>34</v>
      </c>
      <c r="AI175">
        <v>7</v>
      </c>
      <c r="AJ175">
        <v>8</v>
      </c>
      <c r="AL175">
        <v>2020</v>
      </c>
      <c r="AM175">
        <v>2020</v>
      </c>
      <c r="AS175">
        <v>14257</v>
      </c>
    </row>
    <row r="176" spans="1:45" x14ac:dyDescent="0.35">
      <c r="A176" t="s">
        <v>428</v>
      </c>
      <c r="B176" t="s">
        <v>402</v>
      </c>
      <c r="C176" t="s">
        <v>3567</v>
      </c>
      <c r="D176" t="s">
        <v>3566</v>
      </c>
      <c r="E176" t="s">
        <v>3565</v>
      </c>
      <c r="F176" t="s">
        <v>3561</v>
      </c>
      <c r="G176" t="s">
        <v>3564</v>
      </c>
      <c r="H176" t="s">
        <v>371</v>
      </c>
      <c r="I176" t="s">
        <v>81</v>
      </c>
      <c r="M176" t="s">
        <v>321</v>
      </c>
      <c r="N176" t="s">
        <v>3561</v>
      </c>
      <c r="O176" t="s">
        <v>3563</v>
      </c>
      <c r="P176" t="s">
        <v>3562</v>
      </c>
      <c r="Q176" t="s">
        <v>3561</v>
      </c>
      <c r="R176" t="s">
        <v>368</v>
      </c>
      <c r="S176" t="s">
        <v>811</v>
      </c>
      <c r="T176" t="s">
        <v>810</v>
      </c>
      <c r="U176">
        <v>399</v>
      </c>
      <c r="V176">
        <v>10</v>
      </c>
      <c r="W176" t="s">
        <v>3021</v>
      </c>
      <c r="X176" s="1">
        <v>44029</v>
      </c>
      <c r="Y176" s="1">
        <v>44038</v>
      </c>
      <c r="AA176" t="s">
        <v>366</v>
      </c>
      <c r="AB176">
        <v>7</v>
      </c>
      <c r="AC176" t="s">
        <v>315</v>
      </c>
      <c r="AD176" s="1">
        <v>44182</v>
      </c>
      <c r="AF176">
        <v>29</v>
      </c>
      <c r="AI176">
        <v>7</v>
      </c>
      <c r="AL176">
        <v>2020</v>
      </c>
      <c r="AS176">
        <v>16053</v>
      </c>
    </row>
    <row r="177" spans="1:45" x14ac:dyDescent="0.35">
      <c r="A177" t="s">
        <v>490</v>
      </c>
      <c r="B177" t="s">
        <v>1749</v>
      </c>
      <c r="C177" t="s">
        <v>3560</v>
      </c>
      <c r="D177" t="s">
        <v>808</v>
      </c>
      <c r="E177" t="s">
        <v>3559</v>
      </c>
      <c r="F177" t="s">
        <v>3554</v>
      </c>
      <c r="G177" t="s">
        <v>3558</v>
      </c>
      <c r="H177" t="s">
        <v>332</v>
      </c>
      <c r="I177" t="s">
        <v>3557</v>
      </c>
      <c r="M177" t="s">
        <v>446</v>
      </c>
      <c r="N177" t="s">
        <v>3554</v>
      </c>
      <c r="O177" t="s">
        <v>3556</v>
      </c>
      <c r="P177" t="s">
        <v>3555</v>
      </c>
      <c r="Q177" t="s">
        <v>3554</v>
      </c>
      <c r="R177" t="s">
        <v>368</v>
      </c>
      <c r="S177" t="s">
        <v>811</v>
      </c>
      <c r="T177" t="s">
        <v>810</v>
      </c>
      <c r="U177">
        <v>399</v>
      </c>
      <c r="V177">
        <v>10</v>
      </c>
      <c r="W177" t="s">
        <v>3021</v>
      </c>
      <c r="X177" s="1">
        <v>44032</v>
      </c>
      <c r="Y177" s="1">
        <v>44039</v>
      </c>
      <c r="Z177" s="1">
        <v>44034</v>
      </c>
      <c r="AA177" t="s">
        <v>366</v>
      </c>
      <c r="AB177">
        <v>1</v>
      </c>
      <c r="AC177" t="s">
        <v>315</v>
      </c>
      <c r="AE177" t="s">
        <v>683</v>
      </c>
      <c r="AF177">
        <v>30</v>
      </c>
      <c r="AG177">
        <v>30</v>
      </c>
      <c r="AI177">
        <v>7</v>
      </c>
      <c r="AJ177">
        <v>7</v>
      </c>
      <c r="AL177">
        <v>2020</v>
      </c>
      <c r="AM177">
        <v>2020</v>
      </c>
      <c r="AS177">
        <v>60554</v>
      </c>
    </row>
    <row r="178" spans="1:45" x14ac:dyDescent="0.35">
      <c r="A178" t="s">
        <v>490</v>
      </c>
      <c r="B178" t="s">
        <v>458</v>
      </c>
      <c r="C178" t="s">
        <v>3553</v>
      </c>
      <c r="D178" t="s">
        <v>402</v>
      </c>
      <c r="E178" t="s">
        <v>3552</v>
      </c>
      <c r="F178" t="s">
        <v>3547</v>
      </c>
      <c r="G178" t="s">
        <v>3551</v>
      </c>
      <c r="H178" t="s">
        <v>332</v>
      </c>
      <c r="I178" t="s">
        <v>3550</v>
      </c>
      <c r="M178" t="s">
        <v>446</v>
      </c>
      <c r="N178" t="s">
        <v>3547</v>
      </c>
      <c r="O178" t="s">
        <v>3549</v>
      </c>
      <c r="P178" t="s">
        <v>3548</v>
      </c>
      <c r="Q178" t="s">
        <v>3547</v>
      </c>
      <c r="R178" t="s">
        <v>368</v>
      </c>
      <c r="S178" t="s">
        <v>811</v>
      </c>
      <c r="T178" t="s">
        <v>810</v>
      </c>
      <c r="U178">
        <v>399</v>
      </c>
      <c r="V178">
        <v>10</v>
      </c>
      <c r="W178" t="s">
        <v>3021</v>
      </c>
      <c r="X178" s="1">
        <v>44032</v>
      </c>
      <c r="Y178" s="1">
        <v>44039</v>
      </c>
      <c r="Z178" s="1">
        <v>44094</v>
      </c>
      <c r="AA178" t="s">
        <v>366</v>
      </c>
      <c r="AB178">
        <v>1</v>
      </c>
      <c r="AC178" t="s">
        <v>315</v>
      </c>
      <c r="AF178">
        <v>30</v>
      </c>
      <c r="AG178">
        <v>38</v>
      </c>
      <c r="AI178">
        <v>7</v>
      </c>
      <c r="AJ178">
        <v>9</v>
      </c>
      <c r="AL178">
        <v>2020</v>
      </c>
      <c r="AM178">
        <v>2020</v>
      </c>
      <c r="AS178">
        <v>16055</v>
      </c>
    </row>
    <row r="179" spans="1:45" x14ac:dyDescent="0.35">
      <c r="A179" t="s">
        <v>490</v>
      </c>
      <c r="B179" t="s">
        <v>344</v>
      </c>
      <c r="C179" t="s">
        <v>3546</v>
      </c>
      <c r="D179" t="s">
        <v>808</v>
      </c>
      <c r="E179" t="s">
        <v>3545</v>
      </c>
      <c r="F179" t="s">
        <v>3541</v>
      </c>
      <c r="G179" t="s">
        <v>3544</v>
      </c>
      <c r="H179" t="s">
        <v>332</v>
      </c>
      <c r="I179" t="s">
        <v>58</v>
      </c>
      <c r="M179" t="s">
        <v>321</v>
      </c>
      <c r="N179" t="s">
        <v>3541</v>
      </c>
      <c r="O179" t="s">
        <v>3543</v>
      </c>
      <c r="P179" t="s">
        <v>3542</v>
      </c>
      <c r="Q179" t="s">
        <v>3541</v>
      </c>
      <c r="R179" t="s">
        <v>368</v>
      </c>
      <c r="S179" t="s">
        <v>811</v>
      </c>
      <c r="T179" t="s">
        <v>810</v>
      </c>
      <c r="U179">
        <v>399</v>
      </c>
      <c r="V179">
        <v>10</v>
      </c>
      <c r="W179" t="s">
        <v>3021</v>
      </c>
      <c r="X179" s="1">
        <v>44032</v>
      </c>
      <c r="Y179" s="1">
        <v>44039</v>
      </c>
      <c r="AA179" t="s">
        <v>366</v>
      </c>
      <c r="AB179">
        <v>7</v>
      </c>
      <c r="AC179" t="s">
        <v>315</v>
      </c>
      <c r="AD179" s="1">
        <v>44169</v>
      </c>
      <c r="AF179">
        <v>30</v>
      </c>
      <c r="AI179">
        <v>7</v>
      </c>
      <c r="AL179">
        <v>2020</v>
      </c>
      <c r="AS179">
        <v>14256</v>
      </c>
    </row>
    <row r="180" spans="1:45" x14ac:dyDescent="0.35">
      <c r="A180" t="s">
        <v>490</v>
      </c>
      <c r="B180" t="s">
        <v>458</v>
      </c>
      <c r="C180" t="s">
        <v>3540</v>
      </c>
      <c r="D180" t="s">
        <v>3539</v>
      </c>
      <c r="E180" t="s">
        <v>3538</v>
      </c>
      <c r="F180" t="s">
        <v>3534</v>
      </c>
      <c r="G180" t="s">
        <v>3537</v>
      </c>
      <c r="H180" t="s">
        <v>332</v>
      </c>
      <c r="I180" t="s">
        <v>291</v>
      </c>
      <c r="M180" t="s">
        <v>321</v>
      </c>
      <c r="N180" t="s">
        <v>3534</v>
      </c>
      <c r="O180" t="s">
        <v>3536</v>
      </c>
      <c r="P180" t="s">
        <v>3535</v>
      </c>
      <c r="Q180" t="s">
        <v>3534</v>
      </c>
      <c r="R180" t="s">
        <v>368</v>
      </c>
      <c r="S180" t="s">
        <v>811</v>
      </c>
      <c r="T180" t="s">
        <v>810</v>
      </c>
      <c r="U180" s="2">
        <v>399</v>
      </c>
      <c r="V180">
        <v>10</v>
      </c>
      <c r="W180" t="s">
        <v>3021</v>
      </c>
      <c r="X180" s="1">
        <v>44032</v>
      </c>
      <c r="Y180" s="1">
        <v>44047</v>
      </c>
      <c r="AA180" t="s">
        <v>366</v>
      </c>
      <c r="AB180">
        <v>7</v>
      </c>
      <c r="AC180" t="s">
        <v>315</v>
      </c>
      <c r="AD180" s="1">
        <v>44185</v>
      </c>
      <c r="AF180">
        <v>30</v>
      </c>
      <c r="AI180">
        <v>7</v>
      </c>
      <c r="AL180">
        <v>2020</v>
      </c>
      <c r="AS180">
        <v>14704</v>
      </c>
    </row>
    <row r="181" spans="1:45" x14ac:dyDescent="0.35">
      <c r="A181" t="s">
        <v>490</v>
      </c>
      <c r="B181" t="s">
        <v>402</v>
      </c>
      <c r="C181" t="s">
        <v>3533</v>
      </c>
      <c r="D181" t="s">
        <v>3532</v>
      </c>
      <c r="E181" t="s">
        <v>3531</v>
      </c>
      <c r="F181" t="s">
        <v>3526</v>
      </c>
      <c r="G181" t="s">
        <v>3530</v>
      </c>
      <c r="H181" t="s">
        <v>347</v>
      </c>
      <c r="I181" t="s">
        <v>3529</v>
      </c>
      <c r="M181" t="s">
        <v>446</v>
      </c>
      <c r="N181" t="s">
        <v>3526</v>
      </c>
      <c r="O181" t="s">
        <v>3528</v>
      </c>
      <c r="P181" t="s">
        <v>3527</v>
      </c>
      <c r="Q181" t="s">
        <v>3526</v>
      </c>
      <c r="R181" t="s">
        <v>368</v>
      </c>
      <c r="S181" t="s">
        <v>811</v>
      </c>
      <c r="T181" t="s">
        <v>810</v>
      </c>
      <c r="U181">
        <v>399</v>
      </c>
      <c r="V181">
        <v>10</v>
      </c>
      <c r="W181" t="s">
        <v>3021</v>
      </c>
      <c r="X181" s="1">
        <v>44032</v>
      </c>
      <c r="Y181" s="1">
        <v>44047</v>
      </c>
      <c r="Z181" s="1">
        <v>44064</v>
      </c>
      <c r="AA181" t="s">
        <v>366</v>
      </c>
      <c r="AB181">
        <v>1</v>
      </c>
      <c r="AC181" t="s">
        <v>315</v>
      </c>
      <c r="AF181">
        <v>30</v>
      </c>
      <c r="AG181">
        <v>34</v>
      </c>
      <c r="AI181">
        <v>7</v>
      </c>
      <c r="AJ181">
        <v>8</v>
      </c>
      <c r="AL181">
        <v>2020</v>
      </c>
      <c r="AM181">
        <v>2020</v>
      </c>
      <c r="AS181">
        <v>15956</v>
      </c>
    </row>
    <row r="182" spans="1:45" x14ac:dyDescent="0.35">
      <c r="A182" t="s">
        <v>490</v>
      </c>
      <c r="B182" t="s">
        <v>458</v>
      </c>
      <c r="C182" t="s">
        <v>3525</v>
      </c>
      <c r="D182" t="s">
        <v>3524</v>
      </c>
      <c r="E182" t="s">
        <v>3523</v>
      </c>
      <c r="F182" t="s">
        <v>3518</v>
      </c>
      <c r="G182" t="s">
        <v>3522</v>
      </c>
      <c r="H182" t="s">
        <v>332</v>
      </c>
      <c r="I182" t="s">
        <v>3521</v>
      </c>
      <c r="M182" t="s">
        <v>446</v>
      </c>
      <c r="N182" t="s">
        <v>3518</v>
      </c>
      <c r="O182" t="s">
        <v>3520</v>
      </c>
      <c r="P182" t="s">
        <v>3519</v>
      </c>
      <c r="Q182" t="s">
        <v>3518</v>
      </c>
      <c r="R182" t="s">
        <v>368</v>
      </c>
      <c r="S182" t="s">
        <v>811</v>
      </c>
      <c r="T182" t="s">
        <v>810</v>
      </c>
      <c r="U182">
        <v>399</v>
      </c>
      <c r="V182">
        <v>10</v>
      </c>
      <c r="W182" t="s">
        <v>3021</v>
      </c>
      <c r="X182" s="1">
        <v>44032</v>
      </c>
      <c r="Y182" s="1">
        <v>44047</v>
      </c>
      <c r="Z182" s="1">
        <v>44047</v>
      </c>
      <c r="AA182" t="s">
        <v>366</v>
      </c>
      <c r="AB182">
        <v>1</v>
      </c>
      <c r="AC182" t="s">
        <v>315</v>
      </c>
      <c r="AE182" t="s">
        <v>683</v>
      </c>
      <c r="AF182">
        <v>30</v>
      </c>
      <c r="AG182">
        <v>32</v>
      </c>
      <c r="AI182">
        <v>7</v>
      </c>
      <c r="AJ182">
        <v>8</v>
      </c>
      <c r="AL182">
        <v>2020</v>
      </c>
      <c r="AM182">
        <v>2020</v>
      </c>
      <c r="AS182">
        <v>59908</v>
      </c>
    </row>
    <row r="183" spans="1:45" x14ac:dyDescent="0.35">
      <c r="A183" t="s">
        <v>490</v>
      </c>
      <c r="B183" t="s">
        <v>458</v>
      </c>
      <c r="C183" t="s">
        <v>3517</v>
      </c>
      <c r="D183" t="s">
        <v>2314</v>
      </c>
      <c r="E183" t="s">
        <v>3516</v>
      </c>
      <c r="F183" t="s">
        <v>3511</v>
      </c>
      <c r="G183" t="s">
        <v>3515</v>
      </c>
      <c r="H183" t="s">
        <v>332</v>
      </c>
      <c r="I183" t="s">
        <v>3514</v>
      </c>
      <c r="M183" t="s">
        <v>446</v>
      </c>
      <c r="N183" t="s">
        <v>3511</v>
      </c>
      <c r="O183" t="s">
        <v>3513</v>
      </c>
      <c r="P183" t="s">
        <v>3512</v>
      </c>
      <c r="Q183" t="s">
        <v>3511</v>
      </c>
      <c r="R183" t="s">
        <v>368</v>
      </c>
      <c r="S183" t="s">
        <v>811</v>
      </c>
      <c r="T183" t="s">
        <v>810</v>
      </c>
      <c r="U183">
        <v>399</v>
      </c>
      <c r="V183">
        <v>10</v>
      </c>
      <c r="W183" t="s">
        <v>3021</v>
      </c>
      <c r="X183" s="1">
        <v>44032</v>
      </c>
      <c r="Y183" s="1">
        <v>44047</v>
      </c>
      <c r="Z183" s="1">
        <v>44104</v>
      </c>
      <c r="AA183" t="s">
        <v>366</v>
      </c>
      <c r="AB183">
        <v>4</v>
      </c>
      <c r="AC183" t="s">
        <v>315</v>
      </c>
      <c r="AD183" t="s">
        <v>2576</v>
      </c>
      <c r="AF183">
        <v>30</v>
      </c>
      <c r="AG183">
        <v>40</v>
      </c>
      <c r="AI183">
        <v>7</v>
      </c>
      <c r="AJ183">
        <v>9</v>
      </c>
      <c r="AL183">
        <v>2020</v>
      </c>
      <c r="AM183">
        <v>2020</v>
      </c>
      <c r="AS183">
        <v>15451</v>
      </c>
    </row>
    <row r="184" spans="1:45" x14ac:dyDescent="0.35">
      <c r="A184" t="s">
        <v>490</v>
      </c>
      <c r="B184" t="s">
        <v>344</v>
      </c>
      <c r="C184" t="s">
        <v>3510</v>
      </c>
      <c r="D184" t="s">
        <v>360</v>
      </c>
      <c r="E184" t="s">
        <v>3509</v>
      </c>
      <c r="F184" t="s">
        <v>3504</v>
      </c>
      <c r="G184" t="s">
        <v>3508</v>
      </c>
      <c r="H184" t="s">
        <v>332</v>
      </c>
      <c r="I184" t="s">
        <v>3507</v>
      </c>
      <c r="M184" t="s">
        <v>446</v>
      </c>
      <c r="N184" t="s">
        <v>3504</v>
      </c>
      <c r="O184" t="s">
        <v>3506</v>
      </c>
      <c r="P184" t="s">
        <v>3505</v>
      </c>
      <c r="Q184" t="s">
        <v>3504</v>
      </c>
      <c r="R184" t="s">
        <v>368</v>
      </c>
      <c r="S184" t="s">
        <v>811</v>
      </c>
      <c r="T184" t="s">
        <v>810</v>
      </c>
      <c r="U184">
        <v>399</v>
      </c>
      <c r="V184">
        <v>10</v>
      </c>
      <c r="W184" t="s">
        <v>3021</v>
      </c>
      <c r="X184" s="1">
        <v>44032</v>
      </c>
      <c r="Y184" s="1">
        <v>44039</v>
      </c>
      <c r="Z184" s="1">
        <v>44094</v>
      </c>
      <c r="AA184" t="s">
        <v>366</v>
      </c>
      <c r="AB184">
        <v>1</v>
      </c>
      <c r="AC184" t="s">
        <v>315</v>
      </c>
      <c r="AF184">
        <v>30</v>
      </c>
      <c r="AG184">
        <v>38</v>
      </c>
      <c r="AI184">
        <v>7</v>
      </c>
      <c r="AJ184">
        <v>9</v>
      </c>
      <c r="AL184">
        <v>2020</v>
      </c>
      <c r="AM184">
        <v>2020</v>
      </c>
      <c r="AS184">
        <v>15204</v>
      </c>
    </row>
    <row r="185" spans="1:45" x14ac:dyDescent="0.35">
      <c r="A185" t="s">
        <v>490</v>
      </c>
      <c r="B185" t="s">
        <v>458</v>
      </c>
      <c r="C185" t="s">
        <v>3503</v>
      </c>
      <c r="D185" t="s">
        <v>3502</v>
      </c>
      <c r="E185" t="s">
        <v>3501</v>
      </c>
      <c r="F185" t="s">
        <v>3500</v>
      </c>
      <c r="G185" t="s">
        <v>3499</v>
      </c>
      <c r="H185" t="s">
        <v>385</v>
      </c>
      <c r="I185" t="s">
        <v>11</v>
      </c>
      <c r="M185" t="s">
        <v>479</v>
      </c>
      <c r="N185" t="s">
        <v>3496</v>
      </c>
      <c r="O185" t="s">
        <v>3498</v>
      </c>
      <c r="P185" t="s">
        <v>3497</v>
      </c>
      <c r="Q185" t="s">
        <v>3496</v>
      </c>
      <c r="R185" t="s">
        <v>368</v>
      </c>
      <c r="S185" t="s">
        <v>661</v>
      </c>
      <c r="T185" t="s">
        <v>660</v>
      </c>
      <c r="U185">
        <v>99</v>
      </c>
      <c r="V185">
        <v>0</v>
      </c>
      <c r="W185" t="s">
        <v>3021</v>
      </c>
      <c r="X185" s="1">
        <v>44033</v>
      </c>
      <c r="Y185" s="1">
        <v>44059</v>
      </c>
      <c r="AA185" t="s">
        <v>366</v>
      </c>
      <c r="AB185">
        <v>5</v>
      </c>
      <c r="AC185" t="s">
        <v>315</v>
      </c>
      <c r="AD185" t="s">
        <v>1461</v>
      </c>
      <c r="AF185">
        <v>30</v>
      </c>
      <c r="AI185">
        <v>7</v>
      </c>
      <c r="AL185">
        <v>2020</v>
      </c>
      <c r="AS185">
        <v>355901</v>
      </c>
    </row>
    <row r="186" spans="1:45" x14ac:dyDescent="0.35">
      <c r="A186" t="s">
        <v>490</v>
      </c>
      <c r="B186" t="s">
        <v>327</v>
      </c>
      <c r="C186" t="s">
        <v>3495</v>
      </c>
      <c r="D186" t="s">
        <v>3494</v>
      </c>
      <c r="E186" t="s">
        <v>3493</v>
      </c>
      <c r="F186" t="s">
        <v>3489</v>
      </c>
      <c r="G186" t="s">
        <v>3492</v>
      </c>
      <c r="H186" t="s">
        <v>371</v>
      </c>
      <c r="I186" t="s">
        <v>112</v>
      </c>
      <c r="L186" s="1"/>
      <c r="M186" t="s">
        <v>321</v>
      </c>
      <c r="N186" t="s">
        <v>3489</v>
      </c>
      <c r="O186" t="s">
        <v>3491</v>
      </c>
      <c r="P186" t="s">
        <v>3490</v>
      </c>
      <c r="Q186" t="s">
        <v>3489</v>
      </c>
      <c r="R186" t="s">
        <v>368</v>
      </c>
      <c r="S186" t="s">
        <v>661</v>
      </c>
      <c r="T186" t="s">
        <v>660</v>
      </c>
      <c r="U186" s="2">
        <v>0</v>
      </c>
      <c r="V186">
        <v>0</v>
      </c>
      <c r="W186" t="s">
        <v>3021</v>
      </c>
      <c r="X186" s="1">
        <v>44033</v>
      </c>
      <c r="Y186" s="1">
        <v>44046</v>
      </c>
      <c r="AA186" t="s">
        <v>366</v>
      </c>
      <c r="AB186">
        <v>7</v>
      </c>
      <c r="AC186" t="s">
        <v>315</v>
      </c>
      <c r="AD186" s="1">
        <v>44186</v>
      </c>
      <c r="AF186">
        <v>30</v>
      </c>
      <c r="AI186">
        <v>7</v>
      </c>
      <c r="AL186">
        <v>2020</v>
      </c>
      <c r="AS186">
        <v>14551</v>
      </c>
    </row>
    <row r="187" spans="1:45" x14ac:dyDescent="0.35">
      <c r="A187" t="s">
        <v>490</v>
      </c>
      <c r="B187" t="s">
        <v>327</v>
      </c>
      <c r="C187" t="s">
        <v>3488</v>
      </c>
      <c r="D187" t="s">
        <v>1402</v>
      </c>
      <c r="E187" t="s">
        <v>3487</v>
      </c>
      <c r="F187" t="s">
        <v>3482</v>
      </c>
      <c r="G187" t="s">
        <v>3486</v>
      </c>
      <c r="H187" t="s">
        <v>556</v>
      </c>
      <c r="I187" t="s">
        <v>3485</v>
      </c>
      <c r="M187" t="s">
        <v>446</v>
      </c>
      <c r="N187" t="s">
        <v>3482</v>
      </c>
      <c r="O187" t="s">
        <v>3484</v>
      </c>
      <c r="P187" t="s">
        <v>3483</v>
      </c>
      <c r="Q187" t="s">
        <v>3482</v>
      </c>
      <c r="R187" t="s">
        <v>368</v>
      </c>
      <c r="S187" t="s">
        <v>811</v>
      </c>
      <c r="T187" t="s">
        <v>810</v>
      </c>
      <c r="U187">
        <v>399</v>
      </c>
      <c r="V187">
        <v>10</v>
      </c>
      <c r="W187" t="s">
        <v>3021</v>
      </c>
      <c r="X187" s="1">
        <v>44033</v>
      </c>
      <c r="Y187" s="1">
        <v>44041</v>
      </c>
      <c r="Z187" s="1">
        <v>44156</v>
      </c>
      <c r="AA187" t="s">
        <v>366</v>
      </c>
      <c r="AB187">
        <v>5</v>
      </c>
      <c r="AC187" t="s">
        <v>315</v>
      </c>
      <c r="AD187" t="s">
        <v>1522</v>
      </c>
      <c r="AF187">
        <v>30</v>
      </c>
      <c r="AG187">
        <v>47</v>
      </c>
      <c r="AI187">
        <v>7</v>
      </c>
      <c r="AJ187">
        <v>11</v>
      </c>
      <c r="AL187">
        <v>2020</v>
      </c>
      <c r="AM187">
        <v>2020</v>
      </c>
      <c r="AS187">
        <v>15555</v>
      </c>
    </row>
    <row r="188" spans="1:45" x14ac:dyDescent="0.35">
      <c r="A188" t="s">
        <v>490</v>
      </c>
      <c r="B188" t="s">
        <v>344</v>
      </c>
      <c r="C188" t="s">
        <v>3481</v>
      </c>
      <c r="D188" t="s">
        <v>571</v>
      </c>
      <c r="E188" t="s">
        <v>3480</v>
      </c>
      <c r="F188" t="s">
        <v>3476</v>
      </c>
      <c r="G188" t="s">
        <v>3479</v>
      </c>
      <c r="H188" t="s">
        <v>332</v>
      </c>
      <c r="I188" t="s">
        <v>70</v>
      </c>
      <c r="L188" s="1"/>
      <c r="M188" t="s">
        <v>321</v>
      </c>
      <c r="N188" t="s">
        <v>3476</v>
      </c>
      <c r="O188" t="s">
        <v>3478</v>
      </c>
      <c r="P188" t="s">
        <v>3477</v>
      </c>
      <c r="Q188" t="s">
        <v>3476</v>
      </c>
      <c r="R188" t="s">
        <v>368</v>
      </c>
      <c r="S188" t="s">
        <v>811</v>
      </c>
      <c r="T188" t="s">
        <v>810</v>
      </c>
      <c r="U188" s="2">
        <v>399</v>
      </c>
      <c r="V188">
        <v>10</v>
      </c>
      <c r="W188" t="s">
        <v>3021</v>
      </c>
      <c r="X188" s="1">
        <v>44033</v>
      </c>
      <c r="Y188" s="1">
        <v>44040</v>
      </c>
      <c r="AA188" t="s">
        <v>366</v>
      </c>
      <c r="AB188">
        <v>7</v>
      </c>
      <c r="AC188" t="s">
        <v>315</v>
      </c>
      <c r="AD188" s="1">
        <v>44186</v>
      </c>
      <c r="AF188">
        <v>30</v>
      </c>
      <c r="AI188">
        <v>7</v>
      </c>
      <c r="AL188">
        <v>2020</v>
      </c>
      <c r="AS188">
        <v>14253</v>
      </c>
    </row>
    <row r="189" spans="1:45" x14ac:dyDescent="0.35">
      <c r="A189" t="s">
        <v>490</v>
      </c>
      <c r="B189" t="s">
        <v>458</v>
      </c>
      <c r="C189" t="s">
        <v>3475</v>
      </c>
      <c r="D189" t="s">
        <v>3474</v>
      </c>
      <c r="E189" t="s">
        <v>3473</v>
      </c>
      <c r="F189" t="s">
        <v>3468</v>
      </c>
      <c r="G189" t="s">
        <v>3472</v>
      </c>
      <c r="H189" t="s">
        <v>332</v>
      </c>
      <c r="I189" t="s">
        <v>3471</v>
      </c>
      <c r="M189" t="s">
        <v>446</v>
      </c>
      <c r="N189" t="s">
        <v>3468</v>
      </c>
      <c r="O189" t="s">
        <v>3470</v>
      </c>
      <c r="P189" t="s">
        <v>3469</v>
      </c>
      <c r="Q189" t="s">
        <v>3468</v>
      </c>
      <c r="R189" t="s">
        <v>368</v>
      </c>
      <c r="S189" t="s">
        <v>811</v>
      </c>
      <c r="T189" t="s">
        <v>810</v>
      </c>
      <c r="U189">
        <v>399</v>
      </c>
      <c r="V189">
        <v>10</v>
      </c>
      <c r="W189" t="s">
        <v>3021</v>
      </c>
      <c r="X189" s="1">
        <v>44033</v>
      </c>
      <c r="Y189" s="1">
        <v>44040</v>
      </c>
      <c r="Z189" s="1">
        <v>44065</v>
      </c>
      <c r="AA189" t="s">
        <v>366</v>
      </c>
      <c r="AB189">
        <v>1</v>
      </c>
      <c r="AC189" t="s">
        <v>315</v>
      </c>
      <c r="AF189">
        <v>30</v>
      </c>
      <c r="AG189">
        <v>34</v>
      </c>
      <c r="AI189">
        <v>7</v>
      </c>
      <c r="AJ189">
        <v>8</v>
      </c>
      <c r="AL189">
        <v>2020</v>
      </c>
      <c r="AM189">
        <v>2020</v>
      </c>
      <c r="AS189">
        <v>15305</v>
      </c>
    </row>
    <row r="190" spans="1:45" x14ac:dyDescent="0.35">
      <c r="A190" t="s">
        <v>490</v>
      </c>
      <c r="B190" t="s">
        <v>691</v>
      </c>
      <c r="C190" t="s">
        <v>3467</v>
      </c>
      <c r="D190" t="s">
        <v>3466</v>
      </c>
      <c r="E190" t="s">
        <v>3465</v>
      </c>
      <c r="F190" t="s">
        <v>3461</v>
      </c>
      <c r="G190" t="s">
        <v>3464</v>
      </c>
      <c r="H190" t="s">
        <v>332</v>
      </c>
      <c r="I190" t="s">
        <v>110</v>
      </c>
      <c r="L190" s="1"/>
      <c r="M190" t="s">
        <v>321</v>
      </c>
      <c r="N190" t="s">
        <v>3461</v>
      </c>
      <c r="O190" t="s">
        <v>3463</v>
      </c>
      <c r="P190" t="s">
        <v>3462</v>
      </c>
      <c r="Q190" t="s">
        <v>3461</v>
      </c>
      <c r="R190" t="s">
        <v>368</v>
      </c>
      <c r="S190" t="s">
        <v>811</v>
      </c>
      <c r="T190" t="s">
        <v>810</v>
      </c>
      <c r="U190" s="2">
        <v>399</v>
      </c>
      <c r="V190">
        <v>10</v>
      </c>
      <c r="W190" t="s">
        <v>3021</v>
      </c>
      <c r="X190" s="1">
        <v>44033</v>
      </c>
      <c r="Y190" s="1">
        <v>44040</v>
      </c>
      <c r="AA190" t="s">
        <v>366</v>
      </c>
      <c r="AB190">
        <v>7</v>
      </c>
      <c r="AC190" t="s">
        <v>315</v>
      </c>
      <c r="AD190" s="1">
        <v>44186</v>
      </c>
      <c r="AF190">
        <v>30</v>
      </c>
      <c r="AI190">
        <v>7</v>
      </c>
      <c r="AL190">
        <v>2020</v>
      </c>
      <c r="AS190">
        <v>15859</v>
      </c>
    </row>
    <row r="191" spans="1:45" x14ac:dyDescent="0.35">
      <c r="A191" t="s">
        <v>490</v>
      </c>
      <c r="B191" t="s">
        <v>344</v>
      </c>
      <c r="C191" t="s">
        <v>3460</v>
      </c>
      <c r="D191" t="s">
        <v>1324</v>
      </c>
      <c r="E191" t="s">
        <v>3459</v>
      </c>
      <c r="F191" t="s">
        <v>3455</v>
      </c>
      <c r="G191" t="s">
        <v>3458</v>
      </c>
      <c r="H191" t="s">
        <v>332</v>
      </c>
      <c r="I191" t="s">
        <v>136</v>
      </c>
      <c r="M191" t="s">
        <v>321</v>
      </c>
      <c r="N191" t="s">
        <v>3455</v>
      </c>
      <c r="O191" t="s">
        <v>3457</v>
      </c>
      <c r="P191" t="s">
        <v>3456</v>
      </c>
      <c r="Q191" t="s">
        <v>3455</v>
      </c>
      <c r="R191" t="s">
        <v>368</v>
      </c>
      <c r="S191" t="s">
        <v>811</v>
      </c>
      <c r="T191" t="s">
        <v>810</v>
      </c>
      <c r="U191">
        <v>399</v>
      </c>
      <c r="V191">
        <v>10</v>
      </c>
      <c r="W191" t="s">
        <v>3021</v>
      </c>
      <c r="X191" s="1">
        <v>44034</v>
      </c>
      <c r="Y191" s="1">
        <v>44048</v>
      </c>
      <c r="AA191" t="s">
        <v>366</v>
      </c>
      <c r="AB191">
        <v>1</v>
      </c>
      <c r="AC191" t="s">
        <v>315</v>
      </c>
      <c r="AF191">
        <v>30</v>
      </c>
      <c r="AI191">
        <v>7</v>
      </c>
      <c r="AL191">
        <v>2020</v>
      </c>
      <c r="AS191">
        <v>15905</v>
      </c>
    </row>
    <row r="192" spans="1:45" x14ac:dyDescent="0.35">
      <c r="A192" t="s">
        <v>490</v>
      </c>
      <c r="B192" t="s">
        <v>1749</v>
      </c>
      <c r="C192" t="s">
        <v>3454</v>
      </c>
      <c r="D192" t="s">
        <v>3453</v>
      </c>
      <c r="E192" t="s">
        <v>3452</v>
      </c>
      <c r="F192" t="s">
        <v>3446</v>
      </c>
      <c r="G192" t="s">
        <v>3451</v>
      </c>
      <c r="H192" t="s">
        <v>332</v>
      </c>
      <c r="I192" t="s">
        <v>3450</v>
      </c>
      <c r="M192" t="s">
        <v>446</v>
      </c>
      <c r="N192" t="s">
        <v>3449</v>
      </c>
      <c r="O192" t="s">
        <v>3448</v>
      </c>
      <c r="P192" t="s">
        <v>3447</v>
      </c>
      <c r="Q192" t="s">
        <v>3446</v>
      </c>
      <c r="R192" t="s">
        <v>368</v>
      </c>
      <c r="S192" t="s">
        <v>811</v>
      </c>
      <c r="T192" t="s">
        <v>810</v>
      </c>
      <c r="U192">
        <v>399</v>
      </c>
      <c r="V192">
        <v>10</v>
      </c>
      <c r="W192" t="s">
        <v>3021</v>
      </c>
      <c r="X192" s="1">
        <v>44034</v>
      </c>
      <c r="Y192" s="1">
        <v>44041</v>
      </c>
      <c r="AA192" t="s">
        <v>366</v>
      </c>
      <c r="AB192">
        <v>1</v>
      </c>
      <c r="AC192" t="s">
        <v>315</v>
      </c>
      <c r="AF192">
        <v>30</v>
      </c>
      <c r="AI192">
        <v>7</v>
      </c>
      <c r="AL192">
        <v>2020</v>
      </c>
      <c r="AS192">
        <v>15702</v>
      </c>
    </row>
    <row r="193" spans="1:45" x14ac:dyDescent="0.35">
      <c r="A193" t="s">
        <v>490</v>
      </c>
      <c r="B193" t="s">
        <v>344</v>
      </c>
      <c r="C193" t="s">
        <v>3445</v>
      </c>
      <c r="D193" t="s">
        <v>3444</v>
      </c>
      <c r="E193" t="s">
        <v>3443</v>
      </c>
      <c r="F193" t="s">
        <v>3438</v>
      </c>
      <c r="G193" t="s">
        <v>3442</v>
      </c>
      <c r="H193" t="s">
        <v>332</v>
      </c>
      <c r="I193" t="s">
        <v>3441</v>
      </c>
      <c r="M193" t="s">
        <v>446</v>
      </c>
      <c r="N193" t="s">
        <v>3438</v>
      </c>
      <c r="O193" s="3" t="s">
        <v>3440</v>
      </c>
      <c r="P193" t="s">
        <v>3439</v>
      </c>
      <c r="Q193" t="s">
        <v>3438</v>
      </c>
      <c r="R193" t="s">
        <v>368</v>
      </c>
      <c r="S193" t="s">
        <v>811</v>
      </c>
      <c r="T193" t="s">
        <v>810</v>
      </c>
      <c r="U193">
        <v>399</v>
      </c>
      <c r="V193">
        <v>10</v>
      </c>
      <c r="W193" t="s">
        <v>3021</v>
      </c>
      <c r="X193" s="1">
        <v>44034</v>
      </c>
      <c r="Y193" s="1">
        <v>44041</v>
      </c>
      <c r="Z193" s="1">
        <v>44040</v>
      </c>
      <c r="AA193" t="s">
        <v>366</v>
      </c>
      <c r="AB193">
        <v>1</v>
      </c>
      <c r="AC193" t="s">
        <v>315</v>
      </c>
      <c r="AE193" t="s">
        <v>683</v>
      </c>
      <c r="AF193">
        <v>30</v>
      </c>
      <c r="AG193">
        <v>31</v>
      </c>
      <c r="AI193">
        <v>7</v>
      </c>
      <c r="AJ193">
        <v>7</v>
      </c>
      <c r="AL193">
        <v>2020</v>
      </c>
      <c r="AM193">
        <v>2020</v>
      </c>
      <c r="AS193">
        <v>59903</v>
      </c>
    </row>
    <row r="194" spans="1:45" x14ac:dyDescent="0.35">
      <c r="A194" t="s">
        <v>490</v>
      </c>
      <c r="B194" t="s">
        <v>344</v>
      </c>
      <c r="C194" t="s">
        <v>3437</v>
      </c>
      <c r="D194" t="s">
        <v>2892</v>
      </c>
      <c r="E194" t="s">
        <v>3436</v>
      </c>
      <c r="F194" t="s">
        <v>3432</v>
      </c>
      <c r="G194" t="s">
        <v>3435</v>
      </c>
      <c r="H194" t="s">
        <v>332</v>
      </c>
      <c r="I194" t="s">
        <v>301</v>
      </c>
      <c r="M194" t="s">
        <v>321</v>
      </c>
      <c r="N194" t="s">
        <v>3432</v>
      </c>
      <c r="O194" t="s">
        <v>3434</v>
      </c>
      <c r="P194" t="s">
        <v>3433</v>
      </c>
      <c r="Q194" t="s">
        <v>3432</v>
      </c>
      <c r="R194" t="s">
        <v>368</v>
      </c>
      <c r="S194" t="s">
        <v>2183</v>
      </c>
      <c r="T194" t="s">
        <v>2182</v>
      </c>
      <c r="U194">
        <v>1099</v>
      </c>
      <c r="V194">
        <v>50</v>
      </c>
      <c r="W194" t="s">
        <v>3021</v>
      </c>
      <c r="X194" s="1">
        <v>44034</v>
      </c>
      <c r="Y194" s="1">
        <v>44041</v>
      </c>
      <c r="AA194" t="s">
        <v>366</v>
      </c>
      <c r="AB194">
        <v>6</v>
      </c>
      <c r="AC194" t="s">
        <v>315</v>
      </c>
      <c r="AD194" t="s">
        <v>1455</v>
      </c>
      <c r="AF194">
        <v>30</v>
      </c>
      <c r="AI194">
        <v>7</v>
      </c>
      <c r="AL194">
        <v>2020</v>
      </c>
      <c r="AS194">
        <v>14652</v>
      </c>
    </row>
    <row r="195" spans="1:45" x14ac:dyDescent="0.35">
      <c r="A195" t="s">
        <v>490</v>
      </c>
      <c r="B195" t="s">
        <v>691</v>
      </c>
      <c r="C195" t="s">
        <v>3431</v>
      </c>
      <c r="D195" t="s">
        <v>3430</v>
      </c>
      <c r="E195" t="s">
        <v>3429</v>
      </c>
      <c r="F195" t="s">
        <v>3424</v>
      </c>
      <c r="G195" t="s">
        <v>3428</v>
      </c>
      <c r="H195" t="s">
        <v>332</v>
      </c>
      <c r="I195" t="s">
        <v>3427</v>
      </c>
      <c r="M195" t="s">
        <v>446</v>
      </c>
      <c r="N195" t="s">
        <v>3424</v>
      </c>
      <c r="O195" t="s">
        <v>3426</v>
      </c>
      <c r="P195" t="s">
        <v>3425</v>
      </c>
      <c r="Q195" t="s">
        <v>3424</v>
      </c>
      <c r="R195" t="s">
        <v>368</v>
      </c>
      <c r="S195" t="s">
        <v>811</v>
      </c>
      <c r="T195" t="s">
        <v>810</v>
      </c>
      <c r="U195">
        <v>399</v>
      </c>
      <c r="V195">
        <v>10</v>
      </c>
      <c r="W195" t="s">
        <v>3021</v>
      </c>
      <c r="X195" s="1">
        <v>44034</v>
      </c>
      <c r="Y195" s="1">
        <v>44041</v>
      </c>
      <c r="Z195" s="1">
        <v>44096</v>
      </c>
      <c r="AA195" t="s">
        <v>366</v>
      </c>
      <c r="AB195">
        <v>1</v>
      </c>
      <c r="AC195" t="s">
        <v>315</v>
      </c>
      <c r="AF195">
        <v>30</v>
      </c>
      <c r="AG195">
        <v>39</v>
      </c>
      <c r="AI195">
        <v>7</v>
      </c>
      <c r="AJ195">
        <v>9</v>
      </c>
      <c r="AL195">
        <v>2020</v>
      </c>
      <c r="AM195">
        <v>2020</v>
      </c>
      <c r="AS195">
        <v>14951</v>
      </c>
    </row>
    <row r="196" spans="1:45" x14ac:dyDescent="0.35">
      <c r="A196" t="s">
        <v>490</v>
      </c>
      <c r="B196" t="s">
        <v>402</v>
      </c>
      <c r="C196" t="s">
        <v>3423</v>
      </c>
      <c r="D196" t="s">
        <v>3422</v>
      </c>
      <c r="E196" t="s">
        <v>3421</v>
      </c>
      <c r="F196" t="s">
        <v>3415</v>
      </c>
      <c r="G196" t="s">
        <v>3420</v>
      </c>
      <c r="H196" t="s">
        <v>332</v>
      </c>
      <c r="I196" t="s">
        <v>3419</v>
      </c>
      <c r="M196" t="s">
        <v>446</v>
      </c>
      <c r="N196" t="s">
        <v>3418</v>
      </c>
      <c r="O196" t="s">
        <v>3417</v>
      </c>
      <c r="P196" t="s">
        <v>3416</v>
      </c>
      <c r="Q196" t="s">
        <v>3415</v>
      </c>
      <c r="R196" t="s">
        <v>368</v>
      </c>
      <c r="S196" t="s">
        <v>811</v>
      </c>
      <c r="T196" t="s">
        <v>810</v>
      </c>
      <c r="U196">
        <v>399</v>
      </c>
      <c r="V196">
        <v>10</v>
      </c>
      <c r="W196" t="s">
        <v>3021</v>
      </c>
      <c r="X196" s="1">
        <v>44035</v>
      </c>
      <c r="Y196" s="1">
        <v>44042</v>
      </c>
      <c r="Z196" s="1">
        <v>44158</v>
      </c>
      <c r="AA196" t="s">
        <v>366</v>
      </c>
      <c r="AB196">
        <v>5</v>
      </c>
      <c r="AC196" t="s">
        <v>315</v>
      </c>
      <c r="AD196" t="s">
        <v>1420</v>
      </c>
      <c r="AF196">
        <v>30</v>
      </c>
      <c r="AG196">
        <v>48</v>
      </c>
      <c r="AI196">
        <v>7</v>
      </c>
      <c r="AJ196">
        <v>11</v>
      </c>
      <c r="AL196">
        <v>2020</v>
      </c>
      <c r="AM196">
        <v>2020</v>
      </c>
      <c r="AS196">
        <v>60703</v>
      </c>
    </row>
    <row r="197" spans="1:45" x14ac:dyDescent="0.35">
      <c r="A197" t="s">
        <v>490</v>
      </c>
      <c r="B197" t="s">
        <v>344</v>
      </c>
      <c r="C197" t="s">
        <v>3414</v>
      </c>
      <c r="D197" t="s">
        <v>1247</v>
      </c>
      <c r="E197" t="s">
        <v>3413</v>
      </c>
      <c r="F197" t="s">
        <v>3408</v>
      </c>
      <c r="G197" t="s">
        <v>3412</v>
      </c>
      <c r="H197" t="s">
        <v>332</v>
      </c>
      <c r="I197" t="s">
        <v>3411</v>
      </c>
      <c r="M197" t="s">
        <v>446</v>
      </c>
      <c r="N197" t="s">
        <v>3408</v>
      </c>
      <c r="O197" t="s">
        <v>3410</v>
      </c>
      <c r="P197" t="s">
        <v>3409</v>
      </c>
      <c r="Q197" t="s">
        <v>3408</v>
      </c>
      <c r="R197" t="s">
        <v>368</v>
      </c>
      <c r="S197" t="s">
        <v>811</v>
      </c>
      <c r="T197" t="s">
        <v>810</v>
      </c>
      <c r="U197">
        <v>399</v>
      </c>
      <c r="V197">
        <v>10</v>
      </c>
      <c r="W197" t="s">
        <v>3021</v>
      </c>
      <c r="X197" s="1">
        <v>44035</v>
      </c>
      <c r="Y197" s="1">
        <v>44047</v>
      </c>
      <c r="Z197" s="1">
        <v>44047</v>
      </c>
      <c r="AB197">
        <v>1</v>
      </c>
      <c r="AC197" t="s">
        <v>315</v>
      </c>
      <c r="AE197" t="s">
        <v>683</v>
      </c>
      <c r="AF197">
        <v>30</v>
      </c>
      <c r="AG197">
        <v>32</v>
      </c>
      <c r="AI197">
        <v>7</v>
      </c>
      <c r="AJ197">
        <v>8</v>
      </c>
      <c r="AL197">
        <v>2020</v>
      </c>
      <c r="AM197">
        <v>2020</v>
      </c>
      <c r="AS197">
        <v>60404</v>
      </c>
    </row>
    <row r="198" spans="1:45" x14ac:dyDescent="0.35">
      <c r="A198" t="s">
        <v>490</v>
      </c>
      <c r="B198" t="s">
        <v>344</v>
      </c>
      <c r="C198" t="s">
        <v>3407</v>
      </c>
      <c r="D198" t="s">
        <v>1031</v>
      </c>
      <c r="E198" t="s">
        <v>3406</v>
      </c>
      <c r="F198" t="s">
        <v>3402</v>
      </c>
      <c r="G198" t="s">
        <v>3405</v>
      </c>
      <c r="H198" t="s">
        <v>332</v>
      </c>
      <c r="I198" t="s">
        <v>296</v>
      </c>
      <c r="M198" t="s">
        <v>321</v>
      </c>
      <c r="N198" t="s">
        <v>3402</v>
      </c>
      <c r="O198" t="s">
        <v>3404</v>
      </c>
      <c r="P198" t="s">
        <v>3403</v>
      </c>
      <c r="Q198" t="s">
        <v>3402</v>
      </c>
      <c r="R198" t="s">
        <v>368</v>
      </c>
      <c r="S198" t="s">
        <v>811</v>
      </c>
      <c r="T198" t="s">
        <v>810</v>
      </c>
      <c r="U198">
        <v>399</v>
      </c>
      <c r="V198">
        <v>10</v>
      </c>
      <c r="W198" t="s">
        <v>3021</v>
      </c>
      <c r="X198" s="1">
        <v>44035</v>
      </c>
      <c r="Y198" s="1">
        <v>44042</v>
      </c>
      <c r="AB198">
        <v>6</v>
      </c>
      <c r="AC198" t="s">
        <v>315</v>
      </c>
      <c r="AD198" t="s">
        <v>698</v>
      </c>
      <c r="AF198">
        <v>30</v>
      </c>
      <c r="AI198">
        <v>7</v>
      </c>
      <c r="AL198">
        <v>2020</v>
      </c>
      <c r="AS198">
        <v>15502</v>
      </c>
    </row>
    <row r="199" spans="1:45" x14ac:dyDescent="0.35">
      <c r="A199" t="s">
        <v>490</v>
      </c>
      <c r="B199" t="s">
        <v>1749</v>
      </c>
      <c r="C199" t="s">
        <v>3401</v>
      </c>
      <c r="D199" t="s">
        <v>3400</v>
      </c>
      <c r="E199" t="s">
        <v>3399</v>
      </c>
      <c r="F199" t="s">
        <v>3394</v>
      </c>
      <c r="G199" t="s">
        <v>3398</v>
      </c>
      <c r="H199" t="s">
        <v>332</v>
      </c>
      <c r="I199" t="s">
        <v>3397</v>
      </c>
      <c r="M199" t="s">
        <v>446</v>
      </c>
      <c r="N199" t="s">
        <v>3394</v>
      </c>
      <c r="O199" t="s">
        <v>3396</v>
      </c>
      <c r="P199" t="s">
        <v>3395</v>
      </c>
      <c r="Q199" t="s">
        <v>3394</v>
      </c>
      <c r="R199" t="s">
        <v>368</v>
      </c>
      <c r="S199" t="s">
        <v>811</v>
      </c>
      <c r="T199" t="s">
        <v>810</v>
      </c>
      <c r="U199">
        <v>399</v>
      </c>
      <c r="V199">
        <v>10</v>
      </c>
      <c r="W199" t="s">
        <v>3021</v>
      </c>
      <c r="X199" s="1">
        <v>44035</v>
      </c>
      <c r="Y199" s="1">
        <v>44044</v>
      </c>
      <c r="Z199" s="1">
        <v>44044</v>
      </c>
      <c r="AB199">
        <v>1</v>
      </c>
      <c r="AC199" t="s">
        <v>315</v>
      </c>
      <c r="AE199" t="s">
        <v>683</v>
      </c>
      <c r="AF199">
        <v>30</v>
      </c>
      <c r="AG199">
        <v>31</v>
      </c>
      <c r="AI199">
        <v>7</v>
      </c>
      <c r="AJ199">
        <v>8</v>
      </c>
      <c r="AL199">
        <v>2020</v>
      </c>
      <c r="AM199">
        <v>2020</v>
      </c>
      <c r="AS199">
        <v>60601</v>
      </c>
    </row>
    <row r="200" spans="1:45" x14ac:dyDescent="0.35">
      <c r="A200" t="s">
        <v>490</v>
      </c>
      <c r="B200" t="s">
        <v>691</v>
      </c>
      <c r="C200" t="s">
        <v>3393</v>
      </c>
      <c r="D200" t="s">
        <v>3392</v>
      </c>
      <c r="E200" t="s">
        <v>3391</v>
      </c>
      <c r="F200" t="s">
        <v>3387</v>
      </c>
      <c r="G200" t="s">
        <v>3390</v>
      </c>
      <c r="H200" t="s">
        <v>332</v>
      </c>
      <c r="I200" t="s">
        <v>113</v>
      </c>
      <c r="M200" t="s">
        <v>321</v>
      </c>
      <c r="N200" t="s">
        <v>3387</v>
      </c>
      <c r="O200" t="s">
        <v>3389</v>
      </c>
      <c r="P200" t="s">
        <v>3388</v>
      </c>
      <c r="Q200" t="s">
        <v>3387</v>
      </c>
      <c r="R200" t="s">
        <v>368</v>
      </c>
      <c r="S200" t="s">
        <v>811</v>
      </c>
      <c r="T200" t="s">
        <v>810</v>
      </c>
      <c r="U200">
        <v>399</v>
      </c>
      <c r="V200">
        <v>10</v>
      </c>
      <c r="W200" t="s">
        <v>3021</v>
      </c>
      <c r="X200" s="1">
        <v>44035</v>
      </c>
      <c r="Y200" s="1">
        <v>44042</v>
      </c>
      <c r="AA200" t="s">
        <v>366</v>
      </c>
      <c r="AB200">
        <v>6</v>
      </c>
      <c r="AC200" t="s">
        <v>315</v>
      </c>
      <c r="AD200" t="s">
        <v>698</v>
      </c>
      <c r="AF200">
        <v>30</v>
      </c>
      <c r="AI200">
        <v>7</v>
      </c>
      <c r="AL200">
        <v>2020</v>
      </c>
      <c r="AS200">
        <v>15054</v>
      </c>
    </row>
    <row r="201" spans="1:45" x14ac:dyDescent="0.35">
      <c r="A201" t="s">
        <v>490</v>
      </c>
      <c r="B201" t="s">
        <v>1749</v>
      </c>
      <c r="C201" t="s">
        <v>3386</v>
      </c>
      <c r="D201" t="s">
        <v>1348</v>
      </c>
      <c r="E201" t="s">
        <v>3385</v>
      </c>
      <c r="F201" t="s">
        <v>3380</v>
      </c>
      <c r="G201" t="s">
        <v>3384</v>
      </c>
      <c r="H201" t="s">
        <v>556</v>
      </c>
      <c r="I201" t="s">
        <v>3383</v>
      </c>
      <c r="M201" t="s">
        <v>446</v>
      </c>
      <c r="N201" t="s">
        <v>3380</v>
      </c>
      <c r="O201" t="s">
        <v>3382</v>
      </c>
      <c r="P201" t="s">
        <v>3381</v>
      </c>
      <c r="Q201" t="s">
        <v>3380</v>
      </c>
      <c r="R201" t="s">
        <v>368</v>
      </c>
      <c r="S201" t="s">
        <v>811</v>
      </c>
      <c r="T201" t="s">
        <v>810</v>
      </c>
      <c r="U201">
        <v>399</v>
      </c>
      <c r="V201">
        <v>10</v>
      </c>
      <c r="W201" t="s">
        <v>3021</v>
      </c>
      <c r="X201" s="1">
        <v>44035</v>
      </c>
      <c r="Y201" s="1">
        <v>44049</v>
      </c>
      <c r="Z201" s="1">
        <v>44100</v>
      </c>
      <c r="AA201" t="s">
        <v>366</v>
      </c>
      <c r="AB201">
        <v>1</v>
      </c>
      <c r="AC201" t="s">
        <v>315</v>
      </c>
      <c r="AF201">
        <v>30</v>
      </c>
      <c r="AG201">
        <v>39</v>
      </c>
      <c r="AI201">
        <v>7</v>
      </c>
      <c r="AJ201">
        <v>9</v>
      </c>
      <c r="AL201">
        <v>2020</v>
      </c>
      <c r="AM201">
        <v>2020</v>
      </c>
      <c r="AS201">
        <v>15954</v>
      </c>
    </row>
    <row r="202" spans="1:45" x14ac:dyDescent="0.35">
      <c r="A202" t="s">
        <v>490</v>
      </c>
      <c r="B202" t="s">
        <v>1749</v>
      </c>
      <c r="C202" t="s">
        <v>3379</v>
      </c>
      <c r="D202" t="s">
        <v>781</v>
      </c>
      <c r="E202" t="s">
        <v>3378</v>
      </c>
      <c r="F202" t="s">
        <v>3373</v>
      </c>
      <c r="G202" t="s">
        <v>3377</v>
      </c>
      <c r="H202" t="s">
        <v>332</v>
      </c>
      <c r="I202" t="s">
        <v>3376</v>
      </c>
      <c r="M202" t="s">
        <v>446</v>
      </c>
      <c r="N202" t="s">
        <v>3373</v>
      </c>
      <c r="O202" t="s">
        <v>3375</v>
      </c>
      <c r="P202" t="s">
        <v>3374</v>
      </c>
      <c r="Q202" t="s">
        <v>3373</v>
      </c>
      <c r="R202" t="s">
        <v>368</v>
      </c>
      <c r="S202" t="s">
        <v>811</v>
      </c>
      <c r="T202" t="s">
        <v>810</v>
      </c>
      <c r="U202">
        <v>399</v>
      </c>
      <c r="V202">
        <v>10</v>
      </c>
      <c r="W202" t="s">
        <v>3021</v>
      </c>
      <c r="X202" s="1">
        <v>44035</v>
      </c>
      <c r="Y202" s="1">
        <v>44058</v>
      </c>
      <c r="Z202" s="1">
        <v>44058</v>
      </c>
      <c r="AA202" t="s">
        <v>366</v>
      </c>
      <c r="AB202">
        <v>1</v>
      </c>
      <c r="AC202" t="s">
        <v>315</v>
      </c>
      <c r="AE202" t="s">
        <v>683</v>
      </c>
      <c r="AF202">
        <v>30</v>
      </c>
      <c r="AG202">
        <v>33</v>
      </c>
      <c r="AI202">
        <v>7</v>
      </c>
      <c r="AJ202">
        <v>8</v>
      </c>
      <c r="AL202">
        <v>2020</v>
      </c>
      <c r="AM202">
        <v>2020</v>
      </c>
      <c r="AS202">
        <v>15456</v>
      </c>
    </row>
    <row r="203" spans="1:45" x14ac:dyDescent="0.35">
      <c r="A203" t="s">
        <v>490</v>
      </c>
      <c r="B203" t="s">
        <v>402</v>
      </c>
      <c r="C203" t="s">
        <v>3372</v>
      </c>
      <c r="D203" t="s">
        <v>3371</v>
      </c>
      <c r="E203" t="s">
        <v>3370</v>
      </c>
      <c r="F203" t="s">
        <v>3366</v>
      </c>
      <c r="G203" t="s">
        <v>3369</v>
      </c>
      <c r="H203" t="s">
        <v>347</v>
      </c>
      <c r="I203" t="s">
        <v>295</v>
      </c>
      <c r="M203" t="s">
        <v>321</v>
      </c>
      <c r="N203" t="s">
        <v>3366</v>
      </c>
      <c r="O203" t="s">
        <v>3368</v>
      </c>
      <c r="P203" t="s">
        <v>3367</v>
      </c>
      <c r="Q203" t="s">
        <v>3366</v>
      </c>
      <c r="R203" t="s">
        <v>368</v>
      </c>
      <c r="S203" t="s">
        <v>811</v>
      </c>
      <c r="T203" t="s">
        <v>810</v>
      </c>
      <c r="U203">
        <v>399</v>
      </c>
      <c r="V203">
        <v>10</v>
      </c>
      <c r="W203" t="s">
        <v>3021</v>
      </c>
      <c r="X203" s="1">
        <v>44035</v>
      </c>
      <c r="Y203" s="1">
        <v>44042</v>
      </c>
      <c r="AA203" t="s">
        <v>366</v>
      </c>
      <c r="AB203">
        <v>6</v>
      </c>
      <c r="AC203" t="s">
        <v>315</v>
      </c>
      <c r="AD203" t="s">
        <v>698</v>
      </c>
      <c r="AF203">
        <v>30</v>
      </c>
      <c r="AI203">
        <v>7</v>
      </c>
      <c r="AL203">
        <v>2020</v>
      </c>
      <c r="AS203">
        <v>15255</v>
      </c>
    </row>
    <row r="204" spans="1:45" x14ac:dyDescent="0.35">
      <c r="A204" t="s">
        <v>490</v>
      </c>
      <c r="B204" t="s">
        <v>1749</v>
      </c>
      <c r="C204" t="s">
        <v>3365</v>
      </c>
      <c r="D204" t="s">
        <v>940</v>
      </c>
      <c r="E204" t="s">
        <v>3364</v>
      </c>
      <c r="F204" t="s">
        <v>3359</v>
      </c>
      <c r="G204" t="s">
        <v>3363</v>
      </c>
      <c r="H204" t="s">
        <v>332</v>
      </c>
      <c r="I204" t="s">
        <v>3362</v>
      </c>
      <c r="M204" t="s">
        <v>446</v>
      </c>
      <c r="N204" t="s">
        <v>3359</v>
      </c>
      <c r="O204" t="s">
        <v>3361</v>
      </c>
      <c r="P204" t="s">
        <v>3360</v>
      </c>
      <c r="Q204" t="s">
        <v>3359</v>
      </c>
      <c r="R204" t="s">
        <v>368</v>
      </c>
      <c r="S204" t="s">
        <v>811</v>
      </c>
      <c r="T204" t="s">
        <v>810</v>
      </c>
      <c r="U204">
        <v>399</v>
      </c>
      <c r="V204">
        <v>10</v>
      </c>
      <c r="W204" t="s">
        <v>3021</v>
      </c>
      <c r="X204" s="1">
        <v>44035</v>
      </c>
      <c r="Y204" s="1">
        <v>44042</v>
      </c>
      <c r="Z204" s="1">
        <v>44047</v>
      </c>
      <c r="AA204" t="s">
        <v>366</v>
      </c>
      <c r="AB204">
        <v>1</v>
      </c>
      <c r="AC204" t="s">
        <v>315</v>
      </c>
      <c r="AF204">
        <v>30</v>
      </c>
      <c r="AG204">
        <v>32</v>
      </c>
      <c r="AI204">
        <v>7</v>
      </c>
      <c r="AJ204">
        <v>8</v>
      </c>
      <c r="AL204">
        <v>2020</v>
      </c>
      <c r="AM204">
        <v>2020</v>
      </c>
      <c r="AS204">
        <v>60352</v>
      </c>
    </row>
    <row r="205" spans="1:45" x14ac:dyDescent="0.35">
      <c r="A205" t="s">
        <v>490</v>
      </c>
      <c r="B205" t="s">
        <v>344</v>
      </c>
      <c r="C205" t="s">
        <v>3358</v>
      </c>
      <c r="D205" t="s">
        <v>3357</v>
      </c>
      <c r="E205" t="s">
        <v>3356</v>
      </c>
      <c r="F205" t="s">
        <v>3351</v>
      </c>
      <c r="G205" t="s">
        <v>3355</v>
      </c>
      <c r="H205" t="s">
        <v>332</v>
      </c>
      <c r="I205" t="s">
        <v>3354</v>
      </c>
      <c r="M205" t="s">
        <v>446</v>
      </c>
      <c r="N205" t="s">
        <v>3351</v>
      </c>
      <c r="O205" t="s">
        <v>3353</v>
      </c>
      <c r="P205" t="s">
        <v>3352</v>
      </c>
      <c r="Q205" t="s">
        <v>3351</v>
      </c>
      <c r="R205" t="s">
        <v>368</v>
      </c>
      <c r="S205" t="s">
        <v>811</v>
      </c>
      <c r="T205" t="s">
        <v>810</v>
      </c>
      <c r="U205">
        <v>399</v>
      </c>
      <c r="V205">
        <v>10</v>
      </c>
      <c r="W205" t="s">
        <v>3021</v>
      </c>
      <c r="X205" s="1">
        <v>44035</v>
      </c>
      <c r="Y205" s="1">
        <v>44042</v>
      </c>
      <c r="Z205" s="1">
        <v>44063</v>
      </c>
      <c r="AA205" t="s">
        <v>366</v>
      </c>
      <c r="AB205">
        <v>1</v>
      </c>
      <c r="AC205" t="s">
        <v>315</v>
      </c>
      <c r="AF205">
        <v>30</v>
      </c>
      <c r="AG205">
        <v>34</v>
      </c>
      <c r="AI205">
        <v>7</v>
      </c>
      <c r="AJ205">
        <v>8</v>
      </c>
      <c r="AL205">
        <v>2020</v>
      </c>
      <c r="AM205">
        <v>2020</v>
      </c>
      <c r="AS205">
        <v>16202</v>
      </c>
    </row>
    <row r="206" spans="1:45" x14ac:dyDescent="0.35">
      <c r="A206" t="s">
        <v>490</v>
      </c>
      <c r="B206" t="s">
        <v>691</v>
      </c>
      <c r="C206" t="s">
        <v>3350</v>
      </c>
      <c r="D206" t="s">
        <v>3349</v>
      </c>
      <c r="E206" t="s">
        <v>3348</v>
      </c>
      <c r="F206" t="s">
        <v>3343</v>
      </c>
      <c r="G206" t="s">
        <v>3347</v>
      </c>
      <c r="H206" t="s">
        <v>332</v>
      </c>
      <c r="I206" t="s">
        <v>3346</v>
      </c>
      <c r="M206" t="s">
        <v>446</v>
      </c>
      <c r="N206" t="s">
        <v>3343</v>
      </c>
      <c r="O206" t="s">
        <v>3345</v>
      </c>
      <c r="P206" t="s">
        <v>3344</v>
      </c>
      <c r="Q206" t="s">
        <v>3343</v>
      </c>
      <c r="R206" t="s">
        <v>368</v>
      </c>
      <c r="S206" t="s">
        <v>811</v>
      </c>
      <c r="T206" t="s">
        <v>810</v>
      </c>
      <c r="U206">
        <v>399</v>
      </c>
      <c r="V206">
        <v>10</v>
      </c>
      <c r="W206" t="s">
        <v>3021</v>
      </c>
      <c r="X206" s="1">
        <v>44035</v>
      </c>
      <c r="Y206" s="1">
        <v>44042</v>
      </c>
      <c r="Z206" s="1">
        <v>44097</v>
      </c>
      <c r="AA206" t="s">
        <v>366</v>
      </c>
      <c r="AB206">
        <v>1</v>
      </c>
      <c r="AC206" t="s">
        <v>315</v>
      </c>
      <c r="AF206">
        <v>30</v>
      </c>
      <c r="AG206">
        <v>39</v>
      </c>
      <c r="AI206">
        <v>7</v>
      </c>
      <c r="AJ206">
        <v>9</v>
      </c>
      <c r="AL206">
        <v>2020</v>
      </c>
      <c r="AM206">
        <v>2020</v>
      </c>
      <c r="AS206">
        <v>14451</v>
      </c>
    </row>
    <row r="207" spans="1:45" x14ac:dyDescent="0.35">
      <c r="A207" t="s">
        <v>490</v>
      </c>
      <c r="B207" t="s">
        <v>327</v>
      </c>
      <c r="C207" t="s">
        <v>3342</v>
      </c>
      <c r="D207" t="s">
        <v>689</v>
      </c>
      <c r="E207" t="s">
        <v>3341</v>
      </c>
      <c r="F207" t="s">
        <v>3336</v>
      </c>
      <c r="G207" t="s">
        <v>3340</v>
      </c>
      <c r="H207" t="s">
        <v>332</v>
      </c>
      <c r="I207" t="s">
        <v>3339</v>
      </c>
      <c r="M207" t="s">
        <v>446</v>
      </c>
      <c r="N207" t="s">
        <v>3336</v>
      </c>
      <c r="O207" t="s">
        <v>3338</v>
      </c>
      <c r="P207" t="s">
        <v>3337</v>
      </c>
      <c r="Q207" t="s">
        <v>3336</v>
      </c>
      <c r="R207" t="s">
        <v>368</v>
      </c>
      <c r="S207" t="s">
        <v>811</v>
      </c>
      <c r="T207" t="s">
        <v>810</v>
      </c>
      <c r="U207">
        <v>399</v>
      </c>
      <c r="V207">
        <v>10</v>
      </c>
      <c r="W207" t="s">
        <v>3021</v>
      </c>
      <c r="X207" s="1">
        <v>44036</v>
      </c>
      <c r="Y207" s="1">
        <v>44046</v>
      </c>
      <c r="Z207" s="1">
        <v>44158</v>
      </c>
      <c r="AA207" t="s">
        <v>366</v>
      </c>
      <c r="AB207">
        <v>5</v>
      </c>
      <c r="AC207" t="s">
        <v>315</v>
      </c>
      <c r="AD207" t="s">
        <v>1420</v>
      </c>
      <c r="AF207">
        <v>30</v>
      </c>
      <c r="AG207">
        <v>48</v>
      </c>
      <c r="AI207">
        <v>7</v>
      </c>
      <c r="AJ207">
        <v>11</v>
      </c>
      <c r="AL207">
        <v>2020</v>
      </c>
      <c r="AM207">
        <v>2020</v>
      </c>
      <c r="AS207">
        <v>15957</v>
      </c>
    </row>
    <row r="208" spans="1:45" x14ac:dyDescent="0.35">
      <c r="A208" t="s">
        <v>490</v>
      </c>
      <c r="B208" t="s">
        <v>1749</v>
      </c>
      <c r="C208" t="s">
        <v>3335</v>
      </c>
      <c r="D208" t="s">
        <v>3334</v>
      </c>
      <c r="E208" t="s">
        <v>3333</v>
      </c>
      <c r="F208" t="s">
        <v>3328</v>
      </c>
      <c r="G208" t="s">
        <v>3332</v>
      </c>
      <c r="H208" t="s">
        <v>339</v>
      </c>
      <c r="I208" t="s">
        <v>3331</v>
      </c>
      <c r="M208" t="s">
        <v>446</v>
      </c>
      <c r="N208" t="s">
        <v>3328</v>
      </c>
      <c r="O208" t="s">
        <v>3330</v>
      </c>
      <c r="P208" t="s">
        <v>3329</v>
      </c>
      <c r="Q208" t="s">
        <v>3328</v>
      </c>
      <c r="R208" t="s">
        <v>368</v>
      </c>
      <c r="S208" t="s">
        <v>811</v>
      </c>
      <c r="T208" t="s">
        <v>810</v>
      </c>
      <c r="U208">
        <v>399</v>
      </c>
      <c r="V208">
        <v>10</v>
      </c>
      <c r="W208" t="s">
        <v>3021</v>
      </c>
      <c r="X208" s="1">
        <v>44036</v>
      </c>
      <c r="Y208" s="1">
        <v>44046</v>
      </c>
      <c r="Z208" s="1">
        <v>44128</v>
      </c>
      <c r="AB208">
        <v>4</v>
      </c>
      <c r="AC208" t="s">
        <v>315</v>
      </c>
      <c r="AD208" t="s">
        <v>2493</v>
      </c>
      <c r="AF208">
        <v>30</v>
      </c>
      <c r="AG208">
        <v>43</v>
      </c>
      <c r="AI208">
        <v>7</v>
      </c>
      <c r="AJ208">
        <v>10</v>
      </c>
      <c r="AL208">
        <v>2020</v>
      </c>
      <c r="AM208">
        <v>2020</v>
      </c>
      <c r="AS208">
        <v>16204</v>
      </c>
    </row>
    <row r="209" spans="1:45" x14ac:dyDescent="0.35">
      <c r="A209" t="s">
        <v>490</v>
      </c>
      <c r="B209" t="s">
        <v>327</v>
      </c>
      <c r="C209" t="s">
        <v>3327</v>
      </c>
      <c r="D209" t="s">
        <v>1160</v>
      </c>
      <c r="E209" t="s">
        <v>3326</v>
      </c>
      <c r="F209" t="s">
        <v>3321</v>
      </c>
      <c r="G209" t="s">
        <v>3325</v>
      </c>
      <c r="H209" t="s">
        <v>347</v>
      </c>
      <c r="I209" t="s">
        <v>3324</v>
      </c>
      <c r="M209" t="s">
        <v>446</v>
      </c>
      <c r="N209" t="s">
        <v>3321</v>
      </c>
      <c r="O209" t="s">
        <v>3323</v>
      </c>
      <c r="P209" t="s">
        <v>3322</v>
      </c>
      <c r="Q209" t="s">
        <v>3321</v>
      </c>
      <c r="R209" t="s">
        <v>368</v>
      </c>
      <c r="S209" t="s">
        <v>811</v>
      </c>
      <c r="T209" t="s">
        <v>810</v>
      </c>
      <c r="U209">
        <v>399</v>
      </c>
      <c r="V209">
        <v>10</v>
      </c>
      <c r="W209" t="s">
        <v>3021</v>
      </c>
      <c r="X209" s="1">
        <v>44036</v>
      </c>
      <c r="Y209" s="1">
        <v>44043</v>
      </c>
      <c r="Z209" s="1">
        <v>44039</v>
      </c>
      <c r="AA209" t="s">
        <v>366</v>
      </c>
      <c r="AB209">
        <v>1</v>
      </c>
      <c r="AC209" t="s">
        <v>315</v>
      </c>
      <c r="AE209" t="s">
        <v>683</v>
      </c>
      <c r="AF209">
        <v>30</v>
      </c>
      <c r="AG209">
        <v>31</v>
      </c>
      <c r="AI209">
        <v>7</v>
      </c>
      <c r="AJ209">
        <v>7</v>
      </c>
      <c r="AL209">
        <v>2020</v>
      </c>
      <c r="AM209">
        <v>2020</v>
      </c>
      <c r="AS209">
        <v>60202</v>
      </c>
    </row>
    <row r="210" spans="1:45" x14ac:dyDescent="0.35">
      <c r="A210" t="s">
        <v>328</v>
      </c>
      <c r="B210" t="s">
        <v>327</v>
      </c>
      <c r="C210" t="s">
        <v>3320</v>
      </c>
      <c r="D210" t="s">
        <v>3319</v>
      </c>
      <c r="E210" t="s">
        <v>3318</v>
      </c>
      <c r="F210" t="s">
        <v>3314</v>
      </c>
      <c r="G210" t="s">
        <v>3317</v>
      </c>
      <c r="H210" t="s">
        <v>556</v>
      </c>
      <c r="I210" t="s">
        <v>223</v>
      </c>
      <c r="M210" t="s">
        <v>321</v>
      </c>
      <c r="N210" t="s">
        <v>3314</v>
      </c>
      <c r="O210" t="s">
        <v>3316</v>
      </c>
      <c r="P210" t="s">
        <v>3315</v>
      </c>
      <c r="Q210" t="s">
        <v>3314</v>
      </c>
      <c r="R210" t="s">
        <v>368</v>
      </c>
      <c r="S210" t="s">
        <v>811</v>
      </c>
      <c r="T210" t="s">
        <v>810</v>
      </c>
      <c r="U210">
        <v>399</v>
      </c>
      <c r="V210">
        <v>10</v>
      </c>
      <c r="W210" t="s">
        <v>3021</v>
      </c>
      <c r="X210" s="1">
        <v>44036</v>
      </c>
      <c r="Y210" s="1">
        <v>44049</v>
      </c>
      <c r="AA210" t="s">
        <v>366</v>
      </c>
      <c r="AB210">
        <v>6</v>
      </c>
      <c r="AC210" t="s">
        <v>315</v>
      </c>
      <c r="AD210" t="s">
        <v>1403</v>
      </c>
      <c r="AF210">
        <v>30</v>
      </c>
      <c r="AI210">
        <v>7</v>
      </c>
      <c r="AL210">
        <v>2020</v>
      </c>
      <c r="AS210">
        <v>16152</v>
      </c>
    </row>
    <row r="211" spans="1:45" x14ac:dyDescent="0.35">
      <c r="A211" t="s">
        <v>490</v>
      </c>
      <c r="B211" t="s">
        <v>1749</v>
      </c>
      <c r="C211" t="s">
        <v>3313</v>
      </c>
      <c r="D211" t="s">
        <v>434</v>
      </c>
      <c r="E211" t="s">
        <v>3312</v>
      </c>
      <c r="F211" t="s">
        <v>3311</v>
      </c>
      <c r="G211" t="s">
        <v>3310</v>
      </c>
      <c r="H211" t="s">
        <v>332</v>
      </c>
      <c r="I211" t="s">
        <v>299</v>
      </c>
      <c r="L211" s="1"/>
      <c r="M211" t="s">
        <v>321</v>
      </c>
      <c r="N211" t="s">
        <v>3307</v>
      </c>
      <c r="O211" t="s">
        <v>3309</v>
      </c>
      <c r="P211" t="s">
        <v>3308</v>
      </c>
      <c r="Q211" t="s">
        <v>3307</v>
      </c>
      <c r="R211" t="s">
        <v>368</v>
      </c>
      <c r="S211" t="s">
        <v>811</v>
      </c>
      <c r="T211" t="s">
        <v>810</v>
      </c>
      <c r="U211">
        <v>399</v>
      </c>
      <c r="V211">
        <v>10</v>
      </c>
      <c r="W211" t="s">
        <v>3021</v>
      </c>
      <c r="X211" s="1">
        <v>44036</v>
      </c>
      <c r="Y211" s="1">
        <v>44046</v>
      </c>
      <c r="AA211" t="s">
        <v>366</v>
      </c>
      <c r="AB211">
        <v>6</v>
      </c>
      <c r="AC211" t="s">
        <v>315</v>
      </c>
      <c r="AD211" s="1">
        <v>44159</v>
      </c>
      <c r="AF211">
        <v>30</v>
      </c>
      <c r="AI211">
        <v>7</v>
      </c>
      <c r="AL211">
        <v>2020</v>
      </c>
      <c r="AS211">
        <v>85201</v>
      </c>
    </row>
    <row r="212" spans="1:45" x14ac:dyDescent="0.35">
      <c r="A212" t="s">
        <v>490</v>
      </c>
      <c r="B212" t="s">
        <v>327</v>
      </c>
      <c r="C212" t="s">
        <v>3306</v>
      </c>
      <c r="D212" t="s">
        <v>2161</v>
      </c>
      <c r="E212" t="s">
        <v>3305</v>
      </c>
      <c r="F212" t="s">
        <v>3300</v>
      </c>
      <c r="G212" t="s">
        <v>3304</v>
      </c>
      <c r="H212" t="s">
        <v>347</v>
      </c>
      <c r="I212" t="s">
        <v>3303</v>
      </c>
      <c r="M212" t="s">
        <v>446</v>
      </c>
      <c r="N212" t="s">
        <v>3300</v>
      </c>
      <c r="O212" t="s">
        <v>3302</v>
      </c>
      <c r="P212" t="s">
        <v>3301</v>
      </c>
      <c r="Q212" t="s">
        <v>3300</v>
      </c>
      <c r="R212" t="s">
        <v>368</v>
      </c>
      <c r="S212" t="s">
        <v>661</v>
      </c>
      <c r="T212" t="s">
        <v>660</v>
      </c>
      <c r="U212">
        <v>99</v>
      </c>
      <c r="V212">
        <v>0</v>
      </c>
      <c r="W212" t="s">
        <v>3021</v>
      </c>
      <c r="X212" s="1">
        <v>44036</v>
      </c>
      <c r="Y212" s="1">
        <v>44052</v>
      </c>
      <c r="Z212" s="1">
        <v>44158</v>
      </c>
      <c r="AA212" t="s">
        <v>366</v>
      </c>
      <c r="AB212">
        <v>5</v>
      </c>
      <c r="AC212" t="s">
        <v>315</v>
      </c>
      <c r="AD212" t="s">
        <v>1388</v>
      </c>
      <c r="AF212">
        <v>30</v>
      </c>
      <c r="AG212">
        <v>48</v>
      </c>
      <c r="AI212">
        <v>7</v>
      </c>
      <c r="AJ212">
        <v>11</v>
      </c>
      <c r="AL212">
        <v>2020</v>
      </c>
      <c r="AM212">
        <v>2020</v>
      </c>
      <c r="AS212">
        <v>14309</v>
      </c>
    </row>
    <row r="213" spans="1:45" x14ac:dyDescent="0.35">
      <c r="A213" t="s">
        <v>490</v>
      </c>
      <c r="B213" t="s">
        <v>1749</v>
      </c>
      <c r="C213" t="s">
        <v>3299</v>
      </c>
      <c r="D213" t="s">
        <v>559</v>
      </c>
      <c r="E213" t="s">
        <v>3298</v>
      </c>
      <c r="F213" t="s">
        <v>3294</v>
      </c>
      <c r="G213" t="s">
        <v>3297</v>
      </c>
      <c r="H213" t="s">
        <v>332</v>
      </c>
      <c r="I213" t="s">
        <v>132</v>
      </c>
      <c r="M213" t="s">
        <v>321</v>
      </c>
      <c r="N213" t="s">
        <v>3294</v>
      </c>
      <c r="O213" t="s">
        <v>3296</v>
      </c>
      <c r="P213" t="s">
        <v>3295</v>
      </c>
      <c r="Q213" t="s">
        <v>3294</v>
      </c>
      <c r="R213" t="s">
        <v>368</v>
      </c>
      <c r="S213" t="s">
        <v>661</v>
      </c>
      <c r="T213" t="s">
        <v>660</v>
      </c>
      <c r="U213">
        <v>99</v>
      </c>
      <c r="V213">
        <v>0</v>
      </c>
      <c r="W213" t="s">
        <v>3021</v>
      </c>
      <c r="X213" s="1">
        <v>44037</v>
      </c>
      <c r="Y213" s="1">
        <v>44046</v>
      </c>
      <c r="AB213">
        <v>7</v>
      </c>
      <c r="AC213" t="s">
        <v>315</v>
      </c>
      <c r="AD213" s="1">
        <v>44159</v>
      </c>
      <c r="AF213">
        <v>30</v>
      </c>
      <c r="AI213">
        <v>7</v>
      </c>
      <c r="AL213">
        <v>2020</v>
      </c>
      <c r="AS213">
        <v>15106</v>
      </c>
    </row>
    <row r="214" spans="1:45" x14ac:dyDescent="0.35">
      <c r="A214" t="s">
        <v>490</v>
      </c>
      <c r="B214" t="s">
        <v>1749</v>
      </c>
      <c r="C214" t="s">
        <v>3293</v>
      </c>
      <c r="D214" t="s">
        <v>3292</v>
      </c>
      <c r="E214" t="s">
        <v>3291</v>
      </c>
      <c r="F214" t="s">
        <v>3286</v>
      </c>
      <c r="G214" t="s">
        <v>3290</v>
      </c>
      <c r="H214" t="s">
        <v>332</v>
      </c>
      <c r="I214" t="s">
        <v>3289</v>
      </c>
      <c r="M214" t="s">
        <v>446</v>
      </c>
      <c r="N214" t="s">
        <v>3286</v>
      </c>
      <c r="O214" t="s">
        <v>3288</v>
      </c>
      <c r="P214" t="s">
        <v>3287</v>
      </c>
      <c r="Q214" t="s">
        <v>3286</v>
      </c>
      <c r="R214" t="s">
        <v>368</v>
      </c>
      <c r="S214" t="s">
        <v>811</v>
      </c>
      <c r="T214" t="s">
        <v>810</v>
      </c>
      <c r="U214">
        <v>399</v>
      </c>
      <c r="V214">
        <v>10</v>
      </c>
      <c r="W214" t="s">
        <v>3021</v>
      </c>
      <c r="X214" s="1">
        <v>44039</v>
      </c>
      <c r="Y214" s="1">
        <v>44052</v>
      </c>
      <c r="Z214" s="1">
        <v>44162</v>
      </c>
      <c r="AA214" t="s">
        <v>366</v>
      </c>
      <c r="AB214">
        <v>5</v>
      </c>
      <c r="AC214" t="s">
        <v>315</v>
      </c>
      <c r="AD214" t="s">
        <v>3285</v>
      </c>
      <c r="AF214">
        <v>31</v>
      </c>
      <c r="AG214">
        <v>48</v>
      </c>
      <c r="AH214">
        <v>48</v>
      </c>
      <c r="AI214">
        <v>7</v>
      </c>
      <c r="AJ214">
        <v>11</v>
      </c>
      <c r="AK214">
        <v>11</v>
      </c>
      <c r="AL214">
        <v>2020</v>
      </c>
      <c r="AM214">
        <v>2020</v>
      </c>
      <c r="AN214">
        <v>2020</v>
      </c>
      <c r="AQ214" s="1">
        <v>44160</v>
      </c>
      <c r="AS214">
        <v>15856</v>
      </c>
    </row>
    <row r="215" spans="1:45" x14ac:dyDescent="0.35">
      <c r="A215" t="s">
        <v>490</v>
      </c>
      <c r="B215" t="s">
        <v>327</v>
      </c>
      <c r="C215" t="s">
        <v>3284</v>
      </c>
      <c r="D215" t="s">
        <v>3283</v>
      </c>
      <c r="E215" t="s">
        <v>3282</v>
      </c>
      <c r="F215" t="s">
        <v>3277</v>
      </c>
      <c r="G215" t="s">
        <v>3281</v>
      </c>
      <c r="H215" t="s">
        <v>332</v>
      </c>
      <c r="I215" t="s">
        <v>3280</v>
      </c>
      <c r="M215" t="s">
        <v>446</v>
      </c>
      <c r="N215" t="s">
        <v>3277</v>
      </c>
      <c r="O215" t="s">
        <v>3279</v>
      </c>
      <c r="P215" t="s">
        <v>3278</v>
      </c>
      <c r="Q215" t="s">
        <v>3277</v>
      </c>
      <c r="R215" t="s">
        <v>368</v>
      </c>
      <c r="S215" t="s">
        <v>811</v>
      </c>
      <c r="T215" t="s">
        <v>810</v>
      </c>
      <c r="U215">
        <v>399</v>
      </c>
      <c r="V215">
        <v>10</v>
      </c>
      <c r="W215" t="s">
        <v>3021</v>
      </c>
      <c r="X215" s="1">
        <v>44039</v>
      </c>
      <c r="Y215" s="1">
        <v>44046</v>
      </c>
      <c r="Z215" s="1">
        <v>44101</v>
      </c>
      <c r="AA215" t="s">
        <v>366</v>
      </c>
      <c r="AB215">
        <v>1</v>
      </c>
      <c r="AC215" t="s">
        <v>315</v>
      </c>
      <c r="AF215">
        <v>31</v>
      </c>
      <c r="AG215">
        <v>39</v>
      </c>
      <c r="AI215">
        <v>7</v>
      </c>
      <c r="AJ215">
        <v>9</v>
      </c>
      <c r="AL215">
        <v>2020</v>
      </c>
      <c r="AM215">
        <v>2020</v>
      </c>
      <c r="AS215">
        <v>16005</v>
      </c>
    </row>
    <row r="216" spans="1:45" x14ac:dyDescent="0.35">
      <c r="A216" t="s">
        <v>594</v>
      </c>
      <c r="B216" t="s">
        <v>402</v>
      </c>
      <c r="C216" t="s">
        <v>3276</v>
      </c>
      <c r="D216" t="s">
        <v>3275</v>
      </c>
      <c r="E216" t="s">
        <v>3274</v>
      </c>
      <c r="F216" t="s">
        <v>3270</v>
      </c>
      <c r="G216" t="s">
        <v>3273</v>
      </c>
      <c r="H216" t="s">
        <v>332</v>
      </c>
      <c r="I216" t="s">
        <v>298</v>
      </c>
      <c r="M216" t="s">
        <v>321</v>
      </c>
      <c r="N216" t="s">
        <v>3270</v>
      </c>
      <c r="O216" t="s">
        <v>3272</v>
      </c>
      <c r="P216" t="s">
        <v>3271</v>
      </c>
      <c r="Q216" t="s">
        <v>3270</v>
      </c>
      <c r="R216" t="s">
        <v>368</v>
      </c>
      <c r="S216" t="s">
        <v>811</v>
      </c>
      <c r="T216" t="s">
        <v>810</v>
      </c>
      <c r="U216">
        <v>399</v>
      </c>
      <c r="V216">
        <v>10</v>
      </c>
      <c r="W216" t="s">
        <v>3021</v>
      </c>
      <c r="X216" s="1">
        <v>44039</v>
      </c>
      <c r="Y216" s="1">
        <v>44046</v>
      </c>
      <c r="AA216" t="s">
        <v>366</v>
      </c>
      <c r="AB216">
        <v>6</v>
      </c>
      <c r="AC216" t="s">
        <v>315</v>
      </c>
      <c r="AD216" s="1">
        <v>44162</v>
      </c>
      <c r="AF216">
        <v>31</v>
      </c>
      <c r="AI216">
        <v>7</v>
      </c>
      <c r="AL216">
        <v>2020</v>
      </c>
      <c r="AS216">
        <v>15004</v>
      </c>
    </row>
    <row r="217" spans="1:45" x14ac:dyDescent="0.35">
      <c r="A217" t="s">
        <v>428</v>
      </c>
      <c r="B217" t="s">
        <v>674</v>
      </c>
      <c r="C217" t="s">
        <v>3269</v>
      </c>
      <c r="D217" t="s">
        <v>1951</v>
      </c>
      <c r="E217" t="s">
        <v>3268</v>
      </c>
      <c r="F217" t="s">
        <v>3264</v>
      </c>
      <c r="G217" t="s">
        <v>3267</v>
      </c>
      <c r="H217" t="s">
        <v>371</v>
      </c>
      <c r="I217" t="s">
        <v>297</v>
      </c>
      <c r="M217" t="s">
        <v>321</v>
      </c>
      <c r="N217" t="s">
        <v>3264</v>
      </c>
      <c r="O217" t="s">
        <v>3266</v>
      </c>
      <c r="P217" t="s">
        <v>3265</v>
      </c>
      <c r="Q217" t="s">
        <v>3264</v>
      </c>
      <c r="R217" t="s">
        <v>368</v>
      </c>
      <c r="S217" t="s">
        <v>811</v>
      </c>
      <c r="T217" t="s">
        <v>810</v>
      </c>
      <c r="U217">
        <v>399</v>
      </c>
      <c r="V217">
        <v>10</v>
      </c>
      <c r="W217" t="s">
        <v>3021</v>
      </c>
      <c r="X217" s="1">
        <v>44039</v>
      </c>
      <c r="Y217" s="1">
        <v>44046</v>
      </c>
      <c r="AA217" t="s">
        <v>366</v>
      </c>
      <c r="AB217">
        <v>6</v>
      </c>
      <c r="AC217" t="s">
        <v>315</v>
      </c>
      <c r="AD217" s="1">
        <v>44162</v>
      </c>
      <c r="AF217">
        <v>31</v>
      </c>
      <c r="AI217">
        <v>7</v>
      </c>
      <c r="AL217">
        <v>2020</v>
      </c>
      <c r="AS217">
        <v>15455</v>
      </c>
    </row>
    <row r="218" spans="1:45" x14ac:dyDescent="0.35">
      <c r="A218" t="s">
        <v>490</v>
      </c>
      <c r="B218" t="s">
        <v>458</v>
      </c>
      <c r="C218" t="s">
        <v>3263</v>
      </c>
      <c r="D218" t="s">
        <v>501</v>
      </c>
      <c r="E218" t="s">
        <v>3262</v>
      </c>
      <c r="F218" t="s">
        <v>3258</v>
      </c>
      <c r="G218" t="s">
        <v>3261</v>
      </c>
      <c r="H218" t="s">
        <v>332</v>
      </c>
      <c r="I218" t="s">
        <v>300</v>
      </c>
      <c r="M218" t="s">
        <v>321</v>
      </c>
      <c r="N218" t="s">
        <v>3258</v>
      </c>
      <c r="O218" t="s">
        <v>3260</v>
      </c>
      <c r="P218" t="s">
        <v>3259</v>
      </c>
      <c r="Q218" t="s">
        <v>3258</v>
      </c>
      <c r="R218" t="s">
        <v>368</v>
      </c>
      <c r="S218" t="s">
        <v>811</v>
      </c>
      <c r="T218" t="s">
        <v>810</v>
      </c>
      <c r="U218">
        <v>399</v>
      </c>
      <c r="V218">
        <v>10</v>
      </c>
      <c r="W218" t="s">
        <v>3021</v>
      </c>
      <c r="X218" s="1">
        <v>44039</v>
      </c>
      <c r="Y218" s="1">
        <v>44046</v>
      </c>
      <c r="AB218">
        <v>6</v>
      </c>
      <c r="AC218" t="s">
        <v>315</v>
      </c>
      <c r="AD218" s="1">
        <v>44162</v>
      </c>
      <c r="AF218">
        <v>31</v>
      </c>
      <c r="AI218">
        <v>7</v>
      </c>
      <c r="AL218">
        <v>2020</v>
      </c>
      <c r="AS218">
        <v>15904</v>
      </c>
    </row>
    <row r="219" spans="1:45" x14ac:dyDescent="0.35">
      <c r="A219" t="s">
        <v>428</v>
      </c>
      <c r="B219" t="s">
        <v>327</v>
      </c>
      <c r="C219" t="s">
        <v>3257</v>
      </c>
      <c r="D219" t="s">
        <v>736</v>
      </c>
      <c r="E219" t="s">
        <v>3256</v>
      </c>
      <c r="F219" t="s">
        <v>3252</v>
      </c>
      <c r="G219" t="s">
        <v>3255</v>
      </c>
      <c r="H219" t="s">
        <v>371</v>
      </c>
      <c r="I219" t="s">
        <v>302</v>
      </c>
      <c r="M219" t="s">
        <v>321</v>
      </c>
      <c r="N219" t="s">
        <v>3252</v>
      </c>
      <c r="O219" t="s">
        <v>3254</v>
      </c>
      <c r="P219" t="s">
        <v>3253</v>
      </c>
      <c r="Q219" t="s">
        <v>3252</v>
      </c>
      <c r="R219" t="s">
        <v>368</v>
      </c>
      <c r="S219" t="s">
        <v>811</v>
      </c>
      <c r="T219" t="s">
        <v>810</v>
      </c>
      <c r="U219">
        <v>399</v>
      </c>
      <c r="V219">
        <v>10</v>
      </c>
      <c r="W219" t="s">
        <v>3021</v>
      </c>
      <c r="X219" s="1">
        <v>44039</v>
      </c>
      <c r="Y219" s="1">
        <v>44046</v>
      </c>
      <c r="AA219" t="s">
        <v>366</v>
      </c>
      <c r="AB219">
        <v>6</v>
      </c>
      <c r="AC219" t="s">
        <v>315</v>
      </c>
      <c r="AD219" s="1">
        <v>44162</v>
      </c>
      <c r="AF219">
        <v>31</v>
      </c>
      <c r="AI219">
        <v>7</v>
      </c>
      <c r="AL219">
        <v>2020</v>
      </c>
      <c r="AS219">
        <v>15452</v>
      </c>
    </row>
    <row r="220" spans="1:45" x14ac:dyDescent="0.35">
      <c r="A220" t="s">
        <v>490</v>
      </c>
      <c r="B220" t="s">
        <v>327</v>
      </c>
      <c r="C220" t="s">
        <v>3251</v>
      </c>
      <c r="D220" t="s">
        <v>1990</v>
      </c>
      <c r="E220" t="s">
        <v>3250</v>
      </c>
      <c r="F220" t="s">
        <v>3245</v>
      </c>
      <c r="G220" t="s">
        <v>3249</v>
      </c>
      <c r="H220" t="s">
        <v>332</v>
      </c>
      <c r="I220" t="s">
        <v>3248</v>
      </c>
      <c r="M220" t="s">
        <v>446</v>
      </c>
      <c r="N220" t="s">
        <v>3245</v>
      </c>
      <c r="O220" t="s">
        <v>3247</v>
      </c>
      <c r="P220" t="s">
        <v>3246</v>
      </c>
      <c r="Q220" t="s">
        <v>3245</v>
      </c>
      <c r="R220" t="s">
        <v>368</v>
      </c>
      <c r="S220" t="s">
        <v>811</v>
      </c>
      <c r="T220" t="s">
        <v>810</v>
      </c>
      <c r="U220">
        <v>399</v>
      </c>
      <c r="V220">
        <v>10</v>
      </c>
      <c r="W220" t="s">
        <v>3021</v>
      </c>
      <c r="X220" s="1">
        <v>44039</v>
      </c>
      <c r="Y220" s="1">
        <v>44046</v>
      </c>
      <c r="Z220" s="1">
        <v>44070</v>
      </c>
      <c r="AA220" t="s">
        <v>366</v>
      </c>
      <c r="AB220">
        <v>1</v>
      </c>
      <c r="AC220" t="s">
        <v>315</v>
      </c>
      <c r="AF220">
        <v>31</v>
      </c>
      <c r="AG220">
        <v>35</v>
      </c>
      <c r="AI220">
        <v>7</v>
      </c>
      <c r="AJ220">
        <v>8</v>
      </c>
      <c r="AL220">
        <v>2020</v>
      </c>
      <c r="AM220">
        <v>2020</v>
      </c>
      <c r="AS220">
        <v>15406</v>
      </c>
    </row>
    <row r="221" spans="1:45" x14ac:dyDescent="0.35">
      <c r="A221" t="s">
        <v>428</v>
      </c>
      <c r="B221" t="s">
        <v>327</v>
      </c>
      <c r="C221" t="s">
        <v>3244</v>
      </c>
      <c r="D221" t="s">
        <v>3243</v>
      </c>
      <c r="E221" t="s">
        <v>3242</v>
      </c>
      <c r="F221" t="s">
        <v>3237</v>
      </c>
      <c r="G221" t="s">
        <v>3241</v>
      </c>
      <c r="H221" t="s">
        <v>332</v>
      </c>
      <c r="I221" t="s">
        <v>3240</v>
      </c>
      <c r="M221" t="s">
        <v>446</v>
      </c>
      <c r="N221" t="s">
        <v>3237</v>
      </c>
      <c r="O221" t="s">
        <v>3239</v>
      </c>
      <c r="P221" t="s">
        <v>3238</v>
      </c>
      <c r="Q221" t="s">
        <v>3237</v>
      </c>
      <c r="R221" t="s">
        <v>368</v>
      </c>
      <c r="S221" t="s">
        <v>661</v>
      </c>
      <c r="T221" t="s">
        <v>660</v>
      </c>
      <c r="U221">
        <v>99</v>
      </c>
      <c r="V221">
        <v>0</v>
      </c>
      <c r="W221" t="s">
        <v>3021</v>
      </c>
      <c r="X221" s="1">
        <v>44039</v>
      </c>
      <c r="Y221" s="1">
        <v>44046</v>
      </c>
      <c r="Z221" s="1">
        <v>44162</v>
      </c>
      <c r="AA221" t="s">
        <v>366</v>
      </c>
      <c r="AB221">
        <v>7</v>
      </c>
      <c r="AC221" t="s">
        <v>315</v>
      </c>
      <c r="AD221" t="s">
        <v>3236</v>
      </c>
      <c r="AF221">
        <v>31</v>
      </c>
      <c r="AG221">
        <v>48</v>
      </c>
      <c r="AI221">
        <v>7</v>
      </c>
      <c r="AJ221">
        <v>11</v>
      </c>
      <c r="AL221">
        <v>2020</v>
      </c>
      <c r="AM221">
        <v>2020</v>
      </c>
      <c r="AS221">
        <v>14706</v>
      </c>
    </row>
    <row r="222" spans="1:45" x14ac:dyDescent="0.35">
      <c r="A222" t="s">
        <v>490</v>
      </c>
      <c r="B222" t="s">
        <v>327</v>
      </c>
      <c r="C222" t="s">
        <v>3235</v>
      </c>
      <c r="D222" t="s">
        <v>527</v>
      </c>
      <c r="E222" t="s">
        <v>3234</v>
      </c>
      <c r="F222" t="s">
        <v>3230</v>
      </c>
      <c r="G222" t="s">
        <v>3233</v>
      </c>
      <c r="H222" t="s">
        <v>347</v>
      </c>
      <c r="I222" t="s">
        <v>305</v>
      </c>
      <c r="M222" t="s">
        <v>321</v>
      </c>
      <c r="N222" t="s">
        <v>3230</v>
      </c>
      <c r="O222" t="s">
        <v>3232</v>
      </c>
      <c r="P222" t="s">
        <v>3231</v>
      </c>
      <c r="Q222" t="s">
        <v>3230</v>
      </c>
      <c r="R222" t="s">
        <v>368</v>
      </c>
      <c r="S222" t="s">
        <v>1442</v>
      </c>
      <c r="T222" t="s">
        <v>1441</v>
      </c>
      <c r="U222">
        <v>699</v>
      </c>
      <c r="V222">
        <v>25</v>
      </c>
      <c r="W222" t="s">
        <v>3021</v>
      </c>
      <c r="X222" s="1">
        <v>44040</v>
      </c>
      <c r="Y222" s="1">
        <v>44055</v>
      </c>
      <c r="AA222" t="s">
        <v>366</v>
      </c>
      <c r="AB222">
        <v>6</v>
      </c>
      <c r="AC222" t="s">
        <v>315</v>
      </c>
      <c r="AD222" s="1">
        <v>44163</v>
      </c>
      <c r="AF222">
        <v>31</v>
      </c>
      <c r="AI222">
        <v>7</v>
      </c>
      <c r="AL222">
        <v>2020</v>
      </c>
      <c r="AS222">
        <v>15408</v>
      </c>
    </row>
    <row r="223" spans="1:45" x14ac:dyDescent="0.35">
      <c r="A223" t="s">
        <v>490</v>
      </c>
      <c r="B223" t="s">
        <v>691</v>
      </c>
      <c r="C223" t="s">
        <v>3229</v>
      </c>
      <c r="D223" t="s">
        <v>3228</v>
      </c>
      <c r="E223" t="s">
        <v>3227</v>
      </c>
      <c r="F223" t="s">
        <v>3223</v>
      </c>
      <c r="G223" t="s">
        <v>3226</v>
      </c>
      <c r="H223" t="s">
        <v>332</v>
      </c>
      <c r="I223" t="s">
        <v>306</v>
      </c>
      <c r="M223" t="s">
        <v>321</v>
      </c>
      <c r="N223" t="s">
        <v>3223</v>
      </c>
      <c r="O223" t="s">
        <v>3225</v>
      </c>
      <c r="P223" t="s">
        <v>3224</v>
      </c>
      <c r="Q223" t="s">
        <v>3223</v>
      </c>
      <c r="R223" t="s">
        <v>368</v>
      </c>
      <c r="S223" t="s">
        <v>811</v>
      </c>
      <c r="T223" t="s">
        <v>810</v>
      </c>
      <c r="U223">
        <v>399</v>
      </c>
      <c r="V223">
        <v>10</v>
      </c>
      <c r="W223" t="s">
        <v>3021</v>
      </c>
      <c r="X223" s="1">
        <v>44040</v>
      </c>
      <c r="Y223" s="1">
        <v>44047</v>
      </c>
      <c r="AA223" t="s">
        <v>366</v>
      </c>
      <c r="AB223">
        <v>6</v>
      </c>
      <c r="AC223" t="s">
        <v>315</v>
      </c>
      <c r="AD223" s="1">
        <v>44163</v>
      </c>
      <c r="AF223">
        <v>31</v>
      </c>
      <c r="AI223">
        <v>7</v>
      </c>
      <c r="AL223">
        <v>2020</v>
      </c>
      <c r="AS223">
        <v>15853</v>
      </c>
    </row>
    <row r="224" spans="1:45" x14ac:dyDescent="0.35">
      <c r="A224" t="s">
        <v>490</v>
      </c>
      <c r="B224" t="s">
        <v>1749</v>
      </c>
      <c r="C224" t="s">
        <v>3222</v>
      </c>
      <c r="D224" t="s">
        <v>1103</v>
      </c>
      <c r="E224" t="s">
        <v>3221</v>
      </c>
      <c r="F224" t="s">
        <v>3217</v>
      </c>
      <c r="G224" t="s">
        <v>3220</v>
      </c>
      <c r="H224" t="s">
        <v>332</v>
      </c>
      <c r="I224" t="s">
        <v>303</v>
      </c>
      <c r="M224" t="s">
        <v>321</v>
      </c>
      <c r="N224" t="s">
        <v>3217</v>
      </c>
      <c r="O224" t="s">
        <v>3219</v>
      </c>
      <c r="P224" t="s">
        <v>3218</v>
      </c>
      <c r="Q224" t="s">
        <v>3217</v>
      </c>
      <c r="R224" t="s">
        <v>368</v>
      </c>
      <c r="S224" t="s">
        <v>811</v>
      </c>
      <c r="T224" t="s">
        <v>810</v>
      </c>
      <c r="U224">
        <v>399</v>
      </c>
      <c r="V224">
        <v>10</v>
      </c>
      <c r="W224" t="s">
        <v>3021</v>
      </c>
      <c r="X224" s="1">
        <v>44040</v>
      </c>
      <c r="Y224" s="1">
        <v>44047</v>
      </c>
      <c r="AA224" t="s">
        <v>366</v>
      </c>
      <c r="AB224">
        <v>6</v>
      </c>
      <c r="AC224" t="s">
        <v>315</v>
      </c>
      <c r="AD224" s="1">
        <v>44163</v>
      </c>
      <c r="AF224">
        <v>31</v>
      </c>
      <c r="AI224">
        <v>7</v>
      </c>
      <c r="AL224">
        <v>2020</v>
      </c>
      <c r="AS224">
        <v>14503</v>
      </c>
    </row>
    <row r="225" spans="1:45" x14ac:dyDescent="0.35">
      <c r="A225" t="s">
        <v>490</v>
      </c>
      <c r="B225" t="s">
        <v>691</v>
      </c>
      <c r="C225" t="s">
        <v>3216</v>
      </c>
      <c r="D225" t="s">
        <v>998</v>
      </c>
      <c r="E225" t="s">
        <v>3215</v>
      </c>
      <c r="F225" t="s">
        <v>3210</v>
      </c>
      <c r="G225" t="s">
        <v>3214</v>
      </c>
      <c r="H225" t="s">
        <v>332</v>
      </c>
      <c r="I225" t="s">
        <v>3213</v>
      </c>
      <c r="M225" t="s">
        <v>446</v>
      </c>
      <c r="N225" t="s">
        <v>3210</v>
      </c>
      <c r="O225" t="s">
        <v>3212</v>
      </c>
      <c r="P225" t="s">
        <v>3211</v>
      </c>
      <c r="Q225" t="s">
        <v>3210</v>
      </c>
      <c r="R225" t="s">
        <v>368</v>
      </c>
      <c r="S225" t="s">
        <v>811</v>
      </c>
      <c r="T225" t="s">
        <v>810</v>
      </c>
      <c r="U225">
        <v>399</v>
      </c>
      <c r="V225">
        <v>10</v>
      </c>
      <c r="W225" t="s">
        <v>3021</v>
      </c>
      <c r="X225" s="1">
        <v>44040</v>
      </c>
      <c r="Y225" s="1">
        <v>44047</v>
      </c>
      <c r="Z225" s="1">
        <v>44131</v>
      </c>
      <c r="AA225" t="s">
        <v>366</v>
      </c>
      <c r="AB225">
        <v>3</v>
      </c>
      <c r="AC225" t="s">
        <v>315</v>
      </c>
      <c r="AD225" t="s">
        <v>2235</v>
      </c>
      <c r="AF225">
        <v>31</v>
      </c>
      <c r="AG225">
        <v>44</v>
      </c>
      <c r="AI225">
        <v>7</v>
      </c>
      <c r="AJ225">
        <v>10</v>
      </c>
      <c r="AL225">
        <v>2020</v>
      </c>
      <c r="AM225">
        <v>2020</v>
      </c>
      <c r="AS225">
        <v>16351</v>
      </c>
    </row>
    <row r="226" spans="1:45" x14ac:dyDescent="0.35">
      <c r="A226" t="s">
        <v>428</v>
      </c>
      <c r="B226" t="s">
        <v>402</v>
      </c>
      <c r="C226" t="s">
        <v>3209</v>
      </c>
      <c r="D226" t="s">
        <v>3208</v>
      </c>
      <c r="E226" t="s">
        <v>3207</v>
      </c>
      <c r="F226" t="s">
        <v>3202</v>
      </c>
      <c r="G226" t="s">
        <v>3206</v>
      </c>
      <c r="H226" t="s">
        <v>339</v>
      </c>
      <c r="I226" t="s">
        <v>3205</v>
      </c>
      <c r="M226" t="s">
        <v>446</v>
      </c>
      <c r="N226" t="s">
        <v>3202</v>
      </c>
      <c r="O226" t="s">
        <v>3204</v>
      </c>
      <c r="P226" t="s">
        <v>3203</v>
      </c>
      <c r="Q226" t="s">
        <v>3202</v>
      </c>
      <c r="R226" t="s">
        <v>368</v>
      </c>
      <c r="S226" t="s">
        <v>2183</v>
      </c>
      <c r="T226" t="s">
        <v>2182</v>
      </c>
      <c r="U226">
        <v>1099</v>
      </c>
      <c r="V226">
        <v>50</v>
      </c>
      <c r="W226" t="s">
        <v>3021</v>
      </c>
      <c r="X226" s="1">
        <v>44040</v>
      </c>
      <c r="Y226" s="1">
        <v>44047</v>
      </c>
      <c r="Z226" s="1">
        <v>44102</v>
      </c>
      <c r="AA226" t="s">
        <v>366</v>
      </c>
      <c r="AB226">
        <v>1</v>
      </c>
      <c r="AC226" t="s">
        <v>315</v>
      </c>
      <c r="AF226">
        <v>31</v>
      </c>
      <c r="AG226">
        <v>40</v>
      </c>
      <c r="AI226">
        <v>7</v>
      </c>
      <c r="AJ226">
        <v>9</v>
      </c>
      <c r="AL226">
        <v>2020</v>
      </c>
      <c r="AM226">
        <v>2020</v>
      </c>
      <c r="AS226">
        <v>14151</v>
      </c>
    </row>
    <row r="227" spans="1:45" x14ac:dyDescent="0.35">
      <c r="A227" t="s">
        <v>428</v>
      </c>
      <c r="B227" t="s">
        <v>402</v>
      </c>
      <c r="C227" t="s">
        <v>3201</v>
      </c>
      <c r="D227" t="s">
        <v>840</v>
      </c>
      <c r="E227" t="s">
        <v>3200</v>
      </c>
      <c r="F227" t="s">
        <v>3195</v>
      </c>
      <c r="G227" t="s">
        <v>3199</v>
      </c>
      <c r="H227" t="s">
        <v>332</v>
      </c>
      <c r="I227" t="s">
        <v>3198</v>
      </c>
      <c r="M227" t="s">
        <v>446</v>
      </c>
      <c r="N227" t="s">
        <v>3195</v>
      </c>
      <c r="O227" t="s">
        <v>3197</v>
      </c>
      <c r="P227" t="s">
        <v>3196</v>
      </c>
      <c r="Q227" t="s">
        <v>3195</v>
      </c>
      <c r="R227" t="s">
        <v>368</v>
      </c>
      <c r="S227" t="s">
        <v>2183</v>
      </c>
      <c r="T227" t="s">
        <v>2182</v>
      </c>
      <c r="U227">
        <v>1099</v>
      </c>
      <c r="V227">
        <v>50</v>
      </c>
      <c r="W227" t="s">
        <v>3021</v>
      </c>
      <c r="X227" s="1">
        <v>44040</v>
      </c>
      <c r="Y227" s="1">
        <v>44047</v>
      </c>
      <c r="Z227" s="1">
        <v>44102</v>
      </c>
      <c r="AA227" t="s">
        <v>366</v>
      </c>
      <c r="AB227">
        <v>1</v>
      </c>
      <c r="AC227" t="s">
        <v>315</v>
      </c>
      <c r="AF227">
        <v>31</v>
      </c>
      <c r="AG227">
        <v>40</v>
      </c>
      <c r="AI227">
        <v>7</v>
      </c>
      <c r="AJ227">
        <v>9</v>
      </c>
      <c r="AL227">
        <v>2020</v>
      </c>
      <c r="AM227">
        <v>2020</v>
      </c>
      <c r="AS227">
        <v>14054</v>
      </c>
    </row>
    <row r="228" spans="1:45" x14ac:dyDescent="0.35">
      <c r="A228" t="s">
        <v>490</v>
      </c>
      <c r="B228" t="s">
        <v>458</v>
      </c>
      <c r="C228" t="s">
        <v>3194</v>
      </c>
      <c r="D228" t="s">
        <v>3193</v>
      </c>
      <c r="E228" t="s">
        <v>3192</v>
      </c>
      <c r="F228" t="s">
        <v>3187</v>
      </c>
      <c r="G228" t="s">
        <v>3191</v>
      </c>
      <c r="H228" t="s">
        <v>332</v>
      </c>
      <c r="I228" t="s">
        <v>3190</v>
      </c>
      <c r="M228" t="s">
        <v>446</v>
      </c>
      <c r="N228" t="s">
        <v>3187</v>
      </c>
      <c r="O228" t="s">
        <v>3189</v>
      </c>
      <c r="P228" t="s">
        <v>3188</v>
      </c>
      <c r="Q228" t="s">
        <v>3187</v>
      </c>
      <c r="R228" t="s">
        <v>368</v>
      </c>
      <c r="S228" t="s">
        <v>811</v>
      </c>
      <c r="T228" t="s">
        <v>810</v>
      </c>
      <c r="U228">
        <v>399</v>
      </c>
      <c r="V228">
        <v>10</v>
      </c>
      <c r="W228" t="s">
        <v>3021</v>
      </c>
      <c r="X228" s="1">
        <v>44040</v>
      </c>
      <c r="Y228" s="1">
        <v>44047</v>
      </c>
      <c r="Z228" s="1">
        <v>44047</v>
      </c>
      <c r="AB228">
        <v>1</v>
      </c>
      <c r="AC228" t="s">
        <v>315</v>
      </c>
      <c r="AE228" t="s">
        <v>683</v>
      </c>
      <c r="AF228">
        <v>31</v>
      </c>
      <c r="AG228">
        <v>32</v>
      </c>
      <c r="AI228">
        <v>7</v>
      </c>
      <c r="AJ228">
        <v>8</v>
      </c>
      <c r="AL228">
        <v>2020</v>
      </c>
      <c r="AM228">
        <v>2020</v>
      </c>
      <c r="AS228">
        <v>59907</v>
      </c>
    </row>
    <row r="229" spans="1:45" x14ac:dyDescent="0.35">
      <c r="A229" t="s">
        <v>490</v>
      </c>
      <c r="B229" t="s">
        <v>1749</v>
      </c>
      <c r="C229" t="s">
        <v>3186</v>
      </c>
      <c r="D229" t="s">
        <v>501</v>
      </c>
      <c r="E229" t="s">
        <v>3185</v>
      </c>
      <c r="F229" t="s">
        <v>3181</v>
      </c>
      <c r="G229" t="s">
        <v>3184</v>
      </c>
      <c r="H229" t="s">
        <v>385</v>
      </c>
      <c r="I229" t="s">
        <v>304</v>
      </c>
      <c r="M229" t="s">
        <v>321</v>
      </c>
      <c r="N229" t="s">
        <v>3181</v>
      </c>
      <c r="O229" t="s">
        <v>3183</v>
      </c>
      <c r="P229" t="s">
        <v>3182</v>
      </c>
      <c r="Q229" t="s">
        <v>3181</v>
      </c>
      <c r="R229" t="s">
        <v>368</v>
      </c>
      <c r="S229" t="s">
        <v>1442</v>
      </c>
      <c r="T229" t="s">
        <v>1441</v>
      </c>
      <c r="U229">
        <v>699</v>
      </c>
      <c r="V229">
        <v>25</v>
      </c>
      <c r="W229" t="s">
        <v>3021</v>
      </c>
      <c r="X229" s="1">
        <v>44040</v>
      </c>
      <c r="Y229" s="1">
        <v>44047</v>
      </c>
      <c r="AA229" t="s">
        <v>366</v>
      </c>
      <c r="AB229">
        <v>6</v>
      </c>
      <c r="AC229" t="s">
        <v>315</v>
      </c>
      <c r="AD229" s="1">
        <v>44163</v>
      </c>
      <c r="AF229">
        <v>31</v>
      </c>
      <c r="AI229">
        <v>7</v>
      </c>
      <c r="AL229">
        <v>2020</v>
      </c>
      <c r="AS229">
        <v>15655</v>
      </c>
    </row>
    <row r="230" spans="1:45" x14ac:dyDescent="0.35">
      <c r="A230" t="s">
        <v>490</v>
      </c>
      <c r="B230" t="s">
        <v>1749</v>
      </c>
      <c r="C230" t="s">
        <v>3180</v>
      </c>
      <c r="D230" t="s">
        <v>3179</v>
      </c>
      <c r="E230" t="s">
        <v>3178</v>
      </c>
      <c r="F230" t="s">
        <v>3172</v>
      </c>
      <c r="G230" t="s">
        <v>3177</v>
      </c>
      <c r="H230" t="s">
        <v>332</v>
      </c>
      <c r="I230" t="s">
        <v>3176</v>
      </c>
      <c r="K230" t="s">
        <v>3175</v>
      </c>
      <c r="M230" t="s">
        <v>446</v>
      </c>
      <c r="N230" t="s">
        <v>3172</v>
      </c>
      <c r="O230" t="s">
        <v>3174</v>
      </c>
      <c r="P230" t="s">
        <v>3173</v>
      </c>
      <c r="Q230" t="s">
        <v>3172</v>
      </c>
      <c r="R230" t="s">
        <v>368</v>
      </c>
      <c r="S230" t="s">
        <v>811</v>
      </c>
      <c r="T230" t="s">
        <v>810</v>
      </c>
      <c r="U230">
        <v>399</v>
      </c>
      <c r="V230">
        <v>10</v>
      </c>
      <c r="W230" t="s">
        <v>3021</v>
      </c>
      <c r="X230" s="1">
        <v>44040</v>
      </c>
      <c r="Y230" s="1">
        <v>44047</v>
      </c>
      <c r="Z230" s="1">
        <v>44106</v>
      </c>
      <c r="AA230" t="s">
        <v>366</v>
      </c>
      <c r="AB230">
        <v>4</v>
      </c>
      <c r="AC230" t="s">
        <v>315</v>
      </c>
      <c r="AD230" t="s">
        <v>2235</v>
      </c>
      <c r="AF230">
        <v>31</v>
      </c>
      <c r="AG230">
        <v>40</v>
      </c>
      <c r="AI230">
        <v>7</v>
      </c>
      <c r="AJ230">
        <v>10</v>
      </c>
      <c r="AL230">
        <v>2020</v>
      </c>
      <c r="AM230">
        <v>2020</v>
      </c>
      <c r="AS230">
        <v>15858</v>
      </c>
    </row>
    <row r="231" spans="1:45" x14ac:dyDescent="0.35">
      <c r="A231" t="s">
        <v>490</v>
      </c>
      <c r="B231" t="s">
        <v>327</v>
      </c>
      <c r="C231" t="s">
        <v>3171</v>
      </c>
      <c r="D231" t="s">
        <v>3170</v>
      </c>
      <c r="E231" t="s">
        <v>3169</v>
      </c>
      <c r="F231" t="s">
        <v>3164</v>
      </c>
      <c r="G231" t="s">
        <v>3168</v>
      </c>
      <c r="H231" t="s">
        <v>332</v>
      </c>
      <c r="I231" t="s">
        <v>3167</v>
      </c>
      <c r="M231" t="s">
        <v>446</v>
      </c>
      <c r="N231" t="s">
        <v>3164</v>
      </c>
      <c r="O231" t="s">
        <v>3166</v>
      </c>
      <c r="P231" t="s">
        <v>3165</v>
      </c>
      <c r="Q231" t="s">
        <v>3164</v>
      </c>
      <c r="R231" t="s">
        <v>368</v>
      </c>
      <c r="S231" t="s">
        <v>811</v>
      </c>
      <c r="T231" t="s">
        <v>810</v>
      </c>
      <c r="U231">
        <v>399</v>
      </c>
      <c r="V231">
        <v>10</v>
      </c>
      <c r="W231" t="s">
        <v>3021</v>
      </c>
      <c r="X231" s="1">
        <v>44041</v>
      </c>
      <c r="Y231" s="1">
        <v>44056</v>
      </c>
      <c r="Z231" s="1">
        <v>44102</v>
      </c>
      <c r="AA231" t="s">
        <v>366</v>
      </c>
      <c r="AB231">
        <v>4</v>
      </c>
      <c r="AC231" t="s">
        <v>315</v>
      </c>
      <c r="AD231" t="s">
        <v>3055</v>
      </c>
      <c r="AF231">
        <v>31</v>
      </c>
      <c r="AG231">
        <v>40</v>
      </c>
      <c r="AI231">
        <v>7</v>
      </c>
      <c r="AJ231">
        <v>9</v>
      </c>
      <c r="AL231">
        <v>2020</v>
      </c>
      <c r="AM231">
        <v>2020</v>
      </c>
      <c r="AS231">
        <v>15252</v>
      </c>
    </row>
    <row r="232" spans="1:45" x14ac:dyDescent="0.35">
      <c r="B232" t="s">
        <v>1749</v>
      </c>
      <c r="C232" t="s">
        <v>3163</v>
      </c>
      <c r="D232" t="s">
        <v>3162</v>
      </c>
      <c r="E232" t="s">
        <v>3161</v>
      </c>
      <c r="F232" t="s">
        <v>3157</v>
      </c>
      <c r="G232" t="s">
        <v>3160</v>
      </c>
      <c r="H232" t="s">
        <v>332</v>
      </c>
      <c r="I232" t="s">
        <v>134</v>
      </c>
      <c r="M232" t="s">
        <v>321</v>
      </c>
      <c r="N232" t="s">
        <v>3157</v>
      </c>
      <c r="O232" t="s">
        <v>3159</v>
      </c>
      <c r="P232" t="s">
        <v>3158</v>
      </c>
      <c r="Q232" t="s">
        <v>3157</v>
      </c>
      <c r="R232" t="s">
        <v>368</v>
      </c>
      <c r="S232" t="s">
        <v>811</v>
      </c>
      <c r="T232" t="s">
        <v>810</v>
      </c>
      <c r="U232">
        <v>399</v>
      </c>
      <c r="V232">
        <v>10</v>
      </c>
      <c r="W232" t="s">
        <v>3021</v>
      </c>
      <c r="X232" s="1">
        <v>44041</v>
      </c>
      <c r="Y232" s="1">
        <v>44048</v>
      </c>
      <c r="Z232" s="1">
        <v>44194</v>
      </c>
      <c r="AA232" t="s">
        <v>366</v>
      </c>
      <c r="AB232">
        <v>6</v>
      </c>
      <c r="AC232" t="s">
        <v>315</v>
      </c>
      <c r="AD232" s="1">
        <v>44164</v>
      </c>
      <c r="AF232">
        <v>31</v>
      </c>
      <c r="AG232">
        <v>53</v>
      </c>
      <c r="AH232">
        <v>49</v>
      </c>
      <c r="AI232">
        <v>7</v>
      </c>
      <c r="AJ232">
        <v>12</v>
      </c>
      <c r="AK232">
        <v>12</v>
      </c>
      <c r="AL232">
        <v>2020</v>
      </c>
      <c r="AM232">
        <v>2020</v>
      </c>
      <c r="AN232">
        <v>2020</v>
      </c>
      <c r="AQ232" s="1">
        <v>44167</v>
      </c>
      <c r="AS232">
        <v>14702</v>
      </c>
    </row>
    <row r="233" spans="1:45" x14ac:dyDescent="0.35">
      <c r="A233" t="s">
        <v>490</v>
      </c>
      <c r="B233" t="s">
        <v>1749</v>
      </c>
      <c r="C233" t="s">
        <v>3156</v>
      </c>
      <c r="D233" t="s">
        <v>658</v>
      </c>
      <c r="E233" t="s">
        <v>3155</v>
      </c>
      <c r="F233" t="s">
        <v>3150</v>
      </c>
      <c r="G233" t="s">
        <v>3154</v>
      </c>
      <c r="H233" t="s">
        <v>332</v>
      </c>
      <c r="I233" t="s">
        <v>3153</v>
      </c>
      <c r="M233" t="s">
        <v>446</v>
      </c>
      <c r="N233" t="s">
        <v>3150</v>
      </c>
      <c r="O233" t="s">
        <v>3152</v>
      </c>
      <c r="P233" t="s">
        <v>3151</v>
      </c>
      <c r="Q233" t="s">
        <v>3150</v>
      </c>
      <c r="R233" t="s">
        <v>368</v>
      </c>
      <c r="S233" t="s">
        <v>811</v>
      </c>
      <c r="T233" t="s">
        <v>810</v>
      </c>
      <c r="U233">
        <v>399</v>
      </c>
      <c r="V233">
        <v>10</v>
      </c>
      <c r="W233" t="s">
        <v>3021</v>
      </c>
      <c r="X233" s="1">
        <v>44041</v>
      </c>
      <c r="Y233" s="1">
        <v>44048</v>
      </c>
      <c r="Z233" s="1">
        <v>44072</v>
      </c>
      <c r="AA233" t="s">
        <v>366</v>
      </c>
      <c r="AB233">
        <v>1</v>
      </c>
      <c r="AC233" t="s">
        <v>315</v>
      </c>
      <c r="AF233">
        <v>31</v>
      </c>
      <c r="AG233">
        <v>35</v>
      </c>
      <c r="AI233">
        <v>7</v>
      </c>
      <c r="AJ233">
        <v>8</v>
      </c>
      <c r="AL233">
        <v>2020</v>
      </c>
      <c r="AM233">
        <v>2020</v>
      </c>
      <c r="AS233">
        <v>2651</v>
      </c>
    </row>
    <row r="234" spans="1:45" x14ac:dyDescent="0.35">
      <c r="A234" t="s">
        <v>490</v>
      </c>
      <c r="B234" t="s">
        <v>1749</v>
      </c>
      <c r="C234" t="s">
        <v>3149</v>
      </c>
      <c r="D234" t="s">
        <v>892</v>
      </c>
      <c r="E234" t="s">
        <v>3148</v>
      </c>
      <c r="F234" t="s">
        <v>3143</v>
      </c>
      <c r="G234" t="s">
        <v>3147</v>
      </c>
      <c r="H234" t="s">
        <v>332</v>
      </c>
      <c r="I234" t="s">
        <v>3146</v>
      </c>
      <c r="M234" t="s">
        <v>446</v>
      </c>
      <c r="N234" t="s">
        <v>3143</v>
      </c>
      <c r="O234" t="s">
        <v>3145</v>
      </c>
      <c r="P234" t="s">
        <v>3144</v>
      </c>
      <c r="Q234" t="s">
        <v>3143</v>
      </c>
      <c r="R234" t="s">
        <v>368</v>
      </c>
      <c r="S234" t="s">
        <v>811</v>
      </c>
      <c r="T234" t="s">
        <v>810</v>
      </c>
      <c r="U234">
        <v>399</v>
      </c>
      <c r="V234">
        <v>10</v>
      </c>
      <c r="W234" t="s">
        <v>3021</v>
      </c>
      <c r="X234" s="1">
        <v>44042</v>
      </c>
      <c r="Y234" s="1">
        <v>44056</v>
      </c>
      <c r="Z234" s="1">
        <v>44073</v>
      </c>
      <c r="AA234" t="s">
        <v>366</v>
      </c>
      <c r="AB234">
        <v>1</v>
      </c>
      <c r="AC234" t="s">
        <v>315</v>
      </c>
      <c r="AF234">
        <v>31</v>
      </c>
      <c r="AG234">
        <v>35</v>
      </c>
      <c r="AI234">
        <v>7</v>
      </c>
      <c r="AJ234">
        <v>8</v>
      </c>
      <c r="AL234">
        <v>2020</v>
      </c>
      <c r="AM234">
        <v>2020</v>
      </c>
      <c r="AS234">
        <v>16154</v>
      </c>
    </row>
    <row r="235" spans="1:45" x14ac:dyDescent="0.35">
      <c r="A235" t="s">
        <v>490</v>
      </c>
      <c r="B235" t="s">
        <v>1749</v>
      </c>
      <c r="C235" t="s">
        <v>3142</v>
      </c>
      <c r="D235" t="s">
        <v>3141</v>
      </c>
      <c r="E235" t="s">
        <v>3140</v>
      </c>
      <c r="F235" t="s">
        <v>3135</v>
      </c>
      <c r="G235" t="s">
        <v>3139</v>
      </c>
      <c r="H235" t="s">
        <v>332</v>
      </c>
      <c r="I235" t="s">
        <v>3138</v>
      </c>
      <c r="M235" t="s">
        <v>446</v>
      </c>
      <c r="N235" t="s">
        <v>3135</v>
      </c>
      <c r="O235" t="s">
        <v>3137</v>
      </c>
      <c r="P235" t="s">
        <v>3136</v>
      </c>
      <c r="Q235" t="s">
        <v>3135</v>
      </c>
      <c r="R235" t="s">
        <v>368</v>
      </c>
      <c r="S235" t="s">
        <v>811</v>
      </c>
      <c r="T235" t="s">
        <v>810</v>
      </c>
      <c r="U235">
        <v>399</v>
      </c>
      <c r="V235">
        <v>10</v>
      </c>
      <c r="W235" t="s">
        <v>3021</v>
      </c>
      <c r="X235" s="1">
        <v>44042</v>
      </c>
      <c r="Y235" s="1">
        <v>44056</v>
      </c>
      <c r="Z235" s="1">
        <v>44104</v>
      </c>
      <c r="AA235" t="s">
        <v>366</v>
      </c>
      <c r="AB235">
        <v>4</v>
      </c>
      <c r="AC235" t="s">
        <v>315</v>
      </c>
      <c r="AD235" t="s">
        <v>2021</v>
      </c>
      <c r="AF235">
        <v>31</v>
      </c>
      <c r="AG235">
        <v>40</v>
      </c>
      <c r="AI235">
        <v>7</v>
      </c>
      <c r="AJ235">
        <v>9</v>
      </c>
      <c r="AL235">
        <v>2020</v>
      </c>
      <c r="AM235">
        <v>2020</v>
      </c>
      <c r="AS235">
        <v>15653</v>
      </c>
    </row>
    <row r="236" spans="1:45" x14ac:dyDescent="0.35">
      <c r="A236" t="s">
        <v>490</v>
      </c>
      <c r="B236" t="s">
        <v>674</v>
      </c>
      <c r="C236" t="s">
        <v>3134</v>
      </c>
      <c r="D236" t="s">
        <v>3133</v>
      </c>
      <c r="E236" t="s">
        <v>3132</v>
      </c>
      <c r="F236" t="s">
        <v>3128</v>
      </c>
      <c r="G236" t="s">
        <v>3131</v>
      </c>
      <c r="H236" t="s">
        <v>332</v>
      </c>
      <c r="I236" t="s">
        <v>308</v>
      </c>
      <c r="M236" t="s">
        <v>321</v>
      </c>
      <c r="N236" t="s">
        <v>3128</v>
      </c>
      <c r="O236" t="s">
        <v>3130</v>
      </c>
      <c r="P236" t="s">
        <v>3129</v>
      </c>
      <c r="Q236" t="s">
        <v>3128</v>
      </c>
      <c r="R236" t="s">
        <v>368</v>
      </c>
      <c r="S236" t="s">
        <v>2183</v>
      </c>
      <c r="T236" t="s">
        <v>2182</v>
      </c>
      <c r="U236">
        <v>1099</v>
      </c>
      <c r="V236">
        <v>50</v>
      </c>
      <c r="W236" t="s">
        <v>3021</v>
      </c>
      <c r="X236" s="1">
        <v>44042</v>
      </c>
      <c r="Y236" s="1">
        <v>44049</v>
      </c>
      <c r="AA236" t="s">
        <v>366</v>
      </c>
      <c r="AB236">
        <v>6</v>
      </c>
      <c r="AC236" t="s">
        <v>315</v>
      </c>
      <c r="AD236" s="1">
        <v>44165</v>
      </c>
      <c r="AF236">
        <v>31</v>
      </c>
      <c r="AI236">
        <v>7</v>
      </c>
      <c r="AL236">
        <v>2020</v>
      </c>
      <c r="AS236">
        <v>16651</v>
      </c>
    </row>
    <row r="237" spans="1:45" x14ac:dyDescent="0.35">
      <c r="A237" t="s">
        <v>490</v>
      </c>
      <c r="B237" t="s">
        <v>458</v>
      </c>
      <c r="C237" t="s">
        <v>3127</v>
      </c>
      <c r="D237" t="s">
        <v>1562</v>
      </c>
      <c r="E237" t="s">
        <v>3126</v>
      </c>
      <c r="F237" t="s">
        <v>3121</v>
      </c>
      <c r="G237" t="s">
        <v>3125</v>
      </c>
      <c r="H237" t="s">
        <v>332</v>
      </c>
      <c r="I237" t="s">
        <v>3124</v>
      </c>
      <c r="M237" t="s">
        <v>446</v>
      </c>
      <c r="N237" t="s">
        <v>3121</v>
      </c>
      <c r="O237" t="s">
        <v>3123</v>
      </c>
      <c r="P237" t="s">
        <v>3122</v>
      </c>
      <c r="Q237" t="s">
        <v>3121</v>
      </c>
      <c r="R237" t="s">
        <v>368</v>
      </c>
      <c r="S237" t="s">
        <v>811</v>
      </c>
      <c r="T237" t="s">
        <v>810</v>
      </c>
      <c r="U237">
        <v>399</v>
      </c>
      <c r="V237">
        <v>10</v>
      </c>
      <c r="W237" t="s">
        <v>3021</v>
      </c>
      <c r="X237" s="1">
        <v>44042</v>
      </c>
      <c r="Y237" s="1">
        <v>44049</v>
      </c>
      <c r="Z237" s="1">
        <v>44097</v>
      </c>
      <c r="AA237" t="s">
        <v>366</v>
      </c>
      <c r="AB237">
        <v>1</v>
      </c>
      <c r="AC237" t="s">
        <v>315</v>
      </c>
      <c r="AF237">
        <v>31</v>
      </c>
      <c r="AG237">
        <v>39</v>
      </c>
      <c r="AI237">
        <v>7</v>
      </c>
      <c r="AJ237">
        <v>9</v>
      </c>
      <c r="AL237">
        <v>2020</v>
      </c>
      <c r="AM237">
        <v>2020</v>
      </c>
      <c r="AS237">
        <v>15454</v>
      </c>
    </row>
    <row r="238" spans="1:45" x14ac:dyDescent="0.35">
      <c r="A238" t="s">
        <v>490</v>
      </c>
      <c r="B238" t="s">
        <v>458</v>
      </c>
      <c r="C238" t="s">
        <v>3120</v>
      </c>
      <c r="D238" t="s">
        <v>559</v>
      </c>
      <c r="E238" t="s">
        <v>3119</v>
      </c>
      <c r="F238" t="s">
        <v>3114</v>
      </c>
      <c r="G238" t="s">
        <v>3118</v>
      </c>
      <c r="H238" t="s">
        <v>347</v>
      </c>
      <c r="I238" t="s">
        <v>3117</v>
      </c>
      <c r="M238" t="s">
        <v>446</v>
      </c>
      <c r="N238" t="s">
        <v>3114</v>
      </c>
      <c r="O238" t="s">
        <v>3116</v>
      </c>
      <c r="P238" t="s">
        <v>3115</v>
      </c>
      <c r="Q238" t="s">
        <v>3114</v>
      </c>
      <c r="R238" t="s">
        <v>368</v>
      </c>
      <c r="S238" t="s">
        <v>811</v>
      </c>
      <c r="T238" t="s">
        <v>810</v>
      </c>
      <c r="U238">
        <v>399</v>
      </c>
      <c r="V238">
        <v>10</v>
      </c>
      <c r="W238" t="s">
        <v>3021</v>
      </c>
      <c r="X238" s="1">
        <v>44042</v>
      </c>
      <c r="Y238" s="1">
        <v>44049</v>
      </c>
      <c r="Z238" s="1">
        <v>44104</v>
      </c>
      <c r="AA238" t="s">
        <v>366</v>
      </c>
      <c r="AB238">
        <v>1</v>
      </c>
      <c r="AC238" t="s">
        <v>315</v>
      </c>
      <c r="AF238">
        <v>31</v>
      </c>
      <c r="AG238">
        <v>40</v>
      </c>
      <c r="AI238">
        <v>7</v>
      </c>
      <c r="AJ238">
        <v>9</v>
      </c>
      <c r="AL238">
        <v>2020</v>
      </c>
      <c r="AM238">
        <v>2020</v>
      </c>
      <c r="AS238">
        <v>16551</v>
      </c>
    </row>
    <row r="239" spans="1:45" x14ac:dyDescent="0.35">
      <c r="A239" t="s">
        <v>490</v>
      </c>
      <c r="B239" t="s">
        <v>402</v>
      </c>
      <c r="C239" t="s">
        <v>3113</v>
      </c>
      <c r="D239" t="s">
        <v>1689</v>
      </c>
      <c r="E239" t="s">
        <v>3112</v>
      </c>
      <c r="F239" t="s">
        <v>3106</v>
      </c>
      <c r="G239" t="s">
        <v>3111</v>
      </c>
      <c r="H239" t="s">
        <v>347</v>
      </c>
      <c r="I239" t="s">
        <v>3110</v>
      </c>
      <c r="M239" t="s">
        <v>446</v>
      </c>
      <c r="N239" t="s">
        <v>3109</v>
      </c>
      <c r="O239" t="s">
        <v>3108</v>
      </c>
      <c r="P239" t="s">
        <v>3107</v>
      </c>
      <c r="Q239" t="s">
        <v>3106</v>
      </c>
      <c r="R239" t="s">
        <v>368</v>
      </c>
      <c r="S239" t="s">
        <v>811</v>
      </c>
      <c r="T239" t="s">
        <v>810</v>
      </c>
      <c r="U239">
        <v>399</v>
      </c>
      <c r="V239">
        <v>10</v>
      </c>
      <c r="W239" t="s">
        <v>3021</v>
      </c>
      <c r="X239" s="1">
        <v>44042</v>
      </c>
      <c r="Y239" s="1">
        <v>44049</v>
      </c>
      <c r="Z239" s="1">
        <v>44104</v>
      </c>
      <c r="AA239" t="s">
        <v>366</v>
      </c>
      <c r="AB239">
        <v>1</v>
      </c>
      <c r="AC239" t="s">
        <v>315</v>
      </c>
      <c r="AF239">
        <v>31</v>
      </c>
      <c r="AG239">
        <v>40</v>
      </c>
      <c r="AI239">
        <v>7</v>
      </c>
      <c r="AJ239">
        <v>9</v>
      </c>
      <c r="AL239">
        <v>2020</v>
      </c>
      <c r="AM239">
        <v>2020</v>
      </c>
      <c r="AS239">
        <v>15401</v>
      </c>
    </row>
    <row r="240" spans="1:45" x14ac:dyDescent="0.35">
      <c r="A240" t="s">
        <v>490</v>
      </c>
      <c r="B240" t="s">
        <v>458</v>
      </c>
      <c r="C240" t="s">
        <v>3105</v>
      </c>
      <c r="D240" t="s">
        <v>3104</v>
      </c>
      <c r="E240" t="s">
        <v>3103</v>
      </c>
      <c r="F240" t="s">
        <v>3098</v>
      </c>
      <c r="G240" t="s">
        <v>3102</v>
      </c>
      <c r="H240" t="s">
        <v>347</v>
      </c>
      <c r="I240" t="s">
        <v>3101</v>
      </c>
      <c r="M240" t="s">
        <v>446</v>
      </c>
      <c r="N240" t="s">
        <v>3098</v>
      </c>
      <c r="O240" t="s">
        <v>3100</v>
      </c>
      <c r="P240" t="s">
        <v>3099</v>
      </c>
      <c r="Q240" t="s">
        <v>3098</v>
      </c>
      <c r="R240" t="s">
        <v>368</v>
      </c>
      <c r="S240" t="s">
        <v>811</v>
      </c>
      <c r="T240" t="s">
        <v>810</v>
      </c>
      <c r="U240">
        <v>399</v>
      </c>
      <c r="V240">
        <v>10</v>
      </c>
      <c r="W240" t="s">
        <v>3021</v>
      </c>
      <c r="X240" s="1">
        <v>44042</v>
      </c>
      <c r="Y240" s="1">
        <v>44049</v>
      </c>
      <c r="Z240" s="1">
        <v>44104</v>
      </c>
      <c r="AA240" t="s">
        <v>366</v>
      </c>
      <c r="AB240">
        <v>1</v>
      </c>
      <c r="AC240" t="s">
        <v>315</v>
      </c>
      <c r="AF240">
        <v>31</v>
      </c>
      <c r="AG240">
        <v>40</v>
      </c>
      <c r="AI240">
        <v>7</v>
      </c>
      <c r="AJ240">
        <v>9</v>
      </c>
      <c r="AL240">
        <v>2020</v>
      </c>
      <c r="AM240">
        <v>2020</v>
      </c>
      <c r="AS240">
        <v>14502</v>
      </c>
    </row>
    <row r="241" spans="1:45" x14ac:dyDescent="0.35">
      <c r="A241" t="s">
        <v>490</v>
      </c>
      <c r="B241" t="s">
        <v>458</v>
      </c>
      <c r="C241" t="s">
        <v>3097</v>
      </c>
      <c r="D241" t="s">
        <v>1103</v>
      </c>
      <c r="E241" t="s">
        <v>3096</v>
      </c>
      <c r="F241" t="s">
        <v>3091</v>
      </c>
      <c r="G241" t="s">
        <v>3095</v>
      </c>
      <c r="H241" t="s">
        <v>332</v>
      </c>
      <c r="I241" t="s">
        <v>3094</v>
      </c>
      <c r="M241" t="s">
        <v>446</v>
      </c>
      <c r="N241" t="s">
        <v>3091</v>
      </c>
      <c r="O241" t="s">
        <v>3093</v>
      </c>
      <c r="P241" t="s">
        <v>3092</v>
      </c>
      <c r="Q241" t="s">
        <v>3091</v>
      </c>
      <c r="R241" t="s">
        <v>368</v>
      </c>
      <c r="S241" t="s">
        <v>811</v>
      </c>
      <c r="T241" t="s">
        <v>810</v>
      </c>
      <c r="U241">
        <v>399</v>
      </c>
      <c r="V241">
        <v>10</v>
      </c>
      <c r="W241" t="s">
        <v>3021</v>
      </c>
      <c r="X241" s="1">
        <v>44043</v>
      </c>
      <c r="Y241" s="1">
        <v>44063</v>
      </c>
      <c r="Z241" s="1">
        <v>44063</v>
      </c>
      <c r="AA241" t="s">
        <v>366</v>
      </c>
      <c r="AB241">
        <v>1</v>
      </c>
      <c r="AC241" t="s">
        <v>315</v>
      </c>
      <c r="AE241" t="s">
        <v>683</v>
      </c>
      <c r="AF241">
        <v>31</v>
      </c>
      <c r="AG241">
        <v>34</v>
      </c>
      <c r="AI241">
        <v>7</v>
      </c>
      <c r="AJ241">
        <v>8</v>
      </c>
      <c r="AL241">
        <v>2020</v>
      </c>
      <c r="AM241">
        <v>2020</v>
      </c>
      <c r="AS241">
        <v>16451</v>
      </c>
    </row>
    <row r="242" spans="1:45" x14ac:dyDescent="0.35">
      <c r="A242" t="s">
        <v>490</v>
      </c>
      <c r="B242" t="s">
        <v>402</v>
      </c>
      <c r="C242" t="s">
        <v>3090</v>
      </c>
      <c r="D242" t="s">
        <v>1402</v>
      </c>
      <c r="E242" t="s">
        <v>3089</v>
      </c>
      <c r="F242" t="s">
        <v>3084</v>
      </c>
      <c r="G242" t="s">
        <v>3088</v>
      </c>
      <c r="H242" t="s">
        <v>347</v>
      </c>
      <c r="I242" t="s">
        <v>3087</v>
      </c>
      <c r="M242" t="s">
        <v>446</v>
      </c>
      <c r="N242" t="s">
        <v>3084</v>
      </c>
      <c r="O242" t="s">
        <v>3086</v>
      </c>
      <c r="P242" t="s">
        <v>3085</v>
      </c>
      <c r="Q242" t="s">
        <v>3084</v>
      </c>
      <c r="R242" t="s">
        <v>368</v>
      </c>
      <c r="S242" t="s">
        <v>811</v>
      </c>
      <c r="T242" t="s">
        <v>810</v>
      </c>
      <c r="U242">
        <v>399</v>
      </c>
      <c r="V242">
        <v>10</v>
      </c>
      <c r="W242" t="s">
        <v>3021</v>
      </c>
      <c r="X242" s="1">
        <v>44043</v>
      </c>
      <c r="Y242" s="1">
        <v>44059</v>
      </c>
      <c r="Z242" s="1">
        <v>44074</v>
      </c>
      <c r="AA242" t="s">
        <v>366</v>
      </c>
      <c r="AB242">
        <v>1</v>
      </c>
      <c r="AC242" t="s">
        <v>315</v>
      </c>
      <c r="AF242">
        <v>31</v>
      </c>
      <c r="AG242">
        <v>36</v>
      </c>
      <c r="AI242">
        <v>7</v>
      </c>
      <c r="AJ242">
        <v>8</v>
      </c>
      <c r="AL242">
        <v>2020</v>
      </c>
      <c r="AM242">
        <v>2020</v>
      </c>
      <c r="AS242">
        <v>15105</v>
      </c>
    </row>
    <row r="243" spans="1:45" x14ac:dyDescent="0.35">
      <c r="A243" t="s">
        <v>490</v>
      </c>
      <c r="B243" t="s">
        <v>458</v>
      </c>
      <c r="C243" t="s">
        <v>3083</v>
      </c>
      <c r="D243" t="s">
        <v>689</v>
      </c>
      <c r="E243" t="s">
        <v>3082</v>
      </c>
      <c r="F243" t="s">
        <v>3077</v>
      </c>
      <c r="G243" t="s">
        <v>3081</v>
      </c>
      <c r="H243" t="s">
        <v>332</v>
      </c>
      <c r="I243" t="s">
        <v>3080</v>
      </c>
      <c r="M243" t="s">
        <v>446</v>
      </c>
      <c r="N243" t="s">
        <v>3077</v>
      </c>
      <c r="O243" t="s">
        <v>3079</v>
      </c>
      <c r="P243" t="s">
        <v>3078</v>
      </c>
      <c r="Q243" t="s">
        <v>3077</v>
      </c>
      <c r="R243" t="s">
        <v>368</v>
      </c>
      <c r="S243" t="s">
        <v>811</v>
      </c>
      <c r="T243" t="s">
        <v>810</v>
      </c>
      <c r="U243">
        <v>399</v>
      </c>
      <c r="V243">
        <v>10</v>
      </c>
      <c r="W243" t="s">
        <v>3021</v>
      </c>
      <c r="X243" s="1">
        <v>44043</v>
      </c>
      <c r="Y243" s="1">
        <v>44074</v>
      </c>
      <c r="Z243" s="1">
        <v>44074</v>
      </c>
      <c r="AA243" t="s">
        <v>366</v>
      </c>
      <c r="AB243">
        <v>1</v>
      </c>
      <c r="AC243" t="s">
        <v>315</v>
      </c>
      <c r="AE243" t="s">
        <v>683</v>
      </c>
      <c r="AF243">
        <v>31</v>
      </c>
      <c r="AG243">
        <v>36</v>
      </c>
      <c r="AI243">
        <v>7</v>
      </c>
      <c r="AJ243">
        <v>8</v>
      </c>
      <c r="AL243">
        <v>2020</v>
      </c>
      <c r="AM243">
        <v>2020</v>
      </c>
      <c r="AS243">
        <v>15955</v>
      </c>
    </row>
    <row r="244" spans="1:45" x14ac:dyDescent="0.35">
      <c r="A244" t="s">
        <v>490</v>
      </c>
      <c r="B244" t="s">
        <v>458</v>
      </c>
      <c r="C244" t="s">
        <v>3076</v>
      </c>
      <c r="D244" t="s">
        <v>546</v>
      </c>
      <c r="E244" t="s">
        <v>3075</v>
      </c>
      <c r="F244" t="s">
        <v>3071</v>
      </c>
      <c r="G244" t="s">
        <v>3074</v>
      </c>
      <c r="H244" t="s">
        <v>332</v>
      </c>
      <c r="I244" t="s">
        <v>222</v>
      </c>
      <c r="M244" t="s">
        <v>321</v>
      </c>
      <c r="N244" t="s">
        <v>3071</v>
      </c>
      <c r="O244" t="s">
        <v>3073</v>
      </c>
      <c r="P244" t="s">
        <v>3072</v>
      </c>
      <c r="Q244" t="s">
        <v>3071</v>
      </c>
      <c r="R244" t="s">
        <v>368</v>
      </c>
      <c r="S244" t="s">
        <v>811</v>
      </c>
      <c r="T244" t="s">
        <v>810</v>
      </c>
      <c r="U244">
        <v>399</v>
      </c>
      <c r="V244">
        <v>10</v>
      </c>
      <c r="W244" t="s">
        <v>3021</v>
      </c>
      <c r="X244" s="1">
        <v>44043</v>
      </c>
      <c r="Y244" s="1">
        <v>44081</v>
      </c>
      <c r="AA244" t="s">
        <v>366</v>
      </c>
      <c r="AB244">
        <v>6</v>
      </c>
      <c r="AC244" t="s">
        <v>315</v>
      </c>
      <c r="AD244" s="1">
        <v>44169</v>
      </c>
      <c r="AF244">
        <v>31</v>
      </c>
      <c r="AI244">
        <v>7</v>
      </c>
      <c r="AL244">
        <v>2020</v>
      </c>
      <c r="AS244">
        <v>16352</v>
      </c>
    </row>
    <row r="245" spans="1:45" x14ac:dyDescent="0.35">
      <c r="A245" t="s">
        <v>490</v>
      </c>
      <c r="B245" t="s">
        <v>722</v>
      </c>
      <c r="C245" t="s">
        <v>3070</v>
      </c>
      <c r="D245" t="s">
        <v>3069</v>
      </c>
      <c r="E245" t="s">
        <v>3068</v>
      </c>
      <c r="F245" t="s">
        <v>3063</v>
      </c>
      <c r="G245" t="s">
        <v>3067</v>
      </c>
      <c r="H245" t="s">
        <v>332</v>
      </c>
      <c r="I245" t="s">
        <v>3066</v>
      </c>
      <c r="M245" t="s">
        <v>446</v>
      </c>
      <c r="N245" t="s">
        <v>3063</v>
      </c>
      <c r="O245" t="s">
        <v>3065</v>
      </c>
      <c r="P245" t="s">
        <v>3064</v>
      </c>
      <c r="Q245" t="s">
        <v>3063</v>
      </c>
      <c r="R245" t="s">
        <v>368</v>
      </c>
      <c r="S245" t="s">
        <v>811</v>
      </c>
      <c r="T245" t="s">
        <v>810</v>
      </c>
      <c r="U245">
        <v>399</v>
      </c>
      <c r="V245">
        <v>10</v>
      </c>
      <c r="W245" t="s">
        <v>3021</v>
      </c>
      <c r="X245" s="1">
        <v>44043</v>
      </c>
      <c r="Y245" s="1">
        <v>44050</v>
      </c>
      <c r="Z245" s="1">
        <v>44049</v>
      </c>
      <c r="AA245" t="s">
        <v>366</v>
      </c>
      <c r="AB245">
        <v>1</v>
      </c>
      <c r="AC245" t="s">
        <v>315</v>
      </c>
      <c r="AE245" t="s">
        <v>683</v>
      </c>
      <c r="AF245">
        <v>31</v>
      </c>
      <c r="AG245">
        <v>32</v>
      </c>
      <c r="AI245">
        <v>7</v>
      </c>
      <c r="AJ245">
        <v>8</v>
      </c>
      <c r="AL245">
        <v>2020</v>
      </c>
      <c r="AM245">
        <v>2020</v>
      </c>
      <c r="AS245">
        <v>60153</v>
      </c>
    </row>
    <row r="246" spans="1:45" x14ac:dyDescent="0.35">
      <c r="A246" t="s">
        <v>490</v>
      </c>
      <c r="B246" t="s">
        <v>327</v>
      </c>
      <c r="C246" t="s">
        <v>2047</v>
      </c>
      <c r="D246" t="s">
        <v>3062</v>
      </c>
      <c r="E246" t="s">
        <v>3061</v>
      </c>
      <c r="F246" t="s">
        <v>3056</v>
      </c>
      <c r="G246" t="s">
        <v>3060</v>
      </c>
      <c r="H246" t="s">
        <v>332</v>
      </c>
      <c r="I246" t="s">
        <v>3059</v>
      </c>
      <c r="M246" t="s">
        <v>446</v>
      </c>
      <c r="N246" t="s">
        <v>3056</v>
      </c>
      <c r="O246" t="s">
        <v>3058</v>
      </c>
      <c r="P246" t="s">
        <v>3057</v>
      </c>
      <c r="Q246" t="s">
        <v>3056</v>
      </c>
      <c r="R246" t="s">
        <v>368</v>
      </c>
      <c r="S246" t="s">
        <v>811</v>
      </c>
      <c r="T246" t="s">
        <v>810</v>
      </c>
      <c r="U246">
        <v>399</v>
      </c>
      <c r="V246">
        <v>10</v>
      </c>
      <c r="W246" t="s">
        <v>3021</v>
      </c>
      <c r="X246" s="1">
        <v>44043</v>
      </c>
      <c r="Y246" s="1">
        <v>44052</v>
      </c>
      <c r="Z246" s="1">
        <v>44134</v>
      </c>
      <c r="AA246" t="s">
        <v>366</v>
      </c>
      <c r="AB246">
        <v>4</v>
      </c>
      <c r="AC246" t="s">
        <v>315</v>
      </c>
      <c r="AD246" t="s">
        <v>3055</v>
      </c>
      <c r="AF246">
        <v>31</v>
      </c>
      <c r="AG246">
        <v>44</v>
      </c>
      <c r="AI246">
        <v>7</v>
      </c>
      <c r="AJ246">
        <v>10</v>
      </c>
      <c r="AL246">
        <v>2020</v>
      </c>
      <c r="AM246">
        <v>2020</v>
      </c>
      <c r="AS246">
        <v>16501</v>
      </c>
    </row>
    <row r="247" spans="1:45" x14ac:dyDescent="0.35">
      <c r="A247" t="s">
        <v>490</v>
      </c>
      <c r="B247" t="s">
        <v>327</v>
      </c>
      <c r="C247" t="s">
        <v>3054</v>
      </c>
      <c r="D247" t="s">
        <v>527</v>
      </c>
      <c r="E247" t="s">
        <v>3053</v>
      </c>
      <c r="F247" t="s">
        <v>3049</v>
      </c>
      <c r="G247" t="s">
        <v>3052</v>
      </c>
      <c r="H247" t="s">
        <v>332</v>
      </c>
      <c r="I247" t="s">
        <v>48</v>
      </c>
      <c r="M247" t="s">
        <v>321</v>
      </c>
      <c r="N247" t="s">
        <v>3049</v>
      </c>
      <c r="O247" t="s">
        <v>3051</v>
      </c>
      <c r="P247" t="s">
        <v>3050</v>
      </c>
      <c r="Q247" t="s">
        <v>3049</v>
      </c>
      <c r="R247" t="s">
        <v>368</v>
      </c>
      <c r="S247" t="s">
        <v>811</v>
      </c>
      <c r="T247" t="s">
        <v>810</v>
      </c>
      <c r="U247">
        <v>399</v>
      </c>
      <c r="V247">
        <v>10</v>
      </c>
      <c r="W247" t="s">
        <v>3021</v>
      </c>
      <c r="X247" s="1">
        <v>44043</v>
      </c>
      <c r="Y247" s="1">
        <v>44052</v>
      </c>
      <c r="AA247" t="s">
        <v>366</v>
      </c>
      <c r="AB247">
        <v>7</v>
      </c>
      <c r="AC247" t="s">
        <v>315</v>
      </c>
      <c r="AD247" s="1">
        <v>44175</v>
      </c>
      <c r="AF247">
        <v>31</v>
      </c>
      <c r="AI247">
        <v>7</v>
      </c>
      <c r="AL247">
        <v>2020</v>
      </c>
      <c r="AS247">
        <v>16004</v>
      </c>
    </row>
    <row r="248" spans="1:45" x14ac:dyDescent="0.35">
      <c r="A248" t="s">
        <v>490</v>
      </c>
      <c r="B248" t="s">
        <v>722</v>
      </c>
      <c r="C248" t="s">
        <v>3048</v>
      </c>
      <c r="D248" t="s">
        <v>892</v>
      </c>
      <c r="E248" t="s">
        <v>3047</v>
      </c>
      <c r="F248" t="s">
        <v>3043</v>
      </c>
      <c r="G248" t="s">
        <v>3046</v>
      </c>
      <c r="H248" t="s">
        <v>332</v>
      </c>
      <c r="I248" t="s">
        <v>95</v>
      </c>
      <c r="M248" t="s">
        <v>321</v>
      </c>
      <c r="N248" t="s">
        <v>3043</v>
      </c>
      <c r="O248" t="s">
        <v>3045</v>
      </c>
      <c r="P248" t="s">
        <v>3044</v>
      </c>
      <c r="Q248" t="s">
        <v>3043</v>
      </c>
      <c r="R248" t="s">
        <v>368</v>
      </c>
      <c r="S248" t="s">
        <v>811</v>
      </c>
      <c r="T248" t="s">
        <v>810</v>
      </c>
      <c r="U248">
        <v>399</v>
      </c>
      <c r="V248">
        <v>10</v>
      </c>
      <c r="W248" t="s">
        <v>3021</v>
      </c>
      <c r="X248" s="1">
        <v>44043</v>
      </c>
      <c r="Y248" s="1">
        <v>44052</v>
      </c>
      <c r="AA248" t="s">
        <v>366</v>
      </c>
      <c r="AB248">
        <v>7</v>
      </c>
      <c r="AC248" t="s">
        <v>315</v>
      </c>
      <c r="AD248" s="1">
        <v>44168</v>
      </c>
      <c r="AF248">
        <v>31</v>
      </c>
      <c r="AI248">
        <v>7</v>
      </c>
      <c r="AL248">
        <v>2020</v>
      </c>
      <c r="AS248">
        <v>16006</v>
      </c>
    </row>
    <row r="249" spans="1:45" x14ac:dyDescent="0.35">
      <c r="A249" t="s">
        <v>490</v>
      </c>
      <c r="B249" t="s">
        <v>402</v>
      </c>
      <c r="C249" t="s">
        <v>3042</v>
      </c>
      <c r="D249" t="s">
        <v>808</v>
      </c>
      <c r="E249" t="s">
        <v>3041</v>
      </c>
      <c r="F249" t="s">
        <v>3036</v>
      </c>
      <c r="G249" t="s">
        <v>3040</v>
      </c>
      <c r="H249" t="s">
        <v>332</v>
      </c>
      <c r="I249" t="s">
        <v>3039</v>
      </c>
      <c r="M249" t="s">
        <v>446</v>
      </c>
      <c r="N249" t="s">
        <v>3036</v>
      </c>
      <c r="O249" t="s">
        <v>3038</v>
      </c>
      <c r="P249" t="s">
        <v>3037</v>
      </c>
      <c r="Q249" t="s">
        <v>3036</v>
      </c>
      <c r="R249" t="s">
        <v>368</v>
      </c>
      <c r="S249" t="s">
        <v>811</v>
      </c>
      <c r="T249" t="s">
        <v>810</v>
      </c>
      <c r="U249">
        <v>399</v>
      </c>
      <c r="V249">
        <v>10</v>
      </c>
      <c r="W249" t="s">
        <v>3021</v>
      </c>
      <c r="X249" s="1">
        <v>44043</v>
      </c>
      <c r="Y249" s="1">
        <v>44052</v>
      </c>
      <c r="Z249" s="1">
        <v>44056</v>
      </c>
      <c r="AA249" t="s">
        <v>366</v>
      </c>
      <c r="AB249">
        <v>1</v>
      </c>
      <c r="AC249" t="s">
        <v>315</v>
      </c>
      <c r="AF249">
        <v>31</v>
      </c>
      <c r="AG249">
        <v>33</v>
      </c>
      <c r="AI249">
        <v>7</v>
      </c>
      <c r="AJ249">
        <v>8</v>
      </c>
      <c r="AL249">
        <v>2020</v>
      </c>
      <c r="AM249">
        <v>2020</v>
      </c>
      <c r="AS249">
        <v>16701</v>
      </c>
    </row>
    <row r="250" spans="1:45" x14ac:dyDescent="0.35">
      <c r="A250" t="s">
        <v>490</v>
      </c>
      <c r="B250" t="s">
        <v>691</v>
      </c>
      <c r="C250" t="s">
        <v>3035</v>
      </c>
      <c r="D250" t="s">
        <v>1402</v>
      </c>
      <c r="E250" t="s">
        <v>3034</v>
      </c>
      <c r="F250" t="s">
        <v>3029</v>
      </c>
      <c r="G250" t="s">
        <v>3033</v>
      </c>
      <c r="H250" t="s">
        <v>332</v>
      </c>
      <c r="I250" t="s">
        <v>3032</v>
      </c>
      <c r="M250" t="s">
        <v>446</v>
      </c>
      <c r="N250" t="s">
        <v>3029</v>
      </c>
      <c r="O250" t="s">
        <v>3031</v>
      </c>
      <c r="P250" t="s">
        <v>3030</v>
      </c>
      <c r="Q250" t="s">
        <v>3029</v>
      </c>
      <c r="R250" t="s">
        <v>368</v>
      </c>
      <c r="S250" t="s">
        <v>811</v>
      </c>
      <c r="T250" t="s">
        <v>810</v>
      </c>
      <c r="U250">
        <v>399</v>
      </c>
      <c r="V250">
        <v>10</v>
      </c>
      <c r="W250" t="s">
        <v>3021</v>
      </c>
      <c r="X250" s="1">
        <v>44043</v>
      </c>
      <c r="Y250" s="1">
        <v>44052</v>
      </c>
      <c r="Z250" s="1">
        <v>44104</v>
      </c>
      <c r="AA250" t="s">
        <v>366</v>
      </c>
      <c r="AB250">
        <v>1</v>
      </c>
      <c r="AC250" t="s">
        <v>315</v>
      </c>
      <c r="AF250">
        <v>31</v>
      </c>
      <c r="AG250">
        <v>40</v>
      </c>
      <c r="AI250">
        <v>7</v>
      </c>
      <c r="AJ250">
        <v>9</v>
      </c>
      <c r="AL250">
        <v>2020</v>
      </c>
      <c r="AM250">
        <v>2020</v>
      </c>
      <c r="AS250">
        <v>16052</v>
      </c>
    </row>
    <row r="251" spans="1:45" x14ac:dyDescent="0.35">
      <c r="A251" t="s">
        <v>490</v>
      </c>
      <c r="B251" t="s">
        <v>722</v>
      </c>
      <c r="C251" t="s">
        <v>3028</v>
      </c>
      <c r="D251" t="s">
        <v>3027</v>
      </c>
      <c r="E251" t="s">
        <v>3026</v>
      </c>
      <c r="F251" t="s">
        <v>3022</v>
      </c>
      <c r="G251" t="s">
        <v>3025</v>
      </c>
      <c r="H251" t="s">
        <v>332</v>
      </c>
      <c r="I251" t="s">
        <v>307</v>
      </c>
      <c r="M251" t="s">
        <v>321</v>
      </c>
      <c r="N251" t="s">
        <v>3022</v>
      </c>
      <c r="O251" t="s">
        <v>3024</v>
      </c>
      <c r="P251" t="s">
        <v>3023</v>
      </c>
      <c r="Q251" t="s">
        <v>3022</v>
      </c>
      <c r="R251" t="s">
        <v>368</v>
      </c>
      <c r="S251" t="s">
        <v>811</v>
      </c>
      <c r="T251" t="s">
        <v>810</v>
      </c>
      <c r="U251">
        <v>399</v>
      </c>
      <c r="V251">
        <v>10</v>
      </c>
      <c r="W251" t="s">
        <v>3021</v>
      </c>
      <c r="X251" s="1">
        <v>44043</v>
      </c>
      <c r="Y251" s="1">
        <v>44052</v>
      </c>
      <c r="AA251" t="s">
        <v>366</v>
      </c>
      <c r="AB251">
        <v>7</v>
      </c>
      <c r="AC251" t="s">
        <v>315</v>
      </c>
      <c r="AD251" s="1">
        <v>44168</v>
      </c>
      <c r="AF251">
        <v>31</v>
      </c>
      <c r="AI251">
        <v>7</v>
      </c>
      <c r="AL251">
        <v>2020</v>
      </c>
      <c r="AS251">
        <v>16104</v>
      </c>
    </row>
    <row r="252" spans="1:45" x14ac:dyDescent="0.35">
      <c r="A252" t="s">
        <v>490</v>
      </c>
      <c r="B252" t="s">
        <v>722</v>
      </c>
      <c r="C252" t="s">
        <v>3020</v>
      </c>
      <c r="D252" t="s">
        <v>1938</v>
      </c>
      <c r="E252" t="s">
        <v>3019</v>
      </c>
      <c r="F252" t="s">
        <v>3015</v>
      </c>
      <c r="G252" t="s">
        <v>3018</v>
      </c>
      <c r="H252" t="s">
        <v>332</v>
      </c>
      <c r="I252" t="s">
        <v>294</v>
      </c>
      <c r="M252" t="s">
        <v>446</v>
      </c>
      <c r="N252" t="s">
        <v>3015</v>
      </c>
      <c r="O252" t="s">
        <v>3017</v>
      </c>
      <c r="P252" t="s">
        <v>3016</v>
      </c>
      <c r="Q252" t="s">
        <v>3015</v>
      </c>
      <c r="R252" t="s">
        <v>368</v>
      </c>
      <c r="S252" t="s">
        <v>811</v>
      </c>
      <c r="T252" t="s">
        <v>810</v>
      </c>
      <c r="U252">
        <v>399</v>
      </c>
      <c r="V252">
        <v>10</v>
      </c>
      <c r="W252" t="s">
        <v>1979</v>
      </c>
      <c r="X252" s="1">
        <v>44044</v>
      </c>
      <c r="Y252" s="1">
        <v>44088</v>
      </c>
      <c r="Z252" s="1">
        <v>44088</v>
      </c>
      <c r="AA252" t="e">
        <v>#N/A</v>
      </c>
      <c r="AB252">
        <v>1</v>
      </c>
      <c r="AC252" t="s">
        <v>315</v>
      </c>
      <c r="AE252" t="s">
        <v>683</v>
      </c>
      <c r="AF252">
        <v>31</v>
      </c>
      <c r="AG252">
        <v>38</v>
      </c>
      <c r="AI252">
        <v>8</v>
      </c>
      <c r="AJ252">
        <v>9</v>
      </c>
      <c r="AL252">
        <v>2020</v>
      </c>
      <c r="AM252">
        <v>2020</v>
      </c>
      <c r="AS252">
        <v>61354</v>
      </c>
    </row>
    <row r="253" spans="1:45" x14ac:dyDescent="0.35">
      <c r="A253" t="s">
        <v>490</v>
      </c>
      <c r="B253" t="s">
        <v>722</v>
      </c>
      <c r="C253" t="s">
        <v>3014</v>
      </c>
      <c r="D253" t="s">
        <v>585</v>
      </c>
      <c r="E253" t="s">
        <v>3013</v>
      </c>
      <c r="F253" t="s">
        <v>3008</v>
      </c>
      <c r="G253" t="s">
        <v>3012</v>
      </c>
      <c r="H253" t="s">
        <v>332</v>
      </c>
      <c r="I253" t="s">
        <v>3011</v>
      </c>
      <c r="M253" t="s">
        <v>446</v>
      </c>
      <c r="N253" t="s">
        <v>3008</v>
      </c>
      <c r="O253" t="s">
        <v>3010</v>
      </c>
      <c r="P253" t="s">
        <v>3009</v>
      </c>
      <c r="Q253" t="s">
        <v>3008</v>
      </c>
      <c r="R253" t="s">
        <v>368</v>
      </c>
      <c r="S253" t="s">
        <v>811</v>
      </c>
      <c r="T253" t="s">
        <v>810</v>
      </c>
      <c r="U253">
        <v>399</v>
      </c>
      <c r="V253">
        <v>10</v>
      </c>
      <c r="W253" t="s">
        <v>1979</v>
      </c>
      <c r="X253" s="1">
        <v>44044</v>
      </c>
      <c r="Y253" s="1">
        <v>44052</v>
      </c>
      <c r="Z253" s="1">
        <v>44104</v>
      </c>
      <c r="AA253" t="s">
        <v>366</v>
      </c>
      <c r="AB253">
        <v>1</v>
      </c>
      <c r="AC253" t="s">
        <v>315</v>
      </c>
      <c r="AF253">
        <v>31</v>
      </c>
      <c r="AG253">
        <v>40</v>
      </c>
      <c r="AI253">
        <v>8</v>
      </c>
      <c r="AJ253">
        <v>9</v>
      </c>
      <c r="AL253">
        <v>2020</v>
      </c>
      <c r="AM253">
        <v>2020</v>
      </c>
      <c r="AS253">
        <v>14705</v>
      </c>
    </row>
    <row r="254" spans="1:45" x14ac:dyDescent="0.35">
      <c r="A254" t="s">
        <v>490</v>
      </c>
      <c r="B254" t="s">
        <v>722</v>
      </c>
      <c r="C254" t="s">
        <v>3007</v>
      </c>
      <c r="D254" t="s">
        <v>1103</v>
      </c>
      <c r="E254" t="s">
        <v>3006</v>
      </c>
      <c r="F254" t="s">
        <v>3001</v>
      </c>
      <c r="G254" t="s">
        <v>3005</v>
      </c>
      <c r="H254" t="s">
        <v>332</v>
      </c>
      <c r="I254" t="s">
        <v>234</v>
      </c>
      <c r="K254">
        <v>5</v>
      </c>
      <c r="M254" t="s">
        <v>479</v>
      </c>
      <c r="N254" t="s">
        <v>3004</v>
      </c>
      <c r="O254" t="s">
        <v>3003</v>
      </c>
      <c r="P254" t="s">
        <v>3002</v>
      </c>
      <c r="Q254" t="s">
        <v>3001</v>
      </c>
      <c r="R254" t="s">
        <v>368</v>
      </c>
      <c r="S254" t="s">
        <v>2183</v>
      </c>
      <c r="T254" t="s">
        <v>2182</v>
      </c>
      <c r="U254">
        <v>1099</v>
      </c>
      <c r="V254">
        <v>50</v>
      </c>
      <c r="W254" t="s">
        <v>1979</v>
      </c>
      <c r="X254" s="1">
        <v>44047</v>
      </c>
      <c r="Y254" s="1">
        <v>44054</v>
      </c>
      <c r="AA254" t="s">
        <v>366</v>
      </c>
      <c r="AB254">
        <v>3</v>
      </c>
      <c r="AC254" t="s">
        <v>315</v>
      </c>
      <c r="AD254" t="s">
        <v>3000</v>
      </c>
      <c r="AF254">
        <v>32</v>
      </c>
      <c r="AI254">
        <v>8</v>
      </c>
      <c r="AL254">
        <v>2020</v>
      </c>
      <c r="AS254">
        <v>15604</v>
      </c>
    </row>
    <row r="255" spans="1:45" x14ac:dyDescent="0.35">
      <c r="A255" t="s">
        <v>490</v>
      </c>
      <c r="B255" t="s">
        <v>344</v>
      </c>
      <c r="C255" t="s">
        <v>2999</v>
      </c>
      <c r="D255" t="s">
        <v>2998</v>
      </c>
      <c r="E255" t="s">
        <v>2997</v>
      </c>
      <c r="F255" t="s">
        <v>2992</v>
      </c>
      <c r="G255" t="s">
        <v>2996</v>
      </c>
      <c r="H255" t="s">
        <v>332</v>
      </c>
      <c r="I255" t="s">
        <v>2995</v>
      </c>
      <c r="M255" t="s">
        <v>446</v>
      </c>
      <c r="N255" t="s">
        <v>2992</v>
      </c>
      <c r="O255" t="s">
        <v>2994</v>
      </c>
      <c r="P255" t="s">
        <v>2993</v>
      </c>
      <c r="Q255" t="s">
        <v>2992</v>
      </c>
      <c r="R255" t="s">
        <v>368</v>
      </c>
      <c r="S255" t="s">
        <v>811</v>
      </c>
      <c r="T255" t="s">
        <v>810</v>
      </c>
      <c r="U255">
        <v>399</v>
      </c>
      <c r="V255">
        <v>10</v>
      </c>
      <c r="W255" t="s">
        <v>1979</v>
      </c>
      <c r="X255" s="1">
        <v>44047</v>
      </c>
      <c r="Y255" s="1">
        <v>44054</v>
      </c>
      <c r="Z255" s="1">
        <v>44078</v>
      </c>
      <c r="AA255" t="s">
        <v>366</v>
      </c>
      <c r="AB255">
        <v>1</v>
      </c>
      <c r="AC255" t="s">
        <v>315</v>
      </c>
      <c r="AF255">
        <v>32</v>
      </c>
      <c r="AG255">
        <v>36</v>
      </c>
      <c r="AI255">
        <v>8</v>
      </c>
      <c r="AJ255">
        <v>9</v>
      </c>
      <c r="AL255">
        <v>2020</v>
      </c>
      <c r="AM255">
        <v>2020</v>
      </c>
      <c r="AS255">
        <v>15203</v>
      </c>
    </row>
    <row r="256" spans="1:45" x14ac:dyDescent="0.35">
      <c r="A256" t="s">
        <v>490</v>
      </c>
      <c r="B256" t="s">
        <v>327</v>
      </c>
      <c r="C256" t="s">
        <v>2991</v>
      </c>
      <c r="D256" t="s">
        <v>2207</v>
      </c>
      <c r="E256" t="s">
        <v>2990</v>
      </c>
      <c r="F256" t="s">
        <v>2985</v>
      </c>
      <c r="G256" t="s">
        <v>2989</v>
      </c>
      <c r="H256" t="s">
        <v>332</v>
      </c>
      <c r="I256" t="s">
        <v>2988</v>
      </c>
      <c r="M256" t="s">
        <v>446</v>
      </c>
      <c r="N256" t="s">
        <v>2985</v>
      </c>
      <c r="O256" t="s">
        <v>2987</v>
      </c>
      <c r="P256" t="s">
        <v>2986</v>
      </c>
      <c r="Q256" t="s">
        <v>2985</v>
      </c>
      <c r="R256" t="s">
        <v>368</v>
      </c>
      <c r="S256" t="s">
        <v>1442</v>
      </c>
      <c r="T256" t="s">
        <v>1441</v>
      </c>
      <c r="U256">
        <v>699</v>
      </c>
      <c r="V256">
        <v>25</v>
      </c>
      <c r="W256" t="s">
        <v>1979</v>
      </c>
      <c r="X256" s="1">
        <v>44047</v>
      </c>
      <c r="Y256" s="1">
        <v>44054</v>
      </c>
      <c r="Z256" s="1">
        <v>44169</v>
      </c>
      <c r="AA256" t="s">
        <v>366</v>
      </c>
      <c r="AB256">
        <v>5</v>
      </c>
      <c r="AC256" t="s">
        <v>315</v>
      </c>
      <c r="AD256" t="s">
        <v>2984</v>
      </c>
      <c r="AF256">
        <v>32</v>
      </c>
      <c r="AG256">
        <v>49</v>
      </c>
      <c r="AH256">
        <v>47</v>
      </c>
      <c r="AI256">
        <v>8</v>
      </c>
      <c r="AJ256">
        <v>12</v>
      </c>
      <c r="AK256">
        <v>11</v>
      </c>
      <c r="AL256">
        <v>2020</v>
      </c>
      <c r="AM256">
        <v>2020</v>
      </c>
      <c r="AN256">
        <v>2020</v>
      </c>
      <c r="AQ256" s="1">
        <v>44155</v>
      </c>
      <c r="AS256">
        <v>14407</v>
      </c>
    </row>
    <row r="257" spans="1:45" x14ac:dyDescent="0.35">
      <c r="A257" t="s">
        <v>490</v>
      </c>
      <c r="B257" t="s">
        <v>402</v>
      </c>
      <c r="C257" t="s">
        <v>2983</v>
      </c>
      <c r="D257" t="s">
        <v>750</v>
      </c>
      <c r="E257" t="s">
        <v>2982</v>
      </c>
      <c r="F257" t="s">
        <v>2977</v>
      </c>
      <c r="G257" t="s">
        <v>2981</v>
      </c>
      <c r="H257" t="s">
        <v>347</v>
      </c>
      <c r="I257" t="s">
        <v>2980</v>
      </c>
      <c r="M257" t="s">
        <v>446</v>
      </c>
      <c r="N257" t="s">
        <v>2977</v>
      </c>
      <c r="O257" t="s">
        <v>2979</v>
      </c>
      <c r="P257" t="s">
        <v>2978</v>
      </c>
      <c r="Q257" t="s">
        <v>2977</v>
      </c>
      <c r="R257" t="s">
        <v>368</v>
      </c>
      <c r="S257" t="s">
        <v>811</v>
      </c>
      <c r="T257" t="s">
        <v>810</v>
      </c>
      <c r="U257">
        <v>399</v>
      </c>
      <c r="V257">
        <v>10</v>
      </c>
      <c r="W257" t="s">
        <v>1979</v>
      </c>
      <c r="X257" s="1">
        <v>44048</v>
      </c>
      <c r="Y257" s="1">
        <v>44055</v>
      </c>
      <c r="Z257" s="1">
        <v>44170</v>
      </c>
      <c r="AA257" t="s">
        <v>366</v>
      </c>
      <c r="AB257">
        <v>5</v>
      </c>
      <c r="AC257" t="s">
        <v>315</v>
      </c>
      <c r="AD257" t="s">
        <v>2976</v>
      </c>
      <c r="AF257">
        <v>32</v>
      </c>
      <c r="AG257">
        <v>49</v>
      </c>
      <c r="AI257">
        <v>8</v>
      </c>
      <c r="AJ257">
        <v>12</v>
      </c>
      <c r="AL257">
        <v>2020</v>
      </c>
      <c r="AM257">
        <v>2020</v>
      </c>
      <c r="AS257">
        <v>15552</v>
      </c>
    </row>
    <row r="258" spans="1:45" x14ac:dyDescent="0.35">
      <c r="A258" t="s">
        <v>490</v>
      </c>
      <c r="B258" t="s">
        <v>458</v>
      </c>
      <c r="F258" t="s">
        <v>2973</v>
      </c>
      <c r="G258" t="s">
        <v>2975</v>
      </c>
      <c r="H258" t="s">
        <v>332</v>
      </c>
      <c r="M258" t="s">
        <v>446</v>
      </c>
      <c r="N258" t="s">
        <v>2973</v>
      </c>
      <c r="O258" t="s">
        <v>322</v>
      </c>
      <c r="P258" t="s">
        <v>2974</v>
      </c>
      <c r="Q258" t="s">
        <v>2973</v>
      </c>
      <c r="S258" t="s">
        <v>2972</v>
      </c>
      <c r="T258" t="s">
        <v>2971</v>
      </c>
      <c r="U258">
        <v>299</v>
      </c>
      <c r="V258">
        <v>10</v>
      </c>
      <c r="W258" t="s">
        <v>1979</v>
      </c>
      <c r="X258" s="1">
        <v>44048</v>
      </c>
      <c r="Y258" s="1">
        <v>44055</v>
      </c>
      <c r="Z258" s="1">
        <v>44079</v>
      </c>
      <c r="AA258" t="e">
        <v>#N/A</v>
      </c>
      <c r="AB258">
        <v>8</v>
      </c>
      <c r="AC258" t="s">
        <v>315</v>
      </c>
      <c r="AD258" t="s">
        <v>1837</v>
      </c>
      <c r="AF258">
        <v>32</v>
      </c>
      <c r="AG258">
        <v>36</v>
      </c>
      <c r="AI258">
        <v>8</v>
      </c>
      <c r="AJ258">
        <v>9</v>
      </c>
      <c r="AL258">
        <v>2020</v>
      </c>
      <c r="AM258">
        <v>2020</v>
      </c>
    </row>
    <row r="259" spans="1:45" x14ac:dyDescent="0.35">
      <c r="A259" t="s">
        <v>328</v>
      </c>
      <c r="B259" t="s">
        <v>402</v>
      </c>
      <c r="C259" t="s">
        <v>2970</v>
      </c>
      <c r="D259" t="s">
        <v>2969</v>
      </c>
      <c r="E259" t="s">
        <v>2968</v>
      </c>
      <c r="F259" t="s">
        <v>2963</v>
      </c>
      <c r="G259" t="s">
        <v>2967</v>
      </c>
      <c r="H259" t="s">
        <v>332</v>
      </c>
      <c r="I259" t="s">
        <v>2966</v>
      </c>
      <c r="M259" t="s">
        <v>446</v>
      </c>
      <c r="N259" t="s">
        <v>2963</v>
      </c>
      <c r="O259" t="s">
        <v>2965</v>
      </c>
      <c r="P259" t="s">
        <v>2964</v>
      </c>
      <c r="Q259" t="s">
        <v>2963</v>
      </c>
      <c r="R259" t="s">
        <v>368</v>
      </c>
      <c r="S259" t="s">
        <v>811</v>
      </c>
      <c r="T259" t="s">
        <v>810</v>
      </c>
      <c r="U259">
        <v>399</v>
      </c>
      <c r="V259">
        <v>10</v>
      </c>
      <c r="W259" t="s">
        <v>1979</v>
      </c>
      <c r="X259" s="1">
        <v>44048</v>
      </c>
      <c r="Y259" s="1">
        <v>44055</v>
      </c>
      <c r="Z259" s="1">
        <v>44082</v>
      </c>
      <c r="AA259" t="s">
        <v>366</v>
      </c>
      <c r="AB259">
        <v>1</v>
      </c>
      <c r="AC259" t="s">
        <v>315</v>
      </c>
      <c r="AF259">
        <v>32</v>
      </c>
      <c r="AG259">
        <v>37</v>
      </c>
      <c r="AI259">
        <v>8</v>
      </c>
      <c r="AJ259">
        <v>9</v>
      </c>
      <c r="AL259">
        <v>2020</v>
      </c>
      <c r="AM259">
        <v>2020</v>
      </c>
      <c r="AS259">
        <v>15704</v>
      </c>
    </row>
    <row r="260" spans="1:45" x14ac:dyDescent="0.35">
      <c r="A260" t="s">
        <v>328</v>
      </c>
      <c r="B260" t="s">
        <v>691</v>
      </c>
      <c r="C260" t="s">
        <v>2962</v>
      </c>
      <c r="D260" t="s">
        <v>520</v>
      </c>
      <c r="E260" t="s">
        <v>2961</v>
      </c>
      <c r="F260" t="s">
        <v>2956</v>
      </c>
      <c r="G260" t="s">
        <v>2960</v>
      </c>
      <c r="H260" t="s">
        <v>332</v>
      </c>
      <c r="I260" t="s">
        <v>2959</v>
      </c>
      <c r="M260" t="s">
        <v>446</v>
      </c>
      <c r="N260" t="s">
        <v>2956</v>
      </c>
      <c r="O260" t="s">
        <v>2958</v>
      </c>
      <c r="P260" t="s">
        <v>2957</v>
      </c>
      <c r="Q260" t="s">
        <v>2956</v>
      </c>
      <c r="R260" t="s">
        <v>368</v>
      </c>
      <c r="S260" t="s">
        <v>2183</v>
      </c>
      <c r="T260" t="s">
        <v>2182</v>
      </c>
      <c r="U260">
        <v>1099</v>
      </c>
      <c r="V260">
        <v>50</v>
      </c>
      <c r="W260" t="s">
        <v>1979</v>
      </c>
      <c r="X260" s="1">
        <v>44048</v>
      </c>
      <c r="Y260" s="1">
        <v>44055</v>
      </c>
      <c r="AA260" t="s">
        <v>366</v>
      </c>
      <c r="AB260">
        <v>4</v>
      </c>
      <c r="AC260" t="s">
        <v>315</v>
      </c>
      <c r="AD260" t="s">
        <v>1837</v>
      </c>
      <c r="AF260">
        <v>32</v>
      </c>
      <c r="AI260">
        <v>8</v>
      </c>
      <c r="AL260">
        <v>2020</v>
      </c>
      <c r="AS260">
        <v>14753</v>
      </c>
    </row>
    <row r="261" spans="1:45" x14ac:dyDescent="0.35">
      <c r="A261" t="s">
        <v>490</v>
      </c>
      <c r="B261" t="s">
        <v>344</v>
      </c>
      <c r="C261" t="s">
        <v>2955</v>
      </c>
      <c r="D261" t="s">
        <v>2954</v>
      </c>
      <c r="E261" t="s">
        <v>2953</v>
      </c>
      <c r="F261" t="s">
        <v>2949</v>
      </c>
      <c r="G261" t="s">
        <v>2952</v>
      </c>
      <c r="H261" t="s">
        <v>332</v>
      </c>
      <c r="I261" t="s">
        <v>289</v>
      </c>
      <c r="J261">
        <v>5</v>
      </c>
      <c r="M261" t="s">
        <v>321</v>
      </c>
      <c r="N261" t="s">
        <v>2949</v>
      </c>
      <c r="O261" t="s">
        <v>2951</v>
      </c>
      <c r="P261" t="s">
        <v>2950</v>
      </c>
      <c r="Q261" t="s">
        <v>2949</v>
      </c>
      <c r="R261" t="s">
        <v>368</v>
      </c>
      <c r="S261" t="s">
        <v>857</v>
      </c>
      <c r="T261" t="s">
        <v>856</v>
      </c>
      <c r="U261">
        <v>999</v>
      </c>
      <c r="V261">
        <v>20</v>
      </c>
      <c r="W261" t="s">
        <v>1979</v>
      </c>
      <c r="X261" s="1">
        <v>44049</v>
      </c>
      <c r="Y261" s="1">
        <v>44056</v>
      </c>
      <c r="AA261" t="s">
        <v>366</v>
      </c>
      <c r="AB261">
        <v>6</v>
      </c>
      <c r="AC261" t="s">
        <v>315</v>
      </c>
      <c r="AD261" s="1">
        <v>44172</v>
      </c>
      <c r="AF261">
        <v>32</v>
      </c>
      <c r="AI261">
        <v>8</v>
      </c>
      <c r="AL261">
        <v>2020</v>
      </c>
      <c r="AS261">
        <v>15256</v>
      </c>
    </row>
    <row r="262" spans="1:45" x14ac:dyDescent="0.35">
      <c r="A262" t="s">
        <v>490</v>
      </c>
      <c r="B262" t="s">
        <v>691</v>
      </c>
      <c r="C262" t="s">
        <v>2948</v>
      </c>
      <c r="D262" t="s">
        <v>912</v>
      </c>
      <c r="E262" t="s">
        <v>2947</v>
      </c>
      <c r="F262" t="s">
        <v>2942</v>
      </c>
      <c r="G262" t="s">
        <v>2946</v>
      </c>
      <c r="H262" t="s">
        <v>332</v>
      </c>
      <c r="I262" t="s">
        <v>2945</v>
      </c>
      <c r="M262" t="s">
        <v>446</v>
      </c>
      <c r="N262" t="s">
        <v>2942</v>
      </c>
      <c r="O262" t="s">
        <v>2944</v>
      </c>
      <c r="P262" t="s">
        <v>2943</v>
      </c>
      <c r="Q262" t="s">
        <v>2942</v>
      </c>
      <c r="R262" t="s">
        <v>368</v>
      </c>
      <c r="S262" t="s">
        <v>811</v>
      </c>
      <c r="T262" t="s">
        <v>810</v>
      </c>
      <c r="U262">
        <v>399</v>
      </c>
      <c r="V262">
        <v>10</v>
      </c>
      <c r="W262" t="s">
        <v>1979</v>
      </c>
      <c r="X262" s="1">
        <v>44049</v>
      </c>
      <c r="Y262" s="1">
        <v>44056</v>
      </c>
      <c r="Z262" s="1">
        <v>44080</v>
      </c>
      <c r="AA262" t="s">
        <v>366</v>
      </c>
      <c r="AB262">
        <v>1</v>
      </c>
      <c r="AC262" t="s">
        <v>315</v>
      </c>
      <c r="AF262">
        <v>32</v>
      </c>
      <c r="AG262">
        <v>36</v>
      </c>
      <c r="AI262">
        <v>8</v>
      </c>
      <c r="AJ262">
        <v>9</v>
      </c>
      <c r="AL262">
        <v>2020</v>
      </c>
      <c r="AM262">
        <v>2020</v>
      </c>
      <c r="AS262">
        <v>14304</v>
      </c>
    </row>
    <row r="263" spans="1:45" x14ac:dyDescent="0.35">
      <c r="A263" t="s">
        <v>490</v>
      </c>
      <c r="B263" t="s">
        <v>1749</v>
      </c>
      <c r="C263" t="s">
        <v>2941</v>
      </c>
      <c r="D263" t="s">
        <v>407</v>
      </c>
      <c r="E263" t="s">
        <v>2940</v>
      </c>
      <c r="F263" t="s">
        <v>2935</v>
      </c>
      <c r="G263" t="s">
        <v>2939</v>
      </c>
      <c r="H263" t="s">
        <v>332</v>
      </c>
      <c r="I263" t="s">
        <v>2938</v>
      </c>
      <c r="M263" t="s">
        <v>446</v>
      </c>
      <c r="N263" t="s">
        <v>2935</v>
      </c>
      <c r="O263" t="s">
        <v>2937</v>
      </c>
      <c r="P263" t="s">
        <v>2936</v>
      </c>
      <c r="Q263" t="s">
        <v>2935</v>
      </c>
      <c r="R263" t="s">
        <v>368</v>
      </c>
      <c r="S263" t="s">
        <v>811</v>
      </c>
      <c r="T263" t="s">
        <v>810</v>
      </c>
      <c r="U263">
        <v>399</v>
      </c>
      <c r="V263">
        <v>10</v>
      </c>
      <c r="W263" t="s">
        <v>1979</v>
      </c>
      <c r="X263" s="1">
        <v>44049</v>
      </c>
      <c r="Y263" s="1">
        <v>44056</v>
      </c>
      <c r="Z263" s="1">
        <v>44080</v>
      </c>
      <c r="AA263" t="s">
        <v>366</v>
      </c>
      <c r="AB263">
        <v>1</v>
      </c>
      <c r="AC263" t="s">
        <v>315</v>
      </c>
      <c r="AF263">
        <v>32</v>
      </c>
      <c r="AG263">
        <v>36</v>
      </c>
      <c r="AI263">
        <v>8</v>
      </c>
      <c r="AJ263">
        <v>9</v>
      </c>
      <c r="AL263">
        <v>2020</v>
      </c>
      <c r="AM263">
        <v>2020</v>
      </c>
      <c r="AS263">
        <v>15701</v>
      </c>
    </row>
    <row r="264" spans="1:45" x14ac:dyDescent="0.35">
      <c r="A264" t="s">
        <v>490</v>
      </c>
      <c r="B264" t="s">
        <v>1749</v>
      </c>
      <c r="C264" t="s">
        <v>2934</v>
      </c>
      <c r="D264" t="s">
        <v>585</v>
      </c>
      <c r="E264" t="s">
        <v>2933</v>
      </c>
      <c r="F264" t="s">
        <v>2929</v>
      </c>
      <c r="G264" t="s">
        <v>2932</v>
      </c>
      <c r="H264" t="s">
        <v>332</v>
      </c>
      <c r="I264" t="s">
        <v>259</v>
      </c>
      <c r="M264" t="s">
        <v>321</v>
      </c>
      <c r="N264" t="s">
        <v>2929</v>
      </c>
      <c r="O264" t="s">
        <v>2931</v>
      </c>
      <c r="P264" t="s">
        <v>2930</v>
      </c>
      <c r="Q264" t="s">
        <v>2929</v>
      </c>
      <c r="R264" t="s">
        <v>368</v>
      </c>
      <c r="S264" t="s">
        <v>811</v>
      </c>
      <c r="T264" t="s">
        <v>810</v>
      </c>
      <c r="U264">
        <v>399</v>
      </c>
      <c r="V264">
        <v>10</v>
      </c>
      <c r="W264" t="s">
        <v>1979</v>
      </c>
      <c r="X264" s="1">
        <v>44049</v>
      </c>
      <c r="Y264" s="1">
        <v>44056</v>
      </c>
      <c r="AA264" t="s">
        <v>366</v>
      </c>
      <c r="AB264">
        <v>6</v>
      </c>
      <c r="AC264" t="s">
        <v>315</v>
      </c>
      <c r="AD264" s="1">
        <v>44171</v>
      </c>
      <c r="AF264">
        <v>32</v>
      </c>
      <c r="AI264">
        <v>8</v>
      </c>
      <c r="AL264">
        <v>2020</v>
      </c>
      <c r="AS264">
        <v>15953</v>
      </c>
    </row>
    <row r="265" spans="1:45" x14ac:dyDescent="0.35">
      <c r="A265" t="s">
        <v>490</v>
      </c>
      <c r="B265" t="s">
        <v>327</v>
      </c>
      <c r="C265" t="s">
        <v>2928</v>
      </c>
      <c r="D265" t="s">
        <v>2927</v>
      </c>
      <c r="E265" t="s">
        <v>2926</v>
      </c>
      <c r="F265" t="s">
        <v>2921</v>
      </c>
      <c r="G265" t="s">
        <v>2925</v>
      </c>
      <c r="H265" t="s">
        <v>332</v>
      </c>
      <c r="I265" t="s">
        <v>2924</v>
      </c>
      <c r="M265" t="s">
        <v>446</v>
      </c>
      <c r="N265" t="s">
        <v>2921</v>
      </c>
      <c r="O265" t="s">
        <v>2923</v>
      </c>
      <c r="P265" t="s">
        <v>2922</v>
      </c>
      <c r="Q265" t="s">
        <v>2921</v>
      </c>
      <c r="R265" t="s">
        <v>368</v>
      </c>
      <c r="S265" t="s">
        <v>811</v>
      </c>
      <c r="T265" t="s">
        <v>810</v>
      </c>
      <c r="U265">
        <v>399</v>
      </c>
      <c r="V265">
        <v>10</v>
      </c>
      <c r="W265" t="s">
        <v>1979</v>
      </c>
      <c r="X265" s="1">
        <v>44049</v>
      </c>
      <c r="Y265" s="1">
        <v>44056</v>
      </c>
      <c r="Z265" s="1">
        <v>44080</v>
      </c>
      <c r="AA265" t="s">
        <v>366</v>
      </c>
      <c r="AB265">
        <v>1</v>
      </c>
      <c r="AC265" t="s">
        <v>315</v>
      </c>
      <c r="AF265">
        <v>32</v>
      </c>
      <c r="AG265">
        <v>36</v>
      </c>
      <c r="AI265">
        <v>8</v>
      </c>
      <c r="AJ265">
        <v>9</v>
      </c>
      <c r="AL265">
        <v>2020</v>
      </c>
      <c r="AM265">
        <v>2020</v>
      </c>
      <c r="AS265">
        <v>14703</v>
      </c>
    </row>
    <row r="266" spans="1:45" x14ac:dyDescent="0.35">
      <c r="A266" t="s">
        <v>490</v>
      </c>
      <c r="B266" t="s">
        <v>327</v>
      </c>
      <c r="C266" t="s">
        <v>2920</v>
      </c>
      <c r="D266" t="s">
        <v>1379</v>
      </c>
      <c r="E266" t="s">
        <v>2919</v>
      </c>
      <c r="F266" t="s">
        <v>2915</v>
      </c>
      <c r="G266" t="s">
        <v>2918</v>
      </c>
      <c r="H266" t="s">
        <v>332</v>
      </c>
      <c r="I266" t="s">
        <v>249</v>
      </c>
      <c r="M266" t="s">
        <v>321</v>
      </c>
      <c r="N266" t="s">
        <v>2915</v>
      </c>
      <c r="O266" t="s">
        <v>2917</v>
      </c>
      <c r="P266" t="s">
        <v>2916</v>
      </c>
      <c r="Q266" t="s">
        <v>2915</v>
      </c>
      <c r="R266" t="s">
        <v>368</v>
      </c>
      <c r="S266" t="s">
        <v>811</v>
      </c>
      <c r="T266" t="s">
        <v>810</v>
      </c>
      <c r="U266">
        <v>399</v>
      </c>
      <c r="V266">
        <v>10</v>
      </c>
      <c r="W266" t="s">
        <v>1979</v>
      </c>
      <c r="X266" s="1">
        <v>44049</v>
      </c>
      <c r="Y266" s="1">
        <v>44056</v>
      </c>
      <c r="AA266" t="s">
        <v>366</v>
      </c>
      <c r="AB266">
        <v>6</v>
      </c>
      <c r="AC266" t="s">
        <v>315</v>
      </c>
      <c r="AD266" s="1">
        <v>44171</v>
      </c>
      <c r="AF266">
        <v>32</v>
      </c>
      <c r="AI266">
        <v>8</v>
      </c>
      <c r="AL266">
        <v>2020</v>
      </c>
      <c r="AS266">
        <v>15205</v>
      </c>
    </row>
    <row r="267" spans="1:45" x14ac:dyDescent="0.35">
      <c r="A267" t="s">
        <v>490</v>
      </c>
      <c r="B267" t="s">
        <v>722</v>
      </c>
      <c r="C267" t="s">
        <v>2914</v>
      </c>
      <c r="D267" t="s">
        <v>2913</v>
      </c>
      <c r="E267" t="s">
        <v>2912</v>
      </c>
      <c r="F267" t="s">
        <v>2908</v>
      </c>
      <c r="G267" t="s">
        <v>2911</v>
      </c>
      <c r="H267" t="s">
        <v>332</v>
      </c>
      <c r="I267" t="s">
        <v>9</v>
      </c>
      <c r="M267" t="s">
        <v>446</v>
      </c>
      <c r="N267" t="s">
        <v>2908</v>
      </c>
      <c r="O267" t="s">
        <v>2910</v>
      </c>
      <c r="P267" t="s">
        <v>2909</v>
      </c>
      <c r="Q267" t="s">
        <v>2908</v>
      </c>
      <c r="R267" t="s">
        <v>368</v>
      </c>
      <c r="S267" t="s">
        <v>811</v>
      </c>
      <c r="T267" t="s">
        <v>810</v>
      </c>
      <c r="U267">
        <v>399</v>
      </c>
      <c r="V267">
        <v>10</v>
      </c>
      <c r="W267" t="s">
        <v>1979</v>
      </c>
      <c r="X267" s="1">
        <v>44049</v>
      </c>
      <c r="Y267" s="1">
        <v>44056</v>
      </c>
      <c r="Z267" s="1">
        <v>44080</v>
      </c>
      <c r="AA267" t="s">
        <v>366</v>
      </c>
      <c r="AB267">
        <v>1</v>
      </c>
      <c r="AC267" t="s">
        <v>315</v>
      </c>
      <c r="AF267">
        <v>32</v>
      </c>
      <c r="AG267">
        <v>36</v>
      </c>
      <c r="AI267">
        <v>8</v>
      </c>
      <c r="AJ267">
        <v>9</v>
      </c>
      <c r="AL267">
        <v>2020</v>
      </c>
      <c r="AM267">
        <v>2020</v>
      </c>
      <c r="AS267">
        <v>16002</v>
      </c>
    </row>
    <row r="268" spans="1:45" x14ac:dyDescent="0.35">
      <c r="A268" t="s">
        <v>490</v>
      </c>
      <c r="B268" t="s">
        <v>344</v>
      </c>
      <c r="C268" t="s">
        <v>2907</v>
      </c>
      <c r="D268" t="s">
        <v>892</v>
      </c>
      <c r="E268" t="s">
        <v>2906</v>
      </c>
      <c r="F268" t="s">
        <v>2902</v>
      </c>
      <c r="G268" t="s">
        <v>2905</v>
      </c>
      <c r="H268" t="s">
        <v>347</v>
      </c>
      <c r="I268" t="s">
        <v>233</v>
      </c>
      <c r="M268" t="s">
        <v>321</v>
      </c>
      <c r="N268" t="s">
        <v>2902</v>
      </c>
      <c r="O268" s="3" t="s">
        <v>2904</v>
      </c>
      <c r="P268" t="s">
        <v>2903</v>
      </c>
      <c r="Q268" t="s">
        <v>2902</v>
      </c>
      <c r="R268" t="s">
        <v>368</v>
      </c>
      <c r="S268" t="s">
        <v>811</v>
      </c>
      <c r="T268" t="s">
        <v>810</v>
      </c>
      <c r="U268">
        <v>399</v>
      </c>
      <c r="V268">
        <v>10</v>
      </c>
      <c r="W268" t="s">
        <v>1979</v>
      </c>
      <c r="X268" s="1">
        <v>44049</v>
      </c>
      <c r="Y268" s="1">
        <v>44056</v>
      </c>
      <c r="AA268" t="s">
        <v>366</v>
      </c>
      <c r="AB268">
        <v>6</v>
      </c>
      <c r="AC268" t="s">
        <v>315</v>
      </c>
      <c r="AD268" s="1">
        <v>44170</v>
      </c>
      <c r="AF268">
        <v>32</v>
      </c>
      <c r="AI268">
        <v>8</v>
      </c>
      <c r="AL268">
        <v>2020</v>
      </c>
      <c r="AS268">
        <v>16353</v>
      </c>
    </row>
    <row r="269" spans="1:45" x14ac:dyDescent="0.35">
      <c r="A269" t="s">
        <v>490</v>
      </c>
      <c r="B269" t="s">
        <v>327</v>
      </c>
      <c r="C269" t="s">
        <v>2901</v>
      </c>
      <c r="D269" t="s">
        <v>2900</v>
      </c>
      <c r="E269" t="s">
        <v>2899</v>
      </c>
      <c r="F269" t="s">
        <v>2894</v>
      </c>
      <c r="G269" t="s">
        <v>2898</v>
      </c>
      <c r="H269" t="s">
        <v>332</v>
      </c>
      <c r="I269" t="s">
        <v>2897</v>
      </c>
      <c r="M269" t="s">
        <v>446</v>
      </c>
      <c r="N269" t="s">
        <v>2894</v>
      </c>
      <c r="O269" t="s">
        <v>2896</v>
      </c>
      <c r="P269" t="s">
        <v>2895</v>
      </c>
      <c r="Q269" t="s">
        <v>2894</v>
      </c>
      <c r="R269" t="s">
        <v>368</v>
      </c>
      <c r="S269" t="s">
        <v>811</v>
      </c>
      <c r="T269" t="s">
        <v>810</v>
      </c>
      <c r="U269">
        <v>399</v>
      </c>
      <c r="V269">
        <v>10</v>
      </c>
      <c r="W269" t="s">
        <v>1979</v>
      </c>
      <c r="X269" s="1">
        <v>44050</v>
      </c>
      <c r="Y269" s="1">
        <v>44063</v>
      </c>
      <c r="Z269" s="1">
        <v>44081</v>
      </c>
      <c r="AA269" t="s">
        <v>366</v>
      </c>
      <c r="AB269">
        <v>1</v>
      </c>
      <c r="AC269" t="s">
        <v>315</v>
      </c>
      <c r="AF269">
        <v>32</v>
      </c>
      <c r="AG269">
        <v>37</v>
      </c>
      <c r="AI269">
        <v>8</v>
      </c>
      <c r="AJ269">
        <v>9</v>
      </c>
      <c r="AL269">
        <v>2020</v>
      </c>
      <c r="AM269">
        <v>2020</v>
      </c>
      <c r="AS269">
        <v>15855</v>
      </c>
    </row>
    <row r="270" spans="1:45" x14ac:dyDescent="0.35">
      <c r="A270" t="s">
        <v>490</v>
      </c>
      <c r="B270" t="s">
        <v>402</v>
      </c>
      <c r="C270" t="s">
        <v>2893</v>
      </c>
      <c r="D270" t="s">
        <v>2892</v>
      </c>
      <c r="E270" t="s">
        <v>2891</v>
      </c>
      <c r="F270" t="s">
        <v>2887</v>
      </c>
      <c r="G270" t="s">
        <v>2890</v>
      </c>
      <c r="H270" t="s">
        <v>339</v>
      </c>
      <c r="I270" t="s">
        <v>309</v>
      </c>
      <c r="M270" t="s">
        <v>321</v>
      </c>
      <c r="N270" t="s">
        <v>2887</v>
      </c>
      <c r="O270" t="s">
        <v>2889</v>
      </c>
      <c r="P270" t="s">
        <v>2888</v>
      </c>
      <c r="Q270" t="s">
        <v>2887</v>
      </c>
      <c r="R270" t="s">
        <v>368</v>
      </c>
      <c r="S270" t="s">
        <v>811</v>
      </c>
      <c r="T270" t="s">
        <v>810</v>
      </c>
      <c r="U270">
        <v>399</v>
      </c>
      <c r="V270">
        <v>10</v>
      </c>
      <c r="W270" t="s">
        <v>1979</v>
      </c>
      <c r="X270" s="1">
        <v>44050</v>
      </c>
      <c r="Y270" s="1">
        <v>44059</v>
      </c>
      <c r="AA270" t="s">
        <v>366</v>
      </c>
      <c r="AB270">
        <v>6</v>
      </c>
      <c r="AC270" t="s">
        <v>315</v>
      </c>
      <c r="AD270" s="1">
        <v>44172</v>
      </c>
      <c r="AF270">
        <v>32</v>
      </c>
      <c r="AI270">
        <v>8</v>
      </c>
      <c r="AL270">
        <v>2020</v>
      </c>
      <c r="AS270">
        <v>15003</v>
      </c>
    </row>
    <row r="271" spans="1:45" x14ac:dyDescent="0.35">
      <c r="A271" t="s">
        <v>490</v>
      </c>
      <c r="B271" t="s">
        <v>1749</v>
      </c>
      <c r="C271" t="s">
        <v>2886</v>
      </c>
      <c r="D271" t="s">
        <v>2885</v>
      </c>
      <c r="E271" t="s">
        <v>2884</v>
      </c>
      <c r="F271" t="s">
        <v>2880</v>
      </c>
      <c r="G271" t="s">
        <v>2883</v>
      </c>
      <c r="H271" t="s">
        <v>347</v>
      </c>
      <c r="I271" t="s">
        <v>220</v>
      </c>
      <c r="M271" t="s">
        <v>321</v>
      </c>
      <c r="N271" t="s">
        <v>2880</v>
      </c>
      <c r="O271" t="s">
        <v>2882</v>
      </c>
      <c r="P271" t="s">
        <v>2881</v>
      </c>
      <c r="Q271" t="s">
        <v>2880</v>
      </c>
      <c r="R271" t="s">
        <v>368</v>
      </c>
      <c r="S271" t="s">
        <v>2183</v>
      </c>
      <c r="T271" t="s">
        <v>2182</v>
      </c>
      <c r="U271">
        <v>1099</v>
      </c>
      <c r="V271">
        <v>50</v>
      </c>
      <c r="W271" t="s">
        <v>1979</v>
      </c>
      <c r="X271" s="1">
        <v>44050</v>
      </c>
      <c r="Y271" s="1">
        <v>44059</v>
      </c>
      <c r="AA271" t="s">
        <v>366</v>
      </c>
      <c r="AB271">
        <v>6</v>
      </c>
      <c r="AC271" t="s">
        <v>315</v>
      </c>
      <c r="AD271" s="1">
        <v>44172</v>
      </c>
      <c r="AF271">
        <v>32</v>
      </c>
      <c r="AI271">
        <v>8</v>
      </c>
      <c r="AL271">
        <v>2020</v>
      </c>
      <c r="AS271">
        <v>15005</v>
      </c>
    </row>
    <row r="272" spans="1:45" x14ac:dyDescent="0.35">
      <c r="A272" t="s">
        <v>490</v>
      </c>
      <c r="B272" t="s">
        <v>327</v>
      </c>
      <c r="C272" t="s">
        <v>2879</v>
      </c>
      <c r="D272" t="s">
        <v>2878</v>
      </c>
      <c r="E272" t="s">
        <v>2877</v>
      </c>
      <c r="F272" t="s">
        <v>2872</v>
      </c>
      <c r="G272" t="s">
        <v>2876</v>
      </c>
      <c r="H272" t="s">
        <v>347</v>
      </c>
      <c r="I272" t="s">
        <v>2875</v>
      </c>
      <c r="M272" t="s">
        <v>446</v>
      </c>
      <c r="N272" t="s">
        <v>2872</v>
      </c>
      <c r="O272" t="s">
        <v>2874</v>
      </c>
      <c r="P272" t="s">
        <v>2873</v>
      </c>
      <c r="Q272" t="s">
        <v>2872</v>
      </c>
      <c r="R272" t="s">
        <v>368</v>
      </c>
      <c r="S272" t="s">
        <v>811</v>
      </c>
      <c r="T272" t="s">
        <v>810</v>
      </c>
      <c r="U272">
        <v>399</v>
      </c>
      <c r="V272">
        <v>10</v>
      </c>
      <c r="W272" t="s">
        <v>1979</v>
      </c>
      <c r="X272" s="1">
        <v>44050</v>
      </c>
      <c r="Y272" s="1">
        <v>44059</v>
      </c>
      <c r="Z272" s="1">
        <v>44111</v>
      </c>
      <c r="AA272" t="s">
        <v>366</v>
      </c>
      <c r="AB272">
        <v>3</v>
      </c>
      <c r="AC272" t="s">
        <v>315</v>
      </c>
      <c r="AD272" t="s">
        <v>2871</v>
      </c>
      <c r="AF272">
        <v>32</v>
      </c>
      <c r="AG272">
        <v>41</v>
      </c>
      <c r="AI272">
        <v>8</v>
      </c>
      <c r="AJ272">
        <v>10</v>
      </c>
      <c r="AL272">
        <v>2020</v>
      </c>
      <c r="AM272">
        <v>2020</v>
      </c>
      <c r="AS272">
        <v>16103</v>
      </c>
    </row>
    <row r="273" spans="1:45" x14ac:dyDescent="0.35">
      <c r="A273" t="s">
        <v>490</v>
      </c>
      <c r="B273" t="s">
        <v>1749</v>
      </c>
      <c r="C273" t="s">
        <v>2870</v>
      </c>
      <c r="D273" t="s">
        <v>2869</v>
      </c>
      <c r="E273" t="s">
        <v>2868</v>
      </c>
      <c r="F273" t="s">
        <v>2863</v>
      </c>
      <c r="G273" t="s">
        <v>2867</v>
      </c>
      <c r="H273" t="s">
        <v>371</v>
      </c>
      <c r="I273" t="s">
        <v>2866</v>
      </c>
      <c r="M273" t="s">
        <v>446</v>
      </c>
      <c r="N273" t="s">
        <v>2863</v>
      </c>
      <c r="O273" t="s">
        <v>2865</v>
      </c>
      <c r="P273" t="s">
        <v>2864</v>
      </c>
      <c r="Q273" t="s">
        <v>2863</v>
      </c>
      <c r="R273" t="s">
        <v>368</v>
      </c>
      <c r="S273" t="s">
        <v>811</v>
      </c>
      <c r="T273" t="s">
        <v>810</v>
      </c>
      <c r="U273">
        <v>399</v>
      </c>
      <c r="V273">
        <v>10</v>
      </c>
      <c r="W273" t="s">
        <v>1979</v>
      </c>
      <c r="X273" s="1">
        <v>44050</v>
      </c>
      <c r="Y273" s="1">
        <v>44059</v>
      </c>
      <c r="Z273" s="1">
        <v>44069</v>
      </c>
      <c r="AA273" t="s">
        <v>366</v>
      </c>
      <c r="AB273">
        <v>1</v>
      </c>
      <c r="AC273" t="s">
        <v>315</v>
      </c>
      <c r="AF273">
        <v>32</v>
      </c>
      <c r="AG273">
        <v>35</v>
      </c>
      <c r="AI273">
        <v>8</v>
      </c>
      <c r="AJ273">
        <v>8</v>
      </c>
      <c r="AL273">
        <v>2020</v>
      </c>
      <c r="AM273">
        <v>2020</v>
      </c>
      <c r="AS273">
        <v>15751</v>
      </c>
    </row>
    <row r="274" spans="1:45" x14ac:dyDescent="0.35">
      <c r="A274" t="s">
        <v>490</v>
      </c>
      <c r="B274" t="s">
        <v>691</v>
      </c>
      <c r="C274" t="s">
        <v>2862</v>
      </c>
      <c r="D274" t="s">
        <v>1109</v>
      </c>
      <c r="E274" t="s">
        <v>2861</v>
      </c>
      <c r="F274" t="s">
        <v>2856</v>
      </c>
      <c r="G274" t="s">
        <v>2860</v>
      </c>
      <c r="H274" t="s">
        <v>332</v>
      </c>
      <c r="I274" t="s">
        <v>2859</v>
      </c>
      <c r="M274" t="s">
        <v>446</v>
      </c>
      <c r="N274" t="s">
        <v>2856</v>
      </c>
      <c r="O274" t="s">
        <v>2858</v>
      </c>
      <c r="P274" t="s">
        <v>2857</v>
      </c>
      <c r="Q274" t="s">
        <v>2856</v>
      </c>
      <c r="R274" t="s">
        <v>368</v>
      </c>
      <c r="S274" t="s">
        <v>811</v>
      </c>
      <c r="T274" t="s">
        <v>810</v>
      </c>
      <c r="U274">
        <v>399</v>
      </c>
      <c r="V274">
        <v>10</v>
      </c>
      <c r="W274" t="s">
        <v>1979</v>
      </c>
      <c r="X274" s="1">
        <v>44053</v>
      </c>
      <c r="Y274" s="1">
        <v>44066</v>
      </c>
      <c r="Z274" s="1">
        <v>44114</v>
      </c>
      <c r="AA274" t="s">
        <v>366</v>
      </c>
      <c r="AB274">
        <v>3</v>
      </c>
      <c r="AC274" t="s">
        <v>315</v>
      </c>
      <c r="AD274" t="s">
        <v>2847</v>
      </c>
      <c r="AF274">
        <v>33</v>
      </c>
      <c r="AG274">
        <v>41</v>
      </c>
      <c r="AI274">
        <v>8</v>
      </c>
      <c r="AJ274">
        <v>10</v>
      </c>
      <c r="AL274">
        <v>2020</v>
      </c>
      <c r="AM274">
        <v>2020</v>
      </c>
      <c r="AS274">
        <v>15407</v>
      </c>
    </row>
    <row r="275" spans="1:45" x14ac:dyDescent="0.35">
      <c r="A275" t="s">
        <v>490</v>
      </c>
      <c r="B275" t="s">
        <v>344</v>
      </c>
      <c r="C275" t="s">
        <v>2855</v>
      </c>
      <c r="D275" t="s">
        <v>2854</v>
      </c>
      <c r="E275" t="s">
        <v>2853</v>
      </c>
      <c r="F275" t="s">
        <v>2848</v>
      </c>
      <c r="G275" t="s">
        <v>2852</v>
      </c>
      <c r="H275" t="s">
        <v>371</v>
      </c>
      <c r="I275" t="s">
        <v>2851</v>
      </c>
      <c r="M275" t="s">
        <v>446</v>
      </c>
      <c r="N275" t="s">
        <v>2848</v>
      </c>
      <c r="O275" t="s">
        <v>2850</v>
      </c>
      <c r="P275" t="s">
        <v>2849</v>
      </c>
      <c r="Q275" t="s">
        <v>2848</v>
      </c>
      <c r="R275" t="s">
        <v>368</v>
      </c>
      <c r="S275" t="s">
        <v>811</v>
      </c>
      <c r="T275" t="s">
        <v>810</v>
      </c>
      <c r="U275">
        <v>399</v>
      </c>
      <c r="V275">
        <v>10</v>
      </c>
      <c r="W275" t="s">
        <v>1979</v>
      </c>
      <c r="X275" s="1">
        <v>44053</v>
      </c>
      <c r="Y275" s="1">
        <v>44060</v>
      </c>
      <c r="Z275" s="1">
        <v>44114</v>
      </c>
      <c r="AA275" t="s">
        <v>366</v>
      </c>
      <c r="AB275">
        <v>3</v>
      </c>
      <c r="AC275" t="s">
        <v>315</v>
      </c>
      <c r="AD275" t="s">
        <v>2847</v>
      </c>
      <c r="AF275">
        <v>33</v>
      </c>
      <c r="AG275">
        <v>41</v>
      </c>
      <c r="AI275">
        <v>8</v>
      </c>
      <c r="AJ275">
        <v>10</v>
      </c>
      <c r="AL275">
        <v>2020</v>
      </c>
      <c r="AM275">
        <v>2020</v>
      </c>
      <c r="AS275">
        <v>14105</v>
      </c>
    </row>
    <row r="276" spans="1:45" x14ac:dyDescent="0.35">
      <c r="A276" t="s">
        <v>490</v>
      </c>
      <c r="B276" t="s">
        <v>1749</v>
      </c>
      <c r="C276" t="s">
        <v>2846</v>
      </c>
      <c r="D276" t="s">
        <v>2845</v>
      </c>
      <c r="E276" t="s">
        <v>2844</v>
      </c>
      <c r="F276" t="s">
        <v>2839</v>
      </c>
      <c r="G276" t="s">
        <v>2843</v>
      </c>
      <c r="H276" t="s">
        <v>371</v>
      </c>
      <c r="I276" t="s">
        <v>2842</v>
      </c>
      <c r="M276" t="s">
        <v>446</v>
      </c>
      <c r="N276" t="s">
        <v>2839</v>
      </c>
      <c r="O276" t="s">
        <v>2841</v>
      </c>
      <c r="P276" t="s">
        <v>2840</v>
      </c>
      <c r="Q276" t="s">
        <v>2839</v>
      </c>
      <c r="R276" t="s">
        <v>368</v>
      </c>
      <c r="S276" t="s">
        <v>811</v>
      </c>
      <c r="T276" t="s">
        <v>810</v>
      </c>
      <c r="U276">
        <v>399</v>
      </c>
      <c r="V276">
        <v>10</v>
      </c>
      <c r="W276" t="s">
        <v>1979</v>
      </c>
      <c r="X276" s="1">
        <v>44053</v>
      </c>
      <c r="Y276" s="1">
        <v>44060</v>
      </c>
      <c r="AA276" t="s">
        <v>366</v>
      </c>
      <c r="AB276">
        <v>4</v>
      </c>
      <c r="AC276" t="s">
        <v>315</v>
      </c>
      <c r="AD276" t="s">
        <v>2838</v>
      </c>
      <c r="AF276">
        <v>33</v>
      </c>
      <c r="AI276">
        <v>8</v>
      </c>
      <c r="AL276">
        <v>2020</v>
      </c>
      <c r="AS276">
        <v>14260</v>
      </c>
    </row>
    <row r="277" spans="1:45" x14ac:dyDescent="0.35">
      <c r="A277" t="s">
        <v>490</v>
      </c>
      <c r="B277" t="s">
        <v>691</v>
      </c>
      <c r="C277" t="s">
        <v>2837</v>
      </c>
      <c r="D277" t="s">
        <v>1051</v>
      </c>
      <c r="E277" t="s">
        <v>2836</v>
      </c>
      <c r="F277" t="s">
        <v>2831</v>
      </c>
      <c r="G277" t="s">
        <v>2835</v>
      </c>
      <c r="H277" t="s">
        <v>347</v>
      </c>
      <c r="I277" t="s">
        <v>2834</v>
      </c>
      <c r="M277" t="s">
        <v>446</v>
      </c>
      <c r="N277" t="s">
        <v>2831</v>
      </c>
      <c r="O277" t="s">
        <v>2833</v>
      </c>
      <c r="P277" t="s">
        <v>2832</v>
      </c>
      <c r="Q277" t="s">
        <v>2831</v>
      </c>
      <c r="R277" t="s">
        <v>368</v>
      </c>
      <c r="S277" t="s">
        <v>811</v>
      </c>
      <c r="T277" t="s">
        <v>810</v>
      </c>
      <c r="U277">
        <v>399</v>
      </c>
      <c r="V277">
        <v>10</v>
      </c>
      <c r="W277" t="s">
        <v>1979</v>
      </c>
      <c r="X277" s="1">
        <v>44053</v>
      </c>
      <c r="Y277" s="1">
        <v>44060</v>
      </c>
      <c r="Z277" s="1">
        <v>44055</v>
      </c>
      <c r="AA277" t="s">
        <v>366</v>
      </c>
      <c r="AB277">
        <v>1</v>
      </c>
      <c r="AC277" t="s">
        <v>315</v>
      </c>
      <c r="AE277" t="s">
        <v>683</v>
      </c>
      <c r="AF277">
        <v>33</v>
      </c>
      <c r="AG277">
        <v>33</v>
      </c>
      <c r="AI277">
        <v>8</v>
      </c>
      <c r="AJ277">
        <v>8</v>
      </c>
      <c r="AL277">
        <v>2020</v>
      </c>
      <c r="AM277">
        <v>2020</v>
      </c>
      <c r="AS277">
        <v>15857</v>
      </c>
    </row>
    <row r="278" spans="1:45" x14ac:dyDescent="0.35">
      <c r="A278" t="s">
        <v>490</v>
      </c>
      <c r="B278" t="s">
        <v>691</v>
      </c>
      <c r="C278" t="s">
        <v>2830</v>
      </c>
      <c r="D278" t="s">
        <v>2829</v>
      </c>
      <c r="E278" t="s">
        <v>2828</v>
      </c>
      <c r="F278" t="s">
        <v>2823</v>
      </c>
      <c r="G278" t="s">
        <v>2827</v>
      </c>
      <c r="H278" t="s">
        <v>332</v>
      </c>
      <c r="I278" t="s">
        <v>2826</v>
      </c>
      <c r="M278" t="s">
        <v>446</v>
      </c>
      <c r="N278" t="s">
        <v>2823</v>
      </c>
      <c r="O278" t="s">
        <v>2825</v>
      </c>
      <c r="P278" t="s">
        <v>2824</v>
      </c>
      <c r="Q278" t="s">
        <v>2823</v>
      </c>
      <c r="R278" t="s">
        <v>368</v>
      </c>
      <c r="S278" t="s">
        <v>811</v>
      </c>
      <c r="T278" t="s">
        <v>810</v>
      </c>
      <c r="U278">
        <v>399</v>
      </c>
      <c r="V278">
        <v>10</v>
      </c>
      <c r="W278" t="s">
        <v>1979</v>
      </c>
      <c r="X278" s="1">
        <v>44054</v>
      </c>
      <c r="Y278" s="1">
        <v>44061</v>
      </c>
      <c r="Z278" s="1">
        <v>44146</v>
      </c>
      <c r="AA278" t="s">
        <v>366</v>
      </c>
      <c r="AB278">
        <v>4</v>
      </c>
      <c r="AC278" t="s">
        <v>315</v>
      </c>
      <c r="AD278" t="s">
        <v>1755</v>
      </c>
      <c r="AF278">
        <v>33</v>
      </c>
      <c r="AG278">
        <v>46</v>
      </c>
      <c r="AI278">
        <v>8</v>
      </c>
      <c r="AJ278">
        <v>11</v>
      </c>
      <c r="AL278">
        <v>2020</v>
      </c>
      <c r="AM278">
        <v>2020</v>
      </c>
      <c r="AS278">
        <v>14254</v>
      </c>
    </row>
    <row r="279" spans="1:45" x14ac:dyDescent="0.35">
      <c r="A279" t="s">
        <v>490</v>
      </c>
      <c r="B279" t="s">
        <v>344</v>
      </c>
      <c r="C279" t="s">
        <v>2822</v>
      </c>
      <c r="D279" t="s">
        <v>2821</v>
      </c>
      <c r="E279" t="s">
        <v>2820</v>
      </c>
      <c r="F279" t="s">
        <v>2815</v>
      </c>
      <c r="G279" t="s">
        <v>2819</v>
      </c>
      <c r="H279" t="s">
        <v>347</v>
      </c>
      <c r="I279" t="s">
        <v>2818</v>
      </c>
      <c r="M279" t="s">
        <v>629</v>
      </c>
      <c r="N279" t="s">
        <v>2815</v>
      </c>
      <c r="O279" t="s">
        <v>2817</v>
      </c>
      <c r="P279" t="s">
        <v>2816</v>
      </c>
      <c r="Q279" t="s">
        <v>2815</v>
      </c>
      <c r="R279" t="s">
        <v>368</v>
      </c>
      <c r="S279" t="s">
        <v>811</v>
      </c>
      <c r="T279" t="s">
        <v>810</v>
      </c>
      <c r="U279">
        <v>399</v>
      </c>
      <c r="V279">
        <v>10</v>
      </c>
      <c r="W279" t="s">
        <v>1979</v>
      </c>
      <c r="X279" s="1">
        <v>44055</v>
      </c>
      <c r="Y279" s="1">
        <v>44062</v>
      </c>
      <c r="Z279" s="1">
        <v>44147</v>
      </c>
      <c r="AA279" t="s">
        <v>366</v>
      </c>
      <c r="AB279">
        <v>1</v>
      </c>
      <c r="AC279" t="s">
        <v>315</v>
      </c>
      <c r="AF279">
        <v>33</v>
      </c>
      <c r="AG279">
        <v>46</v>
      </c>
      <c r="AI279">
        <v>8</v>
      </c>
      <c r="AJ279">
        <v>11</v>
      </c>
      <c r="AL279">
        <v>2020</v>
      </c>
      <c r="AM279">
        <v>2020</v>
      </c>
      <c r="AS279">
        <v>23051</v>
      </c>
    </row>
    <row r="280" spans="1:45" x14ac:dyDescent="0.35">
      <c r="A280" t="s">
        <v>490</v>
      </c>
      <c r="B280" t="s">
        <v>722</v>
      </c>
      <c r="C280" t="s">
        <v>2814</v>
      </c>
      <c r="D280" t="s">
        <v>1467</v>
      </c>
      <c r="E280" t="s">
        <v>2813</v>
      </c>
      <c r="F280" t="s">
        <v>2808</v>
      </c>
      <c r="G280" t="s">
        <v>2812</v>
      </c>
      <c r="H280" t="s">
        <v>332</v>
      </c>
      <c r="I280" t="s">
        <v>2811</v>
      </c>
      <c r="M280" t="s">
        <v>446</v>
      </c>
      <c r="N280" t="s">
        <v>2808</v>
      </c>
      <c r="O280" t="s">
        <v>2810</v>
      </c>
      <c r="P280" t="s">
        <v>2809</v>
      </c>
      <c r="Q280" t="s">
        <v>2808</v>
      </c>
      <c r="R280" t="s">
        <v>368</v>
      </c>
      <c r="S280" t="s">
        <v>811</v>
      </c>
      <c r="T280" t="s">
        <v>810</v>
      </c>
      <c r="U280">
        <v>399</v>
      </c>
      <c r="V280">
        <v>10</v>
      </c>
      <c r="W280" t="s">
        <v>1979</v>
      </c>
      <c r="X280" s="1">
        <v>44055</v>
      </c>
      <c r="Y280" s="1">
        <v>44062</v>
      </c>
      <c r="Z280" s="1">
        <v>44061</v>
      </c>
      <c r="AA280" t="s">
        <v>366</v>
      </c>
      <c r="AB280">
        <v>1</v>
      </c>
      <c r="AC280" t="s">
        <v>315</v>
      </c>
      <c r="AE280" t="s">
        <v>683</v>
      </c>
      <c r="AF280">
        <v>33</v>
      </c>
      <c r="AG280">
        <v>34</v>
      </c>
      <c r="AI280">
        <v>8</v>
      </c>
      <c r="AJ280">
        <v>8</v>
      </c>
      <c r="AL280">
        <v>2020</v>
      </c>
      <c r="AM280">
        <v>2020</v>
      </c>
      <c r="AS280">
        <v>60552</v>
      </c>
    </row>
    <row r="281" spans="1:45" x14ac:dyDescent="0.35">
      <c r="A281" t="s">
        <v>490</v>
      </c>
      <c r="B281" t="s">
        <v>402</v>
      </c>
      <c r="C281" t="s">
        <v>2807</v>
      </c>
      <c r="D281" t="s">
        <v>2806</v>
      </c>
      <c r="E281" t="s">
        <v>2805</v>
      </c>
      <c r="F281" t="s">
        <v>2800</v>
      </c>
      <c r="G281" t="s">
        <v>2804</v>
      </c>
      <c r="H281" t="s">
        <v>347</v>
      </c>
      <c r="I281" t="s">
        <v>2803</v>
      </c>
      <c r="M281" t="s">
        <v>446</v>
      </c>
      <c r="N281" t="s">
        <v>2800</v>
      </c>
      <c r="O281" t="s">
        <v>2802</v>
      </c>
      <c r="P281" t="s">
        <v>2801</v>
      </c>
      <c r="Q281" t="s">
        <v>2800</v>
      </c>
      <c r="R281" t="s">
        <v>368</v>
      </c>
      <c r="S281" t="s">
        <v>811</v>
      </c>
      <c r="T281" t="s">
        <v>810</v>
      </c>
      <c r="U281">
        <v>399</v>
      </c>
      <c r="V281">
        <v>10</v>
      </c>
      <c r="W281" t="s">
        <v>1979</v>
      </c>
      <c r="X281" s="1">
        <v>44056</v>
      </c>
      <c r="Y281" s="1">
        <v>44062</v>
      </c>
      <c r="Z281" s="1">
        <v>44117</v>
      </c>
      <c r="AA281" t="s">
        <v>366</v>
      </c>
      <c r="AB281">
        <v>4</v>
      </c>
      <c r="AC281" t="s">
        <v>315</v>
      </c>
      <c r="AD281" t="s">
        <v>2799</v>
      </c>
      <c r="AF281">
        <v>33</v>
      </c>
      <c r="AG281">
        <v>42</v>
      </c>
      <c r="AI281">
        <v>8</v>
      </c>
      <c r="AJ281">
        <v>10</v>
      </c>
      <c r="AL281">
        <v>2020</v>
      </c>
      <c r="AM281">
        <v>2020</v>
      </c>
      <c r="AS281">
        <v>23101</v>
      </c>
    </row>
    <row r="282" spans="1:45" x14ac:dyDescent="0.35">
      <c r="A282" t="s">
        <v>490</v>
      </c>
      <c r="B282" t="s">
        <v>344</v>
      </c>
      <c r="C282" t="s">
        <v>2798</v>
      </c>
      <c r="D282" t="s">
        <v>1474</v>
      </c>
      <c r="E282" t="s">
        <v>2797</v>
      </c>
      <c r="F282" t="s">
        <v>2793</v>
      </c>
      <c r="G282" t="s">
        <v>2796</v>
      </c>
      <c r="H282" t="s">
        <v>347</v>
      </c>
      <c r="I282" t="s">
        <v>288</v>
      </c>
      <c r="L282" s="1"/>
      <c r="M282" t="s">
        <v>321</v>
      </c>
      <c r="N282" t="s">
        <v>2793</v>
      </c>
      <c r="O282" t="s">
        <v>2795</v>
      </c>
      <c r="P282" t="s">
        <v>2794</v>
      </c>
      <c r="Q282" t="s">
        <v>2793</v>
      </c>
      <c r="R282" t="s">
        <v>368</v>
      </c>
      <c r="S282" t="s">
        <v>811</v>
      </c>
      <c r="T282" t="s">
        <v>810</v>
      </c>
      <c r="U282">
        <v>399</v>
      </c>
      <c r="V282">
        <v>10</v>
      </c>
      <c r="W282" t="s">
        <v>1979</v>
      </c>
      <c r="X282" s="1">
        <v>44057</v>
      </c>
      <c r="Y282" s="1">
        <v>44066</v>
      </c>
      <c r="AA282" t="s">
        <v>366</v>
      </c>
      <c r="AB282">
        <v>6</v>
      </c>
      <c r="AC282" t="s">
        <v>315</v>
      </c>
      <c r="AD282" s="1">
        <v>44179</v>
      </c>
      <c r="AF282">
        <v>33</v>
      </c>
      <c r="AI282">
        <v>8</v>
      </c>
      <c r="AL282">
        <v>2020</v>
      </c>
      <c r="AS282">
        <v>23001</v>
      </c>
    </row>
    <row r="283" spans="1:45" x14ac:dyDescent="0.35">
      <c r="A283" t="s">
        <v>490</v>
      </c>
      <c r="B283" t="s">
        <v>344</v>
      </c>
      <c r="C283" t="s">
        <v>2792</v>
      </c>
      <c r="D283" t="s">
        <v>2791</v>
      </c>
      <c r="E283" t="s">
        <v>2790</v>
      </c>
      <c r="F283" t="s">
        <v>2786</v>
      </c>
      <c r="G283" t="s">
        <v>2789</v>
      </c>
      <c r="H283" t="s">
        <v>347</v>
      </c>
      <c r="I283" t="s">
        <v>55</v>
      </c>
      <c r="M283" t="s">
        <v>321</v>
      </c>
      <c r="N283" t="s">
        <v>2786</v>
      </c>
      <c r="O283" t="s">
        <v>2788</v>
      </c>
      <c r="P283" t="s">
        <v>2787</v>
      </c>
      <c r="Q283" t="s">
        <v>2786</v>
      </c>
      <c r="R283" t="s">
        <v>368</v>
      </c>
      <c r="S283" t="s">
        <v>661</v>
      </c>
      <c r="T283" t="s">
        <v>660</v>
      </c>
      <c r="U283">
        <v>99</v>
      </c>
      <c r="V283">
        <v>0</v>
      </c>
      <c r="W283" t="s">
        <v>1979</v>
      </c>
      <c r="X283" s="1">
        <v>44057</v>
      </c>
      <c r="Y283" s="1">
        <v>44064</v>
      </c>
      <c r="AA283" t="s">
        <v>366</v>
      </c>
      <c r="AB283">
        <v>7</v>
      </c>
      <c r="AC283" t="s">
        <v>315</v>
      </c>
      <c r="AD283" s="1">
        <v>44169</v>
      </c>
      <c r="AF283">
        <v>33</v>
      </c>
      <c r="AI283">
        <v>8</v>
      </c>
      <c r="AL283">
        <v>2020</v>
      </c>
      <c r="AS283">
        <v>22551</v>
      </c>
    </row>
    <row r="284" spans="1:45" x14ac:dyDescent="0.35">
      <c r="A284" t="s">
        <v>490</v>
      </c>
      <c r="B284" t="s">
        <v>1749</v>
      </c>
      <c r="C284" t="s">
        <v>2785</v>
      </c>
      <c r="D284" t="s">
        <v>1031</v>
      </c>
      <c r="E284" t="s">
        <v>2784</v>
      </c>
      <c r="F284" t="s">
        <v>2779</v>
      </c>
      <c r="G284" t="s">
        <v>2783</v>
      </c>
      <c r="H284" t="s">
        <v>332</v>
      </c>
      <c r="I284" t="s">
        <v>2782</v>
      </c>
      <c r="M284" t="s">
        <v>446</v>
      </c>
      <c r="N284" t="s">
        <v>2779</v>
      </c>
      <c r="O284" t="s">
        <v>2781</v>
      </c>
      <c r="P284" t="s">
        <v>2780</v>
      </c>
      <c r="Q284" t="s">
        <v>2779</v>
      </c>
      <c r="R284" t="s">
        <v>368</v>
      </c>
      <c r="S284" t="s">
        <v>811</v>
      </c>
      <c r="T284" t="s">
        <v>810</v>
      </c>
      <c r="U284">
        <v>399</v>
      </c>
      <c r="V284">
        <v>10</v>
      </c>
      <c r="W284" t="s">
        <v>1979</v>
      </c>
      <c r="X284" s="1">
        <v>44057</v>
      </c>
      <c r="Y284" s="1">
        <v>44066</v>
      </c>
      <c r="Z284" s="1">
        <v>44092</v>
      </c>
      <c r="AA284" t="s">
        <v>366</v>
      </c>
      <c r="AB284">
        <v>3</v>
      </c>
      <c r="AC284" t="s">
        <v>315</v>
      </c>
      <c r="AD284" t="s">
        <v>2755</v>
      </c>
      <c r="AF284">
        <v>33</v>
      </c>
      <c r="AG284">
        <v>38</v>
      </c>
      <c r="AI284">
        <v>8</v>
      </c>
      <c r="AJ284">
        <v>9</v>
      </c>
      <c r="AL284">
        <v>2020</v>
      </c>
      <c r="AM284">
        <v>2020</v>
      </c>
      <c r="AS284">
        <v>22402</v>
      </c>
    </row>
    <row r="285" spans="1:45" x14ac:dyDescent="0.35">
      <c r="A285" t="s">
        <v>490</v>
      </c>
      <c r="B285" t="s">
        <v>327</v>
      </c>
      <c r="C285" t="s">
        <v>2778</v>
      </c>
      <c r="D285" t="s">
        <v>2777</v>
      </c>
      <c r="E285" t="s">
        <v>2776</v>
      </c>
      <c r="F285" t="s">
        <v>2772</v>
      </c>
      <c r="G285" t="s">
        <v>2775</v>
      </c>
      <c r="H285" t="s">
        <v>332</v>
      </c>
      <c r="I285" t="s">
        <v>275</v>
      </c>
      <c r="L285" s="1"/>
      <c r="M285" t="s">
        <v>321</v>
      </c>
      <c r="N285" t="s">
        <v>2772</v>
      </c>
      <c r="O285" t="s">
        <v>2774</v>
      </c>
      <c r="P285" t="s">
        <v>2773</v>
      </c>
      <c r="Q285" t="s">
        <v>2772</v>
      </c>
      <c r="R285" t="s">
        <v>368</v>
      </c>
      <c r="S285" t="s">
        <v>811</v>
      </c>
      <c r="T285" t="s">
        <v>810</v>
      </c>
      <c r="U285">
        <v>399</v>
      </c>
      <c r="V285">
        <v>10</v>
      </c>
      <c r="W285" t="s">
        <v>1979</v>
      </c>
      <c r="X285" s="1">
        <v>44057</v>
      </c>
      <c r="Y285" s="1">
        <v>44066</v>
      </c>
      <c r="AA285" t="s">
        <v>366</v>
      </c>
      <c r="AB285">
        <v>6</v>
      </c>
      <c r="AC285" t="s">
        <v>315</v>
      </c>
      <c r="AD285" s="1">
        <v>44179</v>
      </c>
      <c r="AF285">
        <v>33</v>
      </c>
      <c r="AH285">
        <v>48</v>
      </c>
      <c r="AI285">
        <v>8</v>
      </c>
      <c r="AK285">
        <v>11</v>
      </c>
      <c r="AL285">
        <v>2020</v>
      </c>
      <c r="AN285">
        <v>2020</v>
      </c>
      <c r="AP285">
        <v>10</v>
      </c>
      <c r="AQ285" s="1">
        <v>44159</v>
      </c>
      <c r="AS285">
        <v>23201</v>
      </c>
    </row>
    <row r="286" spans="1:45" x14ac:dyDescent="0.35">
      <c r="A286" t="s">
        <v>490</v>
      </c>
      <c r="B286" t="s">
        <v>344</v>
      </c>
      <c r="C286" t="s">
        <v>2771</v>
      </c>
      <c r="D286" t="s">
        <v>2770</v>
      </c>
      <c r="E286" t="s">
        <v>2769</v>
      </c>
      <c r="F286" t="s">
        <v>2765</v>
      </c>
      <c r="G286" t="s">
        <v>2768</v>
      </c>
      <c r="H286" t="s">
        <v>332</v>
      </c>
      <c r="I286" t="s">
        <v>246</v>
      </c>
      <c r="L286" s="1"/>
      <c r="M286" t="s">
        <v>321</v>
      </c>
      <c r="N286" t="s">
        <v>2765</v>
      </c>
      <c r="O286" t="s">
        <v>2767</v>
      </c>
      <c r="P286" t="s">
        <v>2766</v>
      </c>
      <c r="Q286" t="s">
        <v>2765</v>
      </c>
      <c r="R286" t="s">
        <v>368</v>
      </c>
      <c r="S286" t="s">
        <v>661</v>
      </c>
      <c r="T286" t="s">
        <v>660</v>
      </c>
      <c r="U286">
        <v>99</v>
      </c>
      <c r="V286">
        <v>0</v>
      </c>
      <c r="W286" t="s">
        <v>1979</v>
      </c>
      <c r="X286" s="1">
        <v>44057</v>
      </c>
      <c r="Y286" s="1">
        <v>44066</v>
      </c>
      <c r="AA286" t="s">
        <v>366</v>
      </c>
      <c r="AB286">
        <v>5</v>
      </c>
      <c r="AC286" t="s">
        <v>315</v>
      </c>
      <c r="AD286" t="s">
        <v>2764</v>
      </c>
      <c r="AF286">
        <v>33</v>
      </c>
      <c r="AI286">
        <v>8</v>
      </c>
      <c r="AL286">
        <v>2020</v>
      </c>
      <c r="AS286">
        <v>22751</v>
      </c>
    </row>
    <row r="287" spans="1:45" x14ac:dyDescent="0.35">
      <c r="A287" t="s">
        <v>490</v>
      </c>
      <c r="B287" t="s">
        <v>458</v>
      </c>
      <c r="C287" t="s">
        <v>2763</v>
      </c>
      <c r="D287" t="s">
        <v>2762</v>
      </c>
      <c r="E287" t="s">
        <v>2761</v>
      </c>
      <c r="F287" t="s">
        <v>2756</v>
      </c>
      <c r="G287" t="s">
        <v>2760</v>
      </c>
      <c r="H287" t="s">
        <v>556</v>
      </c>
      <c r="I287" t="s">
        <v>2759</v>
      </c>
      <c r="M287" t="s">
        <v>446</v>
      </c>
      <c r="N287" t="s">
        <v>2756</v>
      </c>
      <c r="O287" t="s">
        <v>2758</v>
      </c>
      <c r="P287" t="s">
        <v>2757</v>
      </c>
      <c r="Q287" t="s">
        <v>2756</v>
      </c>
      <c r="R287" t="s">
        <v>368</v>
      </c>
      <c r="S287" t="s">
        <v>811</v>
      </c>
      <c r="T287" t="s">
        <v>810</v>
      </c>
      <c r="U287">
        <v>399</v>
      </c>
      <c r="V287">
        <v>10</v>
      </c>
      <c r="W287" t="s">
        <v>1979</v>
      </c>
      <c r="X287" s="1">
        <v>44057</v>
      </c>
      <c r="Y287" s="1">
        <v>44066</v>
      </c>
      <c r="Z287" s="1">
        <v>44118</v>
      </c>
      <c r="AA287" t="s">
        <v>366</v>
      </c>
      <c r="AB287">
        <v>3</v>
      </c>
      <c r="AC287" t="s">
        <v>315</v>
      </c>
      <c r="AD287" t="s">
        <v>2755</v>
      </c>
      <c r="AF287">
        <v>33</v>
      </c>
      <c r="AG287">
        <v>42</v>
      </c>
      <c r="AI287">
        <v>8</v>
      </c>
      <c r="AJ287">
        <v>10</v>
      </c>
      <c r="AL287">
        <v>2020</v>
      </c>
      <c r="AM287">
        <v>2020</v>
      </c>
      <c r="AS287">
        <v>22801</v>
      </c>
    </row>
    <row r="288" spans="1:45" x14ac:dyDescent="0.35">
      <c r="A288" t="s">
        <v>490</v>
      </c>
      <c r="B288" t="s">
        <v>327</v>
      </c>
      <c r="C288" t="s">
        <v>1796</v>
      </c>
      <c r="D288" t="s">
        <v>1077</v>
      </c>
      <c r="E288" t="s">
        <v>2754</v>
      </c>
      <c r="F288" t="s">
        <v>2750</v>
      </c>
      <c r="G288" t="s">
        <v>1794</v>
      </c>
      <c r="H288" t="s">
        <v>332</v>
      </c>
      <c r="I288" t="s">
        <v>2753</v>
      </c>
      <c r="M288" t="s">
        <v>446</v>
      </c>
      <c r="N288" t="s">
        <v>2750</v>
      </c>
      <c r="O288" t="s">
        <v>2752</v>
      </c>
      <c r="P288" t="s">
        <v>2751</v>
      </c>
      <c r="Q288" t="s">
        <v>2750</v>
      </c>
      <c r="R288" t="s">
        <v>368</v>
      </c>
      <c r="S288" t="s">
        <v>811</v>
      </c>
      <c r="T288" t="s">
        <v>810</v>
      </c>
      <c r="U288">
        <v>399</v>
      </c>
      <c r="V288">
        <v>10</v>
      </c>
      <c r="W288" t="s">
        <v>1979</v>
      </c>
      <c r="X288" s="1">
        <v>44058</v>
      </c>
      <c r="Y288" s="1">
        <v>44070</v>
      </c>
      <c r="Z288" s="1">
        <v>44070</v>
      </c>
      <c r="AA288" t="s">
        <v>366</v>
      </c>
      <c r="AB288">
        <v>1</v>
      </c>
      <c r="AC288" t="s">
        <v>315</v>
      </c>
      <c r="AE288" t="s">
        <v>683</v>
      </c>
      <c r="AF288">
        <v>33</v>
      </c>
      <c r="AG288">
        <v>35</v>
      </c>
      <c r="AI288">
        <v>8</v>
      </c>
      <c r="AJ288">
        <v>8</v>
      </c>
      <c r="AL288">
        <v>2020</v>
      </c>
      <c r="AM288">
        <v>2020</v>
      </c>
      <c r="AS288">
        <v>22651</v>
      </c>
    </row>
    <row r="289" spans="1:45" x14ac:dyDescent="0.35">
      <c r="A289" t="s">
        <v>490</v>
      </c>
      <c r="B289" t="s">
        <v>344</v>
      </c>
      <c r="C289" t="s">
        <v>2749</v>
      </c>
      <c r="D289" t="s">
        <v>2748</v>
      </c>
      <c r="E289" t="s">
        <v>2747</v>
      </c>
      <c r="F289" t="s">
        <v>2742</v>
      </c>
      <c r="G289" t="s">
        <v>2746</v>
      </c>
      <c r="H289" t="s">
        <v>347</v>
      </c>
      <c r="I289" t="s">
        <v>2745</v>
      </c>
      <c r="M289" t="s">
        <v>446</v>
      </c>
      <c r="N289" t="s">
        <v>2742</v>
      </c>
      <c r="O289" t="s">
        <v>2744</v>
      </c>
      <c r="P289" t="s">
        <v>2743</v>
      </c>
      <c r="Q289" t="s">
        <v>2742</v>
      </c>
      <c r="R289" t="s">
        <v>368</v>
      </c>
      <c r="S289" t="s">
        <v>811</v>
      </c>
      <c r="T289" t="s">
        <v>810</v>
      </c>
      <c r="U289">
        <v>399</v>
      </c>
      <c r="V289">
        <v>10</v>
      </c>
      <c r="W289" t="s">
        <v>1979</v>
      </c>
      <c r="X289" s="1">
        <v>44058</v>
      </c>
      <c r="Y289" s="1">
        <v>44066</v>
      </c>
      <c r="Z289" s="1">
        <v>44088</v>
      </c>
      <c r="AA289" t="s">
        <v>366</v>
      </c>
      <c r="AB289">
        <v>1</v>
      </c>
      <c r="AC289" t="s">
        <v>315</v>
      </c>
      <c r="AF289">
        <v>33</v>
      </c>
      <c r="AG289">
        <v>38</v>
      </c>
      <c r="AI289">
        <v>8</v>
      </c>
      <c r="AJ289">
        <v>9</v>
      </c>
      <c r="AL289">
        <v>2020</v>
      </c>
      <c r="AM289">
        <v>2020</v>
      </c>
      <c r="AS289">
        <v>22602</v>
      </c>
    </row>
    <row r="290" spans="1:45" x14ac:dyDescent="0.35">
      <c r="A290" t="s">
        <v>594</v>
      </c>
      <c r="B290" t="s">
        <v>402</v>
      </c>
      <c r="C290" t="s">
        <v>2741</v>
      </c>
      <c r="D290" t="s">
        <v>2740</v>
      </c>
      <c r="E290" t="s">
        <v>2739</v>
      </c>
      <c r="F290" t="s">
        <v>2734</v>
      </c>
      <c r="G290" t="s">
        <v>2738</v>
      </c>
      <c r="H290" t="s">
        <v>332</v>
      </c>
      <c r="I290" t="s">
        <v>2737</v>
      </c>
      <c r="M290" t="s">
        <v>446</v>
      </c>
      <c r="N290" t="s">
        <v>2734</v>
      </c>
      <c r="O290" t="s">
        <v>2736</v>
      </c>
      <c r="P290" t="s">
        <v>2735</v>
      </c>
      <c r="Q290" t="s">
        <v>2734</v>
      </c>
      <c r="R290" t="s">
        <v>368</v>
      </c>
      <c r="S290" t="s">
        <v>811</v>
      </c>
      <c r="T290" t="s">
        <v>810</v>
      </c>
      <c r="U290">
        <v>399</v>
      </c>
      <c r="V290">
        <v>10</v>
      </c>
      <c r="W290" t="s">
        <v>1979</v>
      </c>
      <c r="X290" s="1">
        <v>44058</v>
      </c>
      <c r="Y290" s="1">
        <v>44066</v>
      </c>
      <c r="Z290" s="1">
        <v>44089</v>
      </c>
      <c r="AA290" t="s">
        <v>366</v>
      </c>
      <c r="AB290">
        <v>1</v>
      </c>
      <c r="AC290" t="s">
        <v>315</v>
      </c>
      <c r="AF290">
        <v>33</v>
      </c>
      <c r="AG290">
        <v>38</v>
      </c>
      <c r="AI290">
        <v>8</v>
      </c>
      <c r="AJ290">
        <v>9</v>
      </c>
      <c r="AL290">
        <v>2020</v>
      </c>
      <c r="AM290">
        <v>2020</v>
      </c>
      <c r="AS290">
        <v>22451</v>
      </c>
    </row>
    <row r="291" spans="1:45" x14ac:dyDescent="0.35">
      <c r="A291" t="s">
        <v>490</v>
      </c>
      <c r="B291" t="s">
        <v>1749</v>
      </c>
      <c r="C291" t="s">
        <v>2733</v>
      </c>
      <c r="D291" t="s">
        <v>2732</v>
      </c>
      <c r="E291" t="s">
        <v>2731</v>
      </c>
      <c r="F291" t="s">
        <v>2726</v>
      </c>
      <c r="G291" t="s">
        <v>2730</v>
      </c>
      <c r="H291" t="s">
        <v>332</v>
      </c>
      <c r="I291" t="s">
        <v>2729</v>
      </c>
      <c r="M291" t="s">
        <v>446</v>
      </c>
      <c r="N291" t="s">
        <v>2726</v>
      </c>
      <c r="O291" t="s">
        <v>2728</v>
      </c>
      <c r="P291" t="s">
        <v>2727</v>
      </c>
      <c r="Q291" t="s">
        <v>2726</v>
      </c>
      <c r="R291" t="s">
        <v>368</v>
      </c>
      <c r="S291" t="s">
        <v>661</v>
      </c>
      <c r="T291" t="s">
        <v>660</v>
      </c>
      <c r="U291">
        <v>99</v>
      </c>
      <c r="V291">
        <v>0</v>
      </c>
      <c r="W291" t="s">
        <v>1979</v>
      </c>
      <c r="X291" s="1">
        <v>44060</v>
      </c>
      <c r="Y291" s="1">
        <v>44066</v>
      </c>
      <c r="Z291" s="1">
        <v>44166</v>
      </c>
      <c r="AA291" t="s">
        <v>366</v>
      </c>
      <c r="AB291">
        <v>5</v>
      </c>
      <c r="AC291" t="s">
        <v>315</v>
      </c>
      <c r="AD291" t="s">
        <v>981</v>
      </c>
      <c r="AF291">
        <v>34</v>
      </c>
      <c r="AG291">
        <v>49</v>
      </c>
      <c r="AH291">
        <v>48</v>
      </c>
      <c r="AI291">
        <v>8</v>
      </c>
      <c r="AJ291">
        <v>12</v>
      </c>
      <c r="AK291">
        <v>11</v>
      </c>
      <c r="AL291">
        <v>2020</v>
      </c>
      <c r="AM291">
        <v>2020</v>
      </c>
      <c r="AN291">
        <v>2020</v>
      </c>
      <c r="AQ291" s="1">
        <v>44159</v>
      </c>
      <c r="AS291">
        <v>23251</v>
      </c>
    </row>
    <row r="292" spans="1:45" x14ac:dyDescent="0.35">
      <c r="A292" t="s">
        <v>490</v>
      </c>
      <c r="B292" t="s">
        <v>344</v>
      </c>
      <c r="C292" t="s">
        <v>2725</v>
      </c>
      <c r="D292" t="s">
        <v>2724</v>
      </c>
      <c r="E292" t="s">
        <v>2723</v>
      </c>
      <c r="F292" t="s">
        <v>2718</v>
      </c>
      <c r="G292" t="s">
        <v>2722</v>
      </c>
      <c r="H292" t="s">
        <v>347</v>
      </c>
      <c r="I292" t="s">
        <v>2721</v>
      </c>
      <c r="M292" t="s">
        <v>446</v>
      </c>
      <c r="N292" t="s">
        <v>2718</v>
      </c>
      <c r="O292" t="s">
        <v>2720</v>
      </c>
      <c r="P292" t="s">
        <v>2719</v>
      </c>
      <c r="Q292" t="s">
        <v>2718</v>
      </c>
      <c r="R292" t="s">
        <v>368</v>
      </c>
      <c r="S292" t="s">
        <v>811</v>
      </c>
      <c r="T292" t="s">
        <v>810</v>
      </c>
      <c r="U292">
        <v>399</v>
      </c>
      <c r="V292">
        <v>10</v>
      </c>
      <c r="W292" t="s">
        <v>1979</v>
      </c>
      <c r="X292" s="1">
        <v>44060</v>
      </c>
      <c r="Y292" s="1">
        <v>44066</v>
      </c>
      <c r="Z292" s="1">
        <v>44183</v>
      </c>
      <c r="AA292" t="s">
        <v>366</v>
      </c>
      <c r="AB292">
        <v>6</v>
      </c>
      <c r="AC292" t="s">
        <v>315</v>
      </c>
      <c r="AD292" t="s">
        <v>2681</v>
      </c>
      <c r="AF292">
        <v>34</v>
      </c>
      <c r="AG292">
        <v>51</v>
      </c>
      <c r="AH292">
        <v>51</v>
      </c>
      <c r="AI292">
        <v>8</v>
      </c>
      <c r="AJ292">
        <v>12</v>
      </c>
      <c r="AK292">
        <v>12</v>
      </c>
      <c r="AL292">
        <v>2020</v>
      </c>
      <c r="AM292">
        <v>2020</v>
      </c>
      <c r="AN292">
        <v>2020</v>
      </c>
      <c r="AQ292" s="1">
        <v>44183</v>
      </c>
      <c r="AR292" t="s">
        <v>2717</v>
      </c>
      <c r="AS292">
        <v>22501</v>
      </c>
    </row>
    <row r="293" spans="1:45" x14ac:dyDescent="0.35">
      <c r="A293" t="s">
        <v>490</v>
      </c>
      <c r="B293" t="s">
        <v>402</v>
      </c>
      <c r="C293" t="s">
        <v>2716</v>
      </c>
      <c r="D293" t="s">
        <v>892</v>
      </c>
      <c r="E293" t="s">
        <v>2715</v>
      </c>
      <c r="F293" t="s">
        <v>2711</v>
      </c>
      <c r="G293" t="s">
        <v>2714</v>
      </c>
      <c r="H293" t="s">
        <v>332</v>
      </c>
      <c r="I293" t="s">
        <v>25</v>
      </c>
      <c r="M293" t="s">
        <v>321</v>
      </c>
      <c r="N293" t="s">
        <v>2711</v>
      </c>
      <c r="O293" t="s">
        <v>2713</v>
      </c>
      <c r="P293" t="s">
        <v>2712</v>
      </c>
      <c r="Q293" t="s">
        <v>2711</v>
      </c>
      <c r="R293" t="s">
        <v>368</v>
      </c>
      <c r="S293" t="s">
        <v>811</v>
      </c>
      <c r="T293" t="s">
        <v>810</v>
      </c>
      <c r="U293">
        <v>399</v>
      </c>
      <c r="V293">
        <v>10</v>
      </c>
      <c r="W293" t="s">
        <v>1979</v>
      </c>
      <c r="X293" s="1">
        <v>44060</v>
      </c>
      <c r="Y293" s="1">
        <v>44066</v>
      </c>
      <c r="AA293" t="s">
        <v>366</v>
      </c>
      <c r="AB293">
        <v>6</v>
      </c>
      <c r="AC293" t="s">
        <v>315</v>
      </c>
      <c r="AD293" s="1">
        <v>44182</v>
      </c>
      <c r="AF293">
        <v>34</v>
      </c>
      <c r="AI293">
        <v>8</v>
      </c>
      <c r="AL293">
        <v>2020</v>
      </c>
      <c r="AS293">
        <v>22401</v>
      </c>
    </row>
    <row r="294" spans="1:45" x14ac:dyDescent="0.35">
      <c r="A294" t="s">
        <v>490</v>
      </c>
      <c r="B294" t="s">
        <v>344</v>
      </c>
      <c r="C294" t="s">
        <v>2710</v>
      </c>
      <c r="D294" t="s">
        <v>2709</v>
      </c>
      <c r="E294" t="s">
        <v>2708</v>
      </c>
      <c r="F294" t="s">
        <v>2703</v>
      </c>
      <c r="G294" t="s">
        <v>2707</v>
      </c>
      <c r="H294" t="s">
        <v>371</v>
      </c>
      <c r="I294" t="s">
        <v>2706</v>
      </c>
      <c r="M294" t="s">
        <v>446</v>
      </c>
      <c r="N294" t="s">
        <v>2703</v>
      </c>
      <c r="O294" t="s">
        <v>2705</v>
      </c>
      <c r="P294" t="s">
        <v>2704</v>
      </c>
      <c r="Q294" t="s">
        <v>2703</v>
      </c>
      <c r="R294" t="s">
        <v>368</v>
      </c>
      <c r="S294" t="s">
        <v>811</v>
      </c>
      <c r="T294" t="s">
        <v>810</v>
      </c>
      <c r="U294">
        <v>399</v>
      </c>
      <c r="V294">
        <v>10</v>
      </c>
      <c r="W294" t="s">
        <v>1979</v>
      </c>
      <c r="X294" s="1">
        <v>44060</v>
      </c>
      <c r="Y294" s="1">
        <v>44066</v>
      </c>
      <c r="Z294" s="1">
        <v>44152</v>
      </c>
      <c r="AA294" t="s">
        <v>366</v>
      </c>
      <c r="AB294">
        <v>4</v>
      </c>
      <c r="AC294" t="s">
        <v>315</v>
      </c>
      <c r="AD294" t="s">
        <v>1614</v>
      </c>
      <c r="AF294">
        <v>34</v>
      </c>
      <c r="AG294">
        <v>47</v>
      </c>
      <c r="AI294">
        <v>8</v>
      </c>
      <c r="AJ294">
        <v>11</v>
      </c>
      <c r="AL294">
        <v>2020</v>
      </c>
      <c r="AM294">
        <v>2020</v>
      </c>
      <c r="AS294">
        <v>22951</v>
      </c>
    </row>
    <row r="295" spans="1:45" x14ac:dyDescent="0.35">
      <c r="B295" t="s">
        <v>1749</v>
      </c>
      <c r="C295" t="s">
        <v>2702</v>
      </c>
      <c r="D295" t="s">
        <v>729</v>
      </c>
      <c r="E295" t="s">
        <v>2701</v>
      </c>
      <c r="F295" t="s">
        <v>2697</v>
      </c>
      <c r="G295" t="s">
        <v>2700</v>
      </c>
      <c r="H295" t="s">
        <v>332</v>
      </c>
      <c r="I295" t="s">
        <v>45</v>
      </c>
      <c r="L295" s="1"/>
      <c r="M295" t="s">
        <v>321</v>
      </c>
      <c r="N295" t="s">
        <v>2697</v>
      </c>
      <c r="O295" t="s">
        <v>2699</v>
      </c>
      <c r="P295" t="s">
        <v>2698</v>
      </c>
      <c r="Q295" t="s">
        <v>2697</v>
      </c>
      <c r="R295" t="s">
        <v>368</v>
      </c>
      <c r="S295" t="s">
        <v>661</v>
      </c>
      <c r="T295" t="s">
        <v>660</v>
      </c>
      <c r="U295" s="2">
        <v>0</v>
      </c>
      <c r="V295">
        <v>0</v>
      </c>
      <c r="W295" t="s">
        <v>1979</v>
      </c>
      <c r="X295" s="1">
        <v>44060</v>
      </c>
      <c r="Y295" s="1">
        <v>44067</v>
      </c>
      <c r="AA295" t="s">
        <v>366</v>
      </c>
      <c r="AB295">
        <v>7</v>
      </c>
      <c r="AC295" t="s">
        <v>315</v>
      </c>
      <c r="AD295" s="1">
        <v>44184</v>
      </c>
      <c r="AF295">
        <v>34</v>
      </c>
      <c r="AI295">
        <v>8</v>
      </c>
      <c r="AL295">
        <v>2020</v>
      </c>
      <c r="AS295">
        <v>23151</v>
      </c>
    </row>
    <row r="296" spans="1:45" x14ac:dyDescent="0.35">
      <c r="A296" t="s">
        <v>490</v>
      </c>
      <c r="B296" t="s">
        <v>327</v>
      </c>
      <c r="C296" t="s">
        <v>2696</v>
      </c>
      <c r="D296" t="s">
        <v>2695</v>
      </c>
      <c r="E296" t="s">
        <v>2694</v>
      </c>
      <c r="F296" t="s">
        <v>2690</v>
      </c>
      <c r="G296" t="s">
        <v>2693</v>
      </c>
      <c r="H296" t="s">
        <v>347</v>
      </c>
      <c r="I296" t="s">
        <v>124</v>
      </c>
      <c r="M296" t="s">
        <v>321</v>
      </c>
      <c r="N296" t="s">
        <v>2690</v>
      </c>
      <c r="O296" t="s">
        <v>2692</v>
      </c>
      <c r="P296" t="s">
        <v>2691</v>
      </c>
      <c r="Q296" t="s">
        <v>2690</v>
      </c>
      <c r="R296" t="s">
        <v>368</v>
      </c>
      <c r="S296" t="s">
        <v>811</v>
      </c>
      <c r="T296" t="s">
        <v>810</v>
      </c>
      <c r="U296">
        <v>399</v>
      </c>
      <c r="V296">
        <v>10</v>
      </c>
      <c r="W296" t="s">
        <v>1979</v>
      </c>
      <c r="X296" s="1">
        <v>44060</v>
      </c>
      <c r="Y296" s="1">
        <v>44066</v>
      </c>
      <c r="AA296" t="s">
        <v>366</v>
      </c>
      <c r="AB296">
        <v>6</v>
      </c>
      <c r="AC296" t="s">
        <v>315</v>
      </c>
      <c r="AD296" s="1">
        <v>44182</v>
      </c>
      <c r="AF296">
        <v>34</v>
      </c>
      <c r="AI296">
        <v>8</v>
      </c>
      <c r="AL296">
        <v>2020</v>
      </c>
      <c r="AS296">
        <v>22601</v>
      </c>
    </row>
    <row r="297" spans="1:45" x14ac:dyDescent="0.35">
      <c r="A297" t="s">
        <v>490</v>
      </c>
      <c r="B297" t="s">
        <v>344</v>
      </c>
      <c r="C297" t="s">
        <v>2689</v>
      </c>
      <c r="D297" t="s">
        <v>2688</v>
      </c>
      <c r="E297" t="s">
        <v>2687</v>
      </c>
      <c r="F297" t="s">
        <v>2682</v>
      </c>
      <c r="G297" t="s">
        <v>2686</v>
      </c>
      <c r="H297" t="s">
        <v>347</v>
      </c>
      <c r="I297" t="s">
        <v>2685</v>
      </c>
      <c r="M297" t="s">
        <v>446</v>
      </c>
      <c r="N297" t="s">
        <v>2682</v>
      </c>
      <c r="O297" t="s">
        <v>2684</v>
      </c>
      <c r="P297" t="s">
        <v>2683</v>
      </c>
      <c r="Q297" t="s">
        <v>2682</v>
      </c>
      <c r="R297" t="s">
        <v>368</v>
      </c>
      <c r="S297" t="s">
        <v>811</v>
      </c>
      <c r="T297" t="s">
        <v>810</v>
      </c>
      <c r="U297">
        <v>399</v>
      </c>
      <c r="V297">
        <v>10</v>
      </c>
      <c r="W297" t="s">
        <v>1979</v>
      </c>
      <c r="X297" s="1">
        <v>44060</v>
      </c>
      <c r="Y297" s="1">
        <v>44066</v>
      </c>
      <c r="Z297" s="1">
        <v>44182</v>
      </c>
      <c r="AA297" t="s">
        <v>366</v>
      </c>
      <c r="AB297">
        <v>5</v>
      </c>
      <c r="AC297" t="s">
        <v>315</v>
      </c>
      <c r="AD297" t="s">
        <v>2681</v>
      </c>
      <c r="AF297">
        <v>34</v>
      </c>
      <c r="AG297">
        <v>51</v>
      </c>
      <c r="AI297">
        <v>8</v>
      </c>
      <c r="AJ297">
        <v>12</v>
      </c>
      <c r="AL297">
        <v>2020</v>
      </c>
      <c r="AM297">
        <v>2020</v>
      </c>
      <c r="AS297">
        <v>22403</v>
      </c>
    </row>
    <row r="298" spans="1:45" x14ac:dyDescent="0.35">
      <c r="A298" t="s">
        <v>490</v>
      </c>
      <c r="B298" t="s">
        <v>327</v>
      </c>
      <c r="C298" t="s">
        <v>2680</v>
      </c>
      <c r="D298" t="s">
        <v>2679</v>
      </c>
      <c r="E298" t="s">
        <v>2678</v>
      </c>
      <c r="F298" t="s">
        <v>2674</v>
      </c>
      <c r="G298" t="s">
        <v>2677</v>
      </c>
      <c r="H298" t="s">
        <v>347</v>
      </c>
      <c r="I298" t="s">
        <v>247</v>
      </c>
      <c r="L298" s="1"/>
      <c r="M298" t="s">
        <v>321</v>
      </c>
      <c r="N298" t="s">
        <v>2674</v>
      </c>
      <c r="O298" t="s">
        <v>2676</v>
      </c>
      <c r="P298" t="s">
        <v>2675</v>
      </c>
      <c r="Q298" t="s">
        <v>2674</v>
      </c>
      <c r="R298" t="s">
        <v>368</v>
      </c>
      <c r="S298" t="s">
        <v>811</v>
      </c>
      <c r="T298" t="s">
        <v>810</v>
      </c>
      <c r="U298" s="2">
        <v>399</v>
      </c>
      <c r="V298">
        <v>10</v>
      </c>
      <c r="W298" t="s">
        <v>1979</v>
      </c>
      <c r="X298" s="1">
        <v>44061</v>
      </c>
      <c r="Y298" s="1">
        <v>44068</v>
      </c>
      <c r="AA298" t="s">
        <v>366</v>
      </c>
      <c r="AB298">
        <v>6</v>
      </c>
      <c r="AC298" t="s">
        <v>315</v>
      </c>
      <c r="AD298" s="1">
        <v>44186</v>
      </c>
      <c r="AF298">
        <v>34</v>
      </c>
      <c r="AI298">
        <v>8</v>
      </c>
      <c r="AL298">
        <v>2020</v>
      </c>
      <c r="AS298">
        <v>22701</v>
      </c>
    </row>
    <row r="299" spans="1:45" x14ac:dyDescent="0.35">
      <c r="A299" t="s">
        <v>490</v>
      </c>
      <c r="B299" t="s">
        <v>402</v>
      </c>
      <c r="C299" t="s">
        <v>2673</v>
      </c>
      <c r="D299" t="s">
        <v>1689</v>
      </c>
      <c r="E299" t="s">
        <v>2672</v>
      </c>
      <c r="F299" t="s">
        <v>2667</v>
      </c>
      <c r="G299" t="s">
        <v>2671</v>
      </c>
      <c r="H299" t="s">
        <v>332</v>
      </c>
      <c r="I299" t="s">
        <v>2670</v>
      </c>
      <c r="M299" t="s">
        <v>446</v>
      </c>
      <c r="N299" t="s">
        <v>2667</v>
      </c>
      <c r="O299" t="s">
        <v>2669</v>
      </c>
      <c r="P299" t="s">
        <v>2668</v>
      </c>
      <c r="Q299" t="s">
        <v>2667</v>
      </c>
      <c r="R299" t="s">
        <v>368</v>
      </c>
      <c r="S299" t="s">
        <v>1442</v>
      </c>
      <c r="T299" t="s">
        <v>1441</v>
      </c>
      <c r="U299">
        <v>699</v>
      </c>
      <c r="V299">
        <v>25</v>
      </c>
      <c r="W299" t="s">
        <v>1979</v>
      </c>
      <c r="X299" s="1">
        <v>44061</v>
      </c>
      <c r="Y299" s="1">
        <v>44067</v>
      </c>
      <c r="Z299" s="1">
        <v>44122</v>
      </c>
      <c r="AB299">
        <v>3</v>
      </c>
      <c r="AC299" t="s">
        <v>315</v>
      </c>
      <c r="AD299" t="s">
        <v>2666</v>
      </c>
      <c r="AF299">
        <v>34</v>
      </c>
      <c r="AG299">
        <v>42</v>
      </c>
      <c r="AI299">
        <v>8</v>
      </c>
      <c r="AJ299">
        <v>10</v>
      </c>
      <c r="AL299">
        <v>2020</v>
      </c>
      <c r="AM299">
        <v>2020</v>
      </c>
      <c r="AS299">
        <v>60756</v>
      </c>
    </row>
    <row r="300" spans="1:45" x14ac:dyDescent="0.35">
      <c r="A300" t="s">
        <v>490</v>
      </c>
      <c r="B300" t="s">
        <v>436</v>
      </c>
      <c r="C300" t="s">
        <v>2665</v>
      </c>
      <c r="D300" t="s">
        <v>2664</v>
      </c>
      <c r="E300" t="s">
        <v>2663</v>
      </c>
      <c r="F300" t="s">
        <v>2659</v>
      </c>
      <c r="G300" t="s">
        <v>2662</v>
      </c>
      <c r="H300" t="s">
        <v>332</v>
      </c>
      <c r="I300" t="s">
        <v>213</v>
      </c>
      <c r="L300" s="1"/>
      <c r="M300" t="s">
        <v>321</v>
      </c>
      <c r="N300" t="s">
        <v>2659</v>
      </c>
      <c r="O300" t="s">
        <v>2661</v>
      </c>
      <c r="P300" t="s">
        <v>2660</v>
      </c>
      <c r="Q300" t="s">
        <v>2659</v>
      </c>
      <c r="R300" t="s">
        <v>368</v>
      </c>
      <c r="S300" t="s">
        <v>811</v>
      </c>
      <c r="T300" t="s">
        <v>810</v>
      </c>
      <c r="U300">
        <v>399</v>
      </c>
      <c r="V300">
        <v>10</v>
      </c>
      <c r="W300" t="s">
        <v>1979</v>
      </c>
      <c r="X300" s="1">
        <v>44061</v>
      </c>
      <c r="Y300" s="1">
        <v>44067</v>
      </c>
      <c r="AA300" t="s">
        <v>366</v>
      </c>
      <c r="AB300">
        <v>6</v>
      </c>
      <c r="AC300" t="s">
        <v>315</v>
      </c>
      <c r="AD300" s="1">
        <v>44183</v>
      </c>
      <c r="AF300">
        <v>34</v>
      </c>
      <c r="AI300">
        <v>8</v>
      </c>
      <c r="AL300">
        <v>2020</v>
      </c>
      <c r="AP300">
        <v>10</v>
      </c>
      <c r="AS300">
        <v>22901</v>
      </c>
    </row>
    <row r="301" spans="1:45" x14ac:dyDescent="0.35">
      <c r="A301" t="s">
        <v>490</v>
      </c>
      <c r="B301" t="s">
        <v>1749</v>
      </c>
      <c r="C301" t="s">
        <v>2658</v>
      </c>
      <c r="D301" t="s">
        <v>2657</v>
      </c>
      <c r="E301" t="s">
        <v>2656</v>
      </c>
      <c r="F301" t="s">
        <v>2651</v>
      </c>
      <c r="G301" t="s">
        <v>2655</v>
      </c>
      <c r="H301" t="s">
        <v>332</v>
      </c>
      <c r="I301" t="s">
        <v>2654</v>
      </c>
      <c r="M301" t="s">
        <v>446</v>
      </c>
      <c r="N301" t="s">
        <v>2651</v>
      </c>
      <c r="O301" t="s">
        <v>2653</v>
      </c>
      <c r="P301" t="s">
        <v>2652</v>
      </c>
      <c r="Q301" t="s">
        <v>2651</v>
      </c>
      <c r="R301" t="s">
        <v>368</v>
      </c>
      <c r="S301" t="s">
        <v>811</v>
      </c>
      <c r="T301" t="s">
        <v>810</v>
      </c>
      <c r="U301">
        <v>399</v>
      </c>
      <c r="V301">
        <v>10</v>
      </c>
      <c r="W301" t="s">
        <v>1979</v>
      </c>
      <c r="X301" s="1">
        <v>44061</v>
      </c>
      <c r="Y301" s="1">
        <v>44069</v>
      </c>
      <c r="Z301" s="1">
        <v>44069</v>
      </c>
      <c r="AA301" t="s">
        <v>366</v>
      </c>
      <c r="AB301">
        <v>1</v>
      </c>
      <c r="AC301" t="s">
        <v>315</v>
      </c>
      <c r="AE301" t="s">
        <v>683</v>
      </c>
      <c r="AF301">
        <v>34</v>
      </c>
      <c r="AG301">
        <v>35</v>
      </c>
      <c r="AI301">
        <v>8</v>
      </c>
      <c r="AJ301">
        <v>8</v>
      </c>
      <c r="AL301">
        <v>2020</v>
      </c>
      <c r="AM301">
        <v>2020</v>
      </c>
      <c r="AS301">
        <v>22851</v>
      </c>
    </row>
    <row r="302" spans="1:45" x14ac:dyDescent="0.35">
      <c r="A302" t="s">
        <v>490</v>
      </c>
      <c r="B302" t="s">
        <v>1749</v>
      </c>
      <c r="C302" t="s">
        <v>2650</v>
      </c>
      <c r="D302" t="s">
        <v>527</v>
      </c>
      <c r="E302" t="s">
        <v>2649</v>
      </c>
      <c r="F302" t="s">
        <v>2644</v>
      </c>
      <c r="G302" t="s">
        <v>2648</v>
      </c>
      <c r="H302" t="s">
        <v>371</v>
      </c>
      <c r="I302" t="s">
        <v>2647</v>
      </c>
      <c r="M302" t="s">
        <v>629</v>
      </c>
      <c r="N302" t="s">
        <v>2644</v>
      </c>
      <c r="O302" t="s">
        <v>2646</v>
      </c>
      <c r="P302" t="s">
        <v>2645</v>
      </c>
      <c r="Q302" t="s">
        <v>2644</v>
      </c>
      <c r="R302" t="s">
        <v>368</v>
      </c>
      <c r="S302" t="s">
        <v>811</v>
      </c>
      <c r="T302" t="s">
        <v>810</v>
      </c>
      <c r="U302">
        <v>399</v>
      </c>
      <c r="V302">
        <v>10</v>
      </c>
      <c r="W302" t="s">
        <v>1979</v>
      </c>
      <c r="X302" s="1">
        <v>44061</v>
      </c>
      <c r="Y302" s="1">
        <v>44067</v>
      </c>
      <c r="AA302" t="s">
        <v>366</v>
      </c>
      <c r="AB302">
        <v>5</v>
      </c>
      <c r="AC302" t="s">
        <v>315</v>
      </c>
      <c r="AD302" t="s">
        <v>626</v>
      </c>
      <c r="AF302">
        <v>34</v>
      </c>
      <c r="AI302">
        <v>8</v>
      </c>
      <c r="AL302">
        <v>2020</v>
      </c>
      <c r="AS302">
        <v>60751</v>
      </c>
    </row>
    <row r="303" spans="1:45" x14ac:dyDescent="0.35">
      <c r="A303" t="s">
        <v>490</v>
      </c>
      <c r="B303" t="s">
        <v>327</v>
      </c>
      <c r="C303" t="s">
        <v>2643</v>
      </c>
      <c r="D303" t="s">
        <v>2642</v>
      </c>
      <c r="E303" t="s">
        <v>2641</v>
      </c>
      <c r="F303" t="s">
        <v>2636</v>
      </c>
      <c r="G303" t="s">
        <v>2640</v>
      </c>
      <c r="H303" t="s">
        <v>332</v>
      </c>
      <c r="I303" t="s">
        <v>2639</v>
      </c>
      <c r="L303" s="1"/>
      <c r="M303" t="s">
        <v>629</v>
      </c>
      <c r="N303" t="s">
        <v>2636</v>
      </c>
      <c r="O303" t="s">
        <v>2638</v>
      </c>
      <c r="P303" t="s">
        <v>2637</v>
      </c>
      <c r="Q303" t="s">
        <v>2636</v>
      </c>
      <c r="R303" t="s">
        <v>368</v>
      </c>
      <c r="S303" t="s">
        <v>811</v>
      </c>
      <c r="T303" t="s">
        <v>810</v>
      </c>
      <c r="U303">
        <v>399</v>
      </c>
      <c r="V303">
        <v>10</v>
      </c>
      <c r="W303" t="s">
        <v>1979</v>
      </c>
      <c r="X303" s="1">
        <v>44062</v>
      </c>
      <c r="Y303" s="1">
        <v>44069</v>
      </c>
      <c r="AA303" t="s">
        <v>366</v>
      </c>
      <c r="AB303">
        <v>5</v>
      </c>
      <c r="AC303" t="s">
        <v>315</v>
      </c>
      <c r="AD303" t="s">
        <v>626</v>
      </c>
      <c r="AF303">
        <v>34</v>
      </c>
      <c r="AI303">
        <v>8</v>
      </c>
      <c r="AL303">
        <v>2020</v>
      </c>
      <c r="AP303">
        <v>10</v>
      </c>
      <c r="AS303">
        <v>61102</v>
      </c>
    </row>
    <row r="304" spans="1:45" x14ac:dyDescent="0.35">
      <c r="A304" t="s">
        <v>490</v>
      </c>
      <c r="B304" t="s">
        <v>344</v>
      </c>
      <c r="C304" t="s">
        <v>2635</v>
      </c>
      <c r="D304" t="s">
        <v>2634</v>
      </c>
      <c r="E304" t="s">
        <v>2633</v>
      </c>
      <c r="F304" t="s">
        <v>2628</v>
      </c>
      <c r="G304" t="s">
        <v>2632</v>
      </c>
      <c r="H304" t="s">
        <v>371</v>
      </c>
      <c r="I304" t="s">
        <v>2631</v>
      </c>
      <c r="M304" t="s">
        <v>446</v>
      </c>
      <c r="N304" t="s">
        <v>2628</v>
      </c>
      <c r="O304" t="s">
        <v>2630</v>
      </c>
      <c r="P304" t="s">
        <v>2629</v>
      </c>
      <c r="Q304" t="s">
        <v>2628</v>
      </c>
      <c r="R304" t="s">
        <v>368</v>
      </c>
      <c r="S304" t="s">
        <v>811</v>
      </c>
      <c r="T304" t="s">
        <v>810</v>
      </c>
      <c r="U304">
        <v>399</v>
      </c>
      <c r="V304">
        <v>10</v>
      </c>
      <c r="W304" t="s">
        <v>1979</v>
      </c>
      <c r="X304" s="1">
        <v>44062</v>
      </c>
      <c r="Y304" s="1">
        <v>44069</v>
      </c>
      <c r="Z304" s="1">
        <v>44154</v>
      </c>
      <c r="AA304" t="s">
        <v>366</v>
      </c>
      <c r="AB304">
        <v>4</v>
      </c>
      <c r="AC304" t="s">
        <v>315</v>
      </c>
      <c r="AD304" t="s">
        <v>2627</v>
      </c>
      <c r="AF304">
        <v>34</v>
      </c>
      <c r="AG304">
        <v>47</v>
      </c>
      <c r="AI304">
        <v>8</v>
      </c>
      <c r="AJ304">
        <v>11</v>
      </c>
      <c r="AL304">
        <v>2020</v>
      </c>
      <c r="AM304">
        <v>2020</v>
      </c>
      <c r="AS304">
        <v>60752</v>
      </c>
    </row>
    <row r="305" spans="1:45" x14ac:dyDescent="0.35">
      <c r="A305" t="s">
        <v>490</v>
      </c>
      <c r="B305" t="s">
        <v>691</v>
      </c>
      <c r="C305" t="s">
        <v>2626</v>
      </c>
      <c r="D305" t="s">
        <v>892</v>
      </c>
      <c r="E305" t="s">
        <v>2625</v>
      </c>
      <c r="F305" t="s">
        <v>2621</v>
      </c>
      <c r="G305" t="s">
        <v>2624</v>
      </c>
      <c r="H305" t="s">
        <v>332</v>
      </c>
      <c r="I305" t="s">
        <v>224</v>
      </c>
      <c r="M305" t="s">
        <v>321</v>
      </c>
      <c r="N305" t="s">
        <v>2621</v>
      </c>
      <c r="O305" t="s">
        <v>2623</v>
      </c>
      <c r="P305" t="s">
        <v>2622</v>
      </c>
      <c r="Q305" t="s">
        <v>2621</v>
      </c>
      <c r="R305" t="s">
        <v>368</v>
      </c>
      <c r="S305" t="s">
        <v>811</v>
      </c>
      <c r="T305" t="s">
        <v>810</v>
      </c>
      <c r="U305" s="2">
        <v>399</v>
      </c>
      <c r="V305">
        <v>10</v>
      </c>
      <c r="W305" t="s">
        <v>1979</v>
      </c>
      <c r="X305" s="1">
        <v>44062</v>
      </c>
      <c r="Y305" s="1">
        <v>44069</v>
      </c>
      <c r="AA305" t="s">
        <v>366</v>
      </c>
      <c r="AB305">
        <v>6</v>
      </c>
      <c r="AC305" t="s">
        <v>315</v>
      </c>
      <c r="AD305" s="1">
        <v>44184</v>
      </c>
      <c r="AF305">
        <v>34</v>
      </c>
      <c r="AI305">
        <v>8</v>
      </c>
      <c r="AL305">
        <v>2020</v>
      </c>
      <c r="AS305">
        <v>61252</v>
      </c>
    </row>
    <row r="306" spans="1:45" x14ac:dyDescent="0.35">
      <c r="A306" t="s">
        <v>490</v>
      </c>
      <c r="B306" t="s">
        <v>327</v>
      </c>
      <c r="C306" t="s">
        <v>2620</v>
      </c>
      <c r="D306" t="s">
        <v>2619</v>
      </c>
      <c r="E306" t="s">
        <v>2618</v>
      </c>
      <c r="F306" t="s">
        <v>2614</v>
      </c>
      <c r="G306" t="s">
        <v>2617</v>
      </c>
      <c r="H306" t="s">
        <v>332</v>
      </c>
      <c r="I306" t="s">
        <v>287</v>
      </c>
      <c r="M306" t="s">
        <v>321</v>
      </c>
      <c r="N306" t="s">
        <v>2614</v>
      </c>
      <c r="O306" t="s">
        <v>2616</v>
      </c>
      <c r="P306" t="s">
        <v>2615</v>
      </c>
      <c r="Q306" t="s">
        <v>2614</v>
      </c>
      <c r="R306" t="s">
        <v>368</v>
      </c>
      <c r="S306" t="s">
        <v>811</v>
      </c>
      <c r="T306" t="s">
        <v>810</v>
      </c>
      <c r="U306" s="2">
        <v>399</v>
      </c>
      <c r="V306">
        <v>10</v>
      </c>
      <c r="W306" t="s">
        <v>1979</v>
      </c>
      <c r="X306" s="1">
        <v>44062</v>
      </c>
      <c r="Y306" s="1">
        <v>44069</v>
      </c>
      <c r="AA306" t="s">
        <v>366</v>
      </c>
      <c r="AB306">
        <v>6</v>
      </c>
      <c r="AC306" t="s">
        <v>315</v>
      </c>
      <c r="AD306" s="1">
        <v>44184</v>
      </c>
      <c r="AF306">
        <v>34</v>
      </c>
      <c r="AI306">
        <v>8</v>
      </c>
      <c r="AL306">
        <v>2020</v>
      </c>
      <c r="AS306">
        <v>60854</v>
      </c>
    </row>
    <row r="307" spans="1:45" x14ac:dyDescent="0.35">
      <c r="A307" t="s">
        <v>490</v>
      </c>
      <c r="B307" t="s">
        <v>458</v>
      </c>
      <c r="C307" t="s">
        <v>2613</v>
      </c>
      <c r="D307" t="s">
        <v>2612</v>
      </c>
      <c r="E307" t="s">
        <v>2611</v>
      </c>
      <c r="F307" t="s">
        <v>2606</v>
      </c>
      <c r="G307" t="s">
        <v>2610</v>
      </c>
      <c r="H307" t="s">
        <v>332</v>
      </c>
      <c r="I307" t="s">
        <v>2609</v>
      </c>
      <c r="M307" t="s">
        <v>629</v>
      </c>
      <c r="N307" t="s">
        <v>2606</v>
      </c>
      <c r="O307" t="s">
        <v>2608</v>
      </c>
      <c r="P307" t="s">
        <v>2607</v>
      </c>
      <c r="Q307" t="s">
        <v>2606</v>
      </c>
      <c r="R307" t="s">
        <v>368</v>
      </c>
      <c r="S307" t="s">
        <v>811</v>
      </c>
      <c r="T307" t="s">
        <v>810</v>
      </c>
      <c r="U307">
        <v>399</v>
      </c>
      <c r="V307">
        <v>10</v>
      </c>
      <c r="W307" t="s">
        <v>1979</v>
      </c>
      <c r="X307" s="1">
        <v>44063</v>
      </c>
      <c r="Y307" s="1">
        <v>44070</v>
      </c>
      <c r="AA307" t="s">
        <v>366</v>
      </c>
      <c r="AB307">
        <v>5</v>
      </c>
      <c r="AC307" t="s">
        <v>315</v>
      </c>
      <c r="AD307" t="s">
        <v>626</v>
      </c>
      <c r="AF307">
        <v>34</v>
      </c>
      <c r="AI307">
        <v>8</v>
      </c>
      <c r="AL307">
        <v>2020</v>
      </c>
      <c r="AS307">
        <v>61103</v>
      </c>
    </row>
    <row r="308" spans="1:45" x14ac:dyDescent="0.35">
      <c r="A308" t="s">
        <v>490</v>
      </c>
      <c r="B308" t="s">
        <v>344</v>
      </c>
      <c r="C308" t="s">
        <v>2605</v>
      </c>
      <c r="D308" t="s">
        <v>2161</v>
      </c>
      <c r="E308" t="s">
        <v>2604</v>
      </c>
      <c r="F308" t="s">
        <v>2599</v>
      </c>
      <c r="G308" t="s">
        <v>2603</v>
      </c>
      <c r="H308" t="s">
        <v>556</v>
      </c>
      <c r="I308" t="s">
        <v>2602</v>
      </c>
      <c r="M308" t="s">
        <v>446</v>
      </c>
      <c r="N308" t="s">
        <v>2599</v>
      </c>
      <c r="O308" t="s">
        <v>2601</v>
      </c>
      <c r="P308" t="s">
        <v>2600</v>
      </c>
      <c r="Q308" t="s">
        <v>2599</v>
      </c>
      <c r="R308" t="s">
        <v>368</v>
      </c>
      <c r="S308" t="s">
        <v>811</v>
      </c>
      <c r="T308" t="s">
        <v>810</v>
      </c>
      <c r="U308">
        <v>399</v>
      </c>
      <c r="V308">
        <v>10</v>
      </c>
      <c r="W308" t="s">
        <v>1979</v>
      </c>
      <c r="X308" s="1">
        <v>44063</v>
      </c>
      <c r="Y308" s="1">
        <v>44070</v>
      </c>
      <c r="Z308" s="1">
        <v>44124</v>
      </c>
      <c r="AB308">
        <v>3</v>
      </c>
      <c r="AC308" t="s">
        <v>315</v>
      </c>
      <c r="AD308" t="s">
        <v>2576</v>
      </c>
      <c r="AF308">
        <v>34</v>
      </c>
      <c r="AG308">
        <v>43</v>
      </c>
      <c r="AI308">
        <v>8</v>
      </c>
      <c r="AJ308">
        <v>10</v>
      </c>
      <c r="AL308">
        <v>2020</v>
      </c>
      <c r="AM308">
        <v>2020</v>
      </c>
      <c r="AS308">
        <v>60705</v>
      </c>
    </row>
    <row r="309" spans="1:45" x14ac:dyDescent="0.35">
      <c r="A309" t="s">
        <v>328</v>
      </c>
      <c r="B309" t="s">
        <v>402</v>
      </c>
      <c r="C309" t="s">
        <v>2598</v>
      </c>
      <c r="D309" t="s">
        <v>1379</v>
      </c>
      <c r="E309" t="s">
        <v>2597</v>
      </c>
      <c r="F309" t="s">
        <v>2592</v>
      </c>
      <c r="G309" t="s">
        <v>2596</v>
      </c>
      <c r="H309" t="s">
        <v>332</v>
      </c>
      <c r="I309" t="s">
        <v>2595</v>
      </c>
      <c r="M309" t="s">
        <v>446</v>
      </c>
      <c r="N309" t="s">
        <v>2592</v>
      </c>
      <c r="O309" t="s">
        <v>2594</v>
      </c>
      <c r="P309" t="s">
        <v>2593</v>
      </c>
      <c r="Q309" t="s">
        <v>2592</v>
      </c>
      <c r="R309" t="s">
        <v>368</v>
      </c>
      <c r="S309" t="s">
        <v>661</v>
      </c>
      <c r="T309" t="s">
        <v>660</v>
      </c>
      <c r="U309">
        <v>99</v>
      </c>
      <c r="V309">
        <v>0</v>
      </c>
      <c r="W309" t="s">
        <v>1979</v>
      </c>
      <c r="X309" s="1">
        <v>44063</v>
      </c>
      <c r="Y309" s="1">
        <v>44070</v>
      </c>
      <c r="Z309" s="1">
        <v>44181</v>
      </c>
      <c r="AA309" t="s">
        <v>366</v>
      </c>
      <c r="AB309">
        <v>4</v>
      </c>
      <c r="AC309" t="s">
        <v>315</v>
      </c>
      <c r="AD309" t="s">
        <v>1476</v>
      </c>
      <c r="AF309">
        <v>34</v>
      </c>
      <c r="AG309">
        <v>51</v>
      </c>
      <c r="AH309">
        <v>51</v>
      </c>
      <c r="AI309">
        <v>8</v>
      </c>
      <c r="AJ309">
        <v>12</v>
      </c>
      <c r="AK309">
        <v>12</v>
      </c>
      <c r="AL309">
        <v>2020</v>
      </c>
      <c r="AM309">
        <v>2020</v>
      </c>
      <c r="AN309">
        <v>2020</v>
      </c>
      <c r="AQ309" s="1">
        <v>44181</v>
      </c>
      <c r="AR309" t="s">
        <v>2082</v>
      </c>
      <c r="AS309">
        <v>60704</v>
      </c>
    </row>
    <row r="310" spans="1:45" x14ac:dyDescent="0.35">
      <c r="A310" t="s">
        <v>490</v>
      </c>
      <c r="B310" t="s">
        <v>458</v>
      </c>
      <c r="C310" t="s">
        <v>2591</v>
      </c>
      <c r="D310" t="s">
        <v>2590</v>
      </c>
      <c r="E310" t="s">
        <v>2589</v>
      </c>
      <c r="F310" t="s">
        <v>2584</v>
      </c>
      <c r="G310" t="s">
        <v>2588</v>
      </c>
      <c r="H310" t="s">
        <v>385</v>
      </c>
      <c r="I310" t="s">
        <v>2587</v>
      </c>
      <c r="M310" t="s">
        <v>446</v>
      </c>
      <c r="N310" t="s">
        <v>2584</v>
      </c>
      <c r="O310" t="s">
        <v>2586</v>
      </c>
      <c r="P310" t="s">
        <v>2585</v>
      </c>
      <c r="Q310" t="s">
        <v>2584</v>
      </c>
      <c r="R310" t="s">
        <v>368</v>
      </c>
      <c r="S310" t="s">
        <v>1442</v>
      </c>
      <c r="T310" t="s">
        <v>1441</v>
      </c>
      <c r="U310">
        <v>699</v>
      </c>
      <c r="V310">
        <v>25</v>
      </c>
      <c r="W310" t="s">
        <v>1979</v>
      </c>
      <c r="X310" s="1">
        <v>44063</v>
      </c>
      <c r="Y310" s="1">
        <v>44070</v>
      </c>
      <c r="Z310" s="1">
        <v>44094</v>
      </c>
      <c r="AA310" t="s">
        <v>366</v>
      </c>
      <c r="AB310">
        <v>1</v>
      </c>
      <c r="AC310" t="s">
        <v>315</v>
      </c>
      <c r="AF310">
        <v>34</v>
      </c>
      <c r="AG310">
        <v>38</v>
      </c>
      <c r="AI310">
        <v>8</v>
      </c>
      <c r="AJ310">
        <v>9</v>
      </c>
      <c r="AL310">
        <v>2020</v>
      </c>
      <c r="AM310">
        <v>2020</v>
      </c>
      <c r="AS310">
        <v>60755</v>
      </c>
    </row>
    <row r="311" spans="1:45" x14ac:dyDescent="0.35">
      <c r="A311" t="s">
        <v>490</v>
      </c>
      <c r="B311" t="s">
        <v>327</v>
      </c>
      <c r="C311" t="s">
        <v>2583</v>
      </c>
      <c r="D311" t="s">
        <v>352</v>
      </c>
      <c r="E311" t="s">
        <v>2582</v>
      </c>
      <c r="F311" t="s">
        <v>2577</v>
      </c>
      <c r="G311" t="s">
        <v>2581</v>
      </c>
      <c r="H311" t="s">
        <v>332</v>
      </c>
      <c r="I311" t="s">
        <v>2580</v>
      </c>
      <c r="M311" t="s">
        <v>446</v>
      </c>
      <c r="N311" t="s">
        <v>2577</v>
      </c>
      <c r="O311" t="s">
        <v>2579</v>
      </c>
      <c r="P311" t="s">
        <v>2578</v>
      </c>
      <c r="Q311" t="s">
        <v>2577</v>
      </c>
      <c r="R311" t="s">
        <v>368</v>
      </c>
      <c r="S311" t="s">
        <v>811</v>
      </c>
      <c r="T311" t="s">
        <v>810</v>
      </c>
      <c r="U311">
        <v>399</v>
      </c>
      <c r="V311">
        <v>10</v>
      </c>
      <c r="W311" t="s">
        <v>1979</v>
      </c>
      <c r="X311" s="1">
        <v>44063</v>
      </c>
      <c r="Y311" s="1">
        <v>44070</v>
      </c>
      <c r="Z311" s="1">
        <v>44124</v>
      </c>
      <c r="AA311" t="s">
        <v>366</v>
      </c>
      <c r="AB311">
        <v>3</v>
      </c>
      <c r="AC311" t="s">
        <v>315</v>
      </c>
      <c r="AD311" t="s">
        <v>2576</v>
      </c>
      <c r="AF311">
        <v>34</v>
      </c>
      <c r="AG311">
        <v>43</v>
      </c>
      <c r="AI311">
        <v>8</v>
      </c>
      <c r="AJ311">
        <v>10</v>
      </c>
      <c r="AL311">
        <v>2020</v>
      </c>
      <c r="AM311">
        <v>2020</v>
      </c>
      <c r="AS311">
        <v>61101</v>
      </c>
    </row>
    <row r="312" spans="1:45" x14ac:dyDescent="0.35">
      <c r="A312" t="s">
        <v>490</v>
      </c>
      <c r="B312" t="s">
        <v>344</v>
      </c>
      <c r="C312" t="s">
        <v>2575</v>
      </c>
      <c r="D312" t="s">
        <v>2574</v>
      </c>
      <c r="E312" t="s">
        <v>2573</v>
      </c>
      <c r="F312" t="s">
        <v>2568</v>
      </c>
      <c r="G312" t="s">
        <v>2572</v>
      </c>
      <c r="H312" t="s">
        <v>332</v>
      </c>
      <c r="I312" t="s">
        <v>2571</v>
      </c>
      <c r="M312" t="s">
        <v>446</v>
      </c>
      <c r="N312" t="s">
        <v>2568</v>
      </c>
      <c r="O312" t="s">
        <v>2570</v>
      </c>
      <c r="P312" t="s">
        <v>2569</v>
      </c>
      <c r="Q312" t="s">
        <v>2568</v>
      </c>
      <c r="R312" t="s">
        <v>368</v>
      </c>
      <c r="S312" t="s">
        <v>811</v>
      </c>
      <c r="T312" t="s">
        <v>810</v>
      </c>
      <c r="U312">
        <v>399</v>
      </c>
      <c r="V312">
        <v>10</v>
      </c>
      <c r="W312" t="s">
        <v>1979</v>
      </c>
      <c r="X312" s="1">
        <v>44063</v>
      </c>
      <c r="Y312" s="1">
        <v>44070</v>
      </c>
      <c r="Z312" s="1">
        <v>44068</v>
      </c>
      <c r="AA312" t="s">
        <v>366</v>
      </c>
      <c r="AB312">
        <v>1</v>
      </c>
      <c r="AC312" t="s">
        <v>315</v>
      </c>
      <c r="AE312" t="s">
        <v>683</v>
      </c>
      <c r="AF312">
        <v>34</v>
      </c>
      <c r="AG312">
        <v>35</v>
      </c>
      <c r="AI312">
        <v>8</v>
      </c>
      <c r="AJ312">
        <v>8</v>
      </c>
      <c r="AL312">
        <v>2020</v>
      </c>
      <c r="AM312">
        <v>2020</v>
      </c>
      <c r="AS312">
        <v>85851</v>
      </c>
    </row>
    <row r="313" spans="1:45" x14ac:dyDescent="0.35">
      <c r="A313" t="s">
        <v>490</v>
      </c>
      <c r="B313" t="s">
        <v>722</v>
      </c>
      <c r="C313" t="s">
        <v>2567</v>
      </c>
      <c r="D313" t="s">
        <v>2566</v>
      </c>
      <c r="E313" t="s">
        <v>2565</v>
      </c>
      <c r="F313" t="s">
        <v>2560</v>
      </c>
      <c r="G313" t="s">
        <v>2564</v>
      </c>
      <c r="H313" t="s">
        <v>371</v>
      </c>
      <c r="I313" t="s">
        <v>2563</v>
      </c>
      <c r="M313" t="s">
        <v>446</v>
      </c>
      <c r="N313" t="s">
        <v>2560</v>
      </c>
      <c r="O313" t="s">
        <v>2562</v>
      </c>
      <c r="P313" t="s">
        <v>2561</v>
      </c>
      <c r="Q313" t="s">
        <v>2560</v>
      </c>
      <c r="R313" t="s">
        <v>368</v>
      </c>
      <c r="S313" t="s">
        <v>811</v>
      </c>
      <c r="T313" t="s">
        <v>810</v>
      </c>
      <c r="U313">
        <v>399</v>
      </c>
      <c r="V313">
        <v>10</v>
      </c>
      <c r="W313" t="s">
        <v>1979</v>
      </c>
      <c r="X313" s="1">
        <v>44063</v>
      </c>
      <c r="Y313" s="1">
        <v>44070</v>
      </c>
      <c r="Z313" s="1">
        <v>44094</v>
      </c>
      <c r="AA313" t="s">
        <v>366</v>
      </c>
      <c r="AB313">
        <v>1</v>
      </c>
      <c r="AC313" t="s">
        <v>315</v>
      </c>
      <c r="AF313">
        <v>34</v>
      </c>
      <c r="AG313">
        <v>38</v>
      </c>
      <c r="AI313">
        <v>8</v>
      </c>
      <c r="AJ313">
        <v>9</v>
      </c>
      <c r="AL313">
        <v>2020</v>
      </c>
      <c r="AM313">
        <v>2020</v>
      </c>
      <c r="AS313">
        <v>60804</v>
      </c>
    </row>
    <row r="314" spans="1:45" x14ac:dyDescent="0.35">
      <c r="A314" t="s">
        <v>490</v>
      </c>
      <c r="B314" t="s">
        <v>436</v>
      </c>
      <c r="C314" t="s">
        <v>2559</v>
      </c>
      <c r="D314" t="s">
        <v>1348</v>
      </c>
      <c r="E314" t="s">
        <v>2558</v>
      </c>
      <c r="F314" t="s">
        <v>2553</v>
      </c>
      <c r="G314" t="s">
        <v>2557</v>
      </c>
      <c r="H314" t="s">
        <v>332</v>
      </c>
      <c r="I314" t="s">
        <v>2556</v>
      </c>
      <c r="M314" t="s">
        <v>446</v>
      </c>
      <c r="N314" t="s">
        <v>2553</v>
      </c>
      <c r="O314" t="s">
        <v>2555</v>
      </c>
      <c r="P314" t="s">
        <v>2554</v>
      </c>
      <c r="Q314" t="s">
        <v>2553</v>
      </c>
      <c r="R314" t="s">
        <v>368</v>
      </c>
      <c r="S314" t="s">
        <v>661</v>
      </c>
      <c r="T314" t="s">
        <v>660</v>
      </c>
      <c r="U314">
        <v>99</v>
      </c>
      <c r="V314">
        <v>0</v>
      </c>
      <c r="W314" t="s">
        <v>1979</v>
      </c>
      <c r="X314" s="1">
        <v>44064</v>
      </c>
      <c r="Y314" s="1">
        <v>44071</v>
      </c>
      <c r="Z314" s="1">
        <v>44186</v>
      </c>
      <c r="AB314">
        <v>6</v>
      </c>
      <c r="AC314" t="s">
        <v>315</v>
      </c>
      <c r="AD314" t="s">
        <v>711</v>
      </c>
      <c r="AF314">
        <v>34</v>
      </c>
      <c r="AG314">
        <v>52</v>
      </c>
      <c r="AH314">
        <v>51</v>
      </c>
      <c r="AI314">
        <v>8</v>
      </c>
      <c r="AJ314">
        <v>12</v>
      </c>
      <c r="AK314">
        <v>12</v>
      </c>
      <c r="AL314">
        <v>2020</v>
      </c>
      <c r="AM314">
        <v>2020</v>
      </c>
      <c r="AN314">
        <v>2020</v>
      </c>
      <c r="AQ314" s="1">
        <v>44180</v>
      </c>
      <c r="AR314" t="s">
        <v>2552</v>
      </c>
      <c r="AS314">
        <v>60853</v>
      </c>
    </row>
    <row r="315" spans="1:45" x14ac:dyDescent="0.35">
      <c r="A315" t="s">
        <v>490</v>
      </c>
      <c r="B315" t="s">
        <v>691</v>
      </c>
      <c r="C315" t="s">
        <v>2551</v>
      </c>
      <c r="D315" t="s">
        <v>2550</v>
      </c>
      <c r="E315" t="s">
        <v>2549</v>
      </c>
      <c r="F315" t="s">
        <v>2545</v>
      </c>
      <c r="G315" t="s">
        <v>2548</v>
      </c>
      <c r="H315" t="s">
        <v>332</v>
      </c>
      <c r="I315" t="s">
        <v>210</v>
      </c>
      <c r="J315">
        <v>1</v>
      </c>
      <c r="M315" t="s">
        <v>321</v>
      </c>
      <c r="N315" t="s">
        <v>2545</v>
      </c>
      <c r="O315" t="s">
        <v>2547</v>
      </c>
      <c r="P315" t="s">
        <v>2546</v>
      </c>
      <c r="Q315" t="s">
        <v>2545</v>
      </c>
      <c r="R315" t="s">
        <v>368</v>
      </c>
      <c r="S315" t="s">
        <v>661</v>
      </c>
      <c r="T315" t="s">
        <v>660</v>
      </c>
      <c r="U315">
        <v>99</v>
      </c>
      <c r="V315">
        <v>0</v>
      </c>
      <c r="W315" t="s">
        <v>1979</v>
      </c>
      <c r="X315" s="1">
        <v>44067</v>
      </c>
      <c r="Y315" s="1">
        <v>44074</v>
      </c>
      <c r="AA315" t="s">
        <v>366</v>
      </c>
      <c r="AB315">
        <v>7</v>
      </c>
      <c r="AC315" t="s">
        <v>315</v>
      </c>
      <c r="AD315" s="1">
        <v>44167</v>
      </c>
      <c r="AF315">
        <v>35</v>
      </c>
      <c r="AI315">
        <v>8</v>
      </c>
      <c r="AL315">
        <v>2020</v>
      </c>
      <c r="AS315">
        <v>61001</v>
      </c>
    </row>
    <row r="316" spans="1:45" x14ac:dyDescent="0.35">
      <c r="A316" t="s">
        <v>490</v>
      </c>
      <c r="B316" t="s">
        <v>458</v>
      </c>
      <c r="C316" t="s">
        <v>2544</v>
      </c>
      <c r="D316" t="s">
        <v>1402</v>
      </c>
      <c r="E316" t="s">
        <v>2543</v>
      </c>
      <c r="F316" t="s">
        <v>2539</v>
      </c>
      <c r="G316" t="s">
        <v>2542</v>
      </c>
      <c r="H316" t="s">
        <v>332</v>
      </c>
      <c r="I316" t="s">
        <v>60</v>
      </c>
      <c r="J316">
        <v>5</v>
      </c>
      <c r="M316" t="s">
        <v>446</v>
      </c>
      <c r="N316" t="s">
        <v>2539</v>
      </c>
      <c r="O316" s="3" t="s">
        <v>2541</v>
      </c>
      <c r="P316" t="s">
        <v>2540</v>
      </c>
      <c r="Q316" t="s">
        <v>2539</v>
      </c>
      <c r="R316" t="s">
        <v>368</v>
      </c>
      <c r="S316" t="s">
        <v>1442</v>
      </c>
      <c r="T316" t="s">
        <v>1441</v>
      </c>
      <c r="U316">
        <v>699</v>
      </c>
      <c r="V316">
        <v>25</v>
      </c>
      <c r="W316">
        <v>44075</v>
      </c>
      <c r="X316" s="1">
        <v>44103</v>
      </c>
      <c r="Y316" s="1">
        <v>44117</v>
      </c>
      <c r="AA316" t="s">
        <v>366</v>
      </c>
      <c r="AB316">
        <v>2</v>
      </c>
      <c r="AC316" t="s">
        <v>315</v>
      </c>
      <c r="AF316">
        <v>40</v>
      </c>
      <c r="AI316">
        <v>9</v>
      </c>
      <c r="AL316">
        <v>2020</v>
      </c>
      <c r="AS316">
        <v>60901</v>
      </c>
    </row>
    <row r="317" spans="1:45" x14ac:dyDescent="0.35">
      <c r="A317" t="s">
        <v>490</v>
      </c>
      <c r="B317" t="s">
        <v>1749</v>
      </c>
      <c r="C317" t="s">
        <v>2538</v>
      </c>
      <c r="D317" t="s">
        <v>2537</v>
      </c>
      <c r="E317" t="s">
        <v>2536</v>
      </c>
      <c r="F317" t="s">
        <v>2531</v>
      </c>
      <c r="G317" t="s">
        <v>2535</v>
      </c>
      <c r="H317" t="s">
        <v>347</v>
      </c>
      <c r="I317" t="s">
        <v>2534</v>
      </c>
      <c r="M317" t="s">
        <v>446</v>
      </c>
      <c r="N317" t="s">
        <v>2531</v>
      </c>
      <c r="O317" t="s">
        <v>2533</v>
      </c>
      <c r="P317" t="s">
        <v>2532</v>
      </c>
      <c r="Q317" t="s">
        <v>2531</v>
      </c>
      <c r="R317" t="s">
        <v>368</v>
      </c>
      <c r="S317" t="s">
        <v>1442</v>
      </c>
      <c r="T317" t="s">
        <v>1441</v>
      </c>
      <c r="U317">
        <v>699</v>
      </c>
      <c r="V317">
        <v>25</v>
      </c>
      <c r="W317" t="s">
        <v>1979</v>
      </c>
      <c r="X317" s="1">
        <v>44067</v>
      </c>
      <c r="Y317" s="1">
        <v>44074</v>
      </c>
      <c r="Z317" s="1">
        <v>44162</v>
      </c>
      <c r="AA317" t="s">
        <v>366</v>
      </c>
      <c r="AB317">
        <v>5</v>
      </c>
      <c r="AC317" t="s">
        <v>315</v>
      </c>
      <c r="AD317" t="s">
        <v>2530</v>
      </c>
      <c r="AF317">
        <v>35</v>
      </c>
      <c r="AG317">
        <v>48</v>
      </c>
      <c r="AH317">
        <v>47</v>
      </c>
      <c r="AI317">
        <v>8</v>
      </c>
      <c r="AJ317">
        <v>11</v>
      </c>
      <c r="AK317">
        <v>11</v>
      </c>
      <c r="AL317">
        <v>2020</v>
      </c>
      <c r="AM317">
        <v>2020</v>
      </c>
      <c r="AN317">
        <v>2020</v>
      </c>
      <c r="AQ317" s="1">
        <v>44155</v>
      </c>
      <c r="AS317">
        <v>61352</v>
      </c>
    </row>
    <row r="318" spans="1:45" x14ac:dyDescent="0.35">
      <c r="A318" t="s">
        <v>490</v>
      </c>
      <c r="B318" t="s">
        <v>327</v>
      </c>
      <c r="C318" t="s">
        <v>2529</v>
      </c>
      <c r="D318" t="s">
        <v>808</v>
      </c>
      <c r="E318" t="s">
        <v>2528</v>
      </c>
      <c r="F318" t="s">
        <v>2524</v>
      </c>
      <c r="G318" t="s">
        <v>2527</v>
      </c>
      <c r="H318" t="s">
        <v>332</v>
      </c>
      <c r="I318" t="s">
        <v>87</v>
      </c>
      <c r="M318" t="s">
        <v>321</v>
      </c>
      <c r="N318" t="s">
        <v>2524</v>
      </c>
      <c r="O318" t="s">
        <v>2526</v>
      </c>
      <c r="P318" t="s">
        <v>2525</v>
      </c>
      <c r="Q318" t="s">
        <v>2524</v>
      </c>
      <c r="R318" t="s">
        <v>368</v>
      </c>
      <c r="S318" t="s">
        <v>811</v>
      </c>
      <c r="T318" t="s">
        <v>810</v>
      </c>
      <c r="U318">
        <v>399</v>
      </c>
      <c r="V318">
        <v>10</v>
      </c>
      <c r="W318" t="s">
        <v>1979</v>
      </c>
      <c r="X318" s="1">
        <v>44067</v>
      </c>
      <c r="Y318" s="1">
        <v>44074</v>
      </c>
      <c r="AA318" t="s">
        <v>366</v>
      </c>
      <c r="AB318">
        <v>5</v>
      </c>
      <c r="AC318" t="s">
        <v>315</v>
      </c>
      <c r="AD318" t="s">
        <v>1403</v>
      </c>
      <c r="AF318">
        <v>35</v>
      </c>
      <c r="AI318">
        <v>8</v>
      </c>
      <c r="AL318">
        <v>2020</v>
      </c>
      <c r="AS318">
        <v>61254</v>
      </c>
    </row>
    <row r="319" spans="1:45" x14ac:dyDescent="0.35">
      <c r="A319" t="s">
        <v>490</v>
      </c>
      <c r="B319" t="s">
        <v>402</v>
      </c>
      <c r="C319" t="s">
        <v>2523</v>
      </c>
      <c r="D319" t="s">
        <v>2522</v>
      </c>
      <c r="E319" t="s">
        <v>2521</v>
      </c>
      <c r="F319" t="s">
        <v>2516</v>
      </c>
      <c r="G319" t="s">
        <v>2520</v>
      </c>
      <c r="H319" t="s">
        <v>347</v>
      </c>
      <c r="I319" t="s">
        <v>2519</v>
      </c>
      <c r="M319" t="s">
        <v>446</v>
      </c>
      <c r="N319" t="s">
        <v>2516</v>
      </c>
      <c r="O319" t="s">
        <v>2518</v>
      </c>
      <c r="P319" t="s">
        <v>2517</v>
      </c>
      <c r="Q319" t="s">
        <v>2516</v>
      </c>
      <c r="R319" t="s">
        <v>368</v>
      </c>
      <c r="S319" t="s">
        <v>811</v>
      </c>
      <c r="T319" t="s">
        <v>810</v>
      </c>
      <c r="U319">
        <v>399</v>
      </c>
      <c r="V319">
        <v>10</v>
      </c>
      <c r="W319" t="s">
        <v>1979</v>
      </c>
      <c r="X319" s="1">
        <v>44067</v>
      </c>
      <c r="Y319" s="1">
        <v>44074</v>
      </c>
      <c r="Z319" s="1">
        <v>44074</v>
      </c>
      <c r="AA319" t="s">
        <v>366</v>
      </c>
      <c r="AB319">
        <v>2</v>
      </c>
      <c r="AC319" t="s">
        <v>315</v>
      </c>
      <c r="AE319" t="s">
        <v>683</v>
      </c>
      <c r="AF319">
        <v>35</v>
      </c>
      <c r="AG319">
        <v>36</v>
      </c>
      <c r="AI319">
        <v>8</v>
      </c>
      <c r="AJ319">
        <v>8</v>
      </c>
      <c r="AL319">
        <v>2020</v>
      </c>
      <c r="AM319">
        <v>2020</v>
      </c>
      <c r="AS319">
        <v>60956</v>
      </c>
    </row>
    <row r="320" spans="1:45" x14ac:dyDescent="0.35">
      <c r="A320" t="s">
        <v>328</v>
      </c>
      <c r="B320" t="s">
        <v>344</v>
      </c>
      <c r="C320" t="s">
        <v>2515</v>
      </c>
      <c r="D320" t="s">
        <v>2514</v>
      </c>
      <c r="E320" t="s">
        <v>2513</v>
      </c>
      <c r="F320" t="s">
        <v>2509</v>
      </c>
      <c r="G320" t="s">
        <v>2512</v>
      </c>
      <c r="H320" t="s">
        <v>347</v>
      </c>
      <c r="I320" t="s">
        <v>83</v>
      </c>
      <c r="M320" t="s">
        <v>321</v>
      </c>
      <c r="N320" t="s">
        <v>2509</v>
      </c>
      <c r="O320" t="s">
        <v>2511</v>
      </c>
      <c r="P320" t="s">
        <v>2510</v>
      </c>
      <c r="Q320" t="s">
        <v>2509</v>
      </c>
      <c r="R320" t="s">
        <v>368</v>
      </c>
      <c r="S320" t="s">
        <v>2183</v>
      </c>
      <c r="T320" t="s">
        <v>2182</v>
      </c>
      <c r="U320">
        <v>1099</v>
      </c>
      <c r="V320">
        <v>50</v>
      </c>
      <c r="W320" t="s">
        <v>1979</v>
      </c>
      <c r="X320" s="1">
        <v>44067</v>
      </c>
      <c r="Y320" s="1">
        <v>44074</v>
      </c>
      <c r="AA320" t="s">
        <v>366</v>
      </c>
      <c r="AB320">
        <v>8</v>
      </c>
      <c r="AC320" t="s">
        <v>315</v>
      </c>
      <c r="AD320" s="1">
        <v>44167</v>
      </c>
      <c r="AF320">
        <v>35</v>
      </c>
      <c r="AI320">
        <v>8</v>
      </c>
      <c r="AL320">
        <v>2020</v>
      </c>
      <c r="AS320">
        <v>44751</v>
      </c>
    </row>
    <row r="321" spans="1:45" x14ac:dyDescent="0.35">
      <c r="A321" t="s">
        <v>490</v>
      </c>
      <c r="B321" t="s">
        <v>344</v>
      </c>
      <c r="C321" t="s">
        <v>2508</v>
      </c>
      <c r="D321" t="s">
        <v>2507</v>
      </c>
      <c r="E321" t="s">
        <v>2506</v>
      </c>
      <c r="F321" t="s">
        <v>2502</v>
      </c>
      <c r="G321" t="s">
        <v>2505</v>
      </c>
      <c r="H321" t="s">
        <v>347</v>
      </c>
      <c r="I321" t="s">
        <v>248</v>
      </c>
      <c r="M321" t="s">
        <v>479</v>
      </c>
      <c r="N321" t="s">
        <v>2502</v>
      </c>
      <c r="O321" t="s">
        <v>2504</v>
      </c>
      <c r="P321" t="s">
        <v>2503</v>
      </c>
      <c r="Q321" t="s">
        <v>2502</v>
      </c>
      <c r="R321" t="s">
        <v>368</v>
      </c>
      <c r="S321" t="s">
        <v>2183</v>
      </c>
      <c r="T321" t="s">
        <v>2182</v>
      </c>
      <c r="U321">
        <v>1099</v>
      </c>
      <c r="V321">
        <v>50</v>
      </c>
      <c r="W321" t="s">
        <v>1979</v>
      </c>
      <c r="X321" s="1">
        <v>44067</v>
      </c>
      <c r="Y321" s="1">
        <v>44074</v>
      </c>
      <c r="AA321" t="s">
        <v>366</v>
      </c>
      <c r="AB321">
        <v>5</v>
      </c>
      <c r="AC321" t="s">
        <v>315</v>
      </c>
      <c r="AD321" t="s">
        <v>1388</v>
      </c>
      <c r="AF321">
        <v>35</v>
      </c>
      <c r="AI321">
        <v>8</v>
      </c>
      <c r="AL321">
        <v>2020</v>
      </c>
      <c r="AS321">
        <v>60858</v>
      </c>
    </row>
    <row r="322" spans="1:45" x14ac:dyDescent="0.35">
      <c r="A322" t="s">
        <v>490</v>
      </c>
      <c r="B322" t="s">
        <v>327</v>
      </c>
      <c r="C322" t="s">
        <v>2501</v>
      </c>
      <c r="D322" t="s">
        <v>2500</v>
      </c>
      <c r="E322" t="s">
        <v>2499</v>
      </c>
      <c r="F322" t="s">
        <v>2494</v>
      </c>
      <c r="G322" t="s">
        <v>2498</v>
      </c>
      <c r="H322" t="s">
        <v>339</v>
      </c>
      <c r="I322" t="s">
        <v>2497</v>
      </c>
      <c r="M322" t="s">
        <v>446</v>
      </c>
      <c r="N322" t="s">
        <v>2494</v>
      </c>
      <c r="O322" t="s">
        <v>2496</v>
      </c>
      <c r="P322" t="s">
        <v>2495</v>
      </c>
      <c r="Q322" t="s">
        <v>2494</v>
      </c>
      <c r="R322" t="s">
        <v>368</v>
      </c>
      <c r="S322" t="s">
        <v>811</v>
      </c>
      <c r="T322" t="s">
        <v>810</v>
      </c>
      <c r="U322">
        <v>399</v>
      </c>
      <c r="V322">
        <v>10</v>
      </c>
      <c r="W322" t="s">
        <v>1979</v>
      </c>
      <c r="X322" s="1">
        <v>44067</v>
      </c>
      <c r="Y322" s="1">
        <v>44074</v>
      </c>
      <c r="Z322" s="1">
        <v>44128</v>
      </c>
      <c r="AA322" t="s">
        <v>366</v>
      </c>
      <c r="AB322">
        <v>3</v>
      </c>
      <c r="AC322" t="s">
        <v>315</v>
      </c>
      <c r="AD322" t="s">
        <v>2493</v>
      </c>
      <c r="AF322">
        <v>35</v>
      </c>
      <c r="AG322">
        <v>43</v>
      </c>
      <c r="AI322">
        <v>8</v>
      </c>
      <c r="AJ322">
        <v>10</v>
      </c>
      <c r="AL322">
        <v>2020</v>
      </c>
      <c r="AM322">
        <v>2020</v>
      </c>
      <c r="AS322">
        <v>61356</v>
      </c>
    </row>
    <row r="323" spans="1:45" x14ac:dyDescent="0.35">
      <c r="A323" t="s">
        <v>490</v>
      </c>
      <c r="B323" t="s">
        <v>1749</v>
      </c>
      <c r="C323" t="s">
        <v>2492</v>
      </c>
      <c r="D323" t="s">
        <v>729</v>
      </c>
      <c r="E323" t="s">
        <v>2491</v>
      </c>
      <c r="F323" t="s">
        <v>2486</v>
      </c>
      <c r="G323" t="s">
        <v>2490</v>
      </c>
      <c r="H323" t="s">
        <v>332</v>
      </c>
      <c r="I323" t="s">
        <v>2489</v>
      </c>
      <c r="M323" t="s">
        <v>446</v>
      </c>
      <c r="N323" t="s">
        <v>2486</v>
      </c>
      <c r="O323" t="s">
        <v>2488</v>
      </c>
      <c r="P323" t="s">
        <v>2487</v>
      </c>
      <c r="Q323" t="s">
        <v>2486</v>
      </c>
      <c r="R323" t="s">
        <v>368</v>
      </c>
      <c r="S323" t="s">
        <v>811</v>
      </c>
      <c r="T323" t="s">
        <v>810</v>
      </c>
      <c r="U323">
        <v>399</v>
      </c>
      <c r="V323">
        <v>10</v>
      </c>
      <c r="W323" t="s">
        <v>1979</v>
      </c>
      <c r="X323" s="1">
        <v>44067</v>
      </c>
      <c r="Y323" s="1">
        <v>44074</v>
      </c>
      <c r="Z323" s="1">
        <v>44071</v>
      </c>
      <c r="AA323" t="s">
        <v>366</v>
      </c>
      <c r="AB323">
        <v>2</v>
      </c>
      <c r="AC323" t="s">
        <v>315</v>
      </c>
      <c r="AE323" t="s">
        <v>683</v>
      </c>
      <c r="AF323">
        <v>35</v>
      </c>
      <c r="AG323">
        <v>35</v>
      </c>
      <c r="AI323">
        <v>8</v>
      </c>
      <c r="AJ323">
        <v>8</v>
      </c>
      <c r="AL323">
        <v>2020</v>
      </c>
      <c r="AM323">
        <v>2020</v>
      </c>
      <c r="AS323">
        <v>86001</v>
      </c>
    </row>
    <row r="324" spans="1:45" x14ac:dyDescent="0.35">
      <c r="A324" t="s">
        <v>328</v>
      </c>
      <c r="B324" t="s">
        <v>402</v>
      </c>
      <c r="C324" t="s">
        <v>2485</v>
      </c>
      <c r="D324" t="s">
        <v>948</v>
      </c>
      <c r="E324" t="s">
        <v>2484</v>
      </c>
      <c r="F324" t="s">
        <v>2480</v>
      </c>
      <c r="G324" t="s">
        <v>2483</v>
      </c>
      <c r="H324" t="s">
        <v>332</v>
      </c>
      <c r="I324" t="s">
        <v>286</v>
      </c>
      <c r="M324" t="s">
        <v>321</v>
      </c>
      <c r="N324" t="s">
        <v>2480</v>
      </c>
      <c r="O324" t="s">
        <v>2482</v>
      </c>
      <c r="P324" t="s">
        <v>2481</v>
      </c>
      <c r="Q324" t="s">
        <v>2480</v>
      </c>
      <c r="R324" t="s">
        <v>368</v>
      </c>
      <c r="S324" t="s">
        <v>811</v>
      </c>
      <c r="T324" t="s">
        <v>810</v>
      </c>
      <c r="U324">
        <v>399</v>
      </c>
      <c r="V324">
        <v>10</v>
      </c>
      <c r="W324" t="s">
        <v>1979</v>
      </c>
      <c r="X324" s="1">
        <v>44068</v>
      </c>
      <c r="Y324" s="1">
        <v>44075</v>
      </c>
      <c r="AA324" t="s">
        <v>366</v>
      </c>
      <c r="AB324">
        <v>5</v>
      </c>
      <c r="AC324" t="s">
        <v>315</v>
      </c>
      <c r="AD324" s="1">
        <v>44160</v>
      </c>
      <c r="AF324">
        <v>35</v>
      </c>
      <c r="AI324">
        <v>8</v>
      </c>
      <c r="AL324">
        <v>2020</v>
      </c>
      <c r="AS324">
        <v>61051</v>
      </c>
    </row>
    <row r="325" spans="1:45" x14ac:dyDescent="0.35">
      <c r="A325" t="s">
        <v>490</v>
      </c>
      <c r="B325" t="s">
        <v>344</v>
      </c>
      <c r="C325" t="s">
        <v>2479</v>
      </c>
      <c r="D325" t="s">
        <v>2478</v>
      </c>
      <c r="E325" t="s">
        <v>2477</v>
      </c>
      <c r="F325" t="s">
        <v>2473</v>
      </c>
      <c r="G325" t="s">
        <v>2476</v>
      </c>
      <c r="H325" t="s">
        <v>347</v>
      </c>
      <c r="I325" t="s">
        <v>226</v>
      </c>
      <c r="M325" t="s">
        <v>321</v>
      </c>
      <c r="N325" t="s">
        <v>2473</v>
      </c>
      <c r="O325" t="s">
        <v>2475</v>
      </c>
      <c r="P325" t="s">
        <v>2474</v>
      </c>
      <c r="Q325" t="s">
        <v>2473</v>
      </c>
      <c r="R325" t="s">
        <v>368</v>
      </c>
      <c r="S325" t="s">
        <v>661</v>
      </c>
      <c r="T325" t="s">
        <v>660</v>
      </c>
      <c r="U325">
        <v>99</v>
      </c>
      <c r="V325">
        <v>0</v>
      </c>
      <c r="W325" t="s">
        <v>1979</v>
      </c>
      <c r="X325" s="1">
        <v>44068</v>
      </c>
      <c r="Y325" s="1">
        <v>44075</v>
      </c>
      <c r="AA325" t="s">
        <v>366</v>
      </c>
      <c r="AB325">
        <v>5</v>
      </c>
      <c r="AC325" t="s">
        <v>315</v>
      </c>
      <c r="AD325" s="1">
        <v>44161</v>
      </c>
      <c r="AF325">
        <v>35</v>
      </c>
      <c r="AI325">
        <v>8</v>
      </c>
      <c r="AL325">
        <v>2020</v>
      </c>
      <c r="AS325">
        <v>61302</v>
      </c>
    </row>
    <row r="326" spans="1:45" x14ac:dyDescent="0.35">
      <c r="A326" t="s">
        <v>490</v>
      </c>
      <c r="B326" t="s">
        <v>722</v>
      </c>
      <c r="C326" t="s">
        <v>2472</v>
      </c>
      <c r="D326" t="s">
        <v>736</v>
      </c>
      <c r="E326" t="s">
        <v>2471</v>
      </c>
      <c r="F326" t="s">
        <v>2466</v>
      </c>
      <c r="G326" t="s">
        <v>2470</v>
      </c>
      <c r="H326" t="s">
        <v>371</v>
      </c>
      <c r="I326" t="s">
        <v>2469</v>
      </c>
      <c r="M326" t="s">
        <v>446</v>
      </c>
      <c r="N326" t="s">
        <v>2466</v>
      </c>
      <c r="O326" t="s">
        <v>2468</v>
      </c>
      <c r="P326" t="s">
        <v>2467</v>
      </c>
      <c r="Q326" t="s">
        <v>2466</v>
      </c>
      <c r="R326" t="s">
        <v>368</v>
      </c>
      <c r="S326" t="s">
        <v>811</v>
      </c>
      <c r="T326" t="s">
        <v>810</v>
      </c>
      <c r="U326">
        <v>399</v>
      </c>
      <c r="V326">
        <v>10</v>
      </c>
      <c r="W326" t="s">
        <v>1979</v>
      </c>
      <c r="X326" s="1">
        <v>44068</v>
      </c>
      <c r="Y326" s="1">
        <v>44075</v>
      </c>
      <c r="Z326" s="1">
        <v>44075</v>
      </c>
      <c r="AA326" t="s">
        <v>366</v>
      </c>
      <c r="AB326">
        <v>2</v>
      </c>
      <c r="AC326" t="s">
        <v>315</v>
      </c>
      <c r="AE326" t="s">
        <v>683</v>
      </c>
      <c r="AF326">
        <v>35</v>
      </c>
      <c r="AG326">
        <v>36</v>
      </c>
      <c r="AI326">
        <v>8</v>
      </c>
      <c r="AJ326">
        <v>9</v>
      </c>
      <c r="AL326">
        <v>2020</v>
      </c>
      <c r="AM326">
        <v>2020</v>
      </c>
      <c r="AS326">
        <v>60701</v>
      </c>
    </row>
    <row r="327" spans="1:45" x14ac:dyDescent="0.35">
      <c r="A327" t="s">
        <v>490</v>
      </c>
      <c r="B327" t="s">
        <v>691</v>
      </c>
      <c r="C327" t="s">
        <v>2465</v>
      </c>
      <c r="D327" t="s">
        <v>2464</v>
      </c>
      <c r="E327" t="s">
        <v>2463</v>
      </c>
      <c r="F327" t="s">
        <v>2459</v>
      </c>
      <c r="G327" t="s">
        <v>2462</v>
      </c>
      <c r="H327" t="s">
        <v>332</v>
      </c>
      <c r="I327" t="s">
        <v>285</v>
      </c>
      <c r="M327" t="s">
        <v>321</v>
      </c>
      <c r="N327" t="s">
        <v>2459</v>
      </c>
      <c r="O327" t="s">
        <v>2461</v>
      </c>
      <c r="P327" t="s">
        <v>2460</v>
      </c>
      <c r="Q327" t="s">
        <v>2459</v>
      </c>
      <c r="R327" t="s">
        <v>368</v>
      </c>
      <c r="S327" t="s">
        <v>811</v>
      </c>
      <c r="T327" t="s">
        <v>810</v>
      </c>
      <c r="U327">
        <v>399</v>
      </c>
      <c r="V327">
        <v>10</v>
      </c>
      <c r="W327" t="s">
        <v>1979</v>
      </c>
      <c r="X327" s="1">
        <v>44068</v>
      </c>
      <c r="Y327" s="1">
        <v>44075</v>
      </c>
      <c r="AA327" t="s">
        <v>366</v>
      </c>
      <c r="AB327">
        <v>5</v>
      </c>
      <c r="AC327" t="s">
        <v>315</v>
      </c>
      <c r="AD327" s="1">
        <v>44160</v>
      </c>
      <c r="AF327">
        <v>35</v>
      </c>
      <c r="AI327">
        <v>8</v>
      </c>
      <c r="AL327">
        <v>2020</v>
      </c>
      <c r="AS327">
        <v>60706</v>
      </c>
    </row>
    <row r="328" spans="1:45" x14ac:dyDescent="0.35">
      <c r="A328" t="s">
        <v>490</v>
      </c>
      <c r="B328" t="s">
        <v>344</v>
      </c>
      <c r="C328" t="s">
        <v>2458</v>
      </c>
      <c r="D328" t="s">
        <v>2457</v>
      </c>
      <c r="E328" t="s">
        <v>2456</v>
      </c>
      <c r="F328" t="s">
        <v>2452</v>
      </c>
      <c r="G328" t="s">
        <v>2455</v>
      </c>
      <c r="H328" t="s">
        <v>332</v>
      </c>
      <c r="I328" t="s">
        <v>284</v>
      </c>
      <c r="M328" t="s">
        <v>321</v>
      </c>
      <c r="N328" t="s">
        <v>2452</v>
      </c>
      <c r="O328" t="s">
        <v>2454</v>
      </c>
      <c r="P328" t="s">
        <v>2453</v>
      </c>
      <c r="Q328" t="s">
        <v>2452</v>
      </c>
      <c r="R328" t="s">
        <v>368</v>
      </c>
      <c r="S328" t="s">
        <v>811</v>
      </c>
      <c r="T328" t="s">
        <v>810</v>
      </c>
      <c r="U328">
        <v>399</v>
      </c>
      <c r="V328">
        <v>10</v>
      </c>
      <c r="W328" t="s">
        <v>1979</v>
      </c>
      <c r="X328" s="1">
        <v>44068</v>
      </c>
      <c r="Y328" s="1">
        <v>44075</v>
      </c>
      <c r="AA328" t="s">
        <v>366</v>
      </c>
      <c r="AB328">
        <v>5</v>
      </c>
      <c r="AC328" t="s">
        <v>315</v>
      </c>
      <c r="AD328" s="1">
        <v>44160</v>
      </c>
      <c r="AF328">
        <v>35</v>
      </c>
      <c r="AI328">
        <v>8</v>
      </c>
      <c r="AL328">
        <v>2020</v>
      </c>
      <c r="AS328">
        <v>60953</v>
      </c>
    </row>
    <row r="329" spans="1:45" x14ac:dyDescent="0.35">
      <c r="A329" t="s">
        <v>328</v>
      </c>
      <c r="B329" t="s">
        <v>327</v>
      </c>
      <c r="C329" t="s">
        <v>2451</v>
      </c>
      <c r="D329" t="s">
        <v>2450</v>
      </c>
      <c r="E329" t="s">
        <v>2449</v>
      </c>
      <c r="F329" t="s">
        <v>2444</v>
      </c>
      <c r="G329" t="s">
        <v>2448</v>
      </c>
      <c r="H329" t="s">
        <v>332</v>
      </c>
      <c r="I329" t="s">
        <v>2447</v>
      </c>
      <c r="M329" t="s">
        <v>446</v>
      </c>
      <c r="N329" t="s">
        <v>2444</v>
      </c>
      <c r="O329" t="s">
        <v>2446</v>
      </c>
      <c r="P329" t="s">
        <v>2445</v>
      </c>
      <c r="Q329" t="s">
        <v>2444</v>
      </c>
      <c r="R329" t="s">
        <v>368</v>
      </c>
      <c r="S329" t="s">
        <v>811</v>
      </c>
      <c r="T329" t="s">
        <v>810</v>
      </c>
      <c r="U329">
        <v>399</v>
      </c>
      <c r="V329">
        <v>10</v>
      </c>
      <c r="W329" t="s">
        <v>1979</v>
      </c>
      <c r="X329" s="1">
        <v>44068</v>
      </c>
      <c r="Y329" s="1">
        <v>44088</v>
      </c>
      <c r="Z329" s="1">
        <v>44133</v>
      </c>
      <c r="AA329" t="s">
        <v>366</v>
      </c>
      <c r="AB329">
        <v>4</v>
      </c>
      <c r="AC329" t="s">
        <v>315</v>
      </c>
      <c r="AD329" t="s">
        <v>1356</v>
      </c>
      <c r="AF329">
        <v>35</v>
      </c>
      <c r="AG329">
        <v>44</v>
      </c>
      <c r="AI329">
        <v>8</v>
      </c>
      <c r="AJ329">
        <v>10</v>
      </c>
      <c r="AL329">
        <v>2020</v>
      </c>
      <c r="AM329">
        <v>2020</v>
      </c>
      <c r="AS329">
        <v>61154</v>
      </c>
    </row>
    <row r="330" spans="1:45" x14ac:dyDescent="0.35">
      <c r="A330" t="s">
        <v>490</v>
      </c>
      <c r="B330" t="s">
        <v>691</v>
      </c>
      <c r="C330" t="s">
        <v>2443</v>
      </c>
      <c r="D330" t="s">
        <v>2442</v>
      </c>
      <c r="E330" t="s">
        <v>2441</v>
      </c>
      <c r="F330" t="s">
        <v>2436</v>
      </c>
      <c r="G330" t="s">
        <v>2440</v>
      </c>
      <c r="H330" t="s">
        <v>371</v>
      </c>
      <c r="I330" t="s">
        <v>2439</v>
      </c>
      <c r="M330" t="s">
        <v>446</v>
      </c>
      <c r="N330" t="s">
        <v>2436</v>
      </c>
      <c r="O330" t="s">
        <v>2438</v>
      </c>
      <c r="P330" t="s">
        <v>2437</v>
      </c>
      <c r="Q330" t="s">
        <v>2436</v>
      </c>
      <c r="R330" t="s">
        <v>368</v>
      </c>
      <c r="S330" t="s">
        <v>811</v>
      </c>
      <c r="T330" t="s">
        <v>810</v>
      </c>
      <c r="U330">
        <v>399</v>
      </c>
      <c r="V330">
        <v>10</v>
      </c>
      <c r="W330" t="s">
        <v>1979</v>
      </c>
      <c r="X330" s="1">
        <v>44068</v>
      </c>
      <c r="Y330" s="1">
        <v>44075</v>
      </c>
      <c r="Z330" s="1">
        <v>44129</v>
      </c>
      <c r="AA330" t="s">
        <v>366</v>
      </c>
      <c r="AB330">
        <v>3</v>
      </c>
      <c r="AC330" t="s">
        <v>315</v>
      </c>
      <c r="AD330" t="s">
        <v>2435</v>
      </c>
      <c r="AF330">
        <v>35</v>
      </c>
      <c r="AG330">
        <v>43</v>
      </c>
      <c r="AI330">
        <v>8</v>
      </c>
      <c r="AJ330">
        <v>10</v>
      </c>
      <c r="AL330">
        <v>2020</v>
      </c>
      <c r="AM330">
        <v>2020</v>
      </c>
      <c r="AS330">
        <v>60952</v>
      </c>
    </row>
    <row r="331" spans="1:45" x14ac:dyDescent="0.35">
      <c r="A331" t="s">
        <v>490</v>
      </c>
      <c r="B331" t="s">
        <v>344</v>
      </c>
      <c r="C331" t="s">
        <v>2434</v>
      </c>
      <c r="D331" t="s">
        <v>2433</v>
      </c>
      <c r="E331" t="s">
        <v>2432</v>
      </c>
      <c r="F331" t="s">
        <v>2428</v>
      </c>
      <c r="G331" t="s">
        <v>2431</v>
      </c>
      <c r="H331" t="s">
        <v>332</v>
      </c>
      <c r="I331" t="s">
        <v>229</v>
      </c>
      <c r="M331" t="s">
        <v>479</v>
      </c>
      <c r="N331" t="s">
        <v>2428</v>
      </c>
      <c r="O331" t="s">
        <v>2430</v>
      </c>
      <c r="P331" t="s">
        <v>2429</v>
      </c>
      <c r="Q331" t="s">
        <v>2428</v>
      </c>
      <c r="R331" t="s">
        <v>368</v>
      </c>
      <c r="S331" t="s">
        <v>811</v>
      </c>
      <c r="T331" t="s">
        <v>810</v>
      </c>
      <c r="U331">
        <v>399</v>
      </c>
      <c r="V331">
        <v>10</v>
      </c>
      <c r="W331" t="s">
        <v>1979</v>
      </c>
      <c r="X331" s="1">
        <v>44069</v>
      </c>
      <c r="Y331" s="1">
        <v>44076</v>
      </c>
      <c r="AA331" t="s">
        <v>366</v>
      </c>
      <c r="AB331">
        <v>2</v>
      </c>
      <c r="AC331" t="s">
        <v>315</v>
      </c>
      <c r="AF331">
        <v>35</v>
      </c>
      <c r="AI331">
        <v>8</v>
      </c>
      <c r="AL331">
        <v>2020</v>
      </c>
      <c r="AS331">
        <v>61253</v>
      </c>
    </row>
    <row r="332" spans="1:45" x14ac:dyDescent="0.35">
      <c r="A332" t="s">
        <v>415</v>
      </c>
      <c r="B332" t="s">
        <v>344</v>
      </c>
      <c r="C332" t="s">
        <v>2427</v>
      </c>
      <c r="D332" t="s">
        <v>2426</v>
      </c>
      <c r="E332" t="s">
        <v>2425</v>
      </c>
      <c r="F332" t="s">
        <v>2422</v>
      </c>
      <c r="G332" t="s">
        <v>2424</v>
      </c>
      <c r="H332" t="s">
        <v>332</v>
      </c>
      <c r="I332" t="s">
        <v>266</v>
      </c>
      <c r="M332" t="s">
        <v>321</v>
      </c>
      <c r="N332" t="s">
        <v>2422</v>
      </c>
      <c r="O332" t="s">
        <v>322</v>
      </c>
      <c r="P332" t="s">
        <v>2423</v>
      </c>
      <c r="Q332" t="s">
        <v>2422</v>
      </c>
      <c r="R332" t="s">
        <v>368</v>
      </c>
      <c r="S332" t="s">
        <v>661</v>
      </c>
      <c r="T332" t="s">
        <v>660</v>
      </c>
      <c r="U332">
        <v>99</v>
      </c>
      <c r="V332">
        <v>0</v>
      </c>
      <c r="W332" t="s">
        <v>1979</v>
      </c>
      <c r="X332" s="1">
        <v>44069</v>
      </c>
      <c r="Y332" s="1">
        <v>44076</v>
      </c>
      <c r="AA332" t="s">
        <v>366</v>
      </c>
      <c r="AB332">
        <v>5</v>
      </c>
      <c r="AC332" t="s">
        <v>315</v>
      </c>
      <c r="AD332" s="1">
        <v>44161</v>
      </c>
      <c r="AF332">
        <v>35</v>
      </c>
      <c r="AI332">
        <v>8</v>
      </c>
      <c r="AL332">
        <v>2020</v>
      </c>
      <c r="AS332">
        <v>60803</v>
      </c>
    </row>
    <row r="333" spans="1:45" x14ac:dyDescent="0.35">
      <c r="A333" t="s">
        <v>415</v>
      </c>
      <c r="B333" t="s">
        <v>436</v>
      </c>
      <c r="C333" t="s">
        <v>2421</v>
      </c>
      <c r="D333" t="s">
        <v>729</v>
      </c>
      <c r="E333" t="s">
        <v>2420</v>
      </c>
      <c r="F333" t="s">
        <v>2415</v>
      </c>
      <c r="G333" t="s">
        <v>2419</v>
      </c>
      <c r="H333" t="s">
        <v>332</v>
      </c>
      <c r="I333" t="s">
        <v>2418</v>
      </c>
      <c r="M333" t="s">
        <v>446</v>
      </c>
      <c r="N333" t="s">
        <v>2415</v>
      </c>
      <c r="O333" s="3" t="s">
        <v>2417</v>
      </c>
      <c r="P333" t="s">
        <v>2416</v>
      </c>
      <c r="Q333" t="s">
        <v>2415</v>
      </c>
      <c r="R333" t="s">
        <v>368</v>
      </c>
      <c r="S333" t="s">
        <v>811</v>
      </c>
      <c r="T333" t="s">
        <v>810</v>
      </c>
      <c r="U333">
        <v>399</v>
      </c>
      <c r="V333">
        <v>10</v>
      </c>
      <c r="W333" t="s">
        <v>1979</v>
      </c>
      <c r="X333" s="1">
        <v>44069</v>
      </c>
      <c r="Y333" s="1">
        <v>44076</v>
      </c>
      <c r="Z333" s="1">
        <v>44130</v>
      </c>
      <c r="AA333" t="s">
        <v>366</v>
      </c>
      <c r="AB333">
        <v>3</v>
      </c>
      <c r="AC333" t="s">
        <v>315</v>
      </c>
      <c r="AD333" t="s">
        <v>2414</v>
      </c>
      <c r="AF333">
        <v>35</v>
      </c>
      <c r="AG333">
        <v>44</v>
      </c>
      <c r="AI333">
        <v>8</v>
      </c>
      <c r="AJ333">
        <v>10</v>
      </c>
      <c r="AL333">
        <v>2020</v>
      </c>
      <c r="AM333">
        <v>2020</v>
      </c>
      <c r="AS333">
        <v>61304</v>
      </c>
    </row>
    <row r="334" spans="1:45" x14ac:dyDescent="0.35">
      <c r="A334" t="s">
        <v>587</v>
      </c>
      <c r="B334" t="s">
        <v>327</v>
      </c>
      <c r="C334" t="s">
        <v>2413</v>
      </c>
      <c r="D334" t="s">
        <v>2412</v>
      </c>
      <c r="E334" t="s">
        <v>2411</v>
      </c>
      <c r="F334" t="s">
        <v>2407</v>
      </c>
      <c r="G334" t="s">
        <v>2410</v>
      </c>
      <c r="H334" t="s">
        <v>347</v>
      </c>
      <c r="I334" t="s">
        <v>2409</v>
      </c>
      <c r="M334" t="s">
        <v>446</v>
      </c>
      <c r="N334" t="s">
        <v>2407</v>
      </c>
      <c r="O334" t="s">
        <v>322</v>
      </c>
      <c r="P334" t="s">
        <v>2408</v>
      </c>
      <c r="Q334" t="s">
        <v>2407</v>
      </c>
      <c r="R334" t="s">
        <v>368</v>
      </c>
      <c r="S334" t="s">
        <v>811</v>
      </c>
      <c r="T334" t="s">
        <v>810</v>
      </c>
      <c r="U334">
        <v>399</v>
      </c>
      <c r="V334">
        <v>10</v>
      </c>
      <c r="W334" t="s">
        <v>1979</v>
      </c>
      <c r="X334" s="1">
        <v>44069</v>
      </c>
      <c r="Y334" s="1">
        <v>44076</v>
      </c>
      <c r="Z334" s="1">
        <v>44100</v>
      </c>
      <c r="AA334" t="s">
        <v>366</v>
      </c>
      <c r="AB334">
        <v>2</v>
      </c>
      <c r="AC334" t="s">
        <v>315</v>
      </c>
      <c r="AF334">
        <v>35</v>
      </c>
      <c r="AG334">
        <v>39</v>
      </c>
      <c r="AI334">
        <v>8</v>
      </c>
      <c r="AJ334">
        <v>9</v>
      </c>
      <c r="AL334">
        <v>2020</v>
      </c>
      <c r="AM334">
        <v>2020</v>
      </c>
      <c r="AS334">
        <v>60702</v>
      </c>
    </row>
    <row r="335" spans="1:45" x14ac:dyDescent="0.35">
      <c r="A335" t="s">
        <v>415</v>
      </c>
      <c r="B335" t="s">
        <v>327</v>
      </c>
      <c r="C335" t="s">
        <v>2406</v>
      </c>
      <c r="D335" t="s">
        <v>2405</v>
      </c>
      <c r="E335" t="s">
        <v>2404</v>
      </c>
      <c r="F335" t="s">
        <v>2399</v>
      </c>
      <c r="G335" t="s">
        <v>2403</v>
      </c>
      <c r="H335" t="s">
        <v>332</v>
      </c>
      <c r="I335" t="s">
        <v>2402</v>
      </c>
      <c r="M335" t="s">
        <v>446</v>
      </c>
      <c r="N335" t="s">
        <v>2399</v>
      </c>
      <c r="O335" t="s">
        <v>2401</v>
      </c>
      <c r="P335" t="s">
        <v>2400</v>
      </c>
      <c r="Q335" t="s">
        <v>2399</v>
      </c>
      <c r="R335" t="s">
        <v>368</v>
      </c>
      <c r="S335" t="s">
        <v>811</v>
      </c>
      <c r="T335" t="s">
        <v>810</v>
      </c>
      <c r="U335">
        <v>399</v>
      </c>
      <c r="V335">
        <v>10</v>
      </c>
      <c r="W335" t="s">
        <v>1979</v>
      </c>
      <c r="X335" s="1">
        <v>44069</v>
      </c>
      <c r="Y335" s="1">
        <v>44088</v>
      </c>
      <c r="Z335" s="1">
        <v>44088</v>
      </c>
      <c r="AA335" t="s">
        <v>366</v>
      </c>
      <c r="AB335">
        <v>2</v>
      </c>
      <c r="AC335" t="s">
        <v>315</v>
      </c>
      <c r="AE335" t="s">
        <v>683</v>
      </c>
      <c r="AF335">
        <v>35</v>
      </c>
      <c r="AG335">
        <v>38</v>
      </c>
      <c r="AI335">
        <v>8</v>
      </c>
      <c r="AJ335">
        <v>9</v>
      </c>
      <c r="AL335">
        <v>2020</v>
      </c>
      <c r="AM335">
        <v>2020</v>
      </c>
      <c r="AS335">
        <v>60951</v>
      </c>
    </row>
    <row r="336" spans="1:45" x14ac:dyDescent="0.35">
      <c r="A336" t="s">
        <v>490</v>
      </c>
      <c r="B336" t="s">
        <v>327</v>
      </c>
      <c r="C336" t="s">
        <v>2398</v>
      </c>
      <c r="D336" t="s">
        <v>789</v>
      </c>
      <c r="E336" t="s">
        <v>2397</v>
      </c>
      <c r="F336" t="s">
        <v>2393</v>
      </c>
      <c r="G336" t="s">
        <v>2396</v>
      </c>
      <c r="H336" t="s">
        <v>371</v>
      </c>
      <c r="I336" t="s">
        <v>228</v>
      </c>
      <c r="M336" t="s">
        <v>479</v>
      </c>
      <c r="N336" t="s">
        <v>2393</v>
      </c>
      <c r="O336" s="3" t="s">
        <v>2395</v>
      </c>
      <c r="P336" t="s">
        <v>2394</v>
      </c>
      <c r="Q336" t="s">
        <v>2393</v>
      </c>
      <c r="R336" t="s">
        <v>368</v>
      </c>
      <c r="S336" t="s">
        <v>1442</v>
      </c>
      <c r="T336" t="s">
        <v>1441</v>
      </c>
      <c r="U336">
        <v>699</v>
      </c>
      <c r="V336">
        <v>25</v>
      </c>
      <c r="W336" t="s">
        <v>1979</v>
      </c>
      <c r="X336" s="1">
        <v>44069</v>
      </c>
      <c r="Y336" s="1">
        <v>44076</v>
      </c>
      <c r="AA336" t="s">
        <v>366</v>
      </c>
      <c r="AB336">
        <v>5</v>
      </c>
      <c r="AC336" t="s">
        <v>315</v>
      </c>
      <c r="AD336" s="1">
        <v>44161</v>
      </c>
      <c r="AF336">
        <v>35</v>
      </c>
      <c r="AH336">
        <v>51</v>
      </c>
      <c r="AI336">
        <v>8</v>
      </c>
      <c r="AK336">
        <v>12</v>
      </c>
      <c r="AL336">
        <v>2020</v>
      </c>
      <c r="AN336">
        <v>2020</v>
      </c>
      <c r="AQ336" s="1">
        <v>44181</v>
      </c>
      <c r="AS336">
        <v>61201</v>
      </c>
    </row>
    <row r="337" spans="1:45" x14ac:dyDescent="0.35">
      <c r="A337" t="s">
        <v>490</v>
      </c>
      <c r="B337" t="s">
        <v>327</v>
      </c>
      <c r="C337" t="s">
        <v>2392</v>
      </c>
      <c r="D337" t="s">
        <v>905</v>
      </c>
      <c r="E337" t="s">
        <v>2391</v>
      </c>
      <c r="F337" t="s">
        <v>2387</v>
      </c>
      <c r="G337" t="s">
        <v>2390</v>
      </c>
      <c r="H337" t="s">
        <v>332</v>
      </c>
      <c r="I337" t="s">
        <v>212</v>
      </c>
      <c r="M337" t="s">
        <v>321</v>
      </c>
      <c r="N337" t="s">
        <v>2387</v>
      </c>
      <c r="O337" t="s">
        <v>2389</v>
      </c>
      <c r="P337" t="s">
        <v>2388</v>
      </c>
      <c r="Q337" t="s">
        <v>2387</v>
      </c>
      <c r="R337" t="s">
        <v>368</v>
      </c>
      <c r="S337" t="s">
        <v>811</v>
      </c>
      <c r="T337" t="s">
        <v>810</v>
      </c>
      <c r="U337">
        <v>399</v>
      </c>
      <c r="V337">
        <v>10</v>
      </c>
      <c r="W337" t="s">
        <v>1979</v>
      </c>
      <c r="X337" s="1">
        <v>44069</v>
      </c>
      <c r="Y337" s="1">
        <v>44076</v>
      </c>
      <c r="AA337" t="s">
        <v>366</v>
      </c>
      <c r="AB337">
        <v>5</v>
      </c>
      <c r="AC337" t="s">
        <v>315</v>
      </c>
      <c r="AD337" s="1">
        <v>44161</v>
      </c>
      <c r="AF337">
        <v>35</v>
      </c>
      <c r="AI337">
        <v>8</v>
      </c>
      <c r="AL337">
        <v>2020</v>
      </c>
      <c r="AS337">
        <v>61153</v>
      </c>
    </row>
    <row r="338" spans="1:45" x14ac:dyDescent="0.35">
      <c r="A338" t="s">
        <v>490</v>
      </c>
      <c r="B338" t="s">
        <v>722</v>
      </c>
      <c r="C338" t="s">
        <v>2386</v>
      </c>
      <c r="D338" t="s">
        <v>892</v>
      </c>
      <c r="E338" t="s">
        <v>2385</v>
      </c>
      <c r="F338" t="s">
        <v>2381</v>
      </c>
      <c r="G338" t="s">
        <v>2384</v>
      </c>
      <c r="H338" t="s">
        <v>556</v>
      </c>
      <c r="I338" t="s">
        <v>15</v>
      </c>
      <c r="M338" t="s">
        <v>321</v>
      </c>
      <c r="N338" t="s">
        <v>2381</v>
      </c>
      <c r="O338" t="s">
        <v>2383</v>
      </c>
      <c r="P338" t="s">
        <v>2382</v>
      </c>
      <c r="Q338" t="s">
        <v>2381</v>
      </c>
      <c r="R338" t="s">
        <v>368</v>
      </c>
      <c r="S338" t="s">
        <v>661</v>
      </c>
      <c r="T338" t="s">
        <v>660</v>
      </c>
      <c r="U338">
        <v>99</v>
      </c>
      <c r="V338">
        <v>0</v>
      </c>
      <c r="W338" t="s">
        <v>1979</v>
      </c>
      <c r="X338" s="1">
        <v>44070</v>
      </c>
      <c r="Y338" s="1">
        <v>44077</v>
      </c>
      <c r="AA338" t="s">
        <v>366</v>
      </c>
      <c r="AB338">
        <v>6</v>
      </c>
      <c r="AC338" t="s">
        <v>315</v>
      </c>
      <c r="AD338" s="1">
        <v>44169</v>
      </c>
      <c r="AF338">
        <v>35</v>
      </c>
      <c r="AH338">
        <v>48</v>
      </c>
      <c r="AI338">
        <v>8</v>
      </c>
      <c r="AK338">
        <v>11</v>
      </c>
      <c r="AL338">
        <v>2020</v>
      </c>
      <c r="AN338">
        <v>2020</v>
      </c>
      <c r="AQ338" s="1">
        <v>44161</v>
      </c>
      <c r="AS338">
        <v>60753</v>
      </c>
    </row>
    <row r="339" spans="1:45" x14ac:dyDescent="0.35">
      <c r="A339" t="s">
        <v>415</v>
      </c>
      <c r="B339" t="s">
        <v>344</v>
      </c>
      <c r="C339" t="s">
        <v>2380</v>
      </c>
      <c r="D339" t="s">
        <v>2188</v>
      </c>
      <c r="E339" t="s">
        <v>2379</v>
      </c>
      <c r="F339" t="s">
        <v>2375</v>
      </c>
      <c r="G339" t="s">
        <v>2378</v>
      </c>
      <c r="H339" t="s">
        <v>332</v>
      </c>
      <c r="I339" t="s">
        <v>227</v>
      </c>
      <c r="M339" t="s">
        <v>321</v>
      </c>
      <c r="N339" t="s">
        <v>2375</v>
      </c>
      <c r="O339" t="s">
        <v>2377</v>
      </c>
      <c r="P339" t="s">
        <v>2376</v>
      </c>
      <c r="Q339" t="s">
        <v>2375</v>
      </c>
      <c r="R339" t="s">
        <v>368</v>
      </c>
      <c r="S339" t="s">
        <v>811</v>
      </c>
      <c r="T339" t="s">
        <v>810</v>
      </c>
      <c r="U339">
        <v>399</v>
      </c>
      <c r="V339">
        <v>10</v>
      </c>
      <c r="W339" t="s">
        <v>1979</v>
      </c>
      <c r="X339" s="1">
        <v>44070</v>
      </c>
      <c r="Y339" s="1">
        <v>44077</v>
      </c>
      <c r="AA339" t="s">
        <v>366</v>
      </c>
      <c r="AB339">
        <v>5</v>
      </c>
      <c r="AC339" t="s">
        <v>315</v>
      </c>
      <c r="AD339" s="1">
        <v>44162</v>
      </c>
      <c r="AF339">
        <v>35</v>
      </c>
      <c r="AI339">
        <v>8</v>
      </c>
      <c r="AL339">
        <v>2020</v>
      </c>
      <c r="AS339">
        <v>60857</v>
      </c>
    </row>
    <row r="340" spans="1:45" x14ac:dyDescent="0.35">
      <c r="A340" t="s">
        <v>490</v>
      </c>
      <c r="B340" t="s">
        <v>436</v>
      </c>
      <c r="C340" t="s">
        <v>2374</v>
      </c>
      <c r="D340" t="s">
        <v>729</v>
      </c>
      <c r="E340" t="s">
        <v>2373</v>
      </c>
      <c r="F340" t="s">
        <v>2369</v>
      </c>
      <c r="G340" t="s">
        <v>2372</v>
      </c>
      <c r="H340" t="s">
        <v>332</v>
      </c>
      <c r="I340" t="s">
        <v>211</v>
      </c>
      <c r="M340" t="s">
        <v>321</v>
      </c>
      <c r="N340" t="s">
        <v>2369</v>
      </c>
      <c r="O340" t="s">
        <v>2371</v>
      </c>
      <c r="P340" t="s">
        <v>2370</v>
      </c>
      <c r="Q340" t="s">
        <v>2369</v>
      </c>
      <c r="R340" t="s">
        <v>368</v>
      </c>
      <c r="S340" t="s">
        <v>1442</v>
      </c>
      <c r="T340" t="s">
        <v>1441</v>
      </c>
      <c r="U340">
        <v>699</v>
      </c>
      <c r="V340">
        <v>25</v>
      </c>
      <c r="W340" t="s">
        <v>1979</v>
      </c>
      <c r="X340" s="1">
        <v>44070</v>
      </c>
      <c r="Y340" s="1">
        <v>44082</v>
      </c>
      <c r="AA340" t="s">
        <v>366</v>
      </c>
      <c r="AB340">
        <v>7</v>
      </c>
      <c r="AC340" t="s">
        <v>315</v>
      </c>
      <c r="AD340" s="1">
        <v>44169</v>
      </c>
      <c r="AF340">
        <v>35</v>
      </c>
      <c r="AI340">
        <v>8</v>
      </c>
      <c r="AL340">
        <v>2020</v>
      </c>
      <c r="AS340">
        <v>72851</v>
      </c>
    </row>
    <row r="341" spans="1:45" x14ac:dyDescent="0.35">
      <c r="A341" t="s">
        <v>415</v>
      </c>
      <c r="B341" t="s">
        <v>451</v>
      </c>
      <c r="C341" t="s">
        <v>2368</v>
      </c>
      <c r="D341" t="s">
        <v>2367</v>
      </c>
      <c r="E341" t="s">
        <v>2366</v>
      </c>
      <c r="F341" t="s">
        <v>2361</v>
      </c>
      <c r="G341" t="s">
        <v>2365</v>
      </c>
      <c r="H341" t="s">
        <v>332</v>
      </c>
      <c r="I341" t="s">
        <v>2364</v>
      </c>
      <c r="M341" t="s">
        <v>446</v>
      </c>
      <c r="N341" t="s">
        <v>2361</v>
      </c>
      <c r="O341" t="s">
        <v>2363</v>
      </c>
      <c r="P341" t="s">
        <v>2362</v>
      </c>
      <c r="Q341" t="s">
        <v>2361</v>
      </c>
      <c r="R341" t="s">
        <v>368</v>
      </c>
      <c r="S341" t="s">
        <v>811</v>
      </c>
      <c r="T341" t="s">
        <v>810</v>
      </c>
      <c r="U341">
        <v>399</v>
      </c>
      <c r="V341">
        <v>10</v>
      </c>
      <c r="W341" t="s">
        <v>1979</v>
      </c>
      <c r="X341" s="1">
        <v>44070</v>
      </c>
      <c r="Y341" s="1">
        <v>44083</v>
      </c>
      <c r="Z341" s="1">
        <v>44151</v>
      </c>
      <c r="AA341" t="s">
        <v>366</v>
      </c>
      <c r="AB341">
        <v>3</v>
      </c>
      <c r="AC341" t="s">
        <v>315</v>
      </c>
      <c r="AD341" t="s">
        <v>2307</v>
      </c>
      <c r="AF341">
        <v>35</v>
      </c>
      <c r="AG341">
        <v>47</v>
      </c>
      <c r="AI341">
        <v>8</v>
      </c>
      <c r="AJ341">
        <v>11</v>
      </c>
      <c r="AL341">
        <v>2020</v>
      </c>
      <c r="AM341">
        <v>2020</v>
      </c>
      <c r="AS341">
        <v>60859</v>
      </c>
    </row>
    <row r="342" spans="1:45" x14ac:dyDescent="0.35">
      <c r="A342" t="s">
        <v>490</v>
      </c>
      <c r="B342" t="s">
        <v>1749</v>
      </c>
      <c r="C342" t="s">
        <v>2360</v>
      </c>
      <c r="D342" t="s">
        <v>948</v>
      </c>
      <c r="E342" t="s">
        <v>2359</v>
      </c>
      <c r="F342" t="s">
        <v>2354</v>
      </c>
      <c r="G342" t="s">
        <v>2358</v>
      </c>
      <c r="H342" t="s">
        <v>332</v>
      </c>
      <c r="I342" t="s">
        <v>2357</v>
      </c>
      <c r="M342" t="s">
        <v>446</v>
      </c>
      <c r="N342" t="s">
        <v>2354</v>
      </c>
      <c r="O342" t="s">
        <v>2356</v>
      </c>
      <c r="P342" t="s">
        <v>2355</v>
      </c>
      <c r="Q342" t="s">
        <v>2354</v>
      </c>
      <c r="R342" t="s">
        <v>368</v>
      </c>
      <c r="S342" t="s">
        <v>811</v>
      </c>
      <c r="T342" t="s">
        <v>810</v>
      </c>
      <c r="U342">
        <v>399</v>
      </c>
      <c r="V342">
        <v>10</v>
      </c>
      <c r="W342" t="s">
        <v>1979</v>
      </c>
      <c r="X342" s="1">
        <v>44070</v>
      </c>
      <c r="Y342" s="1">
        <v>44083</v>
      </c>
      <c r="Z342" s="1">
        <v>44083</v>
      </c>
      <c r="AA342" t="s">
        <v>366</v>
      </c>
      <c r="AB342">
        <v>3</v>
      </c>
      <c r="AC342" t="s">
        <v>315</v>
      </c>
      <c r="AD342" t="s">
        <v>2307</v>
      </c>
      <c r="AE342" t="s">
        <v>683</v>
      </c>
      <c r="AF342">
        <v>35</v>
      </c>
      <c r="AG342">
        <v>37</v>
      </c>
      <c r="AI342">
        <v>8</v>
      </c>
      <c r="AJ342">
        <v>9</v>
      </c>
      <c r="AL342">
        <v>2020</v>
      </c>
      <c r="AM342">
        <v>2020</v>
      </c>
      <c r="AS342">
        <v>61251</v>
      </c>
    </row>
    <row r="343" spans="1:45" x14ac:dyDescent="0.35">
      <c r="A343" t="s">
        <v>490</v>
      </c>
      <c r="B343" t="s">
        <v>344</v>
      </c>
      <c r="C343" t="s">
        <v>2353</v>
      </c>
      <c r="D343" t="s">
        <v>974</v>
      </c>
      <c r="E343" t="s">
        <v>2352</v>
      </c>
      <c r="F343" t="s">
        <v>2348</v>
      </c>
      <c r="G343" t="s">
        <v>2351</v>
      </c>
      <c r="H343" t="s">
        <v>385</v>
      </c>
      <c r="I343" t="s">
        <v>267</v>
      </c>
      <c r="M343" t="s">
        <v>321</v>
      </c>
      <c r="N343" t="s">
        <v>2348</v>
      </c>
      <c r="O343" t="s">
        <v>2350</v>
      </c>
      <c r="P343" t="s">
        <v>2349</v>
      </c>
      <c r="Q343" t="s">
        <v>2348</v>
      </c>
      <c r="R343" t="s">
        <v>368</v>
      </c>
      <c r="S343" t="s">
        <v>811</v>
      </c>
      <c r="T343" t="s">
        <v>810</v>
      </c>
      <c r="U343">
        <v>399</v>
      </c>
      <c r="V343">
        <v>10</v>
      </c>
      <c r="W343" t="s">
        <v>1979</v>
      </c>
      <c r="X343" s="1">
        <v>44070</v>
      </c>
      <c r="Y343" s="1">
        <v>44077</v>
      </c>
      <c r="AA343" t="s">
        <v>366</v>
      </c>
      <c r="AB343">
        <v>5</v>
      </c>
      <c r="AC343" t="s">
        <v>315</v>
      </c>
      <c r="AD343" s="1">
        <v>44162</v>
      </c>
      <c r="AF343">
        <v>35</v>
      </c>
      <c r="AI343">
        <v>8</v>
      </c>
      <c r="AL343">
        <v>2020</v>
      </c>
      <c r="AS343">
        <v>60954</v>
      </c>
    </row>
    <row r="344" spans="1:45" x14ac:dyDescent="0.35">
      <c r="A344" t="s">
        <v>490</v>
      </c>
      <c r="B344" t="s">
        <v>327</v>
      </c>
      <c r="C344" t="s">
        <v>2347</v>
      </c>
      <c r="D344" t="s">
        <v>2346</v>
      </c>
      <c r="E344" t="s">
        <v>2345</v>
      </c>
      <c r="F344" t="s">
        <v>2340</v>
      </c>
      <c r="G344" t="s">
        <v>2344</v>
      </c>
      <c r="H344" t="s">
        <v>556</v>
      </c>
      <c r="I344" t="s">
        <v>2343</v>
      </c>
      <c r="M344" t="s">
        <v>446</v>
      </c>
      <c r="N344" t="s">
        <v>2340</v>
      </c>
      <c r="O344" t="s">
        <v>2342</v>
      </c>
      <c r="P344" t="s">
        <v>2341</v>
      </c>
      <c r="Q344" t="s">
        <v>2340</v>
      </c>
      <c r="R344" t="s">
        <v>368</v>
      </c>
      <c r="S344" t="s">
        <v>811</v>
      </c>
      <c r="T344" t="s">
        <v>810</v>
      </c>
      <c r="U344">
        <v>399</v>
      </c>
      <c r="V344">
        <v>10</v>
      </c>
      <c r="W344" t="s">
        <v>1979</v>
      </c>
      <c r="X344" s="1">
        <v>44070</v>
      </c>
      <c r="Y344" s="1">
        <v>44077</v>
      </c>
      <c r="Z344" s="1">
        <v>44162</v>
      </c>
      <c r="AA344" t="s">
        <v>366</v>
      </c>
      <c r="AB344">
        <v>4</v>
      </c>
      <c r="AC344" t="s">
        <v>315</v>
      </c>
      <c r="AD344" t="s">
        <v>2316</v>
      </c>
      <c r="AF344">
        <v>35</v>
      </c>
      <c r="AG344">
        <v>48</v>
      </c>
      <c r="AI344">
        <v>8</v>
      </c>
      <c r="AJ344">
        <v>11</v>
      </c>
      <c r="AL344">
        <v>2020</v>
      </c>
      <c r="AM344">
        <v>2020</v>
      </c>
      <c r="AS344">
        <v>60802</v>
      </c>
    </row>
    <row r="345" spans="1:45" x14ac:dyDescent="0.35">
      <c r="A345" t="s">
        <v>490</v>
      </c>
      <c r="B345" t="s">
        <v>436</v>
      </c>
      <c r="C345" t="s">
        <v>2339</v>
      </c>
      <c r="D345" t="s">
        <v>2338</v>
      </c>
      <c r="E345" t="s">
        <v>2337</v>
      </c>
      <c r="F345" t="s">
        <v>2333</v>
      </c>
      <c r="G345" t="s">
        <v>2336</v>
      </c>
      <c r="H345" t="s">
        <v>332</v>
      </c>
      <c r="I345" t="s">
        <v>270</v>
      </c>
      <c r="M345" t="s">
        <v>321</v>
      </c>
      <c r="N345" t="s">
        <v>2333</v>
      </c>
      <c r="O345" t="s">
        <v>2335</v>
      </c>
      <c r="P345" t="s">
        <v>2334</v>
      </c>
      <c r="Q345" t="s">
        <v>2333</v>
      </c>
      <c r="R345" t="s">
        <v>368</v>
      </c>
      <c r="S345" t="s">
        <v>367</v>
      </c>
      <c r="T345" t="s">
        <v>317</v>
      </c>
      <c r="U345">
        <v>499</v>
      </c>
      <c r="V345">
        <v>10</v>
      </c>
      <c r="W345" t="s">
        <v>1979</v>
      </c>
      <c r="X345" s="1">
        <v>44161</v>
      </c>
      <c r="Y345" s="1">
        <v>44174</v>
      </c>
      <c r="AA345" t="s">
        <v>366</v>
      </c>
      <c r="AB345">
        <v>3</v>
      </c>
      <c r="AC345" t="s">
        <v>315</v>
      </c>
      <c r="AD345" s="1">
        <v>44161</v>
      </c>
      <c r="AF345">
        <v>48</v>
      </c>
      <c r="AI345">
        <v>11</v>
      </c>
      <c r="AL345">
        <v>2020</v>
      </c>
      <c r="AS345">
        <v>60805</v>
      </c>
    </row>
    <row r="346" spans="1:45" x14ac:dyDescent="0.35">
      <c r="A346" t="s">
        <v>328</v>
      </c>
      <c r="B346" t="s">
        <v>1749</v>
      </c>
      <c r="C346" t="s">
        <v>2332</v>
      </c>
      <c r="D346" t="s">
        <v>2331</v>
      </c>
      <c r="E346" t="s">
        <v>2330</v>
      </c>
      <c r="F346" t="s">
        <v>2329</v>
      </c>
      <c r="G346" t="s">
        <v>2328</v>
      </c>
      <c r="H346" t="s">
        <v>347</v>
      </c>
      <c r="I346" t="s">
        <v>9</v>
      </c>
      <c r="M346" t="s">
        <v>321</v>
      </c>
      <c r="N346" t="s">
        <v>2325</v>
      </c>
      <c r="O346" t="s">
        <v>2327</v>
      </c>
      <c r="P346" t="s">
        <v>2326</v>
      </c>
      <c r="Q346" t="s">
        <v>2325</v>
      </c>
      <c r="R346" t="s">
        <v>368</v>
      </c>
      <c r="S346" t="s">
        <v>661</v>
      </c>
      <c r="T346" t="s">
        <v>660</v>
      </c>
      <c r="U346">
        <v>99</v>
      </c>
      <c r="V346">
        <v>0</v>
      </c>
      <c r="W346" t="s">
        <v>1979</v>
      </c>
      <c r="X346" s="1">
        <v>44070</v>
      </c>
      <c r="Y346" s="1">
        <v>44077</v>
      </c>
      <c r="AA346" t="s">
        <v>366</v>
      </c>
      <c r="AB346">
        <v>5</v>
      </c>
      <c r="AC346" t="s">
        <v>315</v>
      </c>
      <c r="AD346" s="1">
        <v>44163</v>
      </c>
      <c r="AF346">
        <v>35</v>
      </c>
      <c r="AI346">
        <v>8</v>
      </c>
      <c r="AL346">
        <v>2020</v>
      </c>
      <c r="AS346">
        <v>356701</v>
      </c>
    </row>
    <row r="347" spans="1:45" x14ac:dyDescent="0.35">
      <c r="A347" t="s">
        <v>415</v>
      </c>
      <c r="B347" t="s">
        <v>327</v>
      </c>
      <c r="C347" t="s">
        <v>2324</v>
      </c>
      <c r="D347" t="s">
        <v>2323</v>
      </c>
      <c r="E347" t="s">
        <v>2322</v>
      </c>
      <c r="F347" t="s">
        <v>2317</v>
      </c>
      <c r="G347" t="s">
        <v>2321</v>
      </c>
      <c r="H347" t="s">
        <v>332</v>
      </c>
      <c r="I347" t="s">
        <v>2320</v>
      </c>
      <c r="M347" t="s">
        <v>446</v>
      </c>
      <c r="N347" t="s">
        <v>2317</v>
      </c>
      <c r="O347" t="s">
        <v>2319</v>
      </c>
      <c r="P347" t="s">
        <v>2318</v>
      </c>
      <c r="Q347" t="s">
        <v>2317</v>
      </c>
      <c r="R347" t="s">
        <v>368</v>
      </c>
      <c r="S347" t="s">
        <v>811</v>
      </c>
      <c r="T347" t="s">
        <v>810</v>
      </c>
      <c r="U347">
        <v>399</v>
      </c>
      <c r="V347">
        <v>10</v>
      </c>
      <c r="W347" t="s">
        <v>1979</v>
      </c>
      <c r="X347" s="1">
        <v>44070</v>
      </c>
      <c r="Y347" s="1">
        <v>44077</v>
      </c>
      <c r="AA347" t="s">
        <v>366</v>
      </c>
      <c r="AB347">
        <v>4</v>
      </c>
      <c r="AC347" t="s">
        <v>315</v>
      </c>
      <c r="AD347" t="s">
        <v>2316</v>
      </c>
      <c r="AF347">
        <v>35</v>
      </c>
      <c r="AI347">
        <v>8</v>
      </c>
      <c r="AL347">
        <v>2020</v>
      </c>
      <c r="AS347">
        <v>60801</v>
      </c>
    </row>
    <row r="348" spans="1:45" x14ac:dyDescent="0.35">
      <c r="A348" t="s">
        <v>490</v>
      </c>
      <c r="B348" t="s">
        <v>402</v>
      </c>
      <c r="C348" t="s">
        <v>2315</v>
      </c>
      <c r="D348" t="s">
        <v>2314</v>
      </c>
      <c r="E348" t="s">
        <v>2313</v>
      </c>
      <c r="F348" t="s">
        <v>2308</v>
      </c>
      <c r="G348" t="s">
        <v>2312</v>
      </c>
      <c r="H348" t="s">
        <v>332</v>
      </c>
      <c r="I348" t="s">
        <v>2311</v>
      </c>
      <c r="M348" t="s">
        <v>446</v>
      </c>
      <c r="N348" t="s">
        <v>2308</v>
      </c>
      <c r="O348" t="s">
        <v>2310</v>
      </c>
      <c r="P348" t="s">
        <v>2309</v>
      </c>
      <c r="Q348" t="s">
        <v>2308</v>
      </c>
      <c r="R348" t="s">
        <v>368</v>
      </c>
      <c r="S348" t="s">
        <v>811</v>
      </c>
      <c r="T348" t="s">
        <v>810</v>
      </c>
      <c r="U348">
        <v>399</v>
      </c>
      <c r="V348">
        <v>10</v>
      </c>
      <c r="W348" t="s">
        <v>1979</v>
      </c>
      <c r="X348" s="1">
        <v>44070</v>
      </c>
      <c r="Y348" s="1">
        <v>44082</v>
      </c>
      <c r="Z348" s="1">
        <v>44131</v>
      </c>
      <c r="AA348" t="s">
        <v>366</v>
      </c>
      <c r="AB348">
        <v>3</v>
      </c>
      <c r="AC348" t="s">
        <v>315</v>
      </c>
      <c r="AD348" t="s">
        <v>2307</v>
      </c>
      <c r="AF348">
        <v>35</v>
      </c>
      <c r="AG348">
        <v>44</v>
      </c>
      <c r="AI348">
        <v>8</v>
      </c>
      <c r="AJ348">
        <v>10</v>
      </c>
      <c r="AL348">
        <v>2020</v>
      </c>
      <c r="AM348">
        <v>2020</v>
      </c>
      <c r="AS348">
        <v>60955</v>
      </c>
    </row>
    <row r="349" spans="1:45" x14ac:dyDescent="0.35">
      <c r="A349" t="s">
        <v>587</v>
      </c>
      <c r="B349" t="s">
        <v>402</v>
      </c>
      <c r="C349" t="s">
        <v>2306</v>
      </c>
      <c r="D349" t="s">
        <v>2305</v>
      </c>
      <c r="E349" t="s">
        <v>2304</v>
      </c>
      <c r="F349" t="s">
        <v>2300</v>
      </c>
      <c r="G349" t="s">
        <v>2303</v>
      </c>
      <c r="H349" t="s">
        <v>332</v>
      </c>
      <c r="I349" t="s">
        <v>206</v>
      </c>
      <c r="M349" t="s">
        <v>321</v>
      </c>
      <c r="N349" t="s">
        <v>2300</v>
      </c>
      <c r="O349" t="s">
        <v>2302</v>
      </c>
      <c r="P349" t="s">
        <v>2301</v>
      </c>
      <c r="Q349" t="s">
        <v>2300</v>
      </c>
      <c r="R349" t="s">
        <v>368</v>
      </c>
      <c r="S349" t="s">
        <v>811</v>
      </c>
      <c r="T349" t="s">
        <v>810</v>
      </c>
      <c r="U349">
        <v>399</v>
      </c>
      <c r="V349">
        <v>10</v>
      </c>
      <c r="W349" t="s">
        <v>1979</v>
      </c>
      <c r="X349" s="1">
        <v>44070</v>
      </c>
      <c r="Y349" s="1">
        <v>44077</v>
      </c>
      <c r="AA349" t="s">
        <v>366</v>
      </c>
      <c r="AB349">
        <v>5</v>
      </c>
      <c r="AC349" t="s">
        <v>315</v>
      </c>
      <c r="AD349" s="1">
        <v>44168</v>
      </c>
      <c r="AF349">
        <v>35</v>
      </c>
      <c r="AI349">
        <v>8</v>
      </c>
      <c r="AL349">
        <v>2020</v>
      </c>
      <c r="AS349">
        <v>61151</v>
      </c>
    </row>
    <row r="350" spans="1:45" x14ac:dyDescent="0.35">
      <c r="A350" t="s">
        <v>415</v>
      </c>
      <c r="B350" t="s">
        <v>344</v>
      </c>
      <c r="C350" t="s">
        <v>2299</v>
      </c>
      <c r="D350" t="s">
        <v>658</v>
      </c>
      <c r="E350" t="s">
        <v>2298</v>
      </c>
      <c r="F350" t="s">
        <v>2295</v>
      </c>
      <c r="G350" t="s">
        <v>2297</v>
      </c>
      <c r="H350" t="s">
        <v>332</v>
      </c>
      <c r="I350" t="s">
        <v>88</v>
      </c>
      <c r="M350" t="s">
        <v>321</v>
      </c>
      <c r="N350" t="s">
        <v>2295</v>
      </c>
      <c r="O350" t="s">
        <v>322</v>
      </c>
      <c r="P350" t="s">
        <v>2296</v>
      </c>
      <c r="Q350" t="s">
        <v>2295</v>
      </c>
      <c r="R350" t="s">
        <v>368</v>
      </c>
      <c r="S350" t="s">
        <v>811</v>
      </c>
      <c r="T350" t="s">
        <v>810</v>
      </c>
      <c r="U350">
        <v>399</v>
      </c>
      <c r="V350">
        <v>10</v>
      </c>
      <c r="W350" t="s">
        <v>1979</v>
      </c>
      <c r="X350" s="1">
        <v>44070</v>
      </c>
      <c r="Y350" s="1">
        <v>44077</v>
      </c>
      <c r="AA350" t="s">
        <v>366</v>
      </c>
      <c r="AB350">
        <v>5</v>
      </c>
      <c r="AC350" t="s">
        <v>315</v>
      </c>
      <c r="AD350" s="1">
        <v>44162</v>
      </c>
      <c r="AF350">
        <v>35</v>
      </c>
      <c r="AI350">
        <v>8</v>
      </c>
      <c r="AL350">
        <v>2020</v>
      </c>
      <c r="AS350">
        <v>61353</v>
      </c>
    </row>
    <row r="351" spans="1:45" x14ac:dyDescent="0.35">
      <c r="A351" t="s">
        <v>490</v>
      </c>
      <c r="B351" t="s">
        <v>458</v>
      </c>
      <c r="C351" t="s">
        <v>2294</v>
      </c>
      <c r="D351" t="s">
        <v>2293</v>
      </c>
      <c r="E351" t="s">
        <v>2292</v>
      </c>
      <c r="F351" t="s">
        <v>2288</v>
      </c>
      <c r="G351" t="s">
        <v>2291</v>
      </c>
      <c r="H351" t="s">
        <v>339</v>
      </c>
      <c r="I351" t="s">
        <v>269</v>
      </c>
      <c r="M351" t="s">
        <v>321</v>
      </c>
      <c r="N351" t="s">
        <v>2288</v>
      </c>
      <c r="O351" t="s">
        <v>2290</v>
      </c>
      <c r="P351" t="s">
        <v>2289</v>
      </c>
      <c r="Q351" t="s">
        <v>2288</v>
      </c>
      <c r="R351" t="s">
        <v>368</v>
      </c>
      <c r="S351" t="s">
        <v>811</v>
      </c>
      <c r="T351" t="s">
        <v>810</v>
      </c>
      <c r="U351">
        <v>399</v>
      </c>
      <c r="V351">
        <v>10</v>
      </c>
      <c r="W351" t="s">
        <v>1979</v>
      </c>
      <c r="X351" s="1">
        <v>44070</v>
      </c>
      <c r="Y351" s="1">
        <v>44077</v>
      </c>
      <c r="AA351" t="s">
        <v>366</v>
      </c>
      <c r="AB351">
        <v>5</v>
      </c>
      <c r="AC351" t="s">
        <v>315</v>
      </c>
      <c r="AD351" s="1">
        <v>44162</v>
      </c>
      <c r="AF351">
        <v>35</v>
      </c>
      <c r="AI351">
        <v>8</v>
      </c>
      <c r="AL351">
        <v>2020</v>
      </c>
      <c r="AS351">
        <v>60851</v>
      </c>
    </row>
    <row r="352" spans="1:45" x14ac:dyDescent="0.35">
      <c r="A352" t="s">
        <v>490</v>
      </c>
      <c r="B352" t="s">
        <v>1749</v>
      </c>
      <c r="C352" t="s">
        <v>2287</v>
      </c>
      <c r="D352" t="s">
        <v>892</v>
      </c>
      <c r="E352" t="s">
        <v>2286</v>
      </c>
      <c r="F352" t="s">
        <v>2281</v>
      </c>
      <c r="G352" t="s">
        <v>2285</v>
      </c>
      <c r="H352" t="s">
        <v>332</v>
      </c>
      <c r="I352" t="s">
        <v>2284</v>
      </c>
      <c r="M352" t="s">
        <v>446</v>
      </c>
      <c r="N352" t="s">
        <v>2281</v>
      </c>
      <c r="O352" s="3" t="s">
        <v>2283</v>
      </c>
      <c r="P352" t="s">
        <v>2282</v>
      </c>
      <c r="Q352" t="s">
        <v>2281</v>
      </c>
      <c r="R352" t="s">
        <v>368</v>
      </c>
      <c r="S352" t="s">
        <v>811</v>
      </c>
      <c r="T352" t="s">
        <v>810</v>
      </c>
      <c r="U352">
        <v>399</v>
      </c>
      <c r="V352">
        <v>10</v>
      </c>
      <c r="W352" t="s">
        <v>1979</v>
      </c>
      <c r="X352" s="1">
        <v>44071</v>
      </c>
      <c r="Y352" s="1">
        <v>44078</v>
      </c>
      <c r="Z352" s="1">
        <v>44102</v>
      </c>
      <c r="AA352" t="s">
        <v>366</v>
      </c>
      <c r="AB352">
        <v>2</v>
      </c>
      <c r="AC352" t="s">
        <v>315</v>
      </c>
      <c r="AF352">
        <v>35</v>
      </c>
      <c r="AG352">
        <v>40</v>
      </c>
      <c r="AI352">
        <v>8</v>
      </c>
      <c r="AJ352">
        <v>9</v>
      </c>
      <c r="AL352">
        <v>2020</v>
      </c>
      <c r="AM352">
        <v>2020</v>
      </c>
      <c r="AS352">
        <v>60855</v>
      </c>
    </row>
    <row r="353" spans="1:45" x14ac:dyDescent="0.35">
      <c r="A353" t="s">
        <v>490</v>
      </c>
      <c r="B353" t="s">
        <v>402</v>
      </c>
      <c r="C353" t="s">
        <v>2280</v>
      </c>
      <c r="D353" t="s">
        <v>407</v>
      </c>
      <c r="E353" t="s">
        <v>2279</v>
      </c>
      <c r="F353" t="s">
        <v>2275</v>
      </c>
      <c r="G353" t="s">
        <v>2278</v>
      </c>
      <c r="H353" t="s">
        <v>347</v>
      </c>
      <c r="I353" t="s">
        <v>37</v>
      </c>
      <c r="M353" t="s">
        <v>321</v>
      </c>
      <c r="N353" t="s">
        <v>2275</v>
      </c>
      <c r="O353" t="s">
        <v>2277</v>
      </c>
      <c r="P353" t="s">
        <v>2276</v>
      </c>
      <c r="Q353" t="s">
        <v>2275</v>
      </c>
      <c r="R353" t="s">
        <v>368</v>
      </c>
      <c r="S353" t="s">
        <v>811</v>
      </c>
      <c r="T353" t="s">
        <v>810</v>
      </c>
      <c r="U353">
        <v>399</v>
      </c>
      <c r="V353">
        <v>10</v>
      </c>
      <c r="W353" t="s">
        <v>1979</v>
      </c>
      <c r="X353" s="1">
        <v>44071</v>
      </c>
      <c r="Y353" s="1">
        <v>44078</v>
      </c>
      <c r="AA353" t="s">
        <v>366</v>
      </c>
      <c r="AB353">
        <v>5</v>
      </c>
      <c r="AC353" t="s">
        <v>315</v>
      </c>
      <c r="AD353" s="1">
        <v>44163</v>
      </c>
      <c r="AF353">
        <v>35</v>
      </c>
      <c r="AI353">
        <v>8</v>
      </c>
      <c r="AL353">
        <v>2020</v>
      </c>
      <c r="AS353">
        <v>61301</v>
      </c>
    </row>
    <row r="354" spans="1:45" x14ac:dyDescent="0.35">
      <c r="A354" t="s">
        <v>490</v>
      </c>
      <c r="B354" t="s">
        <v>327</v>
      </c>
      <c r="C354" t="s">
        <v>2274</v>
      </c>
      <c r="D354" t="s">
        <v>1379</v>
      </c>
      <c r="E354" t="s">
        <v>2273</v>
      </c>
      <c r="F354" t="s">
        <v>2268</v>
      </c>
      <c r="G354" t="s">
        <v>2272</v>
      </c>
      <c r="H354" t="s">
        <v>332</v>
      </c>
      <c r="I354" t="s">
        <v>2271</v>
      </c>
      <c r="M354" t="s">
        <v>446</v>
      </c>
      <c r="N354" t="s">
        <v>2268</v>
      </c>
      <c r="O354" t="s">
        <v>2270</v>
      </c>
      <c r="P354" t="s">
        <v>2269</v>
      </c>
      <c r="Q354" t="s">
        <v>2268</v>
      </c>
      <c r="R354" t="s">
        <v>368</v>
      </c>
      <c r="S354" t="s">
        <v>811</v>
      </c>
      <c r="T354" t="s">
        <v>810</v>
      </c>
      <c r="U354">
        <v>399</v>
      </c>
      <c r="V354">
        <v>10</v>
      </c>
      <c r="W354" t="s">
        <v>1979</v>
      </c>
      <c r="X354" s="1">
        <v>44071</v>
      </c>
      <c r="Y354" s="1">
        <v>44078</v>
      </c>
      <c r="Z354" s="1">
        <v>44102</v>
      </c>
      <c r="AA354" t="s">
        <v>366</v>
      </c>
      <c r="AB354">
        <v>2</v>
      </c>
      <c r="AC354" t="s">
        <v>315</v>
      </c>
      <c r="AF354">
        <v>35</v>
      </c>
      <c r="AG354">
        <v>40</v>
      </c>
      <c r="AI354">
        <v>8</v>
      </c>
      <c r="AJ354">
        <v>9</v>
      </c>
      <c r="AL354">
        <v>2020</v>
      </c>
      <c r="AM354">
        <v>2020</v>
      </c>
      <c r="AS354">
        <v>46001</v>
      </c>
    </row>
    <row r="355" spans="1:45" x14ac:dyDescent="0.35">
      <c r="A355" t="s">
        <v>490</v>
      </c>
      <c r="B355" t="s">
        <v>458</v>
      </c>
      <c r="C355" t="s">
        <v>2267</v>
      </c>
      <c r="D355" t="s">
        <v>2266</v>
      </c>
      <c r="E355" t="s">
        <v>2265</v>
      </c>
      <c r="F355" t="s">
        <v>2261</v>
      </c>
      <c r="G355" t="s">
        <v>2264</v>
      </c>
      <c r="H355" t="s">
        <v>371</v>
      </c>
      <c r="I355" t="s">
        <v>121</v>
      </c>
      <c r="M355" t="s">
        <v>321</v>
      </c>
      <c r="N355" t="s">
        <v>2261</v>
      </c>
      <c r="O355" t="s">
        <v>2263</v>
      </c>
      <c r="P355" t="s">
        <v>2262</v>
      </c>
      <c r="Q355" t="s">
        <v>2261</v>
      </c>
      <c r="R355" t="s">
        <v>368</v>
      </c>
      <c r="S355" t="s">
        <v>811</v>
      </c>
      <c r="T355" t="s">
        <v>810</v>
      </c>
      <c r="U355">
        <v>399</v>
      </c>
      <c r="V355">
        <v>10</v>
      </c>
      <c r="W355" t="s">
        <v>1979</v>
      </c>
      <c r="X355" s="1">
        <v>44071</v>
      </c>
      <c r="Y355" s="1">
        <v>44085</v>
      </c>
      <c r="AA355" t="s">
        <v>366</v>
      </c>
      <c r="AB355">
        <v>5</v>
      </c>
      <c r="AC355" t="s">
        <v>315</v>
      </c>
      <c r="AD355" s="1">
        <v>44163</v>
      </c>
      <c r="AF355">
        <v>35</v>
      </c>
      <c r="AI355">
        <v>8</v>
      </c>
      <c r="AL355">
        <v>2020</v>
      </c>
      <c r="AS355">
        <v>60806</v>
      </c>
    </row>
    <row r="356" spans="1:45" x14ac:dyDescent="0.35">
      <c r="A356" t="s">
        <v>328</v>
      </c>
      <c r="B356" t="s">
        <v>327</v>
      </c>
      <c r="C356" t="s">
        <v>2260</v>
      </c>
      <c r="D356" t="s">
        <v>2259</v>
      </c>
      <c r="E356" t="s">
        <v>2258</v>
      </c>
      <c r="F356" t="s">
        <v>2256</v>
      </c>
      <c r="G356" t="s">
        <v>1800</v>
      </c>
      <c r="H356" t="s">
        <v>332</v>
      </c>
      <c r="I356" t="s">
        <v>86</v>
      </c>
      <c r="M356" t="s">
        <v>321</v>
      </c>
      <c r="N356" t="s">
        <v>2256</v>
      </c>
      <c r="O356" t="s">
        <v>322</v>
      </c>
      <c r="P356" t="s">
        <v>2257</v>
      </c>
      <c r="Q356" t="s">
        <v>2256</v>
      </c>
      <c r="R356" t="s">
        <v>368</v>
      </c>
      <c r="S356" t="s">
        <v>2183</v>
      </c>
      <c r="T356" t="s">
        <v>2182</v>
      </c>
      <c r="U356">
        <v>1099</v>
      </c>
      <c r="V356">
        <v>50</v>
      </c>
      <c r="W356" t="s">
        <v>1979</v>
      </c>
      <c r="X356" s="1">
        <v>44071</v>
      </c>
      <c r="Y356" s="1">
        <v>44078</v>
      </c>
      <c r="Z356" s="1">
        <v>44193</v>
      </c>
      <c r="AA356" t="s">
        <v>366</v>
      </c>
      <c r="AB356">
        <v>5</v>
      </c>
      <c r="AC356" t="s">
        <v>315</v>
      </c>
      <c r="AD356" s="1">
        <v>44163</v>
      </c>
      <c r="AF356">
        <v>35</v>
      </c>
      <c r="AG356">
        <v>53</v>
      </c>
      <c r="AH356">
        <v>49</v>
      </c>
      <c r="AI356">
        <v>8</v>
      </c>
      <c r="AJ356">
        <v>12</v>
      </c>
      <c r="AK356">
        <v>11</v>
      </c>
      <c r="AL356">
        <v>2020</v>
      </c>
      <c r="AM356">
        <v>2020</v>
      </c>
      <c r="AN356">
        <v>2020</v>
      </c>
      <c r="AQ356" s="1">
        <v>44165</v>
      </c>
      <c r="AS356">
        <v>60852</v>
      </c>
    </row>
    <row r="357" spans="1:45" x14ac:dyDescent="0.35">
      <c r="A357" t="s">
        <v>490</v>
      </c>
      <c r="B357" t="s">
        <v>691</v>
      </c>
      <c r="C357" t="s">
        <v>2255</v>
      </c>
      <c r="D357" t="s">
        <v>2254</v>
      </c>
      <c r="E357" t="s">
        <v>2253</v>
      </c>
      <c r="F357" t="s">
        <v>2249</v>
      </c>
      <c r="G357" t="s">
        <v>2252</v>
      </c>
      <c r="H357" t="s">
        <v>371</v>
      </c>
      <c r="I357" t="s">
        <v>231</v>
      </c>
      <c r="M357" t="s">
        <v>321</v>
      </c>
      <c r="N357" t="s">
        <v>2249</v>
      </c>
      <c r="O357" t="s">
        <v>2251</v>
      </c>
      <c r="P357" t="s">
        <v>2250</v>
      </c>
      <c r="Q357" t="s">
        <v>2249</v>
      </c>
      <c r="R357" t="s">
        <v>368</v>
      </c>
      <c r="S357" t="s">
        <v>811</v>
      </c>
      <c r="T357" t="s">
        <v>810</v>
      </c>
      <c r="U357">
        <v>399</v>
      </c>
      <c r="V357">
        <v>10</v>
      </c>
      <c r="W357" t="s">
        <v>1979</v>
      </c>
      <c r="X357" s="1">
        <v>44071</v>
      </c>
      <c r="Y357" s="1">
        <v>44078</v>
      </c>
      <c r="AA357" t="s">
        <v>366</v>
      </c>
      <c r="AB357">
        <v>5</v>
      </c>
      <c r="AC357" t="s">
        <v>315</v>
      </c>
      <c r="AD357" s="1">
        <v>44163</v>
      </c>
      <c r="AF357">
        <v>35</v>
      </c>
      <c r="AI357">
        <v>8</v>
      </c>
      <c r="AL357">
        <v>2020</v>
      </c>
      <c r="AS357">
        <v>61351</v>
      </c>
    </row>
    <row r="358" spans="1:45" x14ac:dyDescent="0.35">
      <c r="A358" t="s">
        <v>490</v>
      </c>
      <c r="B358" t="s">
        <v>402</v>
      </c>
      <c r="C358" t="s">
        <v>2248</v>
      </c>
      <c r="D358" t="s">
        <v>691</v>
      </c>
      <c r="E358" t="s">
        <v>2247</v>
      </c>
      <c r="F358" t="s">
        <v>2243</v>
      </c>
      <c r="G358" t="s">
        <v>2246</v>
      </c>
      <c r="H358" t="s">
        <v>385</v>
      </c>
      <c r="I358" t="s">
        <v>230</v>
      </c>
      <c r="M358" t="s">
        <v>321</v>
      </c>
      <c r="N358" t="s">
        <v>2243</v>
      </c>
      <c r="O358" t="s">
        <v>2245</v>
      </c>
      <c r="P358" t="s">
        <v>2244</v>
      </c>
      <c r="Q358" t="s">
        <v>2243</v>
      </c>
      <c r="R358" t="s">
        <v>368</v>
      </c>
      <c r="S358" t="s">
        <v>811</v>
      </c>
      <c r="T358" t="s">
        <v>810</v>
      </c>
      <c r="U358">
        <v>399</v>
      </c>
      <c r="V358">
        <v>10</v>
      </c>
      <c r="W358" t="s">
        <v>1979</v>
      </c>
      <c r="X358" s="1">
        <v>44071</v>
      </c>
      <c r="Y358" s="1">
        <v>44078</v>
      </c>
      <c r="AA358" t="s">
        <v>366</v>
      </c>
      <c r="AB358">
        <v>5</v>
      </c>
      <c r="AC358" t="s">
        <v>315</v>
      </c>
      <c r="AD358" s="1">
        <v>44163</v>
      </c>
      <c r="AF358">
        <v>35</v>
      </c>
      <c r="AI358">
        <v>8</v>
      </c>
      <c r="AL358">
        <v>2020</v>
      </c>
      <c r="AS358">
        <v>61152</v>
      </c>
    </row>
    <row r="359" spans="1:45" x14ac:dyDescent="0.35">
      <c r="A359" t="s">
        <v>328</v>
      </c>
      <c r="B359" t="s">
        <v>402</v>
      </c>
      <c r="C359" t="s">
        <v>2242</v>
      </c>
      <c r="D359" t="s">
        <v>1569</v>
      </c>
      <c r="E359" t="s">
        <v>2241</v>
      </c>
      <c r="F359" t="s">
        <v>2236</v>
      </c>
      <c r="G359" t="s">
        <v>2240</v>
      </c>
      <c r="H359" t="s">
        <v>347</v>
      </c>
      <c r="I359" t="s">
        <v>2239</v>
      </c>
      <c r="M359" t="s">
        <v>446</v>
      </c>
      <c r="N359" t="s">
        <v>2236</v>
      </c>
      <c r="O359" t="s">
        <v>2238</v>
      </c>
      <c r="P359" t="s">
        <v>2237</v>
      </c>
      <c r="Q359" t="s">
        <v>2236</v>
      </c>
      <c r="R359" t="s">
        <v>368</v>
      </c>
      <c r="S359" t="s">
        <v>811</v>
      </c>
      <c r="T359" t="s">
        <v>810</v>
      </c>
      <c r="U359">
        <v>399</v>
      </c>
      <c r="V359">
        <v>10</v>
      </c>
      <c r="W359" t="s">
        <v>1979</v>
      </c>
      <c r="X359" s="1">
        <v>44071</v>
      </c>
      <c r="Y359" s="1">
        <v>44078</v>
      </c>
      <c r="AA359" t="s">
        <v>366</v>
      </c>
      <c r="AB359">
        <v>3</v>
      </c>
      <c r="AC359" t="s">
        <v>315</v>
      </c>
      <c r="AD359" t="s">
        <v>2235</v>
      </c>
      <c r="AF359">
        <v>35</v>
      </c>
      <c r="AI359">
        <v>8</v>
      </c>
      <c r="AL359">
        <v>2020</v>
      </c>
      <c r="AS359">
        <v>60856</v>
      </c>
    </row>
    <row r="360" spans="1:45" x14ac:dyDescent="0.35">
      <c r="A360" t="s">
        <v>490</v>
      </c>
      <c r="B360" t="s">
        <v>691</v>
      </c>
      <c r="C360" t="s">
        <v>2234</v>
      </c>
      <c r="D360" t="s">
        <v>974</v>
      </c>
      <c r="E360" t="s">
        <v>2233</v>
      </c>
      <c r="F360" t="s">
        <v>2229</v>
      </c>
      <c r="G360" t="s">
        <v>2232</v>
      </c>
      <c r="H360" t="s">
        <v>410</v>
      </c>
      <c r="I360" t="s">
        <v>2231</v>
      </c>
      <c r="M360" t="s">
        <v>446</v>
      </c>
      <c r="N360" t="s">
        <v>2229</v>
      </c>
      <c r="O360" t="s">
        <v>322</v>
      </c>
      <c r="P360" t="s">
        <v>2230</v>
      </c>
      <c r="Q360" t="s">
        <v>2229</v>
      </c>
      <c r="R360" t="s">
        <v>368</v>
      </c>
      <c r="S360" t="s">
        <v>811</v>
      </c>
      <c r="T360" t="s">
        <v>810</v>
      </c>
      <c r="U360">
        <v>399</v>
      </c>
      <c r="V360">
        <v>10</v>
      </c>
      <c r="W360" t="s">
        <v>1979</v>
      </c>
      <c r="X360" s="1">
        <v>44071</v>
      </c>
      <c r="Y360" s="1">
        <v>44078</v>
      </c>
      <c r="Z360" s="1">
        <v>44073</v>
      </c>
      <c r="AA360" t="s">
        <v>366</v>
      </c>
      <c r="AB360">
        <v>2</v>
      </c>
      <c r="AC360" t="s">
        <v>315</v>
      </c>
      <c r="AE360" t="s">
        <v>683</v>
      </c>
      <c r="AF360">
        <v>35</v>
      </c>
      <c r="AG360">
        <v>35</v>
      </c>
      <c r="AI360">
        <v>8</v>
      </c>
      <c r="AJ360">
        <v>8</v>
      </c>
      <c r="AL360">
        <v>2020</v>
      </c>
      <c r="AM360">
        <v>2020</v>
      </c>
      <c r="AS360">
        <v>61303</v>
      </c>
    </row>
    <row r="361" spans="1:45" x14ac:dyDescent="0.35">
      <c r="A361" t="s">
        <v>490</v>
      </c>
      <c r="B361" t="s">
        <v>402</v>
      </c>
      <c r="C361" t="s">
        <v>2228</v>
      </c>
      <c r="D361" t="s">
        <v>2227</v>
      </c>
      <c r="E361" t="s">
        <v>2226</v>
      </c>
      <c r="F361" t="s">
        <v>2221</v>
      </c>
      <c r="G361" t="s">
        <v>2225</v>
      </c>
      <c r="H361" t="s">
        <v>347</v>
      </c>
      <c r="I361" t="s">
        <v>2224</v>
      </c>
      <c r="M361" t="s">
        <v>446</v>
      </c>
      <c r="N361" t="s">
        <v>2221</v>
      </c>
      <c r="O361" t="s">
        <v>2223</v>
      </c>
      <c r="P361" t="s">
        <v>2222</v>
      </c>
      <c r="Q361" t="s">
        <v>2221</v>
      </c>
      <c r="R361" t="s">
        <v>368</v>
      </c>
      <c r="S361" t="s">
        <v>811</v>
      </c>
      <c r="T361" t="s">
        <v>810</v>
      </c>
      <c r="U361">
        <v>399</v>
      </c>
      <c r="V361">
        <v>10</v>
      </c>
      <c r="W361" t="s">
        <v>1979</v>
      </c>
      <c r="X361" s="1">
        <v>44073</v>
      </c>
      <c r="Y361" s="1">
        <v>44080</v>
      </c>
      <c r="Z361" s="1">
        <v>44103</v>
      </c>
      <c r="AA361" t="s">
        <v>366</v>
      </c>
      <c r="AB361">
        <v>2</v>
      </c>
      <c r="AC361" t="s">
        <v>315</v>
      </c>
      <c r="AF361">
        <v>35</v>
      </c>
      <c r="AG361">
        <v>40</v>
      </c>
      <c r="AI361">
        <v>8</v>
      </c>
      <c r="AJ361">
        <v>9</v>
      </c>
      <c r="AL361">
        <v>2020</v>
      </c>
      <c r="AM361">
        <v>2020</v>
      </c>
      <c r="AS361">
        <v>85651</v>
      </c>
    </row>
    <row r="362" spans="1:45" x14ac:dyDescent="0.35">
      <c r="A362" t="s">
        <v>415</v>
      </c>
      <c r="B362" t="s">
        <v>327</v>
      </c>
      <c r="C362" t="s">
        <v>2220</v>
      </c>
      <c r="D362" t="s">
        <v>2219</v>
      </c>
      <c r="E362" t="s">
        <v>2218</v>
      </c>
      <c r="F362" t="s">
        <v>2215</v>
      </c>
      <c r="G362" t="s">
        <v>2217</v>
      </c>
      <c r="H362" t="s">
        <v>332</v>
      </c>
      <c r="I362" t="s">
        <v>268</v>
      </c>
      <c r="M362" t="s">
        <v>321</v>
      </c>
      <c r="N362" t="s">
        <v>2215</v>
      </c>
      <c r="O362" t="s">
        <v>322</v>
      </c>
      <c r="P362" t="s">
        <v>2216</v>
      </c>
      <c r="Q362" t="s">
        <v>2215</v>
      </c>
      <c r="R362" t="s">
        <v>368</v>
      </c>
      <c r="S362" t="s">
        <v>811</v>
      </c>
      <c r="T362" t="s">
        <v>810</v>
      </c>
      <c r="U362">
        <v>399</v>
      </c>
      <c r="V362">
        <v>10</v>
      </c>
      <c r="W362" t="s">
        <v>1979</v>
      </c>
      <c r="X362" s="1">
        <v>44074</v>
      </c>
      <c r="Y362" s="1">
        <v>44087</v>
      </c>
      <c r="AA362" t="s">
        <v>366</v>
      </c>
      <c r="AB362">
        <v>6</v>
      </c>
      <c r="AC362" t="s">
        <v>315</v>
      </c>
      <c r="AD362" s="1">
        <v>44168</v>
      </c>
      <c r="AF362">
        <v>36</v>
      </c>
      <c r="AI362">
        <v>8</v>
      </c>
      <c r="AL362">
        <v>2020</v>
      </c>
      <c r="AS362">
        <v>46801</v>
      </c>
    </row>
    <row r="363" spans="1:45" x14ac:dyDescent="0.35">
      <c r="A363" t="s">
        <v>490</v>
      </c>
      <c r="B363" t="s">
        <v>458</v>
      </c>
      <c r="C363" t="s">
        <v>2214</v>
      </c>
      <c r="D363" t="s">
        <v>1247</v>
      </c>
      <c r="E363" t="s">
        <v>2213</v>
      </c>
      <c r="F363" t="s">
        <v>2209</v>
      </c>
      <c r="G363" t="s">
        <v>2212</v>
      </c>
      <c r="H363" t="s">
        <v>332</v>
      </c>
      <c r="I363" t="s">
        <v>2211</v>
      </c>
      <c r="M363" t="s">
        <v>446</v>
      </c>
      <c r="N363" t="s">
        <v>2209</v>
      </c>
      <c r="O363" t="s">
        <v>322</v>
      </c>
      <c r="P363" t="s">
        <v>2210</v>
      </c>
      <c r="Q363" t="s">
        <v>2209</v>
      </c>
      <c r="R363" t="s">
        <v>368</v>
      </c>
      <c r="S363" t="s">
        <v>811</v>
      </c>
      <c r="T363" t="s">
        <v>810</v>
      </c>
      <c r="U363">
        <v>399</v>
      </c>
      <c r="V363">
        <v>10</v>
      </c>
      <c r="W363" t="s">
        <v>1979</v>
      </c>
      <c r="X363" s="1">
        <v>44074</v>
      </c>
      <c r="Y363" s="1">
        <v>44088</v>
      </c>
      <c r="Z363" s="1">
        <v>44135</v>
      </c>
      <c r="AA363" t="s">
        <v>366</v>
      </c>
      <c r="AB363">
        <v>3</v>
      </c>
      <c r="AC363" t="s">
        <v>315</v>
      </c>
      <c r="AD363" t="s">
        <v>2021</v>
      </c>
      <c r="AF363">
        <v>36</v>
      </c>
      <c r="AG363">
        <v>44</v>
      </c>
      <c r="AI363">
        <v>8</v>
      </c>
      <c r="AJ363">
        <v>10</v>
      </c>
      <c r="AL363">
        <v>2020</v>
      </c>
      <c r="AM363">
        <v>2020</v>
      </c>
      <c r="AS363">
        <v>85052</v>
      </c>
    </row>
    <row r="364" spans="1:45" x14ac:dyDescent="0.35">
      <c r="A364" t="s">
        <v>415</v>
      </c>
      <c r="B364" t="s">
        <v>327</v>
      </c>
      <c r="C364" t="s">
        <v>2208</v>
      </c>
      <c r="D364" t="s">
        <v>2207</v>
      </c>
      <c r="E364" t="s">
        <v>2206</v>
      </c>
      <c r="F364" t="s">
        <v>2202</v>
      </c>
      <c r="G364" t="s">
        <v>2205</v>
      </c>
      <c r="H364" t="s">
        <v>332</v>
      </c>
      <c r="I364" t="s">
        <v>2204</v>
      </c>
      <c r="M364" t="s">
        <v>446</v>
      </c>
      <c r="N364" t="s">
        <v>2202</v>
      </c>
      <c r="O364" t="s">
        <v>322</v>
      </c>
      <c r="P364" t="s">
        <v>2203</v>
      </c>
      <c r="Q364" t="s">
        <v>2202</v>
      </c>
      <c r="R364" t="s">
        <v>368</v>
      </c>
      <c r="S364" t="s">
        <v>811</v>
      </c>
      <c r="T364" t="s">
        <v>810</v>
      </c>
      <c r="U364">
        <v>399</v>
      </c>
      <c r="V364">
        <v>10</v>
      </c>
      <c r="W364" t="s">
        <v>1979</v>
      </c>
      <c r="X364" s="1">
        <v>44074</v>
      </c>
      <c r="Y364" s="1">
        <v>44081</v>
      </c>
      <c r="Z364" s="1">
        <v>44135</v>
      </c>
      <c r="AA364" t="s">
        <v>366</v>
      </c>
      <c r="AB364">
        <v>3</v>
      </c>
      <c r="AC364" t="s">
        <v>315</v>
      </c>
      <c r="AD364" t="s">
        <v>2021</v>
      </c>
      <c r="AF364">
        <v>36</v>
      </c>
      <c r="AG364">
        <v>44</v>
      </c>
      <c r="AI364">
        <v>8</v>
      </c>
      <c r="AJ364">
        <v>10</v>
      </c>
      <c r="AL364">
        <v>2020</v>
      </c>
      <c r="AM364">
        <v>2020</v>
      </c>
      <c r="AS364">
        <v>57651</v>
      </c>
    </row>
    <row r="365" spans="1:45" x14ac:dyDescent="0.35">
      <c r="A365" t="s">
        <v>490</v>
      </c>
      <c r="B365" t="s">
        <v>458</v>
      </c>
      <c r="C365" t="s">
        <v>2201</v>
      </c>
      <c r="D365" t="s">
        <v>2200</v>
      </c>
      <c r="E365" t="s">
        <v>2199</v>
      </c>
      <c r="F365" t="s">
        <v>2196</v>
      </c>
      <c r="G365" t="s">
        <v>2198</v>
      </c>
      <c r="H365" t="s">
        <v>371</v>
      </c>
      <c r="I365" t="s">
        <v>204</v>
      </c>
      <c r="M365" t="s">
        <v>446</v>
      </c>
      <c r="N365" t="s">
        <v>2196</v>
      </c>
      <c r="O365" t="s">
        <v>322</v>
      </c>
      <c r="P365" t="s">
        <v>2197</v>
      </c>
      <c r="Q365" t="s">
        <v>2196</v>
      </c>
      <c r="R365" t="s">
        <v>368</v>
      </c>
      <c r="S365" t="s">
        <v>811</v>
      </c>
      <c r="T365" t="s">
        <v>810</v>
      </c>
      <c r="U365">
        <v>399</v>
      </c>
      <c r="V365">
        <v>10</v>
      </c>
      <c r="W365" t="s">
        <v>1979</v>
      </c>
      <c r="X365" s="1">
        <v>44074</v>
      </c>
      <c r="Y365" s="1">
        <v>44089</v>
      </c>
      <c r="Z365" s="1">
        <v>44105</v>
      </c>
      <c r="AA365" t="s">
        <v>366</v>
      </c>
      <c r="AB365">
        <v>2</v>
      </c>
      <c r="AC365" t="s">
        <v>315</v>
      </c>
      <c r="AF365">
        <v>36</v>
      </c>
      <c r="AG365">
        <v>40</v>
      </c>
      <c r="AI365">
        <v>8</v>
      </c>
      <c r="AJ365">
        <v>10</v>
      </c>
      <c r="AL365">
        <v>2020</v>
      </c>
      <c r="AM365">
        <v>2020</v>
      </c>
      <c r="AS365">
        <v>85301</v>
      </c>
    </row>
    <row r="366" spans="1:45" x14ac:dyDescent="0.35">
      <c r="A366" t="s">
        <v>490</v>
      </c>
      <c r="B366" t="s">
        <v>327</v>
      </c>
      <c r="C366" t="s">
        <v>2195</v>
      </c>
      <c r="D366" t="s">
        <v>2194</v>
      </c>
      <c r="E366" t="s">
        <v>2193</v>
      </c>
      <c r="F366" t="s">
        <v>2190</v>
      </c>
      <c r="G366" t="s">
        <v>2192</v>
      </c>
      <c r="H366" t="s">
        <v>371</v>
      </c>
      <c r="I366" t="s">
        <v>36</v>
      </c>
      <c r="M366" t="s">
        <v>479</v>
      </c>
      <c r="N366" t="s">
        <v>2190</v>
      </c>
      <c r="O366" t="s">
        <v>322</v>
      </c>
      <c r="P366" t="s">
        <v>2191</v>
      </c>
      <c r="Q366" t="s">
        <v>2190</v>
      </c>
      <c r="R366" t="s">
        <v>368</v>
      </c>
      <c r="S366" t="s">
        <v>811</v>
      </c>
      <c r="T366" t="s">
        <v>810</v>
      </c>
      <c r="U366">
        <v>399</v>
      </c>
      <c r="V366">
        <v>10</v>
      </c>
      <c r="W366" t="s">
        <v>1979</v>
      </c>
      <c r="X366" s="1">
        <v>44074</v>
      </c>
      <c r="Y366" s="1">
        <v>44081</v>
      </c>
      <c r="AA366" t="s">
        <v>366</v>
      </c>
      <c r="AB366">
        <v>5</v>
      </c>
      <c r="AC366" t="s">
        <v>315</v>
      </c>
      <c r="AD366" s="1">
        <v>44165</v>
      </c>
      <c r="AF366">
        <v>36</v>
      </c>
      <c r="AH366">
        <v>50</v>
      </c>
      <c r="AI366">
        <v>8</v>
      </c>
      <c r="AK366">
        <v>12</v>
      </c>
      <c r="AL366">
        <v>2020</v>
      </c>
      <c r="AN366">
        <v>2020</v>
      </c>
      <c r="AQ366" s="1">
        <v>44176</v>
      </c>
      <c r="AS366">
        <v>85801</v>
      </c>
    </row>
    <row r="367" spans="1:45" x14ac:dyDescent="0.35">
      <c r="A367" t="s">
        <v>490</v>
      </c>
      <c r="B367" t="s">
        <v>436</v>
      </c>
      <c r="C367" t="s">
        <v>2189</v>
      </c>
      <c r="D367" t="s">
        <v>2188</v>
      </c>
      <c r="E367" t="s">
        <v>2187</v>
      </c>
      <c r="F367" t="s">
        <v>2184</v>
      </c>
      <c r="G367" t="s">
        <v>2186</v>
      </c>
      <c r="H367" t="s">
        <v>332</v>
      </c>
      <c r="I367" t="s">
        <v>209</v>
      </c>
      <c r="M367" t="s">
        <v>321</v>
      </c>
      <c r="N367" t="s">
        <v>2184</v>
      </c>
      <c r="O367" t="s">
        <v>322</v>
      </c>
      <c r="P367" t="s">
        <v>2185</v>
      </c>
      <c r="Q367" t="s">
        <v>2184</v>
      </c>
      <c r="R367" t="s">
        <v>368</v>
      </c>
      <c r="S367" t="s">
        <v>2183</v>
      </c>
      <c r="T367" t="s">
        <v>2182</v>
      </c>
      <c r="U367">
        <v>1099</v>
      </c>
      <c r="V367">
        <v>50</v>
      </c>
      <c r="W367" t="s">
        <v>1979</v>
      </c>
      <c r="X367" s="1">
        <v>44074</v>
      </c>
      <c r="Y367" s="1">
        <v>44081</v>
      </c>
      <c r="AA367" t="s">
        <v>366</v>
      </c>
      <c r="AB367">
        <v>5</v>
      </c>
      <c r="AC367" t="s">
        <v>315</v>
      </c>
      <c r="AD367" s="1">
        <v>44165</v>
      </c>
      <c r="AF367">
        <v>36</v>
      </c>
      <c r="AI367">
        <v>8</v>
      </c>
      <c r="AL367">
        <v>2020</v>
      </c>
      <c r="AS367">
        <v>84853</v>
      </c>
    </row>
    <row r="368" spans="1:45" x14ac:dyDescent="0.35">
      <c r="A368" t="s">
        <v>328</v>
      </c>
      <c r="B368" t="s">
        <v>344</v>
      </c>
      <c r="C368" t="s">
        <v>2181</v>
      </c>
      <c r="D368" t="s">
        <v>2180</v>
      </c>
      <c r="E368" t="s">
        <v>2179</v>
      </c>
      <c r="F368" t="s">
        <v>2176</v>
      </c>
      <c r="G368" t="s">
        <v>2178</v>
      </c>
      <c r="H368" t="s">
        <v>385</v>
      </c>
      <c r="I368" t="s">
        <v>208</v>
      </c>
      <c r="M368" t="s">
        <v>321</v>
      </c>
      <c r="N368" t="s">
        <v>2176</v>
      </c>
      <c r="O368" t="s">
        <v>322</v>
      </c>
      <c r="P368" t="s">
        <v>2177</v>
      </c>
      <c r="Q368" t="s">
        <v>2176</v>
      </c>
      <c r="R368" t="s">
        <v>368</v>
      </c>
      <c r="S368" t="s">
        <v>811</v>
      </c>
      <c r="T368" t="s">
        <v>810</v>
      </c>
      <c r="U368">
        <v>399</v>
      </c>
      <c r="V368">
        <v>10</v>
      </c>
      <c r="W368" t="s">
        <v>1979</v>
      </c>
      <c r="X368" s="1">
        <v>44074</v>
      </c>
      <c r="Y368" s="1">
        <v>44081</v>
      </c>
      <c r="Z368" s="1">
        <v>44196</v>
      </c>
      <c r="AA368" t="s">
        <v>366</v>
      </c>
      <c r="AB368">
        <v>5</v>
      </c>
      <c r="AC368" t="s">
        <v>315</v>
      </c>
      <c r="AD368" s="1">
        <v>44165</v>
      </c>
      <c r="AF368">
        <v>36</v>
      </c>
      <c r="AG368">
        <v>53</v>
      </c>
      <c r="AH368">
        <v>51</v>
      </c>
      <c r="AI368">
        <v>8</v>
      </c>
      <c r="AJ368">
        <v>12</v>
      </c>
      <c r="AK368">
        <v>12</v>
      </c>
      <c r="AL368">
        <v>2020</v>
      </c>
      <c r="AM368">
        <v>2020</v>
      </c>
      <c r="AN368">
        <v>2020</v>
      </c>
      <c r="AQ368" s="1">
        <v>44182</v>
      </c>
      <c r="AR368" t="s">
        <v>2082</v>
      </c>
      <c r="AS368">
        <v>84851</v>
      </c>
    </row>
    <row r="369" spans="1:45" x14ac:dyDescent="0.35">
      <c r="A369" t="s">
        <v>490</v>
      </c>
      <c r="B369" t="s">
        <v>402</v>
      </c>
      <c r="C369" t="s">
        <v>2175</v>
      </c>
      <c r="D369" t="s">
        <v>2174</v>
      </c>
      <c r="E369" t="s">
        <v>2173</v>
      </c>
      <c r="F369" t="s">
        <v>2169</v>
      </c>
      <c r="G369" t="s">
        <v>2172</v>
      </c>
      <c r="H369" t="s">
        <v>332</v>
      </c>
      <c r="I369" t="s">
        <v>2171</v>
      </c>
      <c r="M369" t="s">
        <v>446</v>
      </c>
      <c r="N369" t="s">
        <v>2169</v>
      </c>
      <c r="O369" t="s">
        <v>322</v>
      </c>
      <c r="P369" t="s">
        <v>2170</v>
      </c>
      <c r="Q369" t="s">
        <v>2169</v>
      </c>
      <c r="R369" t="s">
        <v>368</v>
      </c>
      <c r="S369" t="s">
        <v>811</v>
      </c>
      <c r="T369" t="s">
        <v>810</v>
      </c>
      <c r="U369">
        <v>399</v>
      </c>
      <c r="V369">
        <v>10</v>
      </c>
      <c r="W369" t="s">
        <v>1979</v>
      </c>
      <c r="X369" s="1">
        <v>44074</v>
      </c>
      <c r="Y369" s="1">
        <v>44081</v>
      </c>
      <c r="Z369" s="1">
        <v>44135</v>
      </c>
      <c r="AA369" t="s">
        <v>366</v>
      </c>
      <c r="AB369">
        <v>3</v>
      </c>
      <c r="AC369" t="s">
        <v>315</v>
      </c>
      <c r="AD369" t="s">
        <v>2021</v>
      </c>
      <c r="AF369">
        <v>36</v>
      </c>
      <c r="AG369">
        <v>44</v>
      </c>
      <c r="AI369">
        <v>8</v>
      </c>
      <c r="AJ369">
        <v>10</v>
      </c>
      <c r="AL369">
        <v>2020</v>
      </c>
      <c r="AM369">
        <v>2020</v>
      </c>
      <c r="AS369">
        <v>84801</v>
      </c>
    </row>
    <row r="370" spans="1:45" x14ac:dyDescent="0.35">
      <c r="A370" t="s">
        <v>490</v>
      </c>
      <c r="B370" t="s">
        <v>344</v>
      </c>
      <c r="C370" t="s">
        <v>2168</v>
      </c>
      <c r="D370" t="s">
        <v>2167</v>
      </c>
      <c r="E370" t="s">
        <v>2166</v>
      </c>
      <c r="F370" t="s">
        <v>2163</v>
      </c>
      <c r="G370" t="s">
        <v>2165</v>
      </c>
      <c r="H370" t="s">
        <v>332</v>
      </c>
      <c r="I370" t="s">
        <v>207</v>
      </c>
      <c r="M370" t="s">
        <v>321</v>
      </c>
      <c r="N370" t="s">
        <v>2163</v>
      </c>
      <c r="O370" t="s">
        <v>322</v>
      </c>
      <c r="P370" t="s">
        <v>2164</v>
      </c>
      <c r="Q370" t="s">
        <v>2163</v>
      </c>
      <c r="R370" t="s">
        <v>368</v>
      </c>
      <c r="S370" t="s">
        <v>811</v>
      </c>
      <c r="T370" t="s">
        <v>810</v>
      </c>
      <c r="U370">
        <v>399</v>
      </c>
      <c r="V370">
        <v>10</v>
      </c>
      <c r="W370" t="s">
        <v>1979</v>
      </c>
      <c r="X370" s="1">
        <v>44074</v>
      </c>
      <c r="Y370" s="1">
        <v>44081</v>
      </c>
      <c r="AA370" t="s">
        <v>366</v>
      </c>
      <c r="AB370">
        <v>6</v>
      </c>
      <c r="AC370" t="s">
        <v>315</v>
      </c>
      <c r="AD370" s="1">
        <v>44168</v>
      </c>
      <c r="AF370">
        <v>36</v>
      </c>
      <c r="AI370">
        <v>8</v>
      </c>
      <c r="AL370">
        <v>2020</v>
      </c>
      <c r="AS370">
        <v>85501</v>
      </c>
    </row>
    <row r="371" spans="1:45" x14ac:dyDescent="0.35">
      <c r="A371" t="s">
        <v>490</v>
      </c>
      <c r="B371" t="s">
        <v>327</v>
      </c>
      <c r="C371" t="s">
        <v>2162</v>
      </c>
      <c r="D371" t="s">
        <v>2161</v>
      </c>
      <c r="E371" t="s">
        <v>2160</v>
      </c>
      <c r="F371" t="s">
        <v>2156</v>
      </c>
      <c r="G371" t="s">
        <v>2159</v>
      </c>
      <c r="H371" t="s">
        <v>332</v>
      </c>
      <c r="I371" t="s">
        <v>2158</v>
      </c>
      <c r="M371" t="s">
        <v>446</v>
      </c>
      <c r="N371" t="s">
        <v>2156</v>
      </c>
      <c r="O371" t="s">
        <v>322</v>
      </c>
      <c r="P371" t="s">
        <v>2157</v>
      </c>
      <c r="Q371" t="s">
        <v>2156</v>
      </c>
      <c r="R371" t="s">
        <v>368</v>
      </c>
      <c r="S371" t="s">
        <v>811</v>
      </c>
      <c r="T371" t="s">
        <v>810</v>
      </c>
      <c r="U371">
        <v>399</v>
      </c>
      <c r="V371">
        <v>10</v>
      </c>
      <c r="W371" t="s">
        <v>1979</v>
      </c>
      <c r="X371" s="1">
        <v>44074</v>
      </c>
      <c r="Y371" s="1">
        <v>44081</v>
      </c>
      <c r="Z371" s="1">
        <v>44135</v>
      </c>
      <c r="AA371" t="s">
        <v>366</v>
      </c>
      <c r="AB371">
        <v>3</v>
      </c>
      <c r="AC371" t="s">
        <v>315</v>
      </c>
      <c r="AD371" t="s">
        <v>2021</v>
      </c>
      <c r="AF371">
        <v>36</v>
      </c>
      <c r="AG371">
        <v>44</v>
      </c>
      <c r="AI371">
        <v>8</v>
      </c>
      <c r="AJ371">
        <v>10</v>
      </c>
      <c r="AL371">
        <v>2020</v>
      </c>
      <c r="AM371">
        <v>2020</v>
      </c>
      <c r="AS371">
        <v>84852</v>
      </c>
    </row>
    <row r="372" spans="1:45" x14ac:dyDescent="0.35">
      <c r="A372" t="s">
        <v>490</v>
      </c>
      <c r="B372" t="s">
        <v>458</v>
      </c>
      <c r="C372" t="s">
        <v>2155</v>
      </c>
      <c r="D372" t="s">
        <v>2154</v>
      </c>
      <c r="E372" t="s">
        <v>2153</v>
      </c>
      <c r="F372" t="s">
        <v>2149</v>
      </c>
      <c r="G372" t="s">
        <v>2152</v>
      </c>
      <c r="H372" t="s">
        <v>332</v>
      </c>
      <c r="I372" t="s">
        <v>2151</v>
      </c>
      <c r="M372" t="s">
        <v>446</v>
      </c>
      <c r="N372" t="s">
        <v>2149</v>
      </c>
      <c r="O372" t="s">
        <v>322</v>
      </c>
      <c r="P372" t="s">
        <v>2150</v>
      </c>
      <c r="Q372" t="s">
        <v>2149</v>
      </c>
      <c r="R372" t="s">
        <v>368</v>
      </c>
      <c r="S372" t="s">
        <v>811</v>
      </c>
      <c r="T372" t="s">
        <v>810</v>
      </c>
      <c r="U372">
        <v>399</v>
      </c>
      <c r="V372">
        <v>10</v>
      </c>
      <c r="W372" t="s">
        <v>1979</v>
      </c>
      <c r="X372" s="1">
        <v>44074</v>
      </c>
      <c r="Y372" s="1">
        <v>44081</v>
      </c>
      <c r="Z372" s="1">
        <v>44167</v>
      </c>
      <c r="AA372" t="s">
        <v>366</v>
      </c>
      <c r="AB372">
        <v>5</v>
      </c>
      <c r="AC372" t="s">
        <v>315</v>
      </c>
      <c r="AD372" t="s">
        <v>2055</v>
      </c>
      <c r="AF372">
        <v>36</v>
      </c>
      <c r="AG372">
        <v>49</v>
      </c>
      <c r="AI372">
        <v>8</v>
      </c>
      <c r="AJ372">
        <v>12</v>
      </c>
      <c r="AL372">
        <v>2020</v>
      </c>
      <c r="AM372">
        <v>2020</v>
      </c>
      <c r="AS372">
        <v>84752</v>
      </c>
    </row>
    <row r="373" spans="1:45" x14ac:dyDescent="0.35">
      <c r="A373" t="s">
        <v>490</v>
      </c>
      <c r="B373" t="s">
        <v>344</v>
      </c>
      <c r="C373" t="s">
        <v>2148</v>
      </c>
      <c r="D373" t="s">
        <v>1373</v>
      </c>
      <c r="E373" t="s">
        <v>2147</v>
      </c>
      <c r="F373" t="s">
        <v>2144</v>
      </c>
      <c r="G373" t="s">
        <v>2146</v>
      </c>
      <c r="H373" t="s">
        <v>332</v>
      </c>
      <c r="I373" t="s">
        <v>245</v>
      </c>
      <c r="M373" t="s">
        <v>321</v>
      </c>
      <c r="N373" t="s">
        <v>2144</v>
      </c>
      <c r="O373" t="s">
        <v>322</v>
      </c>
      <c r="P373" t="s">
        <v>2145</v>
      </c>
      <c r="Q373" t="s">
        <v>2144</v>
      </c>
      <c r="R373" t="s">
        <v>368</v>
      </c>
      <c r="S373" t="s">
        <v>811</v>
      </c>
      <c r="T373" t="s">
        <v>810</v>
      </c>
      <c r="U373">
        <v>399</v>
      </c>
      <c r="V373">
        <v>10</v>
      </c>
      <c r="W373" t="s">
        <v>1979</v>
      </c>
      <c r="X373" s="1">
        <v>44074</v>
      </c>
      <c r="Y373" s="1">
        <v>44087</v>
      </c>
      <c r="AA373" t="s">
        <v>366</v>
      </c>
      <c r="AB373">
        <v>6</v>
      </c>
      <c r="AC373" t="s">
        <v>315</v>
      </c>
      <c r="AD373" s="1">
        <v>44169</v>
      </c>
      <c r="AF373">
        <v>36</v>
      </c>
      <c r="AI373">
        <v>8</v>
      </c>
      <c r="AL373">
        <v>2020</v>
      </c>
      <c r="AS373">
        <v>85601</v>
      </c>
    </row>
    <row r="374" spans="1:45" x14ac:dyDescent="0.35">
      <c r="A374" t="s">
        <v>490</v>
      </c>
      <c r="B374" t="s">
        <v>1749</v>
      </c>
      <c r="C374" t="s">
        <v>2143</v>
      </c>
      <c r="D374" t="s">
        <v>2142</v>
      </c>
      <c r="E374" t="s">
        <v>2141</v>
      </c>
      <c r="F374" t="s">
        <v>2137</v>
      </c>
      <c r="G374" t="s">
        <v>2140</v>
      </c>
      <c r="H374" t="s">
        <v>332</v>
      </c>
      <c r="I374" t="s">
        <v>2139</v>
      </c>
      <c r="M374" t="s">
        <v>446</v>
      </c>
      <c r="N374" t="s">
        <v>2137</v>
      </c>
      <c r="O374" t="s">
        <v>322</v>
      </c>
      <c r="P374" t="s">
        <v>2138</v>
      </c>
      <c r="Q374" t="s">
        <v>2137</v>
      </c>
      <c r="R374" t="s">
        <v>368</v>
      </c>
      <c r="S374" t="s">
        <v>811</v>
      </c>
      <c r="T374" t="s">
        <v>810</v>
      </c>
      <c r="U374">
        <v>399</v>
      </c>
      <c r="V374">
        <v>10</v>
      </c>
      <c r="W374" t="s">
        <v>1979</v>
      </c>
      <c r="X374" s="1">
        <v>44074</v>
      </c>
      <c r="Y374" s="1">
        <v>44081</v>
      </c>
      <c r="Z374" s="1">
        <v>44135</v>
      </c>
      <c r="AA374" t="s">
        <v>366</v>
      </c>
      <c r="AB374">
        <v>3</v>
      </c>
      <c r="AC374" t="s">
        <v>315</v>
      </c>
      <c r="AD374" t="s">
        <v>2021</v>
      </c>
      <c r="AF374">
        <v>36</v>
      </c>
      <c r="AG374">
        <v>44</v>
      </c>
      <c r="AI374">
        <v>8</v>
      </c>
      <c r="AJ374">
        <v>10</v>
      </c>
      <c r="AL374">
        <v>2020</v>
      </c>
      <c r="AM374">
        <v>2020</v>
      </c>
      <c r="AS374">
        <v>84902</v>
      </c>
    </row>
    <row r="375" spans="1:45" x14ac:dyDescent="0.35">
      <c r="A375" t="s">
        <v>490</v>
      </c>
      <c r="B375" t="s">
        <v>327</v>
      </c>
      <c r="C375" t="s">
        <v>2136</v>
      </c>
      <c r="D375" t="s">
        <v>1394</v>
      </c>
      <c r="E375" t="s">
        <v>2135</v>
      </c>
      <c r="F375" t="s">
        <v>2132</v>
      </c>
      <c r="G375" t="s">
        <v>2134</v>
      </c>
      <c r="H375" t="s">
        <v>332</v>
      </c>
      <c r="I375" t="s">
        <v>24</v>
      </c>
      <c r="M375" t="s">
        <v>479</v>
      </c>
      <c r="N375" t="s">
        <v>2132</v>
      </c>
      <c r="O375" t="s">
        <v>322</v>
      </c>
      <c r="P375" t="s">
        <v>2133</v>
      </c>
      <c r="Q375" t="s">
        <v>2132</v>
      </c>
      <c r="R375" t="s">
        <v>368</v>
      </c>
      <c r="S375" t="s">
        <v>811</v>
      </c>
      <c r="T375" t="s">
        <v>810</v>
      </c>
      <c r="U375">
        <v>399</v>
      </c>
      <c r="V375">
        <v>10</v>
      </c>
      <c r="W375" t="s">
        <v>1979</v>
      </c>
      <c r="X375" s="1">
        <v>44074</v>
      </c>
      <c r="Y375" s="1">
        <v>44081</v>
      </c>
      <c r="AA375" t="s">
        <v>366</v>
      </c>
      <c r="AB375">
        <v>6</v>
      </c>
      <c r="AC375" t="s">
        <v>315</v>
      </c>
      <c r="AD375" s="1">
        <v>44169</v>
      </c>
      <c r="AF375">
        <v>36</v>
      </c>
      <c r="AH375">
        <v>51</v>
      </c>
      <c r="AI375">
        <v>8</v>
      </c>
      <c r="AK375">
        <v>12</v>
      </c>
      <c r="AL375">
        <v>2020</v>
      </c>
      <c r="AN375">
        <v>2020</v>
      </c>
      <c r="AQ375" s="1">
        <v>44183</v>
      </c>
      <c r="AS375">
        <v>85652</v>
      </c>
    </row>
    <row r="376" spans="1:45" x14ac:dyDescent="0.35">
      <c r="A376" t="s">
        <v>490</v>
      </c>
      <c r="B376" t="s">
        <v>327</v>
      </c>
      <c r="C376" t="s">
        <v>2131</v>
      </c>
      <c r="D376" t="s">
        <v>2130</v>
      </c>
      <c r="E376" t="s">
        <v>2129</v>
      </c>
      <c r="F376" t="s">
        <v>2126</v>
      </c>
      <c r="G376" t="s">
        <v>2128</v>
      </c>
      <c r="H376" t="s">
        <v>332</v>
      </c>
      <c r="I376" t="s">
        <v>180</v>
      </c>
      <c r="M376" t="s">
        <v>321</v>
      </c>
      <c r="N376" t="s">
        <v>2126</v>
      </c>
      <c r="O376" t="s">
        <v>322</v>
      </c>
      <c r="P376" t="s">
        <v>2127</v>
      </c>
      <c r="Q376" t="s">
        <v>2126</v>
      </c>
      <c r="R376" t="s">
        <v>368</v>
      </c>
      <c r="S376" t="s">
        <v>1442</v>
      </c>
      <c r="T376" t="s">
        <v>1441</v>
      </c>
      <c r="U376">
        <v>699</v>
      </c>
      <c r="V376">
        <v>25</v>
      </c>
      <c r="W376" t="s">
        <v>1979</v>
      </c>
      <c r="X376" s="1">
        <v>44074</v>
      </c>
      <c r="Y376" s="1">
        <v>44081</v>
      </c>
      <c r="AA376" t="s">
        <v>366</v>
      </c>
      <c r="AB376">
        <v>5</v>
      </c>
      <c r="AC376" t="s">
        <v>315</v>
      </c>
      <c r="AD376" s="1">
        <v>44165</v>
      </c>
      <c r="AF376">
        <v>36</v>
      </c>
      <c r="AI376">
        <v>8</v>
      </c>
      <c r="AL376">
        <v>2020</v>
      </c>
      <c r="AS376">
        <v>85001</v>
      </c>
    </row>
    <row r="377" spans="1:45" x14ac:dyDescent="0.35">
      <c r="A377" t="s">
        <v>490</v>
      </c>
      <c r="B377" t="s">
        <v>327</v>
      </c>
      <c r="C377" t="s">
        <v>2125</v>
      </c>
      <c r="D377" t="s">
        <v>2124</v>
      </c>
      <c r="E377" t="s">
        <v>2123</v>
      </c>
      <c r="F377" t="s">
        <v>2119</v>
      </c>
      <c r="G377" t="s">
        <v>2122</v>
      </c>
      <c r="H377" t="s">
        <v>332</v>
      </c>
      <c r="I377" t="s">
        <v>2121</v>
      </c>
      <c r="M377" t="s">
        <v>446</v>
      </c>
      <c r="N377" t="s">
        <v>2119</v>
      </c>
      <c r="O377" t="s">
        <v>322</v>
      </c>
      <c r="P377" t="s">
        <v>2120</v>
      </c>
      <c r="Q377" t="s">
        <v>2119</v>
      </c>
      <c r="R377" t="s">
        <v>368</v>
      </c>
      <c r="S377" t="s">
        <v>811</v>
      </c>
      <c r="T377" t="s">
        <v>810</v>
      </c>
      <c r="U377">
        <v>399</v>
      </c>
      <c r="V377">
        <v>10</v>
      </c>
      <c r="W377" t="s">
        <v>1979</v>
      </c>
      <c r="X377" s="1">
        <v>44074</v>
      </c>
      <c r="Y377" s="1">
        <v>44081</v>
      </c>
      <c r="Z377" s="1">
        <v>44104</v>
      </c>
      <c r="AA377" t="s">
        <v>366</v>
      </c>
      <c r="AB377">
        <v>2</v>
      </c>
      <c r="AC377" t="s">
        <v>315</v>
      </c>
      <c r="AF377">
        <v>36</v>
      </c>
      <c r="AG377">
        <v>40</v>
      </c>
      <c r="AI377">
        <v>8</v>
      </c>
      <c r="AJ377">
        <v>9</v>
      </c>
      <c r="AL377">
        <v>2020</v>
      </c>
      <c r="AM377">
        <v>2020</v>
      </c>
      <c r="AS377">
        <v>85252</v>
      </c>
    </row>
    <row r="378" spans="1:45" x14ac:dyDescent="0.35">
      <c r="A378" t="s">
        <v>490</v>
      </c>
      <c r="B378" t="s">
        <v>402</v>
      </c>
      <c r="C378" t="s">
        <v>2118</v>
      </c>
      <c r="D378" t="s">
        <v>2117</v>
      </c>
      <c r="E378" t="s">
        <v>2116</v>
      </c>
      <c r="F378" t="s">
        <v>2112</v>
      </c>
      <c r="G378" t="s">
        <v>2115</v>
      </c>
      <c r="H378" t="s">
        <v>385</v>
      </c>
      <c r="I378" t="s">
        <v>2114</v>
      </c>
      <c r="M378" t="s">
        <v>446</v>
      </c>
      <c r="N378" t="s">
        <v>2112</v>
      </c>
      <c r="O378" t="s">
        <v>322</v>
      </c>
      <c r="P378" t="s">
        <v>2113</v>
      </c>
      <c r="Q378" t="s">
        <v>2112</v>
      </c>
      <c r="R378" t="s">
        <v>368</v>
      </c>
      <c r="S378" t="s">
        <v>811</v>
      </c>
      <c r="T378" t="s">
        <v>810</v>
      </c>
      <c r="U378">
        <v>399</v>
      </c>
      <c r="V378">
        <v>10</v>
      </c>
      <c r="W378" t="s">
        <v>1979</v>
      </c>
      <c r="X378" s="1">
        <v>44074</v>
      </c>
      <c r="Y378" s="1">
        <v>44081</v>
      </c>
      <c r="Z378" s="1">
        <v>44135</v>
      </c>
      <c r="AA378" t="s">
        <v>366</v>
      </c>
      <c r="AB378">
        <v>3</v>
      </c>
      <c r="AC378" t="s">
        <v>315</v>
      </c>
      <c r="AD378" t="s">
        <v>2021</v>
      </c>
      <c r="AF378">
        <v>36</v>
      </c>
      <c r="AG378">
        <v>44</v>
      </c>
      <c r="AI378">
        <v>8</v>
      </c>
      <c r="AJ378">
        <v>10</v>
      </c>
      <c r="AL378">
        <v>2020</v>
      </c>
      <c r="AM378">
        <v>2020</v>
      </c>
      <c r="AS378">
        <v>84901</v>
      </c>
    </row>
    <row r="379" spans="1:45" x14ac:dyDescent="0.35">
      <c r="A379" t="s">
        <v>490</v>
      </c>
      <c r="B379" t="s">
        <v>458</v>
      </c>
      <c r="C379" t="s">
        <v>2111</v>
      </c>
      <c r="D379" t="s">
        <v>892</v>
      </c>
      <c r="E379" t="s">
        <v>2110</v>
      </c>
      <c r="F379" t="s">
        <v>2107</v>
      </c>
      <c r="G379" t="s">
        <v>2109</v>
      </c>
      <c r="H379" t="s">
        <v>332</v>
      </c>
      <c r="I379" t="s">
        <v>13</v>
      </c>
      <c r="M379" t="s">
        <v>321</v>
      </c>
      <c r="N379" t="s">
        <v>2107</v>
      </c>
      <c r="O379" t="s">
        <v>322</v>
      </c>
      <c r="P379" t="s">
        <v>2108</v>
      </c>
      <c r="Q379" t="s">
        <v>2107</v>
      </c>
      <c r="R379" t="s">
        <v>368</v>
      </c>
      <c r="S379" t="s">
        <v>811</v>
      </c>
      <c r="T379" t="s">
        <v>810</v>
      </c>
      <c r="U379">
        <v>399</v>
      </c>
      <c r="V379">
        <v>10</v>
      </c>
      <c r="W379" t="s">
        <v>1979</v>
      </c>
      <c r="X379" s="1">
        <v>44074</v>
      </c>
      <c r="Y379" s="1">
        <v>44081</v>
      </c>
      <c r="AA379" t="s">
        <v>366</v>
      </c>
      <c r="AB379">
        <v>6</v>
      </c>
      <c r="AC379" t="s">
        <v>315</v>
      </c>
      <c r="AD379" s="1">
        <v>44169</v>
      </c>
      <c r="AF379">
        <v>36</v>
      </c>
      <c r="AI379">
        <v>8</v>
      </c>
      <c r="AL379">
        <v>2020</v>
      </c>
      <c r="AS379">
        <v>85054</v>
      </c>
    </row>
    <row r="380" spans="1:45" x14ac:dyDescent="0.35">
      <c r="A380" t="s">
        <v>415</v>
      </c>
      <c r="B380" t="s">
        <v>327</v>
      </c>
      <c r="C380" t="s">
        <v>2106</v>
      </c>
      <c r="D380" t="s">
        <v>2105</v>
      </c>
      <c r="E380" t="s">
        <v>2104</v>
      </c>
      <c r="F380" t="s">
        <v>2100</v>
      </c>
      <c r="G380" t="s">
        <v>2103</v>
      </c>
      <c r="H380" t="s">
        <v>332</v>
      </c>
      <c r="I380" t="s">
        <v>2102</v>
      </c>
      <c r="M380" t="s">
        <v>446</v>
      </c>
      <c r="N380" t="s">
        <v>2100</v>
      </c>
      <c r="O380" t="s">
        <v>322</v>
      </c>
      <c r="P380" t="s">
        <v>2101</v>
      </c>
      <c r="Q380" t="s">
        <v>2100</v>
      </c>
      <c r="R380" t="s">
        <v>368</v>
      </c>
      <c r="S380" t="s">
        <v>811</v>
      </c>
      <c r="T380" t="s">
        <v>810</v>
      </c>
      <c r="U380">
        <v>399</v>
      </c>
      <c r="V380">
        <v>10</v>
      </c>
      <c r="W380" t="s">
        <v>1979</v>
      </c>
      <c r="X380" s="1">
        <v>44074</v>
      </c>
      <c r="Y380" s="1">
        <v>44081</v>
      </c>
      <c r="Z380" s="1">
        <v>44168</v>
      </c>
      <c r="AA380" t="s">
        <v>366</v>
      </c>
      <c r="AB380">
        <v>5</v>
      </c>
      <c r="AC380" t="s">
        <v>315</v>
      </c>
      <c r="AD380" t="s">
        <v>2055</v>
      </c>
      <c r="AF380">
        <v>36</v>
      </c>
      <c r="AG380">
        <v>49</v>
      </c>
      <c r="AH380">
        <v>49</v>
      </c>
      <c r="AI380">
        <v>8</v>
      </c>
      <c r="AJ380">
        <v>12</v>
      </c>
      <c r="AK380">
        <v>12</v>
      </c>
      <c r="AL380">
        <v>2020</v>
      </c>
      <c r="AM380">
        <v>2020</v>
      </c>
      <c r="AN380">
        <v>2020</v>
      </c>
      <c r="AQ380" s="1">
        <v>44166</v>
      </c>
      <c r="AS380">
        <v>85551</v>
      </c>
    </row>
    <row r="381" spans="1:45" x14ac:dyDescent="0.35">
      <c r="A381" t="s">
        <v>490</v>
      </c>
      <c r="B381" t="s">
        <v>691</v>
      </c>
      <c r="C381" t="s">
        <v>2099</v>
      </c>
      <c r="D381" t="s">
        <v>2098</v>
      </c>
      <c r="E381" t="s">
        <v>2097</v>
      </c>
      <c r="F381" t="s">
        <v>2093</v>
      </c>
      <c r="G381" t="s">
        <v>2096</v>
      </c>
      <c r="H381" t="s">
        <v>332</v>
      </c>
      <c r="I381" t="s">
        <v>2095</v>
      </c>
      <c r="M381" t="s">
        <v>446</v>
      </c>
      <c r="N381" t="s">
        <v>2093</v>
      </c>
      <c r="O381" t="s">
        <v>322</v>
      </c>
      <c r="P381" t="s">
        <v>2094</v>
      </c>
      <c r="Q381" t="s">
        <v>2093</v>
      </c>
      <c r="R381" t="s">
        <v>368</v>
      </c>
      <c r="S381" t="s">
        <v>811</v>
      </c>
      <c r="T381" t="s">
        <v>810</v>
      </c>
      <c r="U381">
        <v>399</v>
      </c>
      <c r="V381">
        <v>10</v>
      </c>
      <c r="W381" t="s">
        <v>1979</v>
      </c>
      <c r="X381" s="1">
        <v>44074</v>
      </c>
      <c r="Y381" s="1">
        <v>44081</v>
      </c>
      <c r="Z381" s="1">
        <v>44135</v>
      </c>
      <c r="AA381" t="s">
        <v>366</v>
      </c>
      <c r="AB381">
        <v>3</v>
      </c>
      <c r="AC381" t="s">
        <v>315</v>
      </c>
      <c r="AD381" t="s">
        <v>2021</v>
      </c>
      <c r="AF381">
        <v>36</v>
      </c>
      <c r="AG381">
        <v>44</v>
      </c>
      <c r="AI381">
        <v>8</v>
      </c>
      <c r="AJ381">
        <v>10</v>
      </c>
      <c r="AL381">
        <v>2020</v>
      </c>
      <c r="AM381">
        <v>2020</v>
      </c>
      <c r="AS381">
        <v>84753</v>
      </c>
    </row>
    <row r="382" spans="1:45" x14ac:dyDescent="0.35">
      <c r="A382" t="s">
        <v>490</v>
      </c>
      <c r="B382" t="s">
        <v>327</v>
      </c>
      <c r="C382" t="s">
        <v>2092</v>
      </c>
      <c r="D382" t="s">
        <v>1109</v>
      </c>
      <c r="E382" t="s">
        <v>2091</v>
      </c>
      <c r="F382" t="s">
        <v>2088</v>
      </c>
      <c r="G382" t="s">
        <v>2090</v>
      </c>
      <c r="H382" t="s">
        <v>332</v>
      </c>
      <c r="I382" t="s">
        <v>201</v>
      </c>
      <c r="M382" t="s">
        <v>321</v>
      </c>
      <c r="N382" t="s">
        <v>2088</v>
      </c>
      <c r="O382" t="s">
        <v>322</v>
      </c>
      <c r="P382" t="s">
        <v>2089</v>
      </c>
      <c r="Q382" t="s">
        <v>2088</v>
      </c>
      <c r="R382" t="s">
        <v>368</v>
      </c>
      <c r="S382" t="s">
        <v>811</v>
      </c>
      <c r="T382" t="s">
        <v>810</v>
      </c>
      <c r="U382">
        <v>399</v>
      </c>
      <c r="V382">
        <v>10</v>
      </c>
      <c r="W382" t="s">
        <v>1979</v>
      </c>
      <c r="X382" s="1">
        <v>44074</v>
      </c>
      <c r="Y382" s="1">
        <v>44081</v>
      </c>
      <c r="AA382" t="s">
        <v>366</v>
      </c>
      <c r="AB382">
        <v>6</v>
      </c>
      <c r="AC382" t="s">
        <v>315</v>
      </c>
      <c r="AD382" s="1">
        <v>44169</v>
      </c>
      <c r="AF382">
        <v>36</v>
      </c>
      <c r="AH382">
        <v>50</v>
      </c>
      <c r="AI382">
        <v>8</v>
      </c>
      <c r="AK382">
        <v>12</v>
      </c>
      <c r="AL382">
        <v>2020</v>
      </c>
      <c r="AN382">
        <v>2020</v>
      </c>
      <c r="AQ382" s="1">
        <v>44172</v>
      </c>
      <c r="AS382">
        <v>85751</v>
      </c>
    </row>
    <row r="383" spans="1:45" x14ac:dyDescent="0.35">
      <c r="A383" t="s">
        <v>490</v>
      </c>
      <c r="B383" t="s">
        <v>691</v>
      </c>
      <c r="C383" t="s">
        <v>2087</v>
      </c>
      <c r="D383" t="s">
        <v>808</v>
      </c>
      <c r="E383" t="s">
        <v>2086</v>
      </c>
      <c r="F383" t="s">
        <v>2083</v>
      </c>
      <c r="G383" t="s">
        <v>2085</v>
      </c>
      <c r="H383" t="s">
        <v>332</v>
      </c>
      <c r="I383" t="s">
        <v>196</v>
      </c>
      <c r="M383" t="s">
        <v>321</v>
      </c>
      <c r="N383" t="s">
        <v>2083</v>
      </c>
      <c r="O383" t="s">
        <v>322</v>
      </c>
      <c r="P383" t="s">
        <v>2084</v>
      </c>
      <c r="Q383" t="s">
        <v>2083</v>
      </c>
      <c r="R383" t="s">
        <v>368</v>
      </c>
      <c r="S383" t="s">
        <v>811</v>
      </c>
      <c r="T383" t="s">
        <v>810</v>
      </c>
      <c r="U383">
        <v>399</v>
      </c>
      <c r="V383">
        <v>10</v>
      </c>
      <c r="W383" t="s">
        <v>1979</v>
      </c>
      <c r="X383" s="1">
        <v>44074</v>
      </c>
      <c r="Y383" s="1">
        <v>44081</v>
      </c>
      <c r="Z383" s="1">
        <v>44200</v>
      </c>
      <c r="AA383" t="s">
        <v>366</v>
      </c>
      <c r="AB383">
        <v>6</v>
      </c>
      <c r="AC383" t="s">
        <v>315</v>
      </c>
      <c r="AD383" s="1">
        <v>44169</v>
      </c>
      <c r="AF383">
        <v>36</v>
      </c>
      <c r="AG383">
        <v>2</v>
      </c>
      <c r="AH383">
        <v>52</v>
      </c>
      <c r="AI383">
        <v>8</v>
      </c>
      <c r="AJ383">
        <v>1</v>
      </c>
      <c r="AK383">
        <v>12</v>
      </c>
      <c r="AL383">
        <v>2020</v>
      </c>
      <c r="AM383">
        <v>2021</v>
      </c>
      <c r="AN383">
        <v>2020</v>
      </c>
      <c r="AQ383" s="1">
        <v>44186</v>
      </c>
      <c r="AR383" t="s">
        <v>2082</v>
      </c>
      <c r="AS383">
        <v>85351</v>
      </c>
    </row>
    <row r="384" spans="1:45" x14ac:dyDescent="0.35">
      <c r="A384" t="s">
        <v>328</v>
      </c>
      <c r="B384" t="s">
        <v>402</v>
      </c>
      <c r="C384" t="s">
        <v>2081</v>
      </c>
      <c r="D384" t="s">
        <v>2080</v>
      </c>
      <c r="E384" t="s">
        <v>2079</v>
      </c>
      <c r="F384" t="s">
        <v>2075</v>
      </c>
      <c r="G384" t="s">
        <v>2078</v>
      </c>
      <c r="H384" t="s">
        <v>332</v>
      </c>
      <c r="I384" t="s">
        <v>2077</v>
      </c>
      <c r="M384" t="s">
        <v>446</v>
      </c>
      <c r="N384" t="s">
        <v>2075</v>
      </c>
      <c r="O384" t="s">
        <v>322</v>
      </c>
      <c r="P384" t="s">
        <v>2076</v>
      </c>
      <c r="Q384" t="s">
        <v>2075</v>
      </c>
      <c r="R384" t="s">
        <v>368</v>
      </c>
      <c r="S384" t="s">
        <v>811</v>
      </c>
      <c r="T384" t="s">
        <v>810</v>
      </c>
      <c r="U384">
        <v>399</v>
      </c>
      <c r="V384">
        <v>10</v>
      </c>
      <c r="W384" t="s">
        <v>1979</v>
      </c>
      <c r="X384" s="1">
        <v>44074</v>
      </c>
      <c r="Y384" s="1">
        <v>44088</v>
      </c>
      <c r="Z384" s="1">
        <v>44104</v>
      </c>
      <c r="AA384" t="s">
        <v>366</v>
      </c>
      <c r="AB384">
        <v>2</v>
      </c>
      <c r="AC384" t="s">
        <v>315</v>
      </c>
      <c r="AF384">
        <v>36</v>
      </c>
      <c r="AG384">
        <v>40</v>
      </c>
      <c r="AI384">
        <v>8</v>
      </c>
      <c r="AJ384">
        <v>9</v>
      </c>
      <c r="AL384">
        <v>2020</v>
      </c>
      <c r="AM384">
        <v>2020</v>
      </c>
      <c r="AS384">
        <v>85251</v>
      </c>
    </row>
    <row r="385" spans="1:45" x14ac:dyDescent="0.35">
      <c r="A385" t="s">
        <v>490</v>
      </c>
      <c r="B385" t="s">
        <v>1749</v>
      </c>
      <c r="C385" t="s">
        <v>2074</v>
      </c>
      <c r="D385" t="s">
        <v>1402</v>
      </c>
      <c r="E385" t="s">
        <v>2073</v>
      </c>
      <c r="F385" t="s">
        <v>2070</v>
      </c>
      <c r="G385" t="s">
        <v>2072</v>
      </c>
      <c r="H385" t="s">
        <v>371</v>
      </c>
      <c r="I385" t="s">
        <v>34</v>
      </c>
      <c r="L385" s="1"/>
      <c r="M385" t="s">
        <v>321</v>
      </c>
      <c r="N385" t="s">
        <v>2070</v>
      </c>
      <c r="O385" t="s">
        <v>322</v>
      </c>
      <c r="P385" t="s">
        <v>2071</v>
      </c>
      <c r="Q385" t="s">
        <v>2070</v>
      </c>
      <c r="R385" t="s">
        <v>368</v>
      </c>
      <c r="S385" t="s">
        <v>811</v>
      </c>
      <c r="T385" t="s">
        <v>810</v>
      </c>
      <c r="U385">
        <v>399</v>
      </c>
      <c r="V385">
        <v>10</v>
      </c>
      <c r="W385" t="s">
        <v>1979</v>
      </c>
      <c r="X385" s="1">
        <v>44074</v>
      </c>
      <c r="Y385" s="1">
        <v>44081</v>
      </c>
      <c r="AA385" t="s">
        <v>366</v>
      </c>
      <c r="AB385">
        <v>5</v>
      </c>
      <c r="AC385" t="s">
        <v>315</v>
      </c>
      <c r="AD385" s="1">
        <v>44165</v>
      </c>
      <c r="AF385">
        <v>36</v>
      </c>
      <c r="AI385">
        <v>8</v>
      </c>
      <c r="AL385">
        <v>2020</v>
      </c>
      <c r="AP385">
        <v>10</v>
      </c>
      <c r="AS385">
        <v>85451</v>
      </c>
    </row>
    <row r="386" spans="1:45" x14ac:dyDescent="0.35">
      <c r="A386" t="s">
        <v>490</v>
      </c>
      <c r="B386" t="s">
        <v>458</v>
      </c>
      <c r="C386" t="s">
        <v>2069</v>
      </c>
      <c r="D386" t="s">
        <v>2068</v>
      </c>
      <c r="E386" t="s">
        <v>2067</v>
      </c>
      <c r="F386" t="s">
        <v>2063</v>
      </c>
      <c r="G386" t="s">
        <v>2066</v>
      </c>
      <c r="H386" t="s">
        <v>332</v>
      </c>
      <c r="I386" t="s">
        <v>2065</v>
      </c>
      <c r="M386" t="s">
        <v>446</v>
      </c>
      <c r="N386" t="s">
        <v>2063</v>
      </c>
      <c r="O386" t="s">
        <v>322</v>
      </c>
      <c r="P386" t="s">
        <v>2064</v>
      </c>
      <c r="Q386" t="s">
        <v>2063</v>
      </c>
      <c r="R386" t="s">
        <v>368</v>
      </c>
      <c r="S386" t="s">
        <v>811</v>
      </c>
      <c r="T386" t="s">
        <v>810</v>
      </c>
      <c r="U386">
        <v>399</v>
      </c>
      <c r="V386">
        <v>10</v>
      </c>
      <c r="W386" t="s">
        <v>1979</v>
      </c>
      <c r="X386" s="1">
        <v>44074</v>
      </c>
      <c r="Y386" s="1">
        <v>44097</v>
      </c>
      <c r="Z386" s="1">
        <v>44092</v>
      </c>
      <c r="AA386" t="s">
        <v>366</v>
      </c>
      <c r="AB386">
        <v>2</v>
      </c>
      <c r="AC386" t="s">
        <v>315</v>
      </c>
      <c r="AE386" t="s">
        <v>683</v>
      </c>
      <c r="AF386">
        <v>36</v>
      </c>
      <c r="AG386">
        <v>38</v>
      </c>
      <c r="AI386">
        <v>8</v>
      </c>
      <c r="AJ386">
        <v>9</v>
      </c>
      <c r="AL386">
        <v>2020</v>
      </c>
      <c r="AM386">
        <v>2020</v>
      </c>
      <c r="AS386">
        <v>84802</v>
      </c>
    </row>
    <row r="387" spans="1:45" x14ac:dyDescent="0.35">
      <c r="A387" t="s">
        <v>490</v>
      </c>
      <c r="B387" t="s">
        <v>402</v>
      </c>
      <c r="C387" t="s">
        <v>2062</v>
      </c>
      <c r="D387" t="s">
        <v>2061</v>
      </c>
      <c r="E387" t="s">
        <v>2060</v>
      </c>
      <c r="F387" t="s">
        <v>2056</v>
      </c>
      <c r="G387" t="s">
        <v>2059</v>
      </c>
      <c r="H387" t="s">
        <v>347</v>
      </c>
      <c r="I387" t="s">
        <v>2058</v>
      </c>
      <c r="M387" t="s">
        <v>446</v>
      </c>
      <c r="N387" t="s">
        <v>2056</v>
      </c>
      <c r="O387" t="s">
        <v>322</v>
      </c>
      <c r="P387" t="s">
        <v>2057</v>
      </c>
      <c r="Q387" t="s">
        <v>2056</v>
      </c>
      <c r="R387" t="s">
        <v>368</v>
      </c>
      <c r="S387" t="s">
        <v>811</v>
      </c>
      <c r="T387" t="s">
        <v>810</v>
      </c>
      <c r="U387">
        <v>399</v>
      </c>
      <c r="V387">
        <v>10</v>
      </c>
      <c r="W387" t="s">
        <v>1979</v>
      </c>
      <c r="X387" s="1">
        <v>44074</v>
      </c>
      <c r="Y387" s="1">
        <v>44081</v>
      </c>
      <c r="Z387" s="1">
        <v>44168</v>
      </c>
      <c r="AA387" t="s">
        <v>366</v>
      </c>
      <c r="AB387">
        <v>5</v>
      </c>
      <c r="AC387" t="s">
        <v>315</v>
      </c>
      <c r="AD387" t="s">
        <v>2055</v>
      </c>
      <c r="AF387">
        <v>36</v>
      </c>
      <c r="AG387">
        <v>49</v>
      </c>
      <c r="AH387">
        <v>49</v>
      </c>
      <c r="AI387">
        <v>8</v>
      </c>
      <c r="AJ387">
        <v>12</v>
      </c>
      <c r="AK387">
        <v>12</v>
      </c>
      <c r="AL387">
        <v>2020</v>
      </c>
      <c r="AM387">
        <v>2020</v>
      </c>
      <c r="AN387">
        <v>2020</v>
      </c>
      <c r="AQ387" s="1">
        <v>44168</v>
      </c>
      <c r="AS387">
        <v>84951</v>
      </c>
    </row>
    <row r="388" spans="1:45" x14ac:dyDescent="0.35">
      <c r="A388" t="s">
        <v>587</v>
      </c>
      <c r="B388" t="s">
        <v>402</v>
      </c>
      <c r="C388" t="s">
        <v>2054</v>
      </c>
      <c r="D388" t="s">
        <v>2053</v>
      </c>
      <c r="E388" t="s">
        <v>2052</v>
      </c>
      <c r="F388" t="s">
        <v>2048</v>
      </c>
      <c r="G388" t="s">
        <v>2051</v>
      </c>
      <c r="H388" t="s">
        <v>371</v>
      </c>
      <c r="I388" t="s">
        <v>2050</v>
      </c>
      <c r="M388" t="s">
        <v>446</v>
      </c>
      <c r="N388" t="s">
        <v>2048</v>
      </c>
      <c r="O388" t="s">
        <v>322</v>
      </c>
      <c r="P388" t="s">
        <v>2049</v>
      </c>
      <c r="Q388" t="s">
        <v>2048</v>
      </c>
      <c r="R388" t="s">
        <v>368</v>
      </c>
      <c r="S388" t="s">
        <v>811</v>
      </c>
      <c r="T388" t="s">
        <v>810</v>
      </c>
      <c r="U388">
        <v>399</v>
      </c>
      <c r="V388">
        <v>10</v>
      </c>
      <c r="W388" t="s">
        <v>1979</v>
      </c>
      <c r="X388" s="1">
        <v>44074</v>
      </c>
      <c r="Y388" s="1">
        <v>44082</v>
      </c>
      <c r="Z388" s="1">
        <v>44082</v>
      </c>
      <c r="AA388" t="s">
        <v>366</v>
      </c>
      <c r="AB388">
        <v>2</v>
      </c>
      <c r="AC388" t="s">
        <v>315</v>
      </c>
      <c r="AE388" t="s">
        <v>683</v>
      </c>
      <c r="AF388">
        <v>36</v>
      </c>
      <c r="AG388">
        <v>37</v>
      </c>
      <c r="AI388">
        <v>8</v>
      </c>
      <c r="AJ388">
        <v>9</v>
      </c>
      <c r="AL388">
        <v>2020</v>
      </c>
      <c r="AM388">
        <v>2020</v>
      </c>
      <c r="AS388">
        <v>85901</v>
      </c>
    </row>
    <row r="389" spans="1:45" x14ac:dyDescent="0.35">
      <c r="A389" t="s">
        <v>328</v>
      </c>
      <c r="B389" t="s">
        <v>327</v>
      </c>
      <c r="C389" t="s">
        <v>2047</v>
      </c>
      <c r="D389" t="s">
        <v>520</v>
      </c>
      <c r="E389" t="s">
        <v>2046</v>
      </c>
      <c r="F389" t="s">
        <v>2042</v>
      </c>
      <c r="G389" t="s">
        <v>2045</v>
      </c>
      <c r="H389" t="s">
        <v>332</v>
      </c>
      <c r="I389" t="s">
        <v>2044</v>
      </c>
      <c r="M389" t="s">
        <v>446</v>
      </c>
      <c r="N389" t="s">
        <v>2042</v>
      </c>
      <c r="O389" t="s">
        <v>322</v>
      </c>
      <c r="P389" t="s">
        <v>2043</v>
      </c>
      <c r="Q389" t="s">
        <v>2042</v>
      </c>
      <c r="R389" t="s">
        <v>368</v>
      </c>
      <c r="S389" t="s">
        <v>811</v>
      </c>
      <c r="T389" t="s">
        <v>810</v>
      </c>
      <c r="U389">
        <v>399</v>
      </c>
      <c r="V389">
        <v>10</v>
      </c>
      <c r="W389" t="s">
        <v>1979</v>
      </c>
      <c r="X389" s="1">
        <v>44074</v>
      </c>
      <c r="Y389" s="1">
        <v>44081</v>
      </c>
      <c r="Z389" s="1">
        <v>44135</v>
      </c>
      <c r="AA389" t="s">
        <v>366</v>
      </c>
      <c r="AB389">
        <v>3</v>
      </c>
      <c r="AC389" t="s">
        <v>315</v>
      </c>
      <c r="AD389" t="s">
        <v>2021</v>
      </c>
      <c r="AF389">
        <v>36</v>
      </c>
      <c r="AG389">
        <v>44</v>
      </c>
      <c r="AI389">
        <v>8</v>
      </c>
      <c r="AJ389">
        <v>10</v>
      </c>
      <c r="AL389">
        <v>2020</v>
      </c>
      <c r="AM389">
        <v>2020</v>
      </c>
      <c r="AS389">
        <v>85302</v>
      </c>
    </row>
    <row r="390" spans="1:45" x14ac:dyDescent="0.35">
      <c r="A390" t="s">
        <v>587</v>
      </c>
      <c r="B390" t="s">
        <v>1749</v>
      </c>
      <c r="C390" t="s">
        <v>2041</v>
      </c>
      <c r="D390" t="s">
        <v>2040</v>
      </c>
      <c r="E390" t="s">
        <v>2039</v>
      </c>
      <c r="F390" t="s">
        <v>2036</v>
      </c>
      <c r="G390" t="s">
        <v>2038</v>
      </c>
      <c r="H390" t="s">
        <v>332</v>
      </c>
      <c r="I390" t="s">
        <v>176</v>
      </c>
      <c r="M390" t="s">
        <v>321</v>
      </c>
      <c r="N390" t="s">
        <v>2036</v>
      </c>
      <c r="O390" t="s">
        <v>322</v>
      </c>
      <c r="P390" t="s">
        <v>2037</v>
      </c>
      <c r="Q390" t="s">
        <v>2036</v>
      </c>
      <c r="R390" t="s">
        <v>368</v>
      </c>
      <c r="S390" t="s">
        <v>811</v>
      </c>
      <c r="T390" t="s">
        <v>810</v>
      </c>
      <c r="U390">
        <v>399</v>
      </c>
      <c r="V390">
        <v>10</v>
      </c>
      <c r="W390" t="s">
        <v>1979</v>
      </c>
      <c r="X390" s="1">
        <v>44074</v>
      </c>
      <c r="Y390" s="1">
        <v>44081</v>
      </c>
      <c r="AA390" t="s">
        <v>366</v>
      </c>
      <c r="AB390">
        <v>6</v>
      </c>
      <c r="AC390" t="s">
        <v>315</v>
      </c>
      <c r="AD390" s="1">
        <v>44168</v>
      </c>
      <c r="AF390">
        <v>36</v>
      </c>
      <c r="AI390">
        <v>8</v>
      </c>
      <c r="AL390">
        <v>2020</v>
      </c>
      <c r="AS390">
        <v>84751</v>
      </c>
    </row>
    <row r="391" spans="1:45" x14ac:dyDescent="0.35">
      <c r="A391" t="s">
        <v>490</v>
      </c>
      <c r="B391" t="s">
        <v>327</v>
      </c>
      <c r="C391" t="s">
        <v>2035</v>
      </c>
      <c r="D391" t="s">
        <v>342</v>
      </c>
      <c r="E391" t="s">
        <v>2034</v>
      </c>
      <c r="F391" t="s">
        <v>2029</v>
      </c>
      <c r="G391" t="s">
        <v>2033</v>
      </c>
      <c r="H391" t="s">
        <v>2032</v>
      </c>
      <c r="I391" t="s">
        <v>2031</v>
      </c>
      <c r="M391" t="s">
        <v>446</v>
      </c>
      <c r="N391" t="s">
        <v>2029</v>
      </c>
      <c r="O391" t="s">
        <v>322</v>
      </c>
      <c r="P391" t="s">
        <v>2030</v>
      </c>
      <c r="Q391" t="s">
        <v>2029</v>
      </c>
      <c r="R391" t="s">
        <v>368</v>
      </c>
      <c r="S391" t="s">
        <v>811</v>
      </c>
      <c r="T391" t="s">
        <v>810</v>
      </c>
      <c r="U391">
        <v>399</v>
      </c>
      <c r="V391">
        <v>10</v>
      </c>
      <c r="W391" t="s">
        <v>1979</v>
      </c>
      <c r="X391" s="1">
        <v>44074</v>
      </c>
      <c r="Y391" s="1">
        <v>44088</v>
      </c>
      <c r="Z391" s="1">
        <v>44088</v>
      </c>
      <c r="AA391" t="s">
        <v>366</v>
      </c>
      <c r="AB391">
        <v>2</v>
      </c>
      <c r="AC391" t="s">
        <v>315</v>
      </c>
      <c r="AE391" t="s">
        <v>683</v>
      </c>
      <c r="AF391">
        <v>36</v>
      </c>
      <c r="AG391">
        <v>38</v>
      </c>
      <c r="AI391">
        <v>8</v>
      </c>
      <c r="AJ391">
        <v>9</v>
      </c>
      <c r="AL391">
        <v>2020</v>
      </c>
      <c r="AM391">
        <v>2020</v>
      </c>
      <c r="AS391">
        <v>85151</v>
      </c>
    </row>
    <row r="392" spans="1:45" x14ac:dyDescent="0.35">
      <c r="A392" t="s">
        <v>490</v>
      </c>
      <c r="B392" t="s">
        <v>458</v>
      </c>
      <c r="C392" t="s">
        <v>2028</v>
      </c>
      <c r="D392" t="s">
        <v>2027</v>
      </c>
      <c r="E392" t="s">
        <v>2026</v>
      </c>
      <c r="F392" t="s">
        <v>2022</v>
      </c>
      <c r="G392" t="s">
        <v>2025</v>
      </c>
      <c r="H392" t="s">
        <v>556</v>
      </c>
      <c r="I392" t="s">
        <v>2024</v>
      </c>
      <c r="M392" t="s">
        <v>446</v>
      </c>
      <c r="N392" t="s">
        <v>2022</v>
      </c>
      <c r="O392" t="s">
        <v>322</v>
      </c>
      <c r="P392" t="s">
        <v>2023</v>
      </c>
      <c r="Q392" t="s">
        <v>2022</v>
      </c>
      <c r="R392" t="s">
        <v>368</v>
      </c>
      <c r="S392" t="s">
        <v>811</v>
      </c>
      <c r="T392" t="s">
        <v>810</v>
      </c>
      <c r="U392">
        <v>399</v>
      </c>
      <c r="V392">
        <v>10</v>
      </c>
      <c r="W392" t="s">
        <v>1979</v>
      </c>
      <c r="X392" s="1">
        <v>44074</v>
      </c>
      <c r="Y392" s="1">
        <v>44092</v>
      </c>
      <c r="Z392" s="1">
        <v>44158</v>
      </c>
      <c r="AA392" t="s">
        <v>366</v>
      </c>
      <c r="AB392">
        <v>3</v>
      </c>
      <c r="AC392" t="s">
        <v>315</v>
      </c>
      <c r="AD392" t="s">
        <v>2021</v>
      </c>
      <c r="AF392">
        <v>36</v>
      </c>
      <c r="AG392">
        <v>48</v>
      </c>
      <c r="AH392">
        <v>48</v>
      </c>
      <c r="AI392">
        <v>8</v>
      </c>
      <c r="AJ392">
        <v>11</v>
      </c>
      <c r="AK392">
        <v>11</v>
      </c>
      <c r="AL392">
        <v>2020</v>
      </c>
      <c r="AM392">
        <v>2020</v>
      </c>
      <c r="AN392">
        <v>2020</v>
      </c>
      <c r="AQ392" s="1">
        <v>44158</v>
      </c>
      <c r="AS392">
        <v>85051</v>
      </c>
    </row>
    <row r="393" spans="1:45" x14ac:dyDescent="0.35">
      <c r="A393" t="s">
        <v>587</v>
      </c>
      <c r="B393" t="s">
        <v>327</v>
      </c>
      <c r="C393" t="s">
        <v>2020</v>
      </c>
      <c r="D393" t="s">
        <v>968</v>
      </c>
      <c r="E393" t="s">
        <v>2019</v>
      </c>
      <c r="F393" t="s">
        <v>2016</v>
      </c>
      <c r="G393" t="s">
        <v>2018</v>
      </c>
      <c r="H393" t="s">
        <v>332</v>
      </c>
      <c r="I393" t="s">
        <v>203</v>
      </c>
      <c r="L393" s="1"/>
      <c r="M393" t="s">
        <v>321</v>
      </c>
      <c r="N393" t="s">
        <v>2016</v>
      </c>
      <c r="O393" t="s">
        <v>322</v>
      </c>
      <c r="P393" t="s">
        <v>2017</v>
      </c>
      <c r="Q393" t="s">
        <v>2016</v>
      </c>
      <c r="R393" t="s">
        <v>368</v>
      </c>
      <c r="S393" t="s">
        <v>811</v>
      </c>
      <c r="T393" t="s">
        <v>810</v>
      </c>
      <c r="U393">
        <v>399</v>
      </c>
      <c r="V393">
        <v>10</v>
      </c>
      <c r="W393" t="s">
        <v>1979</v>
      </c>
      <c r="X393" s="1">
        <v>44074</v>
      </c>
      <c r="Y393" s="1">
        <v>44081</v>
      </c>
      <c r="AA393" t="s">
        <v>366</v>
      </c>
      <c r="AB393">
        <v>6</v>
      </c>
      <c r="AC393" t="s">
        <v>315</v>
      </c>
      <c r="AD393" s="1">
        <v>44176</v>
      </c>
      <c r="AF393">
        <v>36</v>
      </c>
      <c r="AI393">
        <v>8</v>
      </c>
      <c r="AL393">
        <v>2020</v>
      </c>
      <c r="AS393">
        <v>85053</v>
      </c>
    </row>
    <row r="394" spans="1:45" x14ac:dyDescent="0.35">
      <c r="A394" t="s">
        <v>490</v>
      </c>
      <c r="B394" t="s">
        <v>691</v>
      </c>
      <c r="C394" t="s">
        <v>2015</v>
      </c>
      <c r="D394" t="s">
        <v>469</v>
      </c>
      <c r="E394" t="s">
        <v>2014</v>
      </c>
      <c r="F394" t="s">
        <v>2011</v>
      </c>
      <c r="G394" t="s">
        <v>2013</v>
      </c>
      <c r="H394" t="s">
        <v>371</v>
      </c>
      <c r="I394" t="s">
        <v>202</v>
      </c>
      <c r="M394" t="s">
        <v>321</v>
      </c>
      <c r="N394" t="s">
        <v>2011</v>
      </c>
      <c r="O394" t="s">
        <v>322</v>
      </c>
      <c r="P394" t="s">
        <v>2012</v>
      </c>
      <c r="Q394" t="s">
        <v>2011</v>
      </c>
      <c r="R394" t="s">
        <v>368</v>
      </c>
      <c r="S394" t="s">
        <v>661</v>
      </c>
      <c r="T394" t="s">
        <v>660</v>
      </c>
      <c r="U394">
        <v>99</v>
      </c>
      <c r="V394">
        <v>0</v>
      </c>
      <c r="W394" t="s">
        <v>1979</v>
      </c>
      <c r="X394" s="1">
        <v>44074</v>
      </c>
      <c r="Y394" s="1">
        <v>44081</v>
      </c>
      <c r="AA394" t="s">
        <v>366</v>
      </c>
      <c r="AB394">
        <v>6</v>
      </c>
      <c r="AC394" t="s">
        <v>315</v>
      </c>
      <c r="AD394" s="1">
        <v>44168</v>
      </c>
      <c r="AF394">
        <v>36</v>
      </c>
      <c r="AI394">
        <v>8</v>
      </c>
      <c r="AL394">
        <v>2020</v>
      </c>
      <c r="AS394">
        <v>84754</v>
      </c>
    </row>
    <row r="395" spans="1:45" x14ac:dyDescent="0.35">
      <c r="A395" t="s">
        <v>415</v>
      </c>
      <c r="B395" t="s">
        <v>327</v>
      </c>
      <c r="C395" t="s">
        <v>2010</v>
      </c>
      <c r="D395" t="s">
        <v>2009</v>
      </c>
      <c r="E395" t="s">
        <v>2008</v>
      </c>
      <c r="F395" t="s">
        <v>2004</v>
      </c>
      <c r="G395" t="s">
        <v>2007</v>
      </c>
      <c r="H395" t="s">
        <v>332</v>
      </c>
      <c r="I395" t="s">
        <v>2006</v>
      </c>
      <c r="M395" t="s">
        <v>446</v>
      </c>
      <c r="N395" t="s">
        <v>2004</v>
      </c>
      <c r="O395" t="s">
        <v>322</v>
      </c>
      <c r="P395" t="s">
        <v>2005</v>
      </c>
      <c r="Q395" t="s">
        <v>2004</v>
      </c>
      <c r="R395" t="s">
        <v>368</v>
      </c>
      <c r="S395" t="s">
        <v>811</v>
      </c>
      <c r="T395" t="s">
        <v>810</v>
      </c>
      <c r="U395">
        <v>399</v>
      </c>
      <c r="V395">
        <v>10</v>
      </c>
      <c r="W395" t="s">
        <v>1979</v>
      </c>
      <c r="X395" s="1">
        <v>44074</v>
      </c>
      <c r="Y395" s="1">
        <v>44081</v>
      </c>
      <c r="Z395" s="1">
        <v>44104</v>
      </c>
      <c r="AA395" t="s">
        <v>366</v>
      </c>
      <c r="AB395">
        <v>2</v>
      </c>
      <c r="AC395" t="s">
        <v>315</v>
      </c>
      <c r="AF395">
        <v>36</v>
      </c>
      <c r="AG395">
        <v>40</v>
      </c>
      <c r="AI395">
        <v>8</v>
      </c>
      <c r="AJ395">
        <v>9</v>
      </c>
      <c r="AL395">
        <v>2020</v>
      </c>
      <c r="AM395">
        <v>2020</v>
      </c>
      <c r="AS395">
        <v>85101</v>
      </c>
    </row>
    <row r="396" spans="1:45" x14ac:dyDescent="0.35">
      <c r="A396" t="s">
        <v>490</v>
      </c>
      <c r="B396" t="s">
        <v>327</v>
      </c>
      <c r="C396" t="s">
        <v>2003</v>
      </c>
      <c r="D396" t="s">
        <v>501</v>
      </c>
      <c r="E396" t="s">
        <v>2002</v>
      </c>
      <c r="F396" t="s">
        <v>1998</v>
      </c>
      <c r="G396" t="s">
        <v>2001</v>
      </c>
      <c r="H396" t="s">
        <v>332</v>
      </c>
      <c r="I396" t="s">
        <v>2000</v>
      </c>
      <c r="M396" t="s">
        <v>446</v>
      </c>
      <c r="N396" t="s">
        <v>1998</v>
      </c>
      <c r="O396" t="s">
        <v>322</v>
      </c>
      <c r="P396" t="s">
        <v>1999</v>
      </c>
      <c r="Q396" t="s">
        <v>1998</v>
      </c>
      <c r="R396" t="s">
        <v>368</v>
      </c>
      <c r="S396" t="s">
        <v>811</v>
      </c>
      <c r="T396" t="s">
        <v>810</v>
      </c>
      <c r="U396">
        <v>399</v>
      </c>
      <c r="V396">
        <v>10</v>
      </c>
      <c r="W396" t="s">
        <v>1979</v>
      </c>
      <c r="X396" s="1">
        <v>44074</v>
      </c>
      <c r="Y396" s="1">
        <v>44088</v>
      </c>
      <c r="Z396" s="1">
        <v>44085</v>
      </c>
      <c r="AA396" t="s">
        <v>366</v>
      </c>
      <c r="AB396">
        <v>2</v>
      </c>
      <c r="AC396" t="s">
        <v>315</v>
      </c>
      <c r="AE396" t="s">
        <v>683</v>
      </c>
      <c r="AF396">
        <v>36</v>
      </c>
      <c r="AG396">
        <v>37</v>
      </c>
      <c r="AI396">
        <v>8</v>
      </c>
      <c r="AJ396">
        <v>9</v>
      </c>
      <c r="AL396">
        <v>2020</v>
      </c>
      <c r="AM396">
        <v>2020</v>
      </c>
      <c r="AS396">
        <v>84903</v>
      </c>
    </row>
    <row r="397" spans="1:45" x14ac:dyDescent="0.35">
      <c r="A397" t="s">
        <v>490</v>
      </c>
      <c r="B397" t="s">
        <v>458</v>
      </c>
      <c r="C397" t="s">
        <v>1997</v>
      </c>
      <c r="D397" t="s">
        <v>892</v>
      </c>
      <c r="E397" t="s">
        <v>1996</v>
      </c>
      <c r="F397" t="s">
        <v>1992</v>
      </c>
      <c r="G397" t="s">
        <v>1995</v>
      </c>
      <c r="H397" t="s">
        <v>332</v>
      </c>
      <c r="I397" t="s">
        <v>1994</v>
      </c>
      <c r="M397" t="s">
        <v>629</v>
      </c>
      <c r="N397" t="s">
        <v>1992</v>
      </c>
      <c r="O397" t="s">
        <v>322</v>
      </c>
      <c r="P397" t="s">
        <v>1993</v>
      </c>
      <c r="Q397" t="s">
        <v>1992</v>
      </c>
      <c r="R397" t="s">
        <v>368</v>
      </c>
      <c r="S397" t="s">
        <v>811</v>
      </c>
      <c r="T397" t="s">
        <v>810</v>
      </c>
      <c r="U397">
        <v>399</v>
      </c>
      <c r="V397">
        <v>10</v>
      </c>
      <c r="W397" t="s">
        <v>1979</v>
      </c>
      <c r="X397" s="1">
        <v>44074</v>
      </c>
      <c r="Y397" s="1">
        <v>44081</v>
      </c>
      <c r="AA397" t="s">
        <v>366</v>
      </c>
      <c r="AB397">
        <v>2</v>
      </c>
      <c r="AC397" t="s">
        <v>315</v>
      </c>
      <c r="AF397">
        <v>36</v>
      </c>
      <c r="AI397">
        <v>8</v>
      </c>
      <c r="AL397">
        <v>2020</v>
      </c>
      <c r="AS397">
        <v>85401</v>
      </c>
    </row>
    <row r="398" spans="1:45" x14ac:dyDescent="0.35">
      <c r="A398" t="s">
        <v>415</v>
      </c>
      <c r="B398" t="s">
        <v>327</v>
      </c>
      <c r="C398" t="s">
        <v>1991</v>
      </c>
      <c r="D398" t="s">
        <v>1990</v>
      </c>
      <c r="E398" t="s">
        <v>1989</v>
      </c>
      <c r="F398" t="s">
        <v>1986</v>
      </c>
      <c r="G398" t="s">
        <v>1988</v>
      </c>
      <c r="H398" t="s">
        <v>332</v>
      </c>
      <c r="I398" t="s">
        <v>178</v>
      </c>
      <c r="M398" t="s">
        <v>321</v>
      </c>
      <c r="N398" t="s">
        <v>1986</v>
      </c>
      <c r="O398" t="s">
        <v>322</v>
      </c>
      <c r="P398" t="s">
        <v>1987</v>
      </c>
      <c r="Q398" t="s">
        <v>1986</v>
      </c>
      <c r="R398" t="s">
        <v>368</v>
      </c>
      <c r="S398" t="s">
        <v>811</v>
      </c>
      <c r="T398" t="s">
        <v>810</v>
      </c>
      <c r="U398">
        <v>399</v>
      </c>
      <c r="V398">
        <v>10</v>
      </c>
      <c r="W398" t="s">
        <v>1979</v>
      </c>
      <c r="X398" s="1">
        <v>44074</v>
      </c>
      <c r="Y398" s="1">
        <v>44081</v>
      </c>
      <c r="AA398" t="s">
        <v>366</v>
      </c>
      <c r="AB398">
        <v>5</v>
      </c>
      <c r="AC398" t="s">
        <v>315</v>
      </c>
      <c r="AD398" s="1">
        <v>44165</v>
      </c>
      <c r="AF398">
        <v>36</v>
      </c>
      <c r="AI398">
        <v>8</v>
      </c>
      <c r="AL398">
        <v>2020</v>
      </c>
      <c r="AS398">
        <v>85701</v>
      </c>
    </row>
    <row r="399" spans="1:45" x14ac:dyDescent="0.35">
      <c r="A399" t="s">
        <v>490</v>
      </c>
      <c r="B399" t="s">
        <v>458</v>
      </c>
      <c r="C399" t="s">
        <v>1985</v>
      </c>
      <c r="D399" t="s">
        <v>352</v>
      </c>
      <c r="E399" t="s">
        <v>1984</v>
      </c>
      <c r="F399" t="s">
        <v>1980</v>
      </c>
      <c r="G399" t="s">
        <v>1983</v>
      </c>
      <c r="H399" t="s">
        <v>385</v>
      </c>
      <c r="I399" t="s">
        <v>1982</v>
      </c>
      <c r="M399" t="s">
        <v>446</v>
      </c>
      <c r="N399" t="s">
        <v>1980</v>
      </c>
      <c r="O399" t="s">
        <v>322</v>
      </c>
      <c r="P399" t="s">
        <v>1981</v>
      </c>
      <c r="Q399" t="s">
        <v>1980</v>
      </c>
      <c r="R399" t="s">
        <v>368</v>
      </c>
      <c r="S399" t="s">
        <v>811</v>
      </c>
      <c r="T399" t="s">
        <v>810</v>
      </c>
      <c r="U399">
        <v>399</v>
      </c>
      <c r="V399">
        <v>10</v>
      </c>
      <c r="W399" t="s">
        <v>1979</v>
      </c>
      <c r="X399" s="1">
        <v>44074</v>
      </c>
      <c r="Y399" s="1">
        <v>44082</v>
      </c>
      <c r="Z399" s="1">
        <v>44082</v>
      </c>
      <c r="AA399" t="s">
        <v>366</v>
      </c>
      <c r="AB399">
        <v>2</v>
      </c>
      <c r="AC399" t="s">
        <v>315</v>
      </c>
      <c r="AE399" t="s">
        <v>683</v>
      </c>
      <c r="AF399">
        <v>36</v>
      </c>
      <c r="AG399">
        <v>37</v>
      </c>
      <c r="AI399">
        <v>8</v>
      </c>
      <c r="AJ399">
        <v>9</v>
      </c>
      <c r="AL399">
        <v>2020</v>
      </c>
      <c r="AM399">
        <v>2020</v>
      </c>
      <c r="AS399">
        <v>70051</v>
      </c>
    </row>
    <row r="400" spans="1:45" x14ac:dyDescent="0.35">
      <c r="A400" t="s">
        <v>587</v>
      </c>
      <c r="B400" t="s">
        <v>451</v>
      </c>
      <c r="C400" t="s">
        <v>1978</v>
      </c>
      <c r="D400" t="s">
        <v>1348</v>
      </c>
      <c r="E400" t="s">
        <v>1977</v>
      </c>
      <c r="F400" t="s">
        <v>1974</v>
      </c>
      <c r="G400" t="s">
        <v>1976</v>
      </c>
      <c r="H400" t="s">
        <v>371</v>
      </c>
      <c r="I400" t="s">
        <v>236</v>
      </c>
      <c r="M400" t="s">
        <v>321</v>
      </c>
      <c r="N400" t="s">
        <v>1974</v>
      </c>
      <c r="O400" t="s">
        <v>322</v>
      </c>
      <c r="P400" t="s">
        <v>1975</v>
      </c>
      <c r="Q400" t="s">
        <v>1974</v>
      </c>
      <c r="R400" t="s">
        <v>368</v>
      </c>
      <c r="S400" t="s">
        <v>367</v>
      </c>
      <c r="T400" t="s">
        <v>317</v>
      </c>
      <c r="U400">
        <v>499</v>
      </c>
      <c r="V400">
        <v>10</v>
      </c>
      <c r="W400" t="s">
        <v>1033</v>
      </c>
      <c r="X400" s="1">
        <v>44075</v>
      </c>
      <c r="Y400" s="1">
        <v>44082</v>
      </c>
      <c r="AA400" t="s">
        <v>366</v>
      </c>
      <c r="AB400">
        <v>5</v>
      </c>
      <c r="AC400" t="s">
        <v>315</v>
      </c>
      <c r="AD400" s="1">
        <v>44166</v>
      </c>
      <c r="AF400">
        <v>36</v>
      </c>
      <c r="AI400">
        <v>9</v>
      </c>
      <c r="AL400">
        <v>2020</v>
      </c>
      <c r="AS400">
        <v>103351</v>
      </c>
    </row>
    <row r="401" spans="1:45" x14ac:dyDescent="0.35">
      <c r="A401" t="s">
        <v>490</v>
      </c>
      <c r="B401" t="s">
        <v>327</v>
      </c>
      <c r="C401" t="s">
        <v>1973</v>
      </c>
      <c r="D401" t="s">
        <v>546</v>
      </c>
      <c r="E401" t="s">
        <v>1972</v>
      </c>
      <c r="F401" t="s">
        <v>1969</v>
      </c>
      <c r="G401" t="s">
        <v>1971</v>
      </c>
      <c r="H401" t="s">
        <v>332</v>
      </c>
      <c r="I401" t="s">
        <v>92</v>
      </c>
      <c r="M401" t="s">
        <v>321</v>
      </c>
      <c r="N401" t="s">
        <v>1969</v>
      </c>
      <c r="O401" t="s">
        <v>322</v>
      </c>
      <c r="P401" t="s">
        <v>1970</v>
      </c>
      <c r="Q401" t="s">
        <v>1969</v>
      </c>
      <c r="R401" t="s">
        <v>368</v>
      </c>
      <c r="S401" t="s">
        <v>661</v>
      </c>
      <c r="T401" t="s">
        <v>660</v>
      </c>
      <c r="U401">
        <v>99</v>
      </c>
      <c r="V401">
        <v>0</v>
      </c>
      <c r="W401" t="s">
        <v>1033</v>
      </c>
      <c r="X401" s="1">
        <v>44075</v>
      </c>
      <c r="Y401" s="1">
        <v>44088</v>
      </c>
      <c r="AA401" t="s">
        <v>366</v>
      </c>
      <c r="AB401">
        <v>5</v>
      </c>
      <c r="AC401" t="s">
        <v>315</v>
      </c>
      <c r="AD401" s="1">
        <v>44167</v>
      </c>
      <c r="AF401">
        <v>36</v>
      </c>
      <c r="AI401">
        <v>9</v>
      </c>
      <c r="AL401">
        <v>2020</v>
      </c>
      <c r="AS401">
        <v>104301</v>
      </c>
    </row>
    <row r="402" spans="1:45" x14ac:dyDescent="0.35">
      <c r="A402" t="s">
        <v>428</v>
      </c>
      <c r="B402" t="s">
        <v>402</v>
      </c>
      <c r="C402" t="s">
        <v>1968</v>
      </c>
      <c r="D402" t="s">
        <v>1379</v>
      </c>
      <c r="E402" t="s">
        <v>1967</v>
      </c>
      <c r="F402" t="s">
        <v>1964</v>
      </c>
      <c r="G402" t="s">
        <v>1966</v>
      </c>
      <c r="H402" t="s">
        <v>371</v>
      </c>
      <c r="I402" t="s">
        <v>197</v>
      </c>
      <c r="K402">
        <v>5</v>
      </c>
      <c r="L402" s="1"/>
      <c r="M402" t="s">
        <v>321</v>
      </c>
      <c r="N402" t="s">
        <v>1964</v>
      </c>
      <c r="O402" t="s">
        <v>322</v>
      </c>
      <c r="P402" t="s">
        <v>1965</v>
      </c>
      <c r="Q402" t="s">
        <v>1964</v>
      </c>
      <c r="R402" t="s">
        <v>368</v>
      </c>
      <c r="S402" t="s">
        <v>661</v>
      </c>
      <c r="T402" t="s">
        <v>660</v>
      </c>
      <c r="U402">
        <v>99</v>
      </c>
      <c r="V402">
        <v>0</v>
      </c>
      <c r="W402" t="s">
        <v>1033</v>
      </c>
      <c r="X402" s="1">
        <v>44075</v>
      </c>
      <c r="Y402" s="1">
        <v>44082</v>
      </c>
      <c r="AA402" t="s">
        <v>366</v>
      </c>
      <c r="AB402">
        <v>5</v>
      </c>
      <c r="AC402" t="s">
        <v>315</v>
      </c>
      <c r="AD402" s="1">
        <v>44167</v>
      </c>
      <c r="AF402">
        <v>36</v>
      </c>
      <c r="AI402">
        <v>9</v>
      </c>
      <c r="AL402">
        <v>2020</v>
      </c>
      <c r="AP402">
        <v>10</v>
      </c>
      <c r="AS402">
        <v>104004</v>
      </c>
    </row>
    <row r="403" spans="1:45" x14ac:dyDescent="0.35">
      <c r="A403" t="s">
        <v>415</v>
      </c>
      <c r="B403" t="s">
        <v>344</v>
      </c>
      <c r="C403" t="s">
        <v>1963</v>
      </c>
      <c r="D403" t="s">
        <v>501</v>
      </c>
      <c r="E403" t="s">
        <v>1962</v>
      </c>
      <c r="F403" t="s">
        <v>1959</v>
      </c>
      <c r="G403" t="s">
        <v>1961</v>
      </c>
      <c r="H403" t="s">
        <v>332</v>
      </c>
      <c r="I403" t="s">
        <v>22</v>
      </c>
      <c r="M403" t="s">
        <v>321</v>
      </c>
      <c r="N403" t="s">
        <v>1959</v>
      </c>
      <c r="O403" t="s">
        <v>322</v>
      </c>
      <c r="P403" t="s">
        <v>1960</v>
      </c>
      <c r="Q403" t="s">
        <v>1959</v>
      </c>
      <c r="R403" t="s">
        <v>368</v>
      </c>
      <c r="S403" t="s">
        <v>811</v>
      </c>
      <c r="T403" t="s">
        <v>810</v>
      </c>
      <c r="U403">
        <v>399</v>
      </c>
      <c r="V403">
        <v>10</v>
      </c>
      <c r="W403" t="s">
        <v>1033</v>
      </c>
      <c r="X403" s="1">
        <v>44076</v>
      </c>
      <c r="Y403" s="1">
        <v>44089</v>
      </c>
      <c r="AA403" t="s">
        <v>366</v>
      </c>
      <c r="AB403">
        <v>5</v>
      </c>
      <c r="AC403" t="s">
        <v>315</v>
      </c>
      <c r="AD403" s="1">
        <v>44167</v>
      </c>
      <c r="AF403">
        <v>36</v>
      </c>
      <c r="AI403">
        <v>9</v>
      </c>
      <c r="AL403">
        <v>2020</v>
      </c>
      <c r="AS403">
        <v>103501</v>
      </c>
    </row>
    <row r="404" spans="1:45" x14ac:dyDescent="0.35">
      <c r="A404" t="s">
        <v>415</v>
      </c>
      <c r="B404" t="s">
        <v>327</v>
      </c>
      <c r="C404" t="s">
        <v>1958</v>
      </c>
      <c r="D404" t="s">
        <v>1957</v>
      </c>
      <c r="E404" t="s">
        <v>1956</v>
      </c>
      <c r="F404" t="s">
        <v>1953</v>
      </c>
      <c r="G404" t="s">
        <v>1955</v>
      </c>
      <c r="H404" t="s">
        <v>332</v>
      </c>
      <c r="I404" t="s">
        <v>120</v>
      </c>
      <c r="M404" t="s">
        <v>321</v>
      </c>
      <c r="N404" t="s">
        <v>1953</v>
      </c>
      <c r="O404" t="s">
        <v>322</v>
      </c>
      <c r="P404" t="s">
        <v>1954</v>
      </c>
      <c r="Q404" t="s">
        <v>1953</v>
      </c>
      <c r="R404" t="s">
        <v>368</v>
      </c>
      <c r="S404" t="s">
        <v>661</v>
      </c>
      <c r="T404" t="s">
        <v>660</v>
      </c>
      <c r="U404">
        <v>99</v>
      </c>
      <c r="V404">
        <v>0</v>
      </c>
      <c r="W404" t="s">
        <v>1033</v>
      </c>
      <c r="X404" s="1">
        <v>44076</v>
      </c>
      <c r="Y404" s="1">
        <v>44083</v>
      </c>
      <c r="AA404" t="s">
        <v>366</v>
      </c>
      <c r="AB404">
        <v>5</v>
      </c>
      <c r="AC404" t="s">
        <v>315</v>
      </c>
      <c r="AD404" s="1">
        <v>44168</v>
      </c>
      <c r="AF404">
        <v>36</v>
      </c>
      <c r="AI404">
        <v>9</v>
      </c>
      <c r="AL404">
        <v>2020</v>
      </c>
      <c r="AS404">
        <v>103701</v>
      </c>
    </row>
    <row r="405" spans="1:45" x14ac:dyDescent="0.35">
      <c r="A405" t="s">
        <v>587</v>
      </c>
      <c r="B405" t="s">
        <v>451</v>
      </c>
      <c r="C405" t="s">
        <v>1952</v>
      </c>
      <c r="D405" t="s">
        <v>1951</v>
      </c>
      <c r="E405" t="s">
        <v>1950</v>
      </c>
      <c r="F405" t="s">
        <v>1946</v>
      </c>
      <c r="G405" t="s">
        <v>1949</v>
      </c>
      <c r="H405" t="s">
        <v>347</v>
      </c>
      <c r="I405" t="s">
        <v>1948</v>
      </c>
      <c r="M405" t="s">
        <v>446</v>
      </c>
      <c r="N405" t="s">
        <v>1946</v>
      </c>
      <c r="O405" t="s">
        <v>322</v>
      </c>
      <c r="P405" t="s">
        <v>1947</v>
      </c>
      <c r="Q405" t="s">
        <v>1946</v>
      </c>
      <c r="R405" t="s">
        <v>368</v>
      </c>
      <c r="S405" t="s">
        <v>367</v>
      </c>
      <c r="T405" t="s">
        <v>317</v>
      </c>
      <c r="U405">
        <v>499</v>
      </c>
      <c r="V405">
        <v>10</v>
      </c>
      <c r="W405" t="s">
        <v>1033</v>
      </c>
      <c r="X405" s="1">
        <v>44076</v>
      </c>
      <c r="Y405" s="1">
        <v>44083</v>
      </c>
      <c r="Z405" s="1">
        <v>44106</v>
      </c>
      <c r="AA405" t="s">
        <v>366</v>
      </c>
      <c r="AB405">
        <v>2</v>
      </c>
      <c r="AC405" t="s">
        <v>315</v>
      </c>
      <c r="AF405">
        <v>36</v>
      </c>
      <c r="AG405">
        <v>40</v>
      </c>
      <c r="AI405">
        <v>9</v>
      </c>
      <c r="AJ405">
        <v>10</v>
      </c>
      <c r="AL405">
        <v>2020</v>
      </c>
      <c r="AM405">
        <v>2020</v>
      </c>
      <c r="AS405">
        <v>104451</v>
      </c>
    </row>
    <row r="406" spans="1:45" x14ac:dyDescent="0.35">
      <c r="A406" t="s">
        <v>328</v>
      </c>
      <c r="B406" t="s">
        <v>327</v>
      </c>
      <c r="C406" t="s">
        <v>1945</v>
      </c>
      <c r="D406" t="s">
        <v>1944</v>
      </c>
      <c r="E406" t="s">
        <v>1943</v>
      </c>
      <c r="F406" t="s">
        <v>1940</v>
      </c>
      <c r="G406" t="s">
        <v>1942</v>
      </c>
      <c r="H406" t="s">
        <v>332</v>
      </c>
      <c r="I406" t="s">
        <v>175</v>
      </c>
      <c r="M406" t="s">
        <v>321</v>
      </c>
      <c r="N406" t="s">
        <v>1940</v>
      </c>
      <c r="O406" t="s">
        <v>322</v>
      </c>
      <c r="P406" t="s">
        <v>1941</v>
      </c>
      <c r="Q406" t="s">
        <v>1940</v>
      </c>
      <c r="R406" t="s">
        <v>368</v>
      </c>
      <c r="S406" t="s">
        <v>811</v>
      </c>
      <c r="T406" t="s">
        <v>810</v>
      </c>
      <c r="U406">
        <v>399</v>
      </c>
      <c r="V406">
        <v>10</v>
      </c>
      <c r="W406" t="s">
        <v>1033</v>
      </c>
      <c r="X406" s="1">
        <v>44076</v>
      </c>
      <c r="Y406" s="1">
        <v>44083</v>
      </c>
      <c r="AA406" t="s">
        <v>366</v>
      </c>
      <c r="AB406">
        <v>5</v>
      </c>
      <c r="AC406" t="s">
        <v>315</v>
      </c>
      <c r="AD406" s="1">
        <v>44167</v>
      </c>
      <c r="AF406">
        <v>36</v>
      </c>
      <c r="AI406">
        <v>9</v>
      </c>
      <c r="AL406">
        <v>2020</v>
      </c>
      <c r="AS406">
        <v>103651</v>
      </c>
    </row>
    <row r="407" spans="1:45" x14ac:dyDescent="0.35">
      <c r="A407" t="s">
        <v>415</v>
      </c>
      <c r="B407" t="s">
        <v>344</v>
      </c>
      <c r="C407" t="s">
        <v>1939</v>
      </c>
      <c r="D407" t="s">
        <v>1938</v>
      </c>
      <c r="E407" t="s">
        <v>1937</v>
      </c>
      <c r="F407" t="s">
        <v>1933</v>
      </c>
      <c r="G407" t="s">
        <v>1936</v>
      </c>
      <c r="H407" t="s">
        <v>332</v>
      </c>
      <c r="I407" t="s">
        <v>1935</v>
      </c>
      <c r="M407" t="s">
        <v>446</v>
      </c>
      <c r="N407" t="s">
        <v>1933</v>
      </c>
      <c r="O407" t="s">
        <v>322</v>
      </c>
      <c r="P407" t="s">
        <v>1934</v>
      </c>
      <c r="Q407" t="s">
        <v>1933</v>
      </c>
      <c r="R407" t="s">
        <v>368</v>
      </c>
      <c r="S407" t="s">
        <v>811</v>
      </c>
      <c r="T407" t="s">
        <v>810</v>
      </c>
      <c r="U407">
        <v>399</v>
      </c>
      <c r="V407">
        <v>10</v>
      </c>
      <c r="W407" t="s">
        <v>1033</v>
      </c>
      <c r="X407" s="1">
        <v>44076</v>
      </c>
      <c r="Y407" s="1">
        <v>44083</v>
      </c>
      <c r="AA407" t="s">
        <v>366</v>
      </c>
      <c r="AB407">
        <v>3</v>
      </c>
      <c r="AC407" t="s">
        <v>315</v>
      </c>
      <c r="AD407" t="s">
        <v>1932</v>
      </c>
      <c r="AF407">
        <v>36</v>
      </c>
      <c r="AI407">
        <v>9</v>
      </c>
      <c r="AL407">
        <v>2020</v>
      </c>
      <c r="AS407">
        <v>103954</v>
      </c>
    </row>
    <row r="408" spans="1:45" x14ac:dyDescent="0.35">
      <c r="A408" t="s">
        <v>490</v>
      </c>
      <c r="B408" t="s">
        <v>344</v>
      </c>
      <c r="C408" t="s">
        <v>1931</v>
      </c>
      <c r="D408" t="s">
        <v>1930</v>
      </c>
      <c r="E408" t="s">
        <v>1929</v>
      </c>
      <c r="F408" t="s">
        <v>1925</v>
      </c>
      <c r="G408" t="s">
        <v>1928</v>
      </c>
      <c r="H408" t="s">
        <v>347</v>
      </c>
      <c r="I408" t="s">
        <v>1927</v>
      </c>
      <c r="M408" t="s">
        <v>446</v>
      </c>
      <c r="N408" t="s">
        <v>1925</v>
      </c>
      <c r="O408" t="s">
        <v>322</v>
      </c>
      <c r="P408" t="s">
        <v>1926</v>
      </c>
      <c r="Q408" t="s">
        <v>1925</v>
      </c>
      <c r="R408" t="s">
        <v>368</v>
      </c>
      <c r="S408" t="s">
        <v>811</v>
      </c>
      <c r="T408" t="s">
        <v>810</v>
      </c>
      <c r="U408">
        <v>399</v>
      </c>
      <c r="V408">
        <v>10</v>
      </c>
      <c r="W408" t="s">
        <v>1033</v>
      </c>
      <c r="X408" s="1">
        <v>44076</v>
      </c>
      <c r="Y408" s="1">
        <v>44083</v>
      </c>
      <c r="Z408" s="1">
        <v>44083</v>
      </c>
      <c r="AA408" t="s">
        <v>366</v>
      </c>
      <c r="AB408">
        <v>2</v>
      </c>
      <c r="AC408" t="s">
        <v>315</v>
      </c>
      <c r="AE408" t="s">
        <v>683</v>
      </c>
      <c r="AF408">
        <v>36</v>
      </c>
      <c r="AG408">
        <v>37</v>
      </c>
      <c r="AI408">
        <v>9</v>
      </c>
      <c r="AJ408">
        <v>9</v>
      </c>
      <c r="AL408">
        <v>2020</v>
      </c>
      <c r="AM408">
        <v>2020</v>
      </c>
      <c r="AS408">
        <v>85951</v>
      </c>
    </row>
    <row r="409" spans="1:45" x14ac:dyDescent="0.35">
      <c r="A409" t="s">
        <v>490</v>
      </c>
      <c r="B409" t="s">
        <v>327</v>
      </c>
      <c r="D409" t="s">
        <v>1924</v>
      </c>
      <c r="E409" t="s">
        <v>1923</v>
      </c>
      <c r="F409" t="s">
        <v>1920</v>
      </c>
      <c r="G409" t="s">
        <v>1922</v>
      </c>
      <c r="H409" t="s">
        <v>347</v>
      </c>
      <c r="I409" t="s">
        <v>200</v>
      </c>
      <c r="M409" t="s">
        <v>321</v>
      </c>
      <c r="N409" t="s">
        <v>1920</v>
      </c>
      <c r="O409" t="s">
        <v>322</v>
      </c>
      <c r="P409" t="s">
        <v>1921</v>
      </c>
      <c r="Q409" t="s">
        <v>1920</v>
      </c>
      <c r="R409" t="s">
        <v>368</v>
      </c>
      <c r="S409" t="s">
        <v>811</v>
      </c>
      <c r="T409" t="s">
        <v>810</v>
      </c>
      <c r="U409">
        <v>399</v>
      </c>
      <c r="V409">
        <v>10</v>
      </c>
      <c r="W409" t="s">
        <v>1033</v>
      </c>
      <c r="X409" s="1">
        <v>44076</v>
      </c>
      <c r="Y409" s="1">
        <v>44083</v>
      </c>
      <c r="AA409" t="s">
        <v>366</v>
      </c>
      <c r="AB409">
        <v>5</v>
      </c>
      <c r="AC409" t="s">
        <v>315</v>
      </c>
      <c r="AD409" s="1">
        <v>44167</v>
      </c>
      <c r="AF409">
        <v>36</v>
      </c>
      <c r="AI409">
        <v>9</v>
      </c>
      <c r="AL409">
        <v>2020</v>
      </c>
      <c r="AS409">
        <v>104201</v>
      </c>
    </row>
    <row r="410" spans="1:45" x14ac:dyDescent="0.35">
      <c r="A410" t="s">
        <v>490</v>
      </c>
      <c r="B410" t="s">
        <v>402</v>
      </c>
      <c r="C410" t="s">
        <v>1919</v>
      </c>
      <c r="D410" t="s">
        <v>1918</v>
      </c>
      <c r="E410" t="s">
        <v>1917</v>
      </c>
      <c r="F410" t="s">
        <v>1914</v>
      </c>
      <c r="G410" t="s">
        <v>1916</v>
      </c>
      <c r="H410" t="s">
        <v>347</v>
      </c>
      <c r="I410" t="s">
        <v>1812</v>
      </c>
      <c r="M410" t="s">
        <v>446</v>
      </c>
      <c r="N410" t="s">
        <v>1914</v>
      </c>
      <c r="O410" t="s">
        <v>322</v>
      </c>
      <c r="P410" t="s">
        <v>1915</v>
      </c>
      <c r="Q410" t="s">
        <v>1914</v>
      </c>
      <c r="R410" t="s">
        <v>368</v>
      </c>
      <c r="S410" t="s">
        <v>811</v>
      </c>
      <c r="T410" t="s">
        <v>810</v>
      </c>
      <c r="U410">
        <v>399</v>
      </c>
      <c r="V410">
        <v>10</v>
      </c>
      <c r="W410" t="s">
        <v>1033</v>
      </c>
      <c r="X410" s="1">
        <v>44077</v>
      </c>
      <c r="Y410" s="1">
        <v>44084</v>
      </c>
      <c r="Z410" s="1">
        <v>44084</v>
      </c>
      <c r="AA410" t="s">
        <v>366</v>
      </c>
      <c r="AB410">
        <v>2</v>
      </c>
      <c r="AC410" t="s">
        <v>315</v>
      </c>
      <c r="AE410" t="s">
        <v>683</v>
      </c>
      <c r="AF410">
        <v>36</v>
      </c>
      <c r="AG410">
        <v>37</v>
      </c>
      <c r="AI410">
        <v>9</v>
      </c>
      <c r="AJ410">
        <v>9</v>
      </c>
      <c r="AL410">
        <v>2020</v>
      </c>
      <c r="AM410">
        <v>2020</v>
      </c>
      <c r="AS410">
        <v>104801</v>
      </c>
    </row>
    <row r="411" spans="1:45" x14ac:dyDescent="0.35">
      <c r="A411" t="s">
        <v>490</v>
      </c>
      <c r="B411" t="s">
        <v>327</v>
      </c>
      <c r="C411" t="s">
        <v>1913</v>
      </c>
      <c r="D411" t="s">
        <v>1732</v>
      </c>
      <c r="E411" t="s">
        <v>1912</v>
      </c>
      <c r="F411" t="s">
        <v>1909</v>
      </c>
      <c r="G411" t="s">
        <v>1911</v>
      </c>
      <c r="H411" t="s">
        <v>332</v>
      </c>
      <c r="I411" t="s">
        <v>174</v>
      </c>
      <c r="M411" t="s">
        <v>321</v>
      </c>
      <c r="N411" t="s">
        <v>1909</v>
      </c>
      <c r="O411" t="s">
        <v>322</v>
      </c>
      <c r="P411" t="s">
        <v>1910</v>
      </c>
      <c r="Q411" t="s">
        <v>1909</v>
      </c>
      <c r="R411" t="s">
        <v>368</v>
      </c>
      <c r="S411" t="s">
        <v>811</v>
      </c>
      <c r="T411" t="s">
        <v>810</v>
      </c>
      <c r="U411">
        <v>399</v>
      </c>
      <c r="V411">
        <v>10</v>
      </c>
      <c r="W411" t="s">
        <v>1033</v>
      </c>
      <c r="X411" s="1">
        <v>44077</v>
      </c>
      <c r="Y411" s="1">
        <v>44084</v>
      </c>
      <c r="AA411" t="s">
        <v>366</v>
      </c>
      <c r="AB411">
        <v>5</v>
      </c>
      <c r="AC411" t="s">
        <v>315</v>
      </c>
      <c r="AD411" s="1">
        <v>44168</v>
      </c>
      <c r="AF411">
        <v>36</v>
      </c>
      <c r="AI411">
        <v>9</v>
      </c>
      <c r="AL411">
        <v>2020</v>
      </c>
      <c r="AS411">
        <v>103352</v>
      </c>
    </row>
    <row r="412" spans="1:45" x14ac:dyDescent="0.35">
      <c r="B412" t="s">
        <v>402</v>
      </c>
      <c r="C412" t="s">
        <v>1908</v>
      </c>
      <c r="D412" t="s">
        <v>1907</v>
      </c>
      <c r="E412" t="s">
        <v>1906</v>
      </c>
      <c r="F412" t="s">
        <v>1902</v>
      </c>
      <c r="G412" t="s">
        <v>1905</v>
      </c>
      <c r="H412" t="s">
        <v>332</v>
      </c>
      <c r="I412" t="s">
        <v>1904</v>
      </c>
      <c r="M412" t="s">
        <v>446</v>
      </c>
      <c r="N412" t="s">
        <v>1902</v>
      </c>
      <c r="O412" t="s">
        <v>322</v>
      </c>
      <c r="P412" t="s">
        <v>1903</v>
      </c>
      <c r="Q412" t="s">
        <v>1902</v>
      </c>
      <c r="R412" t="s">
        <v>368</v>
      </c>
      <c r="S412" t="s">
        <v>811</v>
      </c>
      <c r="T412" t="s">
        <v>810</v>
      </c>
      <c r="U412">
        <v>399</v>
      </c>
      <c r="V412">
        <v>10</v>
      </c>
      <c r="W412" t="s">
        <v>1033</v>
      </c>
      <c r="X412" s="1">
        <v>44077</v>
      </c>
      <c r="Y412" s="1">
        <v>44084</v>
      </c>
      <c r="Z412" s="1">
        <v>44186</v>
      </c>
      <c r="AA412" t="s">
        <v>366</v>
      </c>
      <c r="AB412">
        <v>4</v>
      </c>
      <c r="AC412" t="s">
        <v>315</v>
      </c>
      <c r="AD412" t="s">
        <v>1901</v>
      </c>
      <c r="AF412">
        <v>36</v>
      </c>
      <c r="AG412">
        <v>52</v>
      </c>
      <c r="AH412">
        <v>47</v>
      </c>
      <c r="AI412">
        <v>9</v>
      </c>
      <c r="AJ412">
        <v>12</v>
      </c>
      <c r="AK412">
        <v>11</v>
      </c>
      <c r="AL412">
        <v>2020</v>
      </c>
      <c r="AM412">
        <v>2020</v>
      </c>
      <c r="AN412">
        <v>2020</v>
      </c>
      <c r="AQ412" s="1">
        <v>44152</v>
      </c>
      <c r="AR412" t="s">
        <v>1496</v>
      </c>
      <c r="AS412">
        <v>103951</v>
      </c>
    </row>
    <row r="413" spans="1:45" x14ac:dyDescent="0.35">
      <c r="B413" t="s">
        <v>436</v>
      </c>
      <c r="C413" t="s">
        <v>1900</v>
      </c>
      <c r="D413" t="s">
        <v>1899</v>
      </c>
      <c r="E413" t="s">
        <v>1898</v>
      </c>
      <c r="F413" t="s">
        <v>1895</v>
      </c>
      <c r="G413" t="s">
        <v>1897</v>
      </c>
      <c r="H413" t="s">
        <v>332</v>
      </c>
      <c r="I413" t="s">
        <v>198</v>
      </c>
      <c r="M413" t="s">
        <v>446</v>
      </c>
      <c r="N413" t="s">
        <v>1895</v>
      </c>
      <c r="O413" t="s">
        <v>322</v>
      </c>
      <c r="P413" t="s">
        <v>1896</v>
      </c>
      <c r="Q413" t="s">
        <v>1895</v>
      </c>
      <c r="R413" t="s">
        <v>368</v>
      </c>
      <c r="S413" t="s">
        <v>811</v>
      </c>
      <c r="T413" t="s">
        <v>810</v>
      </c>
      <c r="U413">
        <v>399</v>
      </c>
      <c r="V413">
        <v>10</v>
      </c>
      <c r="W413" t="s">
        <v>1033</v>
      </c>
      <c r="X413" s="1">
        <v>44077</v>
      </c>
      <c r="Y413" s="1">
        <v>44084</v>
      </c>
      <c r="Z413" s="1">
        <v>44161</v>
      </c>
      <c r="AA413" t="s">
        <v>366</v>
      </c>
      <c r="AB413">
        <v>2</v>
      </c>
      <c r="AC413" t="s">
        <v>315</v>
      </c>
      <c r="AF413">
        <v>36</v>
      </c>
      <c r="AG413">
        <v>48</v>
      </c>
      <c r="AI413">
        <v>9</v>
      </c>
      <c r="AJ413">
        <v>11</v>
      </c>
      <c r="AL413">
        <v>2020</v>
      </c>
      <c r="AM413">
        <v>2020</v>
      </c>
      <c r="AS413">
        <v>104551</v>
      </c>
    </row>
    <row r="414" spans="1:45" x14ac:dyDescent="0.35">
      <c r="B414" t="s">
        <v>1749</v>
      </c>
      <c r="D414" t="s">
        <v>1894</v>
      </c>
      <c r="E414" t="s">
        <v>1893</v>
      </c>
      <c r="F414" t="s">
        <v>1889</v>
      </c>
      <c r="G414" t="s">
        <v>1892</v>
      </c>
      <c r="H414" t="s">
        <v>347</v>
      </c>
      <c r="I414" t="s">
        <v>1891</v>
      </c>
      <c r="M414" t="s">
        <v>446</v>
      </c>
      <c r="N414" t="s">
        <v>1889</v>
      </c>
      <c r="O414" t="s">
        <v>322</v>
      </c>
      <c r="P414" t="s">
        <v>1890</v>
      </c>
      <c r="Q414" t="s">
        <v>1889</v>
      </c>
      <c r="R414" t="s">
        <v>368</v>
      </c>
      <c r="S414" t="s">
        <v>367</v>
      </c>
      <c r="T414" t="s">
        <v>317</v>
      </c>
      <c r="U414">
        <v>499</v>
      </c>
      <c r="V414">
        <v>10</v>
      </c>
      <c r="W414" t="s">
        <v>1033</v>
      </c>
      <c r="X414" s="1">
        <v>44077</v>
      </c>
      <c r="Y414" s="1">
        <v>44084</v>
      </c>
      <c r="Z414" s="1">
        <v>44107</v>
      </c>
      <c r="AA414" t="s">
        <v>366</v>
      </c>
      <c r="AB414">
        <v>2</v>
      </c>
      <c r="AC414" t="s">
        <v>315</v>
      </c>
      <c r="AF414">
        <v>36</v>
      </c>
      <c r="AG414">
        <v>40</v>
      </c>
      <c r="AI414">
        <v>9</v>
      </c>
      <c r="AJ414">
        <v>10</v>
      </c>
      <c r="AL414">
        <v>2020</v>
      </c>
      <c r="AM414">
        <v>2020</v>
      </c>
      <c r="AS414">
        <v>104003</v>
      </c>
    </row>
    <row r="415" spans="1:45" x14ac:dyDescent="0.35">
      <c r="A415" t="s">
        <v>353</v>
      </c>
      <c r="B415" t="s">
        <v>402</v>
      </c>
      <c r="C415" t="s">
        <v>1888</v>
      </c>
      <c r="D415" t="s">
        <v>1160</v>
      </c>
      <c r="E415" t="s">
        <v>1887</v>
      </c>
      <c r="F415" t="s">
        <v>1883</v>
      </c>
      <c r="G415" t="s">
        <v>1886</v>
      </c>
      <c r="H415" t="s">
        <v>332</v>
      </c>
      <c r="I415" t="s">
        <v>1885</v>
      </c>
      <c r="M415" t="s">
        <v>446</v>
      </c>
      <c r="N415" t="s">
        <v>1883</v>
      </c>
      <c r="O415" t="s">
        <v>322</v>
      </c>
      <c r="P415" t="s">
        <v>1884</v>
      </c>
      <c r="Q415" t="s">
        <v>1883</v>
      </c>
      <c r="R415" t="s">
        <v>368</v>
      </c>
      <c r="S415" t="s">
        <v>811</v>
      </c>
      <c r="T415" t="s">
        <v>810</v>
      </c>
      <c r="U415">
        <v>399</v>
      </c>
      <c r="V415">
        <v>10</v>
      </c>
      <c r="W415" t="s">
        <v>1033</v>
      </c>
      <c r="X415" s="1">
        <v>44078</v>
      </c>
      <c r="Y415" s="1">
        <v>44085</v>
      </c>
      <c r="Z415" s="1">
        <v>44108</v>
      </c>
      <c r="AA415" t="s">
        <v>366</v>
      </c>
      <c r="AB415">
        <v>2</v>
      </c>
      <c r="AC415" t="s">
        <v>315</v>
      </c>
      <c r="AF415">
        <v>36</v>
      </c>
      <c r="AG415">
        <v>40</v>
      </c>
      <c r="AI415">
        <v>9</v>
      </c>
      <c r="AJ415">
        <v>10</v>
      </c>
      <c r="AL415">
        <v>2020</v>
      </c>
      <c r="AM415">
        <v>2020</v>
      </c>
      <c r="AS415">
        <v>104055</v>
      </c>
    </row>
    <row r="416" spans="1:45" x14ac:dyDescent="0.35">
      <c r="A416" t="s">
        <v>490</v>
      </c>
      <c r="B416" t="s">
        <v>402</v>
      </c>
      <c r="C416" t="s">
        <v>1882</v>
      </c>
      <c r="D416" t="s">
        <v>1881</v>
      </c>
      <c r="E416" t="s">
        <v>1880</v>
      </c>
      <c r="F416" t="s">
        <v>1877</v>
      </c>
      <c r="G416" t="s">
        <v>1879</v>
      </c>
      <c r="H416" t="s">
        <v>347</v>
      </c>
      <c r="I416" t="s">
        <v>192</v>
      </c>
      <c r="M416" t="s">
        <v>321</v>
      </c>
      <c r="N416" t="s">
        <v>1877</v>
      </c>
      <c r="O416" t="s">
        <v>322</v>
      </c>
      <c r="P416" t="s">
        <v>1878</v>
      </c>
      <c r="Q416" t="s">
        <v>1877</v>
      </c>
      <c r="R416" t="s">
        <v>368</v>
      </c>
      <c r="S416" t="s">
        <v>811</v>
      </c>
      <c r="T416" t="s">
        <v>810</v>
      </c>
      <c r="U416">
        <v>399</v>
      </c>
      <c r="V416">
        <v>10</v>
      </c>
      <c r="W416" t="s">
        <v>1033</v>
      </c>
      <c r="X416" s="1">
        <v>44078</v>
      </c>
      <c r="Y416" s="1">
        <v>44085</v>
      </c>
      <c r="AA416" t="s">
        <v>366</v>
      </c>
      <c r="AB416">
        <v>5</v>
      </c>
      <c r="AC416" t="s">
        <v>315</v>
      </c>
      <c r="AD416" s="1">
        <v>44169</v>
      </c>
      <c r="AF416">
        <v>36</v>
      </c>
      <c r="AI416">
        <v>9</v>
      </c>
      <c r="AL416">
        <v>2020</v>
      </c>
      <c r="AS416">
        <v>104701</v>
      </c>
    </row>
    <row r="417" spans="1:45" x14ac:dyDescent="0.35">
      <c r="A417" t="s">
        <v>490</v>
      </c>
      <c r="B417" t="s">
        <v>402</v>
      </c>
      <c r="C417" t="s">
        <v>1876</v>
      </c>
      <c r="D417" t="s">
        <v>1875</v>
      </c>
      <c r="E417" t="s">
        <v>1874</v>
      </c>
      <c r="F417" t="s">
        <v>1871</v>
      </c>
      <c r="G417" t="s">
        <v>1873</v>
      </c>
      <c r="H417" t="s">
        <v>332</v>
      </c>
      <c r="I417" t="s">
        <v>193</v>
      </c>
      <c r="M417" t="s">
        <v>321</v>
      </c>
      <c r="N417" t="s">
        <v>1871</v>
      </c>
      <c r="O417" t="s">
        <v>322</v>
      </c>
      <c r="P417" t="s">
        <v>1872</v>
      </c>
      <c r="Q417" t="s">
        <v>1871</v>
      </c>
      <c r="R417" t="s">
        <v>368</v>
      </c>
      <c r="S417" t="s">
        <v>811</v>
      </c>
      <c r="T417" t="s">
        <v>810</v>
      </c>
      <c r="U417">
        <v>399</v>
      </c>
      <c r="V417">
        <v>10</v>
      </c>
      <c r="W417" t="s">
        <v>1033</v>
      </c>
      <c r="X417" s="1">
        <v>44078</v>
      </c>
      <c r="Y417" s="1">
        <v>44085</v>
      </c>
      <c r="AA417" t="s">
        <v>366</v>
      </c>
      <c r="AB417">
        <v>5</v>
      </c>
      <c r="AC417" t="s">
        <v>315</v>
      </c>
      <c r="AD417" s="1">
        <v>44169</v>
      </c>
      <c r="AF417">
        <v>36</v>
      </c>
      <c r="AI417">
        <v>9</v>
      </c>
      <c r="AL417">
        <v>2020</v>
      </c>
      <c r="AS417">
        <v>104203</v>
      </c>
    </row>
    <row r="418" spans="1:45" x14ac:dyDescent="0.35">
      <c r="A418" t="s">
        <v>594</v>
      </c>
      <c r="B418" t="s">
        <v>436</v>
      </c>
      <c r="C418" t="s">
        <v>1870</v>
      </c>
      <c r="D418" t="s">
        <v>1869</v>
      </c>
      <c r="E418" t="s">
        <v>1868</v>
      </c>
      <c r="F418" t="s">
        <v>1864</v>
      </c>
      <c r="G418" t="s">
        <v>1867</v>
      </c>
      <c r="H418" t="s">
        <v>332</v>
      </c>
      <c r="I418" t="s">
        <v>1866</v>
      </c>
      <c r="M418" t="s">
        <v>446</v>
      </c>
      <c r="N418" t="s">
        <v>1864</v>
      </c>
      <c r="O418" t="s">
        <v>322</v>
      </c>
      <c r="P418" t="s">
        <v>1865</v>
      </c>
      <c r="Q418" t="s">
        <v>1864</v>
      </c>
      <c r="R418" t="s">
        <v>368</v>
      </c>
      <c r="S418" t="s">
        <v>811</v>
      </c>
      <c r="T418" t="s">
        <v>810</v>
      </c>
      <c r="U418">
        <v>399</v>
      </c>
      <c r="V418">
        <v>10</v>
      </c>
      <c r="W418" t="s">
        <v>1033</v>
      </c>
      <c r="X418" s="1">
        <v>44078</v>
      </c>
      <c r="Y418" s="1">
        <v>44085</v>
      </c>
      <c r="Z418" s="1">
        <v>44174</v>
      </c>
      <c r="AA418" t="s">
        <v>366</v>
      </c>
      <c r="AB418">
        <v>4</v>
      </c>
      <c r="AC418" t="s">
        <v>315</v>
      </c>
      <c r="AD418" t="s">
        <v>1856</v>
      </c>
      <c r="AF418">
        <v>36</v>
      </c>
      <c r="AG418">
        <v>50</v>
      </c>
      <c r="AH418">
        <v>47</v>
      </c>
      <c r="AI418">
        <v>9</v>
      </c>
      <c r="AJ418">
        <v>12</v>
      </c>
      <c r="AK418">
        <v>11</v>
      </c>
      <c r="AL418">
        <v>2020</v>
      </c>
      <c r="AM418">
        <v>2020</v>
      </c>
      <c r="AN418">
        <v>2020</v>
      </c>
      <c r="AQ418" s="1">
        <v>44152</v>
      </c>
      <c r="AS418">
        <v>103901</v>
      </c>
    </row>
    <row r="419" spans="1:45" x14ac:dyDescent="0.35">
      <c r="A419" t="s">
        <v>587</v>
      </c>
      <c r="B419" t="s">
        <v>344</v>
      </c>
      <c r="C419" t="s">
        <v>1863</v>
      </c>
      <c r="D419" t="s">
        <v>1862</v>
      </c>
      <c r="E419" t="s">
        <v>1861</v>
      </c>
      <c r="F419" t="s">
        <v>1857</v>
      </c>
      <c r="G419" t="s">
        <v>1860</v>
      </c>
      <c r="H419" t="s">
        <v>332</v>
      </c>
      <c r="I419" t="s">
        <v>1859</v>
      </c>
      <c r="M419" t="s">
        <v>446</v>
      </c>
      <c r="N419" t="s">
        <v>1857</v>
      </c>
      <c r="O419" t="s">
        <v>322</v>
      </c>
      <c r="P419" t="s">
        <v>1858</v>
      </c>
      <c r="Q419" t="s">
        <v>1857</v>
      </c>
      <c r="R419" t="s">
        <v>368</v>
      </c>
      <c r="S419" t="s">
        <v>367</v>
      </c>
      <c r="T419" t="s">
        <v>317</v>
      </c>
      <c r="U419">
        <v>499</v>
      </c>
      <c r="V419">
        <v>10</v>
      </c>
      <c r="W419" t="s">
        <v>1033</v>
      </c>
      <c r="X419" s="1">
        <v>44078</v>
      </c>
      <c r="Y419" s="1">
        <v>44085</v>
      </c>
      <c r="Z419" s="1">
        <v>44179</v>
      </c>
      <c r="AA419" t="s">
        <v>366</v>
      </c>
      <c r="AB419">
        <v>3</v>
      </c>
      <c r="AC419" t="s">
        <v>315</v>
      </c>
      <c r="AD419" t="s">
        <v>1856</v>
      </c>
      <c r="AF419">
        <v>36</v>
      </c>
      <c r="AG419">
        <v>51</v>
      </c>
      <c r="AH419">
        <v>51</v>
      </c>
      <c r="AI419">
        <v>9</v>
      </c>
      <c r="AJ419">
        <v>12</v>
      </c>
      <c r="AK419">
        <v>12</v>
      </c>
      <c r="AL419">
        <v>2020</v>
      </c>
      <c r="AM419">
        <v>2020</v>
      </c>
      <c r="AN419">
        <v>2020</v>
      </c>
      <c r="AQ419" s="1">
        <v>44179</v>
      </c>
      <c r="AS419">
        <v>103952</v>
      </c>
    </row>
    <row r="420" spans="1:45" x14ac:dyDescent="0.35">
      <c r="A420" t="s">
        <v>490</v>
      </c>
      <c r="B420" t="s">
        <v>344</v>
      </c>
      <c r="C420" t="s">
        <v>1855</v>
      </c>
      <c r="D420" t="s">
        <v>1548</v>
      </c>
      <c r="E420" t="s">
        <v>1854</v>
      </c>
      <c r="F420" t="s">
        <v>1850</v>
      </c>
      <c r="G420" t="s">
        <v>1853</v>
      </c>
      <c r="H420" t="s">
        <v>332</v>
      </c>
      <c r="I420" t="s">
        <v>1852</v>
      </c>
      <c r="M420" t="s">
        <v>446</v>
      </c>
      <c r="N420" t="s">
        <v>1850</v>
      </c>
      <c r="O420" t="s">
        <v>322</v>
      </c>
      <c r="P420" t="s">
        <v>1851</v>
      </c>
      <c r="Q420" t="s">
        <v>1850</v>
      </c>
      <c r="R420" t="s">
        <v>368</v>
      </c>
      <c r="S420" t="s">
        <v>811</v>
      </c>
      <c r="T420" t="s">
        <v>810</v>
      </c>
      <c r="U420">
        <v>399</v>
      </c>
      <c r="V420">
        <v>10</v>
      </c>
      <c r="W420" t="s">
        <v>1033</v>
      </c>
      <c r="X420" s="1">
        <v>44078</v>
      </c>
      <c r="Y420" s="1">
        <v>44085</v>
      </c>
      <c r="Z420" s="1">
        <v>44139</v>
      </c>
      <c r="AA420" t="s">
        <v>366</v>
      </c>
      <c r="AB420">
        <v>3</v>
      </c>
      <c r="AC420" t="s">
        <v>315</v>
      </c>
      <c r="AD420" t="s">
        <v>1849</v>
      </c>
      <c r="AF420">
        <v>36</v>
      </c>
      <c r="AG420">
        <v>45</v>
      </c>
      <c r="AI420">
        <v>9</v>
      </c>
      <c r="AJ420">
        <v>11</v>
      </c>
      <c r="AL420">
        <v>2020</v>
      </c>
      <c r="AM420">
        <v>2020</v>
      </c>
      <c r="AS420">
        <v>103401</v>
      </c>
    </row>
    <row r="421" spans="1:45" x14ac:dyDescent="0.35">
      <c r="A421" t="s">
        <v>490</v>
      </c>
      <c r="B421" t="s">
        <v>344</v>
      </c>
      <c r="C421" t="s">
        <v>1848</v>
      </c>
      <c r="D421" t="s">
        <v>449</v>
      </c>
      <c r="E421" t="s">
        <v>1847</v>
      </c>
      <c r="F421" t="s">
        <v>1845</v>
      </c>
      <c r="G421" t="s">
        <v>890</v>
      </c>
      <c r="H421" t="s">
        <v>332</v>
      </c>
      <c r="I421" t="s">
        <v>170</v>
      </c>
      <c r="M421" t="s">
        <v>321</v>
      </c>
      <c r="N421" t="s">
        <v>1845</v>
      </c>
      <c r="O421" t="s">
        <v>322</v>
      </c>
      <c r="P421" t="s">
        <v>1846</v>
      </c>
      <c r="Q421" t="s">
        <v>1845</v>
      </c>
      <c r="R421" t="s">
        <v>368</v>
      </c>
      <c r="S421" t="s">
        <v>857</v>
      </c>
      <c r="T421" t="s">
        <v>856</v>
      </c>
      <c r="U421">
        <v>999</v>
      </c>
      <c r="V421">
        <v>25</v>
      </c>
      <c r="W421" t="s">
        <v>1033</v>
      </c>
      <c r="X421" s="1">
        <v>44078</v>
      </c>
      <c r="Y421" s="1">
        <v>44085</v>
      </c>
      <c r="AA421" t="s">
        <v>366</v>
      </c>
      <c r="AB421">
        <v>5</v>
      </c>
      <c r="AC421" t="s">
        <v>315</v>
      </c>
      <c r="AD421" s="1">
        <v>44170</v>
      </c>
      <c r="AF421">
        <v>36</v>
      </c>
      <c r="AI421">
        <v>9</v>
      </c>
      <c r="AL421">
        <v>2020</v>
      </c>
      <c r="AS421">
        <v>104151</v>
      </c>
    </row>
    <row r="422" spans="1:45" x14ac:dyDescent="0.35">
      <c r="A422" t="s">
        <v>415</v>
      </c>
      <c r="B422" t="s">
        <v>344</v>
      </c>
      <c r="C422" t="s">
        <v>1844</v>
      </c>
      <c r="D422" t="s">
        <v>1843</v>
      </c>
      <c r="E422" t="s">
        <v>1842</v>
      </c>
      <c r="F422" t="s">
        <v>1838</v>
      </c>
      <c r="G422" t="s">
        <v>1841</v>
      </c>
      <c r="H422" t="s">
        <v>332</v>
      </c>
      <c r="I422" t="s">
        <v>1840</v>
      </c>
      <c r="M422" t="s">
        <v>446</v>
      </c>
      <c r="N422" t="s">
        <v>1838</v>
      </c>
      <c r="O422" t="s">
        <v>322</v>
      </c>
      <c r="P422" t="s">
        <v>1839</v>
      </c>
      <c r="Q422" t="s">
        <v>1838</v>
      </c>
      <c r="R422" t="s">
        <v>368</v>
      </c>
      <c r="S422" t="s">
        <v>661</v>
      </c>
      <c r="T422" t="s">
        <v>660</v>
      </c>
      <c r="U422">
        <v>99</v>
      </c>
      <c r="V422">
        <v>0</v>
      </c>
      <c r="W422" t="s">
        <v>1033</v>
      </c>
      <c r="X422" s="1">
        <v>44078</v>
      </c>
      <c r="Y422" s="1">
        <v>44085</v>
      </c>
      <c r="Z422" s="1">
        <v>44139</v>
      </c>
      <c r="AA422" t="s">
        <v>366</v>
      </c>
      <c r="AB422">
        <v>3</v>
      </c>
      <c r="AC422" t="s">
        <v>315</v>
      </c>
      <c r="AD422" t="s">
        <v>1837</v>
      </c>
      <c r="AF422">
        <v>36</v>
      </c>
      <c r="AG422">
        <v>45</v>
      </c>
      <c r="AI422">
        <v>9</v>
      </c>
      <c r="AJ422">
        <v>11</v>
      </c>
      <c r="AL422">
        <v>2020</v>
      </c>
      <c r="AM422">
        <v>2020</v>
      </c>
      <c r="AS422">
        <v>104101</v>
      </c>
    </row>
    <row r="423" spans="1:45" x14ac:dyDescent="0.35">
      <c r="A423" t="s">
        <v>522</v>
      </c>
      <c r="B423" t="s">
        <v>327</v>
      </c>
      <c r="C423" t="s">
        <v>1836</v>
      </c>
      <c r="D423" t="s">
        <v>1474</v>
      </c>
      <c r="E423" t="s">
        <v>1835</v>
      </c>
      <c r="F423" t="s">
        <v>1832</v>
      </c>
      <c r="G423" t="s">
        <v>1834</v>
      </c>
      <c r="H423" t="s">
        <v>371</v>
      </c>
      <c r="I423" t="s">
        <v>169</v>
      </c>
      <c r="M423" t="s">
        <v>321</v>
      </c>
      <c r="N423" t="s">
        <v>1832</v>
      </c>
      <c r="O423" t="s">
        <v>322</v>
      </c>
      <c r="P423" t="s">
        <v>1833</v>
      </c>
      <c r="Q423" t="s">
        <v>1832</v>
      </c>
      <c r="R423" t="s">
        <v>368</v>
      </c>
      <c r="S423" t="s">
        <v>811</v>
      </c>
      <c r="T423" t="s">
        <v>810</v>
      </c>
      <c r="U423">
        <v>399</v>
      </c>
      <c r="V423">
        <v>10</v>
      </c>
      <c r="W423" t="s">
        <v>1033</v>
      </c>
      <c r="X423" s="1">
        <v>44079</v>
      </c>
      <c r="Y423" s="1">
        <v>44086</v>
      </c>
      <c r="AA423" t="s">
        <v>366</v>
      </c>
      <c r="AB423">
        <v>5</v>
      </c>
      <c r="AC423" t="s">
        <v>315</v>
      </c>
      <c r="AD423" s="1">
        <v>44170</v>
      </c>
      <c r="AF423">
        <v>36</v>
      </c>
      <c r="AI423">
        <v>9</v>
      </c>
      <c r="AL423">
        <v>2020</v>
      </c>
      <c r="AS423">
        <v>103957</v>
      </c>
    </row>
    <row r="424" spans="1:45" x14ac:dyDescent="0.35">
      <c r="A424" t="s">
        <v>415</v>
      </c>
      <c r="B424" t="s">
        <v>722</v>
      </c>
      <c r="C424" t="s">
        <v>1831</v>
      </c>
      <c r="D424" t="s">
        <v>1830</v>
      </c>
      <c r="E424" t="s">
        <v>1829</v>
      </c>
      <c r="F424" t="s">
        <v>1825</v>
      </c>
      <c r="G424" t="s">
        <v>1828</v>
      </c>
      <c r="H424" t="s">
        <v>332</v>
      </c>
      <c r="I424" t="s">
        <v>1827</v>
      </c>
      <c r="M424" t="s">
        <v>446</v>
      </c>
      <c r="N424" t="s">
        <v>1825</v>
      </c>
      <c r="O424" t="s">
        <v>322</v>
      </c>
      <c r="P424" t="s">
        <v>1826</v>
      </c>
      <c r="Q424" t="s">
        <v>1825</v>
      </c>
      <c r="R424" t="s">
        <v>368</v>
      </c>
      <c r="S424" t="s">
        <v>367</v>
      </c>
      <c r="T424" t="s">
        <v>317</v>
      </c>
      <c r="U424">
        <v>499</v>
      </c>
      <c r="V424">
        <v>10</v>
      </c>
      <c r="W424" t="s">
        <v>1033</v>
      </c>
      <c r="X424" s="1">
        <v>44082</v>
      </c>
      <c r="Y424" s="1">
        <v>44089</v>
      </c>
      <c r="Z424" s="1">
        <v>44143</v>
      </c>
      <c r="AA424" t="s">
        <v>366</v>
      </c>
      <c r="AB424">
        <v>3</v>
      </c>
      <c r="AC424" t="s">
        <v>315</v>
      </c>
      <c r="AD424" t="s">
        <v>1824</v>
      </c>
      <c r="AF424">
        <v>37</v>
      </c>
      <c r="AG424">
        <v>45</v>
      </c>
      <c r="AI424">
        <v>9</v>
      </c>
      <c r="AJ424">
        <v>11</v>
      </c>
      <c r="AL424">
        <v>2020</v>
      </c>
      <c r="AM424">
        <v>2020</v>
      </c>
      <c r="AS424">
        <v>104401</v>
      </c>
    </row>
    <row r="425" spans="1:45" x14ac:dyDescent="0.35">
      <c r="A425" t="s">
        <v>415</v>
      </c>
      <c r="B425" t="s">
        <v>436</v>
      </c>
      <c r="C425" t="s">
        <v>1823</v>
      </c>
      <c r="D425" t="s">
        <v>1528</v>
      </c>
      <c r="E425" t="s">
        <v>1822</v>
      </c>
      <c r="F425" t="s">
        <v>1818</v>
      </c>
      <c r="G425" t="s">
        <v>1821</v>
      </c>
      <c r="H425" t="s">
        <v>332</v>
      </c>
      <c r="I425" t="s">
        <v>1820</v>
      </c>
      <c r="M425" t="s">
        <v>446</v>
      </c>
      <c r="N425" t="s">
        <v>1818</v>
      </c>
      <c r="O425" t="s">
        <v>322</v>
      </c>
      <c r="P425" t="s">
        <v>1819</v>
      </c>
      <c r="Q425" t="s">
        <v>1818</v>
      </c>
      <c r="R425" t="s">
        <v>368</v>
      </c>
      <c r="S425" t="s">
        <v>857</v>
      </c>
      <c r="T425" t="s">
        <v>856</v>
      </c>
      <c r="U425">
        <v>999</v>
      </c>
      <c r="V425">
        <v>20</v>
      </c>
      <c r="W425" t="s">
        <v>1033</v>
      </c>
      <c r="X425" s="1">
        <v>44082</v>
      </c>
      <c r="Y425" s="1">
        <v>44089</v>
      </c>
      <c r="Z425" s="1">
        <v>44174</v>
      </c>
      <c r="AA425" t="s">
        <v>366</v>
      </c>
      <c r="AB425">
        <v>6</v>
      </c>
      <c r="AC425" t="s">
        <v>315</v>
      </c>
      <c r="AD425" t="s">
        <v>1817</v>
      </c>
      <c r="AF425">
        <v>37</v>
      </c>
      <c r="AG425">
        <v>50</v>
      </c>
      <c r="AH425">
        <v>50</v>
      </c>
      <c r="AI425">
        <v>9</v>
      </c>
      <c r="AJ425">
        <v>12</v>
      </c>
      <c r="AK425">
        <v>12</v>
      </c>
      <c r="AL425">
        <v>2020</v>
      </c>
      <c r="AM425">
        <v>2020</v>
      </c>
      <c r="AN425">
        <v>2020</v>
      </c>
      <c r="AQ425" s="1">
        <v>44173</v>
      </c>
      <c r="AS425">
        <v>103953</v>
      </c>
    </row>
    <row r="426" spans="1:45" x14ac:dyDescent="0.35">
      <c r="A426" t="s">
        <v>594</v>
      </c>
      <c r="B426" t="s">
        <v>451</v>
      </c>
      <c r="C426" t="s">
        <v>1816</v>
      </c>
      <c r="D426" t="s">
        <v>1815</v>
      </c>
      <c r="E426" t="s">
        <v>1814</v>
      </c>
      <c r="F426" t="s">
        <v>1810</v>
      </c>
      <c r="G426" t="s">
        <v>1813</v>
      </c>
      <c r="H426" t="s">
        <v>332</v>
      </c>
      <c r="I426" t="s">
        <v>1812</v>
      </c>
      <c r="M426" t="s">
        <v>446</v>
      </c>
      <c r="N426" t="s">
        <v>1810</v>
      </c>
      <c r="O426" t="s">
        <v>322</v>
      </c>
      <c r="P426" t="s">
        <v>1811</v>
      </c>
      <c r="Q426" t="s">
        <v>1810</v>
      </c>
      <c r="R426" t="s">
        <v>368</v>
      </c>
      <c r="S426" t="s">
        <v>811</v>
      </c>
      <c r="T426" t="s">
        <v>810</v>
      </c>
      <c r="U426">
        <v>399</v>
      </c>
      <c r="V426">
        <v>10</v>
      </c>
      <c r="W426" t="s">
        <v>1033</v>
      </c>
      <c r="X426" s="1">
        <v>44082</v>
      </c>
      <c r="Y426" s="1">
        <v>44089</v>
      </c>
      <c r="Z426" s="1">
        <v>44085</v>
      </c>
      <c r="AA426" t="s">
        <v>366</v>
      </c>
      <c r="AB426">
        <v>2</v>
      </c>
      <c r="AC426" t="s">
        <v>315</v>
      </c>
      <c r="AE426" t="s">
        <v>683</v>
      </c>
      <c r="AF426">
        <v>37</v>
      </c>
      <c r="AG426">
        <v>37</v>
      </c>
      <c r="AI426">
        <v>9</v>
      </c>
      <c r="AJ426">
        <v>9</v>
      </c>
      <c r="AL426">
        <v>2020</v>
      </c>
      <c r="AM426">
        <v>2020</v>
      </c>
      <c r="AS426">
        <v>104851</v>
      </c>
    </row>
    <row r="427" spans="1:45" x14ac:dyDescent="0.35">
      <c r="A427" t="s">
        <v>587</v>
      </c>
      <c r="B427" t="s">
        <v>327</v>
      </c>
      <c r="C427" t="s">
        <v>1809</v>
      </c>
      <c r="D427" t="s">
        <v>1808</v>
      </c>
      <c r="E427" t="s">
        <v>1807</v>
      </c>
      <c r="F427" t="s">
        <v>1803</v>
      </c>
      <c r="G427" t="s">
        <v>1806</v>
      </c>
      <c r="H427" t="s">
        <v>332</v>
      </c>
      <c r="I427" t="s">
        <v>1805</v>
      </c>
      <c r="M427" t="s">
        <v>446</v>
      </c>
      <c r="N427" t="s">
        <v>1803</v>
      </c>
      <c r="O427" t="s">
        <v>322</v>
      </c>
      <c r="P427" t="s">
        <v>1804</v>
      </c>
      <c r="Q427" t="s">
        <v>1803</v>
      </c>
      <c r="R427" t="s">
        <v>368</v>
      </c>
      <c r="S427" t="s">
        <v>367</v>
      </c>
      <c r="T427" t="s">
        <v>317</v>
      </c>
      <c r="U427">
        <v>499</v>
      </c>
      <c r="V427">
        <v>10</v>
      </c>
      <c r="W427" t="s">
        <v>1033</v>
      </c>
      <c r="X427" s="1">
        <v>44082</v>
      </c>
      <c r="Y427" s="1">
        <v>44089</v>
      </c>
      <c r="Z427" s="1">
        <v>44112</v>
      </c>
      <c r="AA427" t="s">
        <v>366</v>
      </c>
      <c r="AB427">
        <v>2</v>
      </c>
      <c r="AC427" t="s">
        <v>315</v>
      </c>
      <c r="AF427">
        <v>37</v>
      </c>
      <c r="AG427">
        <v>41</v>
      </c>
      <c r="AI427">
        <v>9</v>
      </c>
      <c r="AJ427">
        <v>10</v>
      </c>
      <c r="AL427">
        <v>2020</v>
      </c>
      <c r="AM427">
        <v>2020</v>
      </c>
      <c r="AS427">
        <v>104005</v>
      </c>
    </row>
    <row r="428" spans="1:45" x14ac:dyDescent="0.35">
      <c r="A428" t="s">
        <v>594</v>
      </c>
      <c r="B428" t="s">
        <v>451</v>
      </c>
      <c r="C428" t="s">
        <v>1802</v>
      </c>
      <c r="D428" t="s">
        <v>1542</v>
      </c>
      <c r="E428" t="s">
        <v>1801</v>
      </c>
      <c r="F428" t="s">
        <v>1797</v>
      </c>
      <c r="G428" t="s">
        <v>1800</v>
      </c>
      <c r="H428" t="s">
        <v>332</v>
      </c>
      <c r="I428" t="s">
        <v>1799</v>
      </c>
      <c r="M428" t="s">
        <v>446</v>
      </c>
      <c r="N428" t="s">
        <v>1797</v>
      </c>
      <c r="O428" t="s">
        <v>322</v>
      </c>
      <c r="P428" t="s">
        <v>1798</v>
      </c>
      <c r="Q428" t="s">
        <v>1797</v>
      </c>
      <c r="R428" t="s">
        <v>368</v>
      </c>
      <c r="S428" t="s">
        <v>367</v>
      </c>
      <c r="T428" t="s">
        <v>317</v>
      </c>
      <c r="U428">
        <v>499</v>
      </c>
      <c r="V428">
        <v>10</v>
      </c>
      <c r="W428" t="s">
        <v>1033</v>
      </c>
      <c r="X428" s="1">
        <v>44082</v>
      </c>
      <c r="Y428" s="1">
        <v>44095</v>
      </c>
      <c r="Z428" s="1">
        <v>44093</v>
      </c>
      <c r="AA428" t="s">
        <v>366</v>
      </c>
      <c r="AB428">
        <v>2</v>
      </c>
      <c r="AC428" t="s">
        <v>315</v>
      </c>
      <c r="AE428" t="s">
        <v>683</v>
      </c>
      <c r="AF428">
        <v>37</v>
      </c>
      <c r="AG428">
        <v>38</v>
      </c>
      <c r="AI428">
        <v>9</v>
      </c>
      <c r="AJ428">
        <v>9</v>
      </c>
      <c r="AL428">
        <v>2020</v>
      </c>
      <c r="AM428">
        <v>2020</v>
      </c>
      <c r="AS428">
        <v>104052</v>
      </c>
    </row>
    <row r="429" spans="1:45" x14ac:dyDescent="0.35">
      <c r="A429" t="s">
        <v>594</v>
      </c>
      <c r="B429" t="s">
        <v>327</v>
      </c>
      <c r="C429" t="s">
        <v>1796</v>
      </c>
      <c r="D429" t="s">
        <v>1077</v>
      </c>
      <c r="E429" t="s">
        <v>1795</v>
      </c>
      <c r="F429" t="s">
        <v>1791</v>
      </c>
      <c r="G429" t="s">
        <v>1794</v>
      </c>
      <c r="H429" t="s">
        <v>332</v>
      </c>
      <c r="I429" t="s">
        <v>1793</v>
      </c>
      <c r="M429" t="s">
        <v>629</v>
      </c>
      <c r="N429" t="s">
        <v>1791</v>
      </c>
      <c r="O429" t="s">
        <v>322</v>
      </c>
      <c r="P429" t="s">
        <v>1792</v>
      </c>
      <c r="Q429" t="s">
        <v>1791</v>
      </c>
      <c r="R429" t="s">
        <v>368</v>
      </c>
      <c r="S429" t="s">
        <v>811</v>
      </c>
      <c r="T429" t="s">
        <v>810</v>
      </c>
      <c r="U429">
        <v>399</v>
      </c>
      <c r="V429">
        <v>10</v>
      </c>
      <c r="W429" t="s">
        <v>1033</v>
      </c>
      <c r="X429" s="1">
        <v>44082</v>
      </c>
      <c r="Y429" s="1">
        <v>44089</v>
      </c>
      <c r="Z429" s="1">
        <v>44148</v>
      </c>
      <c r="AA429" t="s">
        <v>366</v>
      </c>
      <c r="AB429">
        <v>2</v>
      </c>
      <c r="AC429" t="s">
        <v>315</v>
      </c>
      <c r="AF429">
        <v>37</v>
      </c>
      <c r="AG429">
        <v>46</v>
      </c>
      <c r="AI429">
        <v>9</v>
      </c>
      <c r="AJ429">
        <v>11</v>
      </c>
      <c r="AL429">
        <v>2020</v>
      </c>
      <c r="AM429">
        <v>2020</v>
      </c>
      <c r="AS429">
        <v>103955</v>
      </c>
    </row>
    <row r="430" spans="1:45" x14ac:dyDescent="0.35">
      <c r="A430" t="s">
        <v>587</v>
      </c>
      <c r="B430" t="s">
        <v>1749</v>
      </c>
      <c r="C430" t="s">
        <v>1790</v>
      </c>
      <c r="D430" t="s">
        <v>789</v>
      </c>
      <c r="E430" t="s">
        <v>1789</v>
      </c>
      <c r="F430" t="s">
        <v>1785</v>
      </c>
      <c r="G430" t="s">
        <v>1788</v>
      </c>
      <c r="H430" t="s">
        <v>371</v>
      </c>
      <c r="I430" t="s">
        <v>1787</v>
      </c>
      <c r="M430" t="s">
        <v>446</v>
      </c>
      <c r="N430" t="s">
        <v>1785</v>
      </c>
      <c r="O430" t="s">
        <v>322</v>
      </c>
      <c r="P430" t="s">
        <v>1786</v>
      </c>
      <c r="Q430" t="s">
        <v>1785</v>
      </c>
      <c r="R430" t="s">
        <v>368</v>
      </c>
      <c r="S430" t="s">
        <v>367</v>
      </c>
      <c r="T430" t="s">
        <v>317</v>
      </c>
      <c r="U430">
        <v>499</v>
      </c>
      <c r="V430">
        <v>10</v>
      </c>
      <c r="W430" t="s">
        <v>1033</v>
      </c>
      <c r="X430" s="1">
        <v>44082</v>
      </c>
      <c r="Y430" s="1">
        <v>44089</v>
      </c>
      <c r="AA430" t="s">
        <v>366</v>
      </c>
      <c r="AB430">
        <v>4</v>
      </c>
      <c r="AC430" t="s">
        <v>315</v>
      </c>
      <c r="AD430" t="s">
        <v>1784</v>
      </c>
      <c r="AF430">
        <v>37</v>
      </c>
      <c r="AI430">
        <v>9</v>
      </c>
      <c r="AL430">
        <v>2020</v>
      </c>
      <c r="AS430">
        <v>103851</v>
      </c>
    </row>
    <row r="431" spans="1:45" x14ac:dyDescent="0.35">
      <c r="A431" t="s">
        <v>490</v>
      </c>
      <c r="B431" t="s">
        <v>458</v>
      </c>
      <c r="C431" t="s">
        <v>1783</v>
      </c>
      <c r="D431" t="s">
        <v>1782</v>
      </c>
      <c r="E431" t="s">
        <v>1781</v>
      </c>
      <c r="F431" t="s">
        <v>1777</v>
      </c>
      <c r="G431" t="s">
        <v>1780</v>
      </c>
      <c r="H431" t="s">
        <v>332</v>
      </c>
      <c r="I431" t="s">
        <v>1779</v>
      </c>
      <c r="M431" t="s">
        <v>446</v>
      </c>
      <c r="N431" t="s">
        <v>1777</v>
      </c>
      <c r="O431" t="s">
        <v>322</v>
      </c>
      <c r="P431" t="s">
        <v>1778</v>
      </c>
      <c r="Q431" t="s">
        <v>1777</v>
      </c>
      <c r="R431" t="s">
        <v>368</v>
      </c>
      <c r="S431" t="s">
        <v>367</v>
      </c>
      <c r="T431" t="s">
        <v>317</v>
      </c>
      <c r="U431">
        <v>499</v>
      </c>
      <c r="V431">
        <v>10</v>
      </c>
      <c r="W431" t="s">
        <v>1033</v>
      </c>
      <c r="X431" s="1">
        <v>44084</v>
      </c>
      <c r="Y431" s="1">
        <v>44091</v>
      </c>
      <c r="Z431" s="1">
        <v>44114</v>
      </c>
      <c r="AA431" t="s">
        <v>366</v>
      </c>
      <c r="AB431">
        <v>2</v>
      </c>
      <c r="AC431" t="s">
        <v>315</v>
      </c>
      <c r="AF431">
        <v>37</v>
      </c>
      <c r="AG431">
        <v>41</v>
      </c>
      <c r="AI431">
        <v>9</v>
      </c>
      <c r="AJ431">
        <v>10</v>
      </c>
      <c r="AL431">
        <v>2020</v>
      </c>
      <c r="AM431">
        <v>2020</v>
      </c>
      <c r="AS431">
        <v>104601</v>
      </c>
    </row>
    <row r="432" spans="1:45" x14ac:dyDescent="0.35">
      <c r="A432" t="s">
        <v>490</v>
      </c>
      <c r="B432" t="s">
        <v>458</v>
      </c>
      <c r="C432" t="s">
        <v>1776</v>
      </c>
      <c r="D432" t="s">
        <v>1775</v>
      </c>
      <c r="E432" t="s">
        <v>1774</v>
      </c>
      <c r="F432" t="s">
        <v>1770</v>
      </c>
      <c r="G432" t="s">
        <v>1773</v>
      </c>
      <c r="H432" t="s">
        <v>339</v>
      </c>
      <c r="I432" t="s">
        <v>1772</v>
      </c>
      <c r="M432" t="s">
        <v>446</v>
      </c>
      <c r="N432" t="s">
        <v>1770</v>
      </c>
      <c r="O432" t="s">
        <v>322</v>
      </c>
      <c r="P432" t="s">
        <v>1771</v>
      </c>
      <c r="Q432" t="s">
        <v>1770</v>
      </c>
      <c r="R432" t="s">
        <v>368</v>
      </c>
      <c r="S432" t="s">
        <v>367</v>
      </c>
      <c r="T432" t="s">
        <v>317</v>
      </c>
      <c r="U432">
        <v>499</v>
      </c>
      <c r="V432">
        <v>10</v>
      </c>
      <c r="W432" t="s">
        <v>1033</v>
      </c>
      <c r="X432" s="1">
        <v>44084</v>
      </c>
      <c r="Y432" s="1">
        <v>44091</v>
      </c>
      <c r="Z432" s="1">
        <v>44175</v>
      </c>
      <c r="AA432" t="s">
        <v>366</v>
      </c>
      <c r="AB432">
        <v>4</v>
      </c>
      <c r="AC432" t="s">
        <v>315</v>
      </c>
      <c r="AD432" t="s">
        <v>1769</v>
      </c>
      <c r="AF432">
        <v>37</v>
      </c>
      <c r="AG432">
        <v>50</v>
      </c>
      <c r="AI432">
        <v>9</v>
      </c>
      <c r="AJ432">
        <v>12</v>
      </c>
      <c r="AL432">
        <v>2020</v>
      </c>
      <c r="AM432">
        <v>2020</v>
      </c>
      <c r="AS432">
        <v>104053</v>
      </c>
    </row>
    <row r="433" spans="1:45" x14ac:dyDescent="0.35">
      <c r="A433" t="s">
        <v>490</v>
      </c>
      <c r="B433" t="s">
        <v>458</v>
      </c>
      <c r="C433" t="s">
        <v>1768</v>
      </c>
      <c r="D433" t="s">
        <v>1767</v>
      </c>
      <c r="E433" t="s">
        <v>1766</v>
      </c>
      <c r="F433" t="s">
        <v>1762</v>
      </c>
      <c r="G433" t="s">
        <v>1765</v>
      </c>
      <c r="H433" t="s">
        <v>371</v>
      </c>
      <c r="I433" t="s">
        <v>1764</v>
      </c>
      <c r="M433" t="s">
        <v>446</v>
      </c>
      <c r="N433" t="s">
        <v>1762</v>
      </c>
      <c r="O433" t="s">
        <v>322</v>
      </c>
      <c r="P433" t="s">
        <v>1763</v>
      </c>
      <c r="Q433" t="s">
        <v>1762</v>
      </c>
      <c r="R433" t="s">
        <v>368</v>
      </c>
      <c r="S433" t="s">
        <v>367</v>
      </c>
      <c r="T433" t="s">
        <v>317</v>
      </c>
      <c r="U433">
        <v>499</v>
      </c>
      <c r="V433">
        <v>10</v>
      </c>
      <c r="W433" t="s">
        <v>1033</v>
      </c>
      <c r="X433" s="1">
        <v>44085</v>
      </c>
      <c r="Y433" s="1">
        <v>44092</v>
      </c>
      <c r="Z433" s="1">
        <v>44115</v>
      </c>
      <c r="AA433" t="s">
        <v>366</v>
      </c>
      <c r="AB433">
        <v>3</v>
      </c>
      <c r="AC433" t="s">
        <v>315</v>
      </c>
      <c r="AD433" t="s">
        <v>1755</v>
      </c>
      <c r="AF433">
        <v>37</v>
      </c>
      <c r="AG433">
        <v>41</v>
      </c>
      <c r="AI433">
        <v>9</v>
      </c>
      <c r="AJ433">
        <v>10</v>
      </c>
      <c r="AL433">
        <v>2020</v>
      </c>
      <c r="AM433">
        <v>2020</v>
      </c>
      <c r="AS433">
        <v>103801</v>
      </c>
    </row>
    <row r="434" spans="1:45" x14ac:dyDescent="0.35">
      <c r="A434" t="s">
        <v>587</v>
      </c>
      <c r="B434" t="s">
        <v>458</v>
      </c>
      <c r="C434" t="s">
        <v>1761</v>
      </c>
      <c r="D434" t="s">
        <v>1103</v>
      </c>
      <c r="E434" t="s">
        <v>1760</v>
      </c>
      <c r="F434" t="s">
        <v>1756</v>
      </c>
      <c r="G434" t="s">
        <v>1759</v>
      </c>
      <c r="H434" t="s">
        <v>332</v>
      </c>
      <c r="I434" t="s">
        <v>1758</v>
      </c>
      <c r="M434" t="s">
        <v>446</v>
      </c>
      <c r="N434" t="s">
        <v>1756</v>
      </c>
      <c r="O434" t="s">
        <v>322</v>
      </c>
      <c r="P434" t="s">
        <v>1757</v>
      </c>
      <c r="Q434" t="s">
        <v>1756</v>
      </c>
      <c r="R434" t="s">
        <v>368</v>
      </c>
      <c r="S434" t="s">
        <v>367</v>
      </c>
      <c r="T434" t="s">
        <v>317</v>
      </c>
      <c r="U434">
        <v>499</v>
      </c>
      <c r="V434">
        <v>10</v>
      </c>
      <c r="W434" t="s">
        <v>1033</v>
      </c>
      <c r="X434" s="1">
        <v>44085</v>
      </c>
      <c r="Y434" s="1">
        <v>44092</v>
      </c>
      <c r="Z434" s="1">
        <v>44146</v>
      </c>
      <c r="AA434" t="s">
        <v>366</v>
      </c>
      <c r="AB434">
        <v>3</v>
      </c>
      <c r="AC434" t="s">
        <v>315</v>
      </c>
      <c r="AD434" t="s">
        <v>1755</v>
      </c>
      <c r="AF434">
        <v>37</v>
      </c>
      <c r="AG434">
        <v>46</v>
      </c>
      <c r="AI434">
        <v>9</v>
      </c>
      <c r="AJ434">
        <v>11</v>
      </c>
      <c r="AL434">
        <v>2020</v>
      </c>
      <c r="AM434">
        <v>2020</v>
      </c>
      <c r="AS434">
        <v>103751</v>
      </c>
    </row>
    <row r="435" spans="1:45" x14ac:dyDescent="0.35">
      <c r="A435" t="s">
        <v>594</v>
      </c>
      <c r="B435" t="s">
        <v>451</v>
      </c>
      <c r="C435" t="s">
        <v>1754</v>
      </c>
      <c r="D435" t="s">
        <v>520</v>
      </c>
      <c r="E435" t="s">
        <v>1753</v>
      </c>
      <c r="F435" t="s">
        <v>1750</v>
      </c>
      <c r="G435" t="s">
        <v>1752</v>
      </c>
      <c r="H435" t="s">
        <v>332</v>
      </c>
      <c r="I435" t="s">
        <v>10</v>
      </c>
      <c r="M435" t="s">
        <v>321</v>
      </c>
      <c r="N435" t="s">
        <v>1750</v>
      </c>
      <c r="O435" t="s">
        <v>322</v>
      </c>
      <c r="P435" t="s">
        <v>1751</v>
      </c>
      <c r="Q435" t="s">
        <v>1750</v>
      </c>
      <c r="R435" t="s">
        <v>368</v>
      </c>
      <c r="S435" t="s">
        <v>367</v>
      </c>
      <c r="T435" t="s">
        <v>317</v>
      </c>
      <c r="U435">
        <v>499</v>
      </c>
      <c r="V435">
        <v>10</v>
      </c>
      <c r="W435" t="s">
        <v>1033</v>
      </c>
      <c r="X435" s="1">
        <v>44085</v>
      </c>
      <c r="Y435" s="1">
        <v>44098</v>
      </c>
      <c r="AA435" t="s">
        <v>366</v>
      </c>
      <c r="AB435">
        <v>5</v>
      </c>
      <c r="AC435" t="s">
        <v>315</v>
      </c>
      <c r="AD435" s="1">
        <v>44176</v>
      </c>
      <c r="AF435">
        <v>37</v>
      </c>
      <c r="AI435">
        <v>9</v>
      </c>
      <c r="AL435">
        <v>2020</v>
      </c>
      <c r="AS435">
        <v>104501</v>
      </c>
    </row>
    <row r="436" spans="1:45" x14ac:dyDescent="0.35">
      <c r="A436" t="s">
        <v>587</v>
      </c>
      <c r="B436" t="s">
        <v>1749</v>
      </c>
      <c r="C436" t="s">
        <v>1748</v>
      </c>
      <c r="D436" t="s">
        <v>1747</v>
      </c>
      <c r="E436" t="s">
        <v>1746</v>
      </c>
      <c r="F436" t="s">
        <v>1742</v>
      </c>
      <c r="G436" t="s">
        <v>1745</v>
      </c>
      <c r="H436" t="s">
        <v>332</v>
      </c>
      <c r="I436" t="s">
        <v>1744</v>
      </c>
      <c r="M436" t="s">
        <v>446</v>
      </c>
      <c r="N436" t="s">
        <v>1742</v>
      </c>
      <c r="O436" t="s">
        <v>322</v>
      </c>
      <c r="P436" t="s">
        <v>1743</v>
      </c>
      <c r="Q436" t="s">
        <v>1742</v>
      </c>
      <c r="R436" t="s">
        <v>368</v>
      </c>
      <c r="S436" t="s">
        <v>367</v>
      </c>
      <c r="T436" t="s">
        <v>317</v>
      </c>
      <c r="U436">
        <v>499</v>
      </c>
      <c r="V436">
        <v>10</v>
      </c>
      <c r="W436" t="s">
        <v>1033</v>
      </c>
      <c r="X436" s="1">
        <v>44086</v>
      </c>
      <c r="Y436" s="1">
        <v>44093</v>
      </c>
      <c r="Z436" s="1">
        <v>44147</v>
      </c>
      <c r="AA436" t="s">
        <v>366</v>
      </c>
      <c r="AB436">
        <v>3</v>
      </c>
      <c r="AC436" t="s">
        <v>315</v>
      </c>
      <c r="AD436" t="s">
        <v>1741</v>
      </c>
      <c r="AF436">
        <v>37</v>
      </c>
      <c r="AG436">
        <v>46</v>
      </c>
      <c r="AI436">
        <v>9</v>
      </c>
      <c r="AJ436">
        <v>11</v>
      </c>
      <c r="AL436">
        <v>2020</v>
      </c>
      <c r="AM436">
        <v>2020</v>
      </c>
      <c r="AS436">
        <v>103451</v>
      </c>
    </row>
    <row r="437" spans="1:45" x14ac:dyDescent="0.35">
      <c r="A437" t="s">
        <v>594</v>
      </c>
      <c r="B437" t="s">
        <v>451</v>
      </c>
      <c r="C437" t="s">
        <v>1740</v>
      </c>
      <c r="D437" t="s">
        <v>1739</v>
      </c>
      <c r="E437" t="s">
        <v>1738</v>
      </c>
      <c r="F437" t="s">
        <v>1734</v>
      </c>
      <c r="G437" t="s">
        <v>1737</v>
      </c>
      <c r="H437" t="s">
        <v>332</v>
      </c>
      <c r="I437" t="s">
        <v>1736</v>
      </c>
      <c r="M437" t="s">
        <v>446</v>
      </c>
      <c r="N437" t="s">
        <v>1734</v>
      </c>
      <c r="O437" t="s">
        <v>322</v>
      </c>
      <c r="P437" t="s">
        <v>1735</v>
      </c>
      <c r="Q437" t="s">
        <v>1734</v>
      </c>
      <c r="R437" t="s">
        <v>368</v>
      </c>
      <c r="S437" t="s">
        <v>367</v>
      </c>
      <c r="T437" t="s">
        <v>317</v>
      </c>
      <c r="U437">
        <v>499</v>
      </c>
      <c r="V437">
        <v>10</v>
      </c>
      <c r="W437" t="s">
        <v>1033</v>
      </c>
      <c r="X437" s="1">
        <v>44088</v>
      </c>
      <c r="Y437" s="1">
        <v>44095</v>
      </c>
      <c r="Z437" s="1">
        <v>44149</v>
      </c>
      <c r="AA437" t="s">
        <v>366</v>
      </c>
      <c r="AB437">
        <v>3</v>
      </c>
      <c r="AC437" t="s">
        <v>315</v>
      </c>
      <c r="AD437" t="s">
        <v>1708</v>
      </c>
      <c r="AF437">
        <v>38</v>
      </c>
      <c r="AG437">
        <v>46</v>
      </c>
      <c r="AI437">
        <v>9</v>
      </c>
      <c r="AJ437">
        <v>11</v>
      </c>
      <c r="AL437">
        <v>2020</v>
      </c>
      <c r="AM437">
        <v>2020</v>
      </c>
      <c r="AS437">
        <v>104751</v>
      </c>
    </row>
    <row r="438" spans="1:45" x14ac:dyDescent="0.35">
      <c r="A438" t="s">
        <v>328</v>
      </c>
      <c r="B438" t="s">
        <v>436</v>
      </c>
      <c r="C438" t="s">
        <v>1733</v>
      </c>
      <c r="D438" t="s">
        <v>1732</v>
      </c>
      <c r="E438" t="s">
        <v>1731</v>
      </c>
      <c r="F438" t="s">
        <v>1728</v>
      </c>
      <c r="G438" t="s">
        <v>1730</v>
      </c>
      <c r="H438" t="s">
        <v>410</v>
      </c>
      <c r="I438" t="s">
        <v>173</v>
      </c>
      <c r="L438" s="1"/>
      <c r="M438" t="s">
        <v>321</v>
      </c>
      <c r="N438" t="s">
        <v>1728</v>
      </c>
      <c r="O438" t="s">
        <v>322</v>
      </c>
      <c r="P438" t="s">
        <v>1729</v>
      </c>
      <c r="Q438" t="s">
        <v>1728</v>
      </c>
      <c r="R438" t="s">
        <v>368</v>
      </c>
      <c r="S438" t="s">
        <v>367</v>
      </c>
      <c r="T438" t="s">
        <v>660</v>
      </c>
      <c r="U438" s="2">
        <v>0</v>
      </c>
      <c r="V438">
        <v>0</v>
      </c>
      <c r="W438" t="s">
        <v>1033</v>
      </c>
      <c r="X438" s="1">
        <v>44088</v>
      </c>
      <c r="Y438" s="1">
        <v>44095</v>
      </c>
      <c r="AA438" t="s">
        <v>366</v>
      </c>
      <c r="AB438">
        <v>5</v>
      </c>
      <c r="AC438" t="s">
        <v>315</v>
      </c>
      <c r="AD438" s="1">
        <v>44185</v>
      </c>
      <c r="AF438">
        <v>38</v>
      </c>
      <c r="AI438">
        <v>9</v>
      </c>
      <c r="AL438">
        <v>2020</v>
      </c>
      <c r="AS438">
        <v>104651</v>
      </c>
    </row>
    <row r="439" spans="1:45" x14ac:dyDescent="0.35">
      <c r="A439" t="s">
        <v>415</v>
      </c>
      <c r="B439" t="s">
        <v>436</v>
      </c>
      <c r="C439" t="s">
        <v>1727</v>
      </c>
      <c r="D439" t="s">
        <v>1726</v>
      </c>
      <c r="E439" t="s">
        <v>1725</v>
      </c>
      <c r="F439" t="s">
        <v>1722</v>
      </c>
      <c r="G439" t="s">
        <v>1724</v>
      </c>
      <c r="H439" t="s">
        <v>332</v>
      </c>
      <c r="I439" t="s">
        <v>191</v>
      </c>
      <c r="L439" s="1"/>
      <c r="M439" t="s">
        <v>446</v>
      </c>
      <c r="N439" t="s">
        <v>1722</v>
      </c>
      <c r="O439" t="s">
        <v>322</v>
      </c>
      <c r="P439" t="s">
        <v>1723</v>
      </c>
      <c r="Q439" t="s">
        <v>1722</v>
      </c>
      <c r="R439" t="s">
        <v>368</v>
      </c>
      <c r="S439" t="s">
        <v>367</v>
      </c>
      <c r="T439" t="s">
        <v>317</v>
      </c>
      <c r="U439">
        <v>499</v>
      </c>
      <c r="V439">
        <v>10</v>
      </c>
      <c r="W439" t="s">
        <v>1033</v>
      </c>
      <c r="X439" s="1">
        <v>44088</v>
      </c>
      <c r="Y439" s="1">
        <v>44095</v>
      </c>
      <c r="AA439" t="s">
        <v>366</v>
      </c>
      <c r="AB439">
        <v>4</v>
      </c>
      <c r="AC439" t="s">
        <v>315</v>
      </c>
      <c r="AD439" t="s">
        <v>1721</v>
      </c>
      <c r="AF439">
        <v>38</v>
      </c>
      <c r="AH439">
        <v>48</v>
      </c>
      <c r="AI439">
        <v>9</v>
      </c>
      <c r="AK439">
        <v>11</v>
      </c>
      <c r="AL439">
        <v>2020</v>
      </c>
      <c r="AN439">
        <v>2020</v>
      </c>
      <c r="AQ439" s="1">
        <v>44160</v>
      </c>
      <c r="AS439">
        <v>104251</v>
      </c>
    </row>
    <row r="440" spans="1:45" x14ac:dyDescent="0.35">
      <c r="A440" t="s">
        <v>490</v>
      </c>
      <c r="B440" t="s">
        <v>691</v>
      </c>
      <c r="C440" t="s">
        <v>1720</v>
      </c>
      <c r="D440" t="s">
        <v>1160</v>
      </c>
      <c r="E440" t="s">
        <v>1719</v>
      </c>
      <c r="F440" t="s">
        <v>1715</v>
      </c>
      <c r="G440" t="s">
        <v>1718</v>
      </c>
      <c r="H440" t="s">
        <v>332</v>
      </c>
      <c r="I440" t="s">
        <v>1717</v>
      </c>
      <c r="M440" t="s">
        <v>446</v>
      </c>
      <c r="N440" t="s">
        <v>1715</v>
      </c>
      <c r="O440" t="s">
        <v>322</v>
      </c>
      <c r="P440" t="s">
        <v>1716</v>
      </c>
      <c r="Q440" t="s">
        <v>1715</v>
      </c>
      <c r="R440" t="s">
        <v>368</v>
      </c>
      <c r="S440" t="s">
        <v>811</v>
      </c>
      <c r="T440" t="s">
        <v>810</v>
      </c>
      <c r="U440">
        <v>399</v>
      </c>
      <c r="V440">
        <v>10</v>
      </c>
      <c r="W440" t="s">
        <v>1033</v>
      </c>
      <c r="X440" s="1">
        <v>44088</v>
      </c>
      <c r="Y440" s="1">
        <v>44095</v>
      </c>
      <c r="Z440" s="1">
        <v>44119</v>
      </c>
      <c r="AA440" t="s">
        <v>366</v>
      </c>
      <c r="AB440">
        <v>2</v>
      </c>
      <c r="AC440" t="s">
        <v>315</v>
      </c>
      <c r="AD440" t="s">
        <v>1708</v>
      </c>
      <c r="AF440">
        <v>38</v>
      </c>
      <c r="AG440">
        <v>42</v>
      </c>
      <c r="AI440">
        <v>9</v>
      </c>
      <c r="AJ440">
        <v>10</v>
      </c>
      <c r="AL440">
        <v>2020</v>
      </c>
      <c r="AM440">
        <v>2020</v>
      </c>
      <c r="AS440">
        <v>103956</v>
      </c>
    </row>
    <row r="441" spans="1:45" x14ac:dyDescent="0.35">
      <c r="A441" t="s">
        <v>522</v>
      </c>
      <c r="B441" t="s">
        <v>458</v>
      </c>
      <c r="C441" t="s">
        <v>1714</v>
      </c>
      <c r="D441" t="s">
        <v>458</v>
      </c>
      <c r="E441" t="s">
        <v>1713</v>
      </c>
      <c r="F441" t="s">
        <v>1709</v>
      </c>
      <c r="G441" t="s">
        <v>1712</v>
      </c>
      <c r="H441" t="s">
        <v>332</v>
      </c>
      <c r="I441" t="s">
        <v>1711</v>
      </c>
      <c r="M441" t="s">
        <v>446</v>
      </c>
      <c r="N441" t="s">
        <v>1709</v>
      </c>
      <c r="O441" t="s">
        <v>322</v>
      </c>
      <c r="P441" t="s">
        <v>1710</v>
      </c>
      <c r="Q441" t="s">
        <v>1709</v>
      </c>
      <c r="R441" t="s">
        <v>368</v>
      </c>
      <c r="S441" t="s">
        <v>811</v>
      </c>
      <c r="T441" t="s">
        <v>810</v>
      </c>
      <c r="U441">
        <v>399</v>
      </c>
      <c r="V441">
        <v>10</v>
      </c>
      <c r="W441" t="s">
        <v>1033</v>
      </c>
      <c r="X441" s="1">
        <v>44088</v>
      </c>
      <c r="Y441" s="1">
        <v>44102</v>
      </c>
      <c r="Z441" s="1">
        <v>44149</v>
      </c>
      <c r="AA441" t="s">
        <v>366</v>
      </c>
      <c r="AB441">
        <v>3</v>
      </c>
      <c r="AC441" t="s">
        <v>315</v>
      </c>
      <c r="AD441" t="s">
        <v>1708</v>
      </c>
      <c r="AF441">
        <v>38</v>
      </c>
      <c r="AG441">
        <v>46</v>
      </c>
      <c r="AI441">
        <v>9</v>
      </c>
      <c r="AJ441">
        <v>11</v>
      </c>
      <c r="AL441">
        <v>2020</v>
      </c>
      <c r="AM441">
        <v>2020</v>
      </c>
      <c r="AS441">
        <v>104202</v>
      </c>
    </row>
    <row r="442" spans="1:45" x14ac:dyDescent="0.35">
      <c r="A442" t="s">
        <v>522</v>
      </c>
      <c r="B442" t="s">
        <v>327</v>
      </c>
      <c r="C442" t="s">
        <v>1707</v>
      </c>
      <c r="D442" t="s">
        <v>672</v>
      </c>
      <c r="E442" t="s">
        <v>1706</v>
      </c>
      <c r="F442" t="s">
        <v>1703</v>
      </c>
      <c r="G442" t="s">
        <v>1705</v>
      </c>
      <c r="H442" t="s">
        <v>332</v>
      </c>
      <c r="I442" t="s">
        <v>168</v>
      </c>
      <c r="L442" s="1"/>
      <c r="M442" t="s">
        <v>321</v>
      </c>
      <c r="N442" t="s">
        <v>1703</v>
      </c>
      <c r="O442" t="s">
        <v>322</v>
      </c>
      <c r="P442" t="s">
        <v>1704</v>
      </c>
      <c r="Q442" t="s">
        <v>1703</v>
      </c>
      <c r="R442" t="s">
        <v>368</v>
      </c>
      <c r="S442" t="s">
        <v>367</v>
      </c>
      <c r="T442" t="s">
        <v>317</v>
      </c>
      <c r="U442">
        <v>499</v>
      </c>
      <c r="V442">
        <v>10</v>
      </c>
      <c r="W442" t="s">
        <v>1033</v>
      </c>
      <c r="X442" s="1">
        <v>44088</v>
      </c>
      <c r="Y442" s="1">
        <v>44095</v>
      </c>
      <c r="AA442" t="s">
        <v>366</v>
      </c>
      <c r="AB442">
        <v>5</v>
      </c>
      <c r="AC442" t="s">
        <v>315</v>
      </c>
      <c r="AD442" s="1">
        <v>44179</v>
      </c>
      <c r="AF442">
        <v>38</v>
      </c>
      <c r="AI442">
        <v>9</v>
      </c>
      <c r="AL442">
        <v>2020</v>
      </c>
      <c r="AS442">
        <v>103551</v>
      </c>
    </row>
    <row r="443" spans="1:45" x14ac:dyDescent="0.35">
      <c r="A443" t="s">
        <v>415</v>
      </c>
      <c r="B443" t="s">
        <v>436</v>
      </c>
      <c r="C443" t="s">
        <v>1702</v>
      </c>
      <c r="D443" t="s">
        <v>520</v>
      </c>
      <c r="E443" t="s">
        <v>1701</v>
      </c>
      <c r="F443" t="s">
        <v>1698</v>
      </c>
      <c r="G443" t="s">
        <v>1700</v>
      </c>
      <c r="H443" t="s">
        <v>410</v>
      </c>
      <c r="I443" t="s">
        <v>189</v>
      </c>
      <c r="L443" s="1"/>
      <c r="M443" t="s">
        <v>321</v>
      </c>
      <c r="N443" t="s">
        <v>1698</v>
      </c>
      <c r="O443" t="s">
        <v>322</v>
      </c>
      <c r="P443" t="s">
        <v>1699</v>
      </c>
      <c r="Q443" t="s">
        <v>1698</v>
      </c>
      <c r="R443" t="s">
        <v>368</v>
      </c>
      <c r="S443" t="s">
        <v>367</v>
      </c>
      <c r="T443" t="s">
        <v>317</v>
      </c>
      <c r="U443">
        <v>499</v>
      </c>
      <c r="V443">
        <v>10</v>
      </c>
      <c r="W443" t="s">
        <v>1033</v>
      </c>
      <c r="X443" s="1">
        <v>44088</v>
      </c>
      <c r="Y443" s="1">
        <v>44095</v>
      </c>
      <c r="AA443" t="s">
        <v>366</v>
      </c>
      <c r="AB443">
        <v>5</v>
      </c>
      <c r="AC443" t="s">
        <v>315</v>
      </c>
      <c r="AD443" s="1">
        <v>44179</v>
      </c>
      <c r="AF443">
        <v>38</v>
      </c>
      <c r="AI443">
        <v>9</v>
      </c>
      <c r="AL443">
        <v>2020</v>
      </c>
      <c r="AS443">
        <v>104351</v>
      </c>
    </row>
    <row r="444" spans="1:45" x14ac:dyDescent="0.35">
      <c r="A444" t="s">
        <v>522</v>
      </c>
      <c r="B444" t="s">
        <v>458</v>
      </c>
      <c r="C444" t="s">
        <v>1697</v>
      </c>
      <c r="D444" t="s">
        <v>1696</v>
      </c>
      <c r="E444" t="s">
        <v>1695</v>
      </c>
      <c r="F444" t="s">
        <v>1691</v>
      </c>
      <c r="G444" t="s">
        <v>1694</v>
      </c>
      <c r="H444" t="s">
        <v>332</v>
      </c>
      <c r="I444" t="s">
        <v>1693</v>
      </c>
      <c r="M444" t="s">
        <v>446</v>
      </c>
      <c r="N444" t="s">
        <v>1691</v>
      </c>
      <c r="O444" t="s">
        <v>322</v>
      </c>
      <c r="P444" t="s">
        <v>1692</v>
      </c>
      <c r="Q444" t="s">
        <v>1691</v>
      </c>
      <c r="R444" t="s">
        <v>368</v>
      </c>
      <c r="S444" t="s">
        <v>811</v>
      </c>
      <c r="T444" t="s">
        <v>810</v>
      </c>
      <c r="U444">
        <v>399</v>
      </c>
      <c r="V444">
        <v>10</v>
      </c>
      <c r="W444" t="s">
        <v>1033</v>
      </c>
      <c r="X444" s="1">
        <v>44089</v>
      </c>
      <c r="Y444" s="1">
        <v>44096</v>
      </c>
      <c r="AA444" t="s">
        <v>366</v>
      </c>
      <c r="AB444">
        <v>4</v>
      </c>
      <c r="AC444" t="s">
        <v>315</v>
      </c>
      <c r="AD444" t="s">
        <v>1669</v>
      </c>
      <c r="AF444">
        <v>38</v>
      </c>
      <c r="AH444">
        <v>49</v>
      </c>
      <c r="AI444">
        <v>9</v>
      </c>
      <c r="AK444">
        <v>12</v>
      </c>
      <c r="AL444">
        <v>2020</v>
      </c>
      <c r="AN444">
        <v>2020</v>
      </c>
      <c r="AQ444" s="1">
        <v>44166</v>
      </c>
      <c r="AS444">
        <v>104152</v>
      </c>
    </row>
    <row r="445" spans="1:45" x14ac:dyDescent="0.35">
      <c r="A445" t="s">
        <v>415</v>
      </c>
      <c r="B445" t="s">
        <v>451</v>
      </c>
      <c r="C445" t="s">
        <v>1690</v>
      </c>
      <c r="D445" t="s">
        <v>1689</v>
      </c>
      <c r="E445" t="s">
        <v>1688</v>
      </c>
      <c r="F445" t="s">
        <v>1684</v>
      </c>
      <c r="G445" t="s">
        <v>1687</v>
      </c>
      <c r="H445" t="s">
        <v>332</v>
      </c>
      <c r="I445" t="s">
        <v>1686</v>
      </c>
      <c r="M445" t="s">
        <v>629</v>
      </c>
      <c r="N445" t="s">
        <v>1684</v>
      </c>
      <c r="O445" t="s">
        <v>322</v>
      </c>
      <c r="P445" t="s">
        <v>1685</v>
      </c>
      <c r="Q445" t="s">
        <v>1684</v>
      </c>
      <c r="R445" t="s">
        <v>368</v>
      </c>
      <c r="S445" t="s">
        <v>367</v>
      </c>
      <c r="T445" t="s">
        <v>317</v>
      </c>
      <c r="U445">
        <v>499</v>
      </c>
      <c r="V445">
        <v>10</v>
      </c>
      <c r="W445" t="s">
        <v>1033</v>
      </c>
      <c r="X445" s="1">
        <v>44089</v>
      </c>
      <c r="Y445" s="1">
        <v>44096</v>
      </c>
      <c r="Z445" s="1">
        <v>44150</v>
      </c>
      <c r="AA445" t="s">
        <v>366</v>
      </c>
      <c r="AB445">
        <v>2</v>
      </c>
      <c r="AC445" t="s">
        <v>315</v>
      </c>
      <c r="AF445">
        <v>38</v>
      </c>
      <c r="AG445">
        <v>46</v>
      </c>
      <c r="AI445">
        <v>9</v>
      </c>
      <c r="AJ445">
        <v>11</v>
      </c>
      <c r="AL445">
        <v>2020</v>
      </c>
      <c r="AM445">
        <v>2020</v>
      </c>
      <c r="AS445">
        <v>104002</v>
      </c>
    </row>
    <row r="446" spans="1:45" x14ac:dyDescent="0.35">
      <c r="A446" t="s">
        <v>587</v>
      </c>
      <c r="B446" t="s">
        <v>691</v>
      </c>
      <c r="C446" t="s">
        <v>1683</v>
      </c>
      <c r="D446" t="s">
        <v>1682</v>
      </c>
      <c r="E446" t="s">
        <v>1681</v>
      </c>
      <c r="F446" t="s">
        <v>1677</v>
      </c>
      <c r="G446" t="s">
        <v>1680</v>
      </c>
      <c r="H446" t="s">
        <v>347</v>
      </c>
      <c r="I446" t="s">
        <v>1679</v>
      </c>
      <c r="M446" t="s">
        <v>446</v>
      </c>
      <c r="N446" t="s">
        <v>1677</v>
      </c>
      <c r="O446" t="s">
        <v>322</v>
      </c>
      <c r="P446" t="s">
        <v>1678</v>
      </c>
      <c r="Q446" t="s">
        <v>1677</v>
      </c>
      <c r="R446" t="s">
        <v>368</v>
      </c>
      <c r="S446" t="s">
        <v>811</v>
      </c>
      <c r="T446" t="s">
        <v>810</v>
      </c>
      <c r="U446">
        <v>399</v>
      </c>
      <c r="V446">
        <v>10</v>
      </c>
      <c r="W446" t="s">
        <v>1033</v>
      </c>
      <c r="X446" s="1">
        <v>44089</v>
      </c>
      <c r="Y446" s="1">
        <v>44119</v>
      </c>
      <c r="Z446" s="1">
        <v>44119</v>
      </c>
      <c r="AA446" t="s">
        <v>366</v>
      </c>
      <c r="AB446">
        <v>3</v>
      </c>
      <c r="AC446" t="s">
        <v>315</v>
      </c>
      <c r="AD446" t="s">
        <v>1676</v>
      </c>
      <c r="AE446" t="s">
        <v>683</v>
      </c>
      <c r="AF446">
        <v>38</v>
      </c>
      <c r="AG446">
        <v>42</v>
      </c>
      <c r="AI446">
        <v>9</v>
      </c>
      <c r="AJ446">
        <v>10</v>
      </c>
      <c r="AL446">
        <v>2020</v>
      </c>
      <c r="AM446">
        <v>2020</v>
      </c>
      <c r="AS446">
        <v>104051</v>
      </c>
    </row>
    <row r="447" spans="1:45" x14ac:dyDescent="0.35">
      <c r="A447" t="s">
        <v>522</v>
      </c>
      <c r="B447" t="s">
        <v>458</v>
      </c>
      <c r="C447" t="s">
        <v>1675</v>
      </c>
      <c r="D447" t="s">
        <v>407</v>
      </c>
      <c r="E447" t="s">
        <v>1674</v>
      </c>
      <c r="F447" t="s">
        <v>1670</v>
      </c>
      <c r="G447" t="s">
        <v>1673</v>
      </c>
      <c r="H447" t="s">
        <v>332</v>
      </c>
      <c r="I447" t="s">
        <v>1672</v>
      </c>
      <c r="M447" t="s">
        <v>446</v>
      </c>
      <c r="N447" t="s">
        <v>1670</v>
      </c>
      <c r="O447" t="s">
        <v>322</v>
      </c>
      <c r="P447" t="s">
        <v>1671</v>
      </c>
      <c r="Q447" t="s">
        <v>1670</v>
      </c>
      <c r="R447" t="s">
        <v>368</v>
      </c>
      <c r="S447" t="s">
        <v>1442</v>
      </c>
      <c r="T447" t="s">
        <v>1441</v>
      </c>
      <c r="U447">
        <v>699</v>
      </c>
      <c r="V447">
        <v>25</v>
      </c>
      <c r="W447" t="s">
        <v>1033</v>
      </c>
      <c r="X447" s="1">
        <v>44089</v>
      </c>
      <c r="Y447" s="1">
        <v>44096</v>
      </c>
      <c r="Z447" s="1">
        <v>44180</v>
      </c>
      <c r="AA447" t="s">
        <v>366</v>
      </c>
      <c r="AB447">
        <v>4</v>
      </c>
      <c r="AC447" t="s">
        <v>315</v>
      </c>
      <c r="AD447" t="s">
        <v>1669</v>
      </c>
      <c r="AF447">
        <v>38</v>
      </c>
      <c r="AG447">
        <v>51</v>
      </c>
      <c r="AH447">
        <v>50</v>
      </c>
      <c r="AI447">
        <v>9</v>
      </c>
      <c r="AJ447">
        <v>12</v>
      </c>
      <c r="AK447">
        <v>12</v>
      </c>
      <c r="AL447">
        <v>2020</v>
      </c>
      <c r="AM447">
        <v>2020</v>
      </c>
      <c r="AN447">
        <v>2020</v>
      </c>
      <c r="AQ447" s="1">
        <v>44172</v>
      </c>
      <c r="AS447">
        <v>103601</v>
      </c>
    </row>
    <row r="448" spans="1:45" x14ac:dyDescent="0.35">
      <c r="A448" t="s">
        <v>587</v>
      </c>
      <c r="B448" t="s">
        <v>451</v>
      </c>
      <c r="C448" t="s">
        <v>1668</v>
      </c>
      <c r="D448" t="s">
        <v>729</v>
      </c>
      <c r="E448" t="s">
        <v>1667</v>
      </c>
      <c r="F448" t="s">
        <v>1664</v>
      </c>
      <c r="G448" t="s">
        <v>1666</v>
      </c>
      <c r="H448" t="s">
        <v>371</v>
      </c>
      <c r="I448" t="s">
        <v>188</v>
      </c>
      <c r="L448" s="1"/>
      <c r="M448" t="s">
        <v>321</v>
      </c>
      <c r="N448" t="s">
        <v>1664</v>
      </c>
      <c r="O448" t="s">
        <v>322</v>
      </c>
      <c r="P448" t="s">
        <v>1665</v>
      </c>
      <c r="Q448" t="s">
        <v>1664</v>
      </c>
      <c r="R448" t="s">
        <v>368</v>
      </c>
      <c r="S448" t="s">
        <v>367</v>
      </c>
      <c r="T448" t="s">
        <v>317</v>
      </c>
      <c r="U448">
        <v>499</v>
      </c>
      <c r="V448">
        <v>10</v>
      </c>
      <c r="W448" t="s">
        <v>1033</v>
      </c>
      <c r="X448" s="1">
        <v>44089</v>
      </c>
      <c r="Y448" s="1">
        <v>44096</v>
      </c>
      <c r="AA448" t="s">
        <v>366</v>
      </c>
      <c r="AB448">
        <v>5</v>
      </c>
      <c r="AC448" t="s">
        <v>315</v>
      </c>
      <c r="AD448" s="1">
        <v>44180</v>
      </c>
      <c r="AF448">
        <v>38</v>
      </c>
      <c r="AI448">
        <v>9</v>
      </c>
      <c r="AL448">
        <v>2020</v>
      </c>
      <c r="AS448">
        <v>103602</v>
      </c>
    </row>
    <row r="449" spans="1:45" x14ac:dyDescent="0.35">
      <c r="A449" t="s">
        <v>522</v>
      </c>
      <c r="B449" t="s">
        <v>691</v>
      </c>
      <c r="C449" t="s">
        <v>1663</v>
      </c>
      <c r="D449" t="s">
        <v>449</v>
      </c>
      <c r="E449" t="s">
        <v>1662</v>
      </c>
      <c r="F449" t="s">
        <v>1659</v>
      </c>
      <c r="G449" t="s">
        <v>1661</v>
      </c>
      <c r="H449" t="s">
        <v>332</v>
      </c>
      <c r="I449" t="s">
        <v>177</v>
      </c>
      <c r="L449" s="1"/>
      <c r="M449" t="s">
        <v>321</v>
      </c>
      <c r="N449" t="s">
        <v>1659</v>
      </c>
      <c r="O449" t="s">
        <v>322</v>
      </c>
      <c r="P449" t="s">
        <v>1660</v>
      </c>
      <c r="Q449" t="s">
        <v>1659</v>
      </c>
      <c r="R449" t="s">
        <v>368</v>
      </c>
      <c r="S449" t="s">
        <v>811</v>
      </c>
      <c r="T449" t="s">
        <v>810</v>
      </c>
      <c r="U449">
        <v>399</v>
      </c>
      <c r="V449">
        <v>10</v>
      </c>
      <c r="W449" t="s">
        <v>1033</v>
      </c>
      <c r="X449" s="1">
        <v>44089</v>
      </c>
      <c r="Y449" s="1">
        <v>44096</v>
      </c>
      <c r="AA449" t="s">
        <v>366</v>
      </c>
      <c r="AB449">
        <v>5</v>
      </c>
      <c r="AC449" t="s">
        <v>315</v>
      </c>
      <c r="AD449" s="1">
        <v>44180</v>
      </c>
      <c r="AF449">
        <v>38</v>
      </c>
      <c r="AI449">
        <v>9</v>
      </c>
      <c r="AL449">
        <v>2020</v>
      </c>
      <c r="AP449">
        <v>10</v>
      </c>
      <c r="AS449">
        <v>104001</v>
      </c>
    </row>
    <row r="450" spans="1:45" x14ac:dyDescent="0.35">
      <c r="A450" t="s">
        <v>415</v>
      </c>
      <c r="B450" t="s">
        <v>402</v>
      </c>
      <c r="C450" t="s">
        <v>1658</v>
      </c>
      <c r="D450" t="s">
        <v>1657</v>
      </c>
      <c r="E450" t="s">
        <v>1656</v>
      </c>
      <c r="F450" t="s">
        <v>1654</v>
      </c>
      <c r="G450" t="s">
        <v>411</v>
      </c>
      <c r="H450" t="s">
        <v>410</v>
      </c>
      <c r="I450" t="s">
        <v>186</v>
      </c>
      <c r="L450" s="1"/>
      <c r="M450" t="s">
        <v>321</v>
      </c>
      <c r="N450" t="s">
        <v>1654</v>
      </c>
      <c r="O450" t="s">
        <v>322</v>
      </c>
      <c r="P450" t="s">
        <v>1655</v>
      </c>
      <c r="Q450" t="s">
        <v>1654</v>
      </c>
      <c r="R450" t="s">
        <v>368</v>
      </c>
      <c r="S450" t="s">
        <v>367</v>
      </c>
      <c r="T450" t="s">
        <v>317</v>
      </c>
      <c r="U450">
        <v>499</v>
      </c>
      <c r="V450">
        <v>10</v>
      </c>
      <c r="W450" t="s">
        <v>1033</v>
      </c>
      <c r="X450" s="1">
        <v>44089</v>
      </c>
      <c r="Y450" s="1">
        <v>44096</v>
      </c>
      <c r="AA450" t="s">
        <v>366</v>
      </c>
      <c r="AB450">
        <v>5</v>
      </c>
      <c r="AC450" t="s">
        <v>315</v>
      </c>
      <c r="AD450" s="1">
        <v>44180</v>
      </c>
      <c r="AF450">
        <v>38</v>
      </c>
      <c r="AI450">
        <v>9</v>
      </c>
      <c r="AL450">
        <v>2020</v>
      </c>
      <c r="AS450">
        <v>104204</v>
      </c>
    </row>
    <row r="451" spans="1:45" x14ac:dyDescent="0.35">
      <c r="A451" t="s">
        <v>587</v>
      </c>
      <c r="B451" t="s">
        <v>402</v>
      </c>
      <c r="C451" t="s">
        <v>1653</v>
      </c>
      <c r="D451" t="s">
        <v>546</v>
      </c>
      <c r="E451" t="s">
        <v>1652</v>
      </c>
      <c r="F451" t="s">
        <v>1648</v>
      </c>
      <c r="G451" t="s">
        <v>1651</v>
      </c>
      <c r="H451" t="s">
        <v>332</v>
      </c>
      <c r="I451" t="s">
        <v>1650</v>
      </c>
      <c r="M451" t="s">
        <v>321</v>
      </c>
      <c r="N451" t="s">
        <v>1648</v>
      </c>
      <c r="O451" t="s">
        <v>322</v>
      </c>
      <c r="P451" t="s">
        <v>1649</v>
      </c>
      <c r="Q451" t="s">
        <v>1648</v>
      </c>
      <c r="R451" t="s">
        <v>368</v>
      </c>
      <c r="S451" t="s">
        <v>367</v>
      </c>
      <c r="T451" t="s">
        <v>317</v>
      </c>
      <c r="U451">
        <v>499</v>
      </c>
      <c r="V451">
        <v>10</v>
      </c>
      <c r="W451" t="s">
        <v>1033</v>
      </c>
      <c r="X451" s="1">
        <v>44090</v>
      </c>
      <c r="Y451" s="1">
        <v>44097</v>
      </c>
      <c r="AA451" t="s">
        <v>366</v>
      </c>
      <c r="AB451">
        <v>3</v>
      </c>
      <c r="AC451" t="s">
        <v>315</v>
      </c>
      <c r="AD451" t="s">
        <v>1647</v>
      </c>
      <c r="AF451">
        <v>38</v>
      </c>
      <c r="AI451">
        <v>9</v>
      </c>
      <c r="AL451">
        <v>2020</v>
      </c>
      <c r="AS451">
        <v>104054</v>
      </c>
    </row>
    <row r="452" spans="1:45" x14ac:dyDescent="0.35">
      <c r="A452" t="s">
        <v>328</v>
      </c>
      <c r="B452" t="s">
        <v>458</v>
      </c>
      <c r="C452" t="s">
        <v>1646</v>
      </c>
      <c r="D452" t="s">
        <v>1348</v>
      </c>
      <c r="E452" t="s">
        <v>1645</v>
      </c>
      <c r="F452" t="s">
        <v>1641</v>
      </c>
      <c r="G452" t="s">
        <v>1644</v>
      </c>
      <c r="H452" t="s">
        <v>332</v>
      </c>
      <c r="I452" t="s">
        <v>1643</v>
      </c>
      <c r="M452" t="s">
        <v>446</v>
      </c>
      <c r="N452" t="s">
        <v>1641</v>
      </c>
      <c r="O452" t="s">
        <v>322</v>
      </c>
      <c r="P452" t="s">
        <v>1642</v>
      </c>
      <c r="Q452" t="s">
        <v>1641</v>
      </c>
      <c r="R452" t="s">
        <v>368</v>
      </c>
      <c r="S452" t="s">
        <v>811</v>
      </c>
      <c r="T452" t="s">
        <v>810</v>
      </c>
      <c r="U452">
        <v>399</v>
      </c>
      <c r="V452">
        <v>10</v>
      </c>
      <c r="W452" t="s">
        <v>1033</v>
      </c>
      <c r="X452" s="1">
        <v>44091</v>
      </c>
      <c r="Y452" s="1">
        <v>44105</v>
      </c>
      <c r="Z452" s="1">
        <v>44152</v>
      </c>
      <c r="AA452" t="s">
        <v>366</v>
      </c>
      <c r="AB452">
        <v>3</v>
      </c>
      <c r="AC452" t="s">
        <v>315</v>
      </c>
      <c r="AD452" t="s">
        <v>1614</v>
      </c>
      <c r="AF452">
        <v>38</v>
      </c>
      <c r="AG452">
        <v>47</v>
      </c>
      <c r="AI452">
        <v>9</v>
      </c>
      <c r="AJ452">
        <v>11</v>
      </c>
      <c r="AL452">
        <v>2020</v>
      </c>
      <c r="AM452">
        <v>2020</v>
      </c>
      <c r="AS452">
        <v>130151</v>
      </c>
    </row>
    <row r="453" spans="1:45" x14ac:dyDescent="0.35">
      <c r="A453" t="s">
        <v>587</v>
      </c>
      <c r="B453" t="s">
        <v>436</v>
      </c>
      <c r="C453" t="s">
        <v>1640</v>
      </c>
      <c r="D453" t="s">
        <v>789</v>
      </c>
      <c r="E453" t="s">
        <v>1639</v>
      </c>
      <c r="F453" t="s">
        <v>1635</v>
      </c>
      <c r="G453" t="s">
        <v>1638</v>
      </c>
      <c r="H453" t="s">
        <v>371</v>
      </c>
      <c r="I453" t="s">
        <v>1637</v>
      </c>
      <c r="M453" t="s">
        <v>446</v>
      </c>
      <c r="N453" t="s">
        <v>1635</v>
      </c>
      <c r="O453" t="s">
        <v>322</v>
      </c>
      <c r="P453" t="s">
        <v>1636</v>
      </c>
      <c r="Q453" t="s">
        <v>1635</v>
      </c>
      <c r="R453" t="s">
        <v>368</v>
      </c>
      <c r="S453" t="s">
        <v>811</v>
      </c>
      <c r="T453" t="s">
        <v>810</v>
      </c>
      <c r="U453">
        <v>399</v>
      </c>
      <c r="V453">
        <v>10</v>
      </c>
      <c r="W453" t="s">
        <v>1033</v>
      </c>
      <c r="X453" s="1">
        <v>44091</v>
      </c>
      <c r="Y453" s="1">
        <v>44098</v>
      </c>
      <c r="Z453" s="1">
        <v>44182</v>
      </c>
      <c r="AA453" t="s">
        <v>366</v>
      </c>
      <c r="AB453">
        <v>4</v>
      </c>
      <c r="AC453" t="s">
        <v>315</v>
      </c>
      <c r="AD453" t="s">
        <v>1608</v>
      </c>
      <c r="AF453">
        <v>38</v>
      </c>
      <c r="AG453">
        <v>51</v>
      </c>
      <c r="AI453">
        <v>9</v>
      </c>
      <c r="AJ453">
        <v>12</v>
      </c>
      <c r="AL453">
        <v>2020</v>
      </c>
      <c r="AM453">
        <v>2020</v>
      </c>
      <c r="AS453">
        <v>130252</v>
      </c>
    </row>
    <row r="454" spans="1:45" x14ac:dyDescent="0.35">
      <c r="A454" t="s">
        <v>415</v>
      </c>
      <c r="B454" t="s">
        <v>402</v>
      </c>
      <c r="C454" t="s">
        <v>1634</v>
      </c>
      <c r="D454" t="s">
        <v>1548</v>
      </c>
      <c r="E454" t="s">
        <v>1633</v>
      </c>
      <c r="F454" t="s">
        <v>1629</v>
      </c>
      <c r="G454" t="s">
        <v>1632</v>
      </c>
      <c r="H454" t="s">
        <v>332</v>
      </c>
      <c r="I454" t="s">
        <v>1631</v>
      </c>
      <c r="M454" t="s">
        <v>629</v>
      </c>
      <c r="N454" t="s">
        <v>1629</v>
      </c>
      <c r="O454" t="s">
        <v>322</v>
      </c>
      <c r="P454" t="s">
        <v>1630</v>
      </c>
      <c r="Q454" t="s">
        <v>1629</v>
      </c>
      <c r="R454" t="s">
        <v>368</v>
      </c>
      <c r="S454" t="s">
        <v>661</v>
      </c>
      <c r="T454" t="s">
        <v>660</v>
      </c>
      <c r="U454">
        <v>99</v>
      </c>
      <c r="V454">
        <v>0</v>
      </c>
      <c r="W454" t="s">
        <v>1033</v>
      </c>
      <c r="X454" s="1">
        <v>44091</v>
      </c>
      <c r="Y454" s="1">
        <v>44101</v>
      </c>
      <c r="AA454" t="s">
        <v>366</v>
      </c>
      <c r="AB454">
        <v>4</v>
      </c>
      <c r="AC454" t="s">
        <v>315</v>
      </c>
      <c r="AD454" t="s">
        <v>1628</v>
      </c>
      <c r="AF454">
        <v>38</v>
      </c>
      <c r="AI454">
        <v>9</v>
      </c>
      <c r="AL454">
        <v>2020</v>
      </c>
      <c r="AS454">
        <v>130703</v>
      </c>
    </row>
    <row r="455" spans="1:45" x14ac:dyDescent="0.35">
      <c r="A455" t="s">
        <v>415</v>
      </c>
      <c r="B455" t="s">
        <v>451</v>
      </c>
      <c r="C455" t="s">
        <v>1627</v>
      </c>
      <c r="D455" t="s">
        <v>1626</v>
      </c>
      <c r="E455" t="s">
        <v>1625</v>
      </c>
      <c r="F455" t="s">
        <v>1622</v>
      </c>
      <c r="G455" t="s">
        <v>1624</v>
      </c>
      <c r="H455" t="s">
        <v>410</v>
      </c>
      <c r="I455" t="s">
        <v>232</v>
      </c>
      <c r="L455" s="1"/>
      <c r="M455" t="s">
        <v>321</v>
      </c>
      <c r="N455" t="s">
        <v>1622</v>
      </c>
      <c r="O455" t="s">
        <v>322</v>
      </c>
      <c r="P455" t="s">
        <v>1623</v>
      </c>
      <c r="Q455" t="s">
        <v>1622</v>
      </c>
      <c r="R455" t="s">
        <v>368</v>
      </c>
      <c r="S455" t="s">
        <v>367</v>
      </c>
      <c r="T455" t="s">
        <v>317</v>
      </c>
      <c r="U455">
        <v>499</v>
      </c>
      <c r="V455">
        <v>10</v>
      </c>
      <c r="W455" t="s">
        <v>1033</v>
      </c>
      <c r="X455" s="1">
        <v>44091</v>
      </c>
      <c r="Y455" s="1">
        <v>44098</v>
      </c>
      <c r="AA455" t="s">
        <v>366</v>
      </c>
      <c r="AB455">
        <v>5</v>
      </c>
      <c r="AC455" t="s">
        <v>315</v>
      </c>
      <c r="AD455" s="1">
        <v>44182</v>
      </c>
      <c r="AF455">
        <v>38</v>
      </c>
      <c r="AI455">
        <v>9</v>
      </c>
      <c r="AL455">
        <v>2020</v>
      </c>
      <c r="AS455">
        <v>130202</v>
      </c>
    </row>
    <row r="456" spans="1:45" x14ac:dyDescent="0.35">
      <c r="A456" t="s">
        <v>415</v>
      </c>
      <c r="B456" t="s">
        <v>402</v>
      </c>
      <c r="C456" t="s">
        <v>1621</v>
      </c>
      <c r="D456" t="s">
        <v>1620</v>
      </c>
      <c r="E456" t="s">
        <v>1619</v>
      </c>
      <c r="F456" t="s">
        <v>1615</v>
      </c>
      <c r="G456" t="s">
        <v>1618</v>
      </c>
      <c r="H456" t="s">
        <v>332</v>
      </c>
      <c r="I456" t="s">
        <v>1617</v>
      </c>
      <c r="M456" t="s">
        <v>446</v>
      </c>
      <c r="N456" t="s">
        <v>1615</v>
      </c>
      <c r="O456" t="s">
        <v>322</v>
      </c>
      <c r="P456" t="s">
        <v>1616</v>
      </c>
      <c r="Q456" t="s">
        <v>1615</v>
      </c>
      <c r="R456" t="s">
        <v>368</v>
      </c>
      <c r="S456" t="s">
        <v>367</v>
      </c>
      <c r="T456" t="s">
        <v>317</v>
      </c>
      <c r="U456">
        <v>499</v>
      </c>
      <c r="V456">
        <v>10</v>
      </c>
      <c r="W456" t="s">
        <v>1033</v>
      </c>
      <c r="X456" s="1">
        <v>44091</v>
      </c>
      <c r="Y456" s="1">
        <v>44098</v>
      </c>
      <c r="Z456" s="1">
        <v>44151</v>
      </c>
      <c r="AA456" t="s">
        <v>366</v>
      </c>
      <c r="AB456">
        <v>3</v>
      </c>
      <c r="AC456" t="s">
        <v>315</v>
      </c>
      <c r="AD456" t="s">
        <v>1614</v>
      </c>
      <c r="AF456">
        <v>38</v>
      </c>
      <c r="AG456">
        <v>47</v>
      </c>
      <c r="AI456">
        <v>9</v>
      </c>
      <c r="AJ456">
        <v>11</v>
      </c>
      <c r="AL456">
        <v>2020</v>
      </c>
      <c r="AM456">
        <v>2020</v>
      </c>
      <c r="AS456">
        <v>130454</v>
      </c>
    </row>
    <row r="457" spans="1:45" x14ac:dyDescent="0.35">
      <c r="A457" t="s">
        <v>490</v>
      </c>
      <c r="B457" t="s">
        <v>344</v>
      </c>
      <c r="C457" t="s">
        <v>1613</v>
      </c>
      <c r="D457" t="s">
        <v>1031</v>
      </c>
      <c r="E457" t="s">
        <v>1612</v>
      </c>
      <c r="F457" t="s">
        <v>1609</v>
      </c>
      <c r="G457" t="s">
        <v>1611</v>
      </c>
      <c r="H457" t="s">
        <v>332</v>
      </c>
      <c r="I457" t="s">
        <v>199</v>
      </c>
      <c r="L457" s="1"/>
      <c r="M457" t="s">
        <v>446</v>
      </c>
      <c r="N457" t="s">
        <v>1609</v>
      </c>
      <c r="O457" t="s">
        <v>322</v>
      </c>
      <c r="P457" t="s">
        <v>1610</v>
      </c>
      <c r="Q457" t="s">
        <v>1609</v>
      </c>
      <c r="R457" t="s">
        <v>368</v>
      </c>
      <c r="S457" t="s">
        <v>367</v>
      </c>
      <c r="T457" t="s">
        <v>317</v>
      </c>
      <c r="U457">
        <v>499</v>
      </c>
      <c r="V457">
        <v>10</v>
      </c>
      <c r="W457" t="s">
        <v>1033</v>
      </c>
      <c r="X457" s="1">
        <v>44091</v>
      </c>
      <c r="Y457" s="1">
        <v>44098</v>
      </c>
      <c r="AA457" t="s">
        <v>366</v>
      </c>
      <c r="AB457">
        <v>4</v>
      </c>
      <c r="AC457" t="s">
        <v>315</v>
      </c>
      <c r="AD457" t="s">
        <v>1608</v>
      </c>
      <c r="AF457">
        <v>38</v>
      </c>
      <c r="AH457">
        <v>51</v>
      </c>
      <c r="AI457">
        <v>9</v>
      </c>
      <c r="AK457">
        <v>12</v>
      </c>
      <c r="AL457">
        <v>2020</v>
      </c>
      <c r="AN457">
        <v>2020</v>
      </c>
      <c r="AQ457" s="1">
        <v>44180</v>
      </c>
      <c r="AS457">
        <v>126851</v>
      </c>
    </row>
    <row r="458" spans="1:45" x14ac:dyDescent="0.35">
      <c r="A458" t="s">
        <v>415</v>
      </c>
      <c r="B458" t="s">
        <v>451</v>
      </c>
      <c r="C458" t="s">
        <v>1607</v>
      </c>
      <c r="D458" t="s">
        <v>1606</v>
      </c>
      <c r="E458" t="s">
        <v>1605</v>
      </c>
      <c r="F458" t="s">
        <v>1602</v>
      </c>
      <c r="G458" t="s">
        <v>1604</v>
      </c>
      <c r="H458" t="s">
        <v>332</v>
      </c>
      <c r="I458" t="s">
        <v>218</v>
      </c>
      <c r="M458" t="s">
        <v>321</v>
      </c>
      <c r="N458" t="s">
        <v>1602</v>
      </c>
      <c r="O458" t="s">
        <v>322</v>
      </c>
      <c r="P458" t="s">
        <v>1603</v>
      </c>
      <c r="Q458" t="s">
        <v>1602</v>
      </c>
      <c r="R458" t="s">
        <v>368</v>
      </c>
      <c r="S458" t="s">
        <v>367</v>
      </c>
      <c r="T458" t="s">
        <v>317</v>
      </c>
      <c r="U458">
        <v>499</v>
      </c>
      <c r="V458">
        <v>10</v>
      </c>
      <c r="W458" t="s">
        <v>1033</v>
      </c>
      <c r="X458" s="1">
        <v>44092</v>
      </c>
      <c r="Y458" s="1">
        <v>44099</v>
      </c>
      <c r="Z458" s="1">
        <v>44214</v>
      </c>
      <c r="AA458" t="s">
        <v>366</v>
      </c>
      <c r="AB458">
        <v>5</v>
      </c>
      <c r="AC458" t="s">
        <v>315</v>
      </c>
      <c r="AD458" s="1">
        <v>44183</v>
      </c>
      <c r="AF458">
        <v>38</v>
      </c>
      <c r="AG458">
        <v>4</v>
      </c>
      <c r="AH458">
        <v>51</v>
      </c>
      <c r="AI458">
        <v>9</v>
      </c>
      <c r="AJ458">
        <v>1</v>
      </c>
      <c r="AK458">
        <v>12</v>
      </c>
      <c r="AL458">
        <v>2020</v>
      </c>
      <c r="AM458">
        <v>2021</v>
      </c>
      <c r="AN458">
        <v>2020</v>
      </c>
      <c r="AQ458" s="1">
        <v>44180</v>
      </c>
      <c r="AR458" t="s">
        <v>1601</v>
      </c>
      <c r="AS458">
        <v>126952</v>
      </c>
    </row>
    <row r="459" spans="1:45" x14ac:dyDescent="0.35">
      <c r="A459" t="s">
        <v>415</v>
      </c>
      <c r="B459" t="s">
        <v>402</v>
      </c>
      <c r="C459" t="s">
        <v>1600</v>
      </c>
      <c r="D459" t="s">
        <v>1379</v>
      </c>
      <c r="E459" t="s">
        <v>1599</v>
      </c>
      <c r="F459" t="s">
        <v>1595</v>
      </c>
      <c r="G459" t="s">
        <v>1598</v>
      </c>
      <c r="H459" t="s">
        <v>332</v>
      </c>
      <c r="I459" t="s">
        <v>1597</v>
      </c>
      <c r="J459">
        <v>2</v>
      </c>
      <c r="M459" t="s">
        <v>446</v>
      </c>
      <c r="N459" t="s">
        <v>1595</v>
      </c>
      <c r="O459" t="s">
        <v>322</v>
      </c>
      <c r="P459" t="s">
        <v>1596</v>
      </c>
      <c r="Q459" t="s">
        <v>1595</v>
      </c>
      <c r="R459" t="s">
        <v>368</v>
      </c>
      <c r="S459" t="s">
        <v>661</v>
      </c>
      <c r="T459" t="s">
        <v>660</v>
      </c>
      <c r="U459">
        <v>99</v>
      </c>
      <c r="V459">
        <v>0</v>
      </c>
      <c r="W459" t="s">
        <v>1033</v>
      </c>
      <c r="X459" s="1">
        <v>44092</v>
      </c>
      <c r="Y459" s="1">
        <v>44099</v>
      </c>
      <c r="AA459" t="s">
        <v>366</v>
      </c>
      <c r="AB459">
        <v>4</v>
      </c>
      <c r="AC459" t="s">
        <v>315</v>
      </c>
      <c r="AD459" t="s">
        <v>723</v>
      </c>
      <c r="AF459">
        <v>38</v>
      </c>
      <c r="AI459">
        <v>9</v>
      </c>
      <c r="AL459">
        <v>2020</v>
      </c>
      <c r="AS459">
        <v>130552</v>
      </c>
    </row>
    <row r="460" spans="1:45" x14ac:dyDescent="0.35">
      <c r="A460" t="s">
        <v>415</v>
      </c>
      <c r="B460" t="s">
        <v>344</v>
      </c>
      <c r="C460" t="s">
        <v>1594</v>
      </c>
      <c r="D460" t="s">
        <v>1433</v>
      </c>
      <c r="E460" t="s">
        <v>1593</v>
      </c>
      <c r="F460" t="s">
        <v>1590</v>
      </c>
      <c r="G460" t="s">
        <v>1592</v>
      </c>
      <c r="H460" t="s">
        <v>332</v>
      </c>
      <c r="I460" t="s">
        <v>195</v>
      </c>
      <c r="M460" t="s">
        <v>321</v>
      </c>
      <c r="N460" t="s">
        <v>1590</v>
      </c>
      <c r="O460" t="s">
        <v>322</v>
      </c>
      <c r="P460" t="s">
        <v>1591</v>
      </c>
      <c r="Q460" t="s">
        <v>1590</v>
      </c>
      <c r="R460" t="s">
        <v>368</v>
      </c>
      <c r="S460" t="s">
        <v>367</v>
      </c>
      <c r="T460" t="s">
        <v>317</v>
      </c>
      <c r="U460">
        <v>499</v>
      </c>
      <c r="V460">
        <v>10</v>
      </c>
      <c r="W460" t="s">
        <v>1033</v>
      </c>
      <c r="X460" s="1">
        <v>44092</v>
      </c>
      <c r="Y460" s="1">
        <v>44099</v>
      </c>
      <c r="AA460" t="s">
        <v>366</v>
      </c>
      <c r="AB460">
        <v>5</v>
      </c>
      <c r="AC460" t="s">
        <v>315</v>
      </c>
      <c r="AD460" s="1">
        <v>44183</v>
      </c>
      <c r="AF460">
        <v>38</v>
      </c>
      <c r="AI460">
        <v>9</v>
      </c>
      <c r="AL460">
        <v>2020</v>
      </c>
      <c r="AS460">
        <v>130801</v>
      </c>
    </row>
    <row r="461" spans="1:45" x14ac:dyDescent="0.35">
      <c r="A461" t="s">
        <v>587</v>
      </c>
      <c r="B461" t="s">
        <v>436</v>
      </c>
      <c r="C461" t="s">
        <v>1589</v>
      </c>
      <c r="D461" t="s">
        <v>527</v>
      </c>
      <c r="E461" t="s">
        <v>1588</v>
      </c>
      <c r="F461" t="s">
        <v>1585</v>
      </c>
      <c r="G461" t="s">
        <v>1587</v>
      </c>
      <c r="H461" t="s">
        <v>385</v>
      </c>
      <c r="I461" t="s">
        <v>12</v>
      </c>
      <c r="L461" s="1"/>
      <c r="M461" t="s">
        <v>321</v>
      </c>
      <c r="N461" t="s">
        <v>1585</v>
      </c>
      <c r="O461" t="s">
        <v>322</v>
      </c>
      <c r="P461" t="s">
        <v>1586</v>
      </c>
      <c r="Q461" t="s">
        <v>1585</v>
      </c>
      <c r="R461" t="s">
        <v>368</v>
      </c>
      <c r="S461" t="s">
        <v>367</v>
      </c>
      <c r="T461" t="s">
        <v>660</v>
      </c>
      <c r="U461" s="2">
        <v>0</v>
      </c>
      <c r="V461">
        <v>0</v>
      </c>
      <c r="W461" t="s">
        <v>1033</v>
      </c>
      <c r="X461" s="1">
        <v>44092</v>
      </c>
      <c r="Y461" s="1">
        <v>44099</v>
      </c>
      <c r="AA461" t="s">
        <v>366</v>
      </c>
      <c r="AB461">
        <v>5</v>
      </c>
      <c r="AC461" t="s">
        <v>315</v>
      </c>
      <c r="AD461" s="1">
        <v>44184</v>
      </c>
      <c r="AF461">
        <v>38</v>
      </c>
      <c r="AI461">
        <v>9</v>
      </c>
      <c r="AL461">
        <v>2020</v>
      </c>
      <c r="AS461">
        <v>126953</v>
      </c>
    </row>
    <row r="462" spans="1:45" x14ac:dyDescent="0.35">
      <c r="A462" t="s">
        <v>415</v>
      </c>
      <c r="B462" t="s">
        <v>402</v>
      </c>
      <c r="C462" t="s">
        <v>1584</v>
      </c>
      <c r="D462" t="s">
        <v>1583</v>
      </c>
      <c r="E462" t="s">
        <v>1582</v>
      </c>
      <c r="F462" t="s">
        <v>1581</v>
      </c>
      <c r="G462" t="s">
        <v>1580</v>
      </c>
      <c r="H462" t="s">
        <v>410</v>
      </c>
      <c r="I462" t="s">
        <v>194</v>
      </c>
      <c r="L462" s="1"/>
      <c r="M462" t="s">
        <v>321</v>
      </c>
      <c r="N462" t="s">
        <v>1578</v>
      </c>
      <c r="O462" t="s">
        <v>322</v>
      </c>
      <c r="P462" t="s">
        <v>1579</v>
      </c>
      <c r="Q462" t="s">
        <v>1578</v>
      </c>
      <c r="R462" t="s">
        <v>368</v>
      </c>
      <c r="S462" t="s">
        <v>367</v>
      </c>
      <c r="T462" t="s">
        <v>660</v>
      </c>
      <c r="U462" s="2">
        <v>0</v>
      </c>
      <c r="V462">
        <v>0</v>
      </c>
      <c r="W462" t="s">
        <v>1033</v>
      </c>
      <c r="X462" s="1">
        <v>44092</v>
      </c>
      <c r="Y462" s="1">
        <v>44099</v>
      </c>
      <c r="AA462" t="s">
        <v>366</v>
      </c>
      <c r="AB462">
        <v>5</v>
      </c>
      <c r="AC462" t="s">
        <v>315</v>
      </c>
      <c r="AD462" s="1">
        <v>44184</v>
      </c>
      <c r="AF462">
        <v>38</v>
      </c>
      <c r="AI462">
        <v>9</v>
      </c>
      <c r="AL462">
        <v>2020</v>
      </c>
      <c r="AS462">
        <v>130451</v>
      </c>
    </row>
    <row r="463" spans="1:45" x14ac:dyDescent="0.35">
      <c r="A463" t="s">
        <v>587</v>
      </c>
      <c r="B463" t="s">
        <v>691</v>
      </c>
      <c r="C463" t="s">
        <v>1577</v>
      </c>
      <c r="D463" t="s">
        <v>1576</v>
      </c>
      <c r="E463" t="s">
        <v>1575</v>
      </c>
      <c r="F463" t="s">
        <v>1571</v>
      </c>
      <c r="G463" t="s">
        <v>1574</v>
      </c>
      <c r="H463" t="s">
        <v>347</v>
      </c>
      <c r="I463" t="s">
        <v>1573</v>
      </c>
      <c r="M463" t="s">
        <v>629</v>
      </c>
      <c r="N463" t="s">
        <v>1571</v>
      </c>
      <c r="O463" t="s">
        <v>322</v>
      </c>
      <c r="P463" t="s">
        <v>1572</v>
      </c>
      <c r="Q463" t="s">
        <v>1571</v>
      </c>
      <c r="R463" t="s">
        <v>368</v>
      </c>
      <c r="S463" t="s">
        <v>367</v>
      </c>
      <c r="T463" t="s">
        <v>317</v>
      </c>
      <c r="U463">
        <v>499</v>
      </c>
      <c r="V463">
        <v>10</v>
      </c>
      <c r="W463" t="s">
        <v>1033</v>
      </c>
      <c r="X463" s="1">
        <v>44092</v>
      </c>
      <c r="Y463" s="1">
        <v>44099</v>
      </c>
      <c r="AA463" t="s">
        <v>366</v>
      </c>
      <c r="AB463">
        <v>2</v>
      </c>
      <c r="AC463" t="s">
        <v>315</v>
      </c>
      <c r="AF463">
        <v>38</v>
      </c>
      <c r="AI463">
        <v>9</v>
      </c>
      <c r="AL463">
        <v>2020</v>
      </c>
      <c r="AS463">
        <v>130051</v>
      </c>
    </row>
    <row r="464" spans="1:45" x14ac:dyDescent="0.35">
      <c r="A464" t="s">
        <v>428</v>
      </c>
      <c r="B464" t="s">
        <v>458</v>
      </c>
      <c r="C464" t="s">
        <v>1570</v>
      </c>
      <c r="D464" t="s">
        <v>1569</v>
      </c>
      <c r="E464" t="s">
        <v>1568</v>
      </c>
      <c r="F464" t="s">
        <v>1564</v>
      </c>
      <c r="G464" t="s">
        <v>1567</v>
      </c>
      <c r="H464" t="s">
        <v>332</v>
      </c>
      <c r="I464" t="s">
        <v>1566</v>
      </c>
      <c r="M464" t="s">
        <v>446</v>
      </c>
      <c r="N464" t="s">
        <v>1564</v>
      </c>
      <c r="O464" t="s">
        <v>322</v>
      </c>
      <c r="P464" t="s">
        <v>1565</v>
      </c>
      <c r="Q464" t="s">
        <v>1564</v>
      </c>
      <c r="R464" t="s">
        <v>368</v>
      </c>
      <c r="S464" t="s">
        <v>367</v>
      </c>
      <c r="T464" t="s">
        <v>317</v>
      </c>
      <c r="U464">
        <v>499</v>
      </c>
      <c r="V464">
        <v>10</v>
      </c>
      <c r="W464" t="s">
        <v>1033</v>
      </c>
      <c r="X464" s="1">
        <v>44092</v>
      </c>
      <c r="Y464" s="1">
        <v>44106</v>
      </c>
      <c r="Z464" s="1">
        <v>44106</v>
      </c>
      <c r="AA464" t="s">
        <v>366</v>
      </c>
      <c r="AB464">
        <v>2</v>
      </c>
      <c r="AC464" t="s">
        <v>315</v>
      </c>
      <c r="AE464" t="s">
        <v>683</v>
      </c>
      <c r="AF464">
        <v>38</v>
      </c>
      <c r="AG464">
        <v>40</v>
      </c>
      <c r="AI464">
        <v>9</v>
      </c>
      <c r="AJ464">
        <v>10</v>
      </c>
      <c r="AL464">
        <v>2020</v>
      </c>
      <c r="AM464">
        <v>2020</v>
      </c>
      <c r="AS464">
        <v>130104</v>
      </c>
    </row>
    <row r="465" spans="1:45" x14ac:dyDescent="0.35">
      <c r="A465" t="s">
        <v>587</v>
      </c>
      <c r="B465" t="s">
        <v>344</v>
      </c>
      <c r="C465" t="s">
        <v>1563</v>
      </c>
      <c r="D465" t="s">
        <v>1562</v>
      </c>
      <c r="E465" t="s">
        <v>1561</v>
      </c>
      <c r="F465" t="s">
        <v>1557</v>
      </c>
      <c r="G465" t="s">
        <v>1560</v>
      </c>
      <c r="H465" t="s">
        <v>332</v>
      </c>
      <c r="I465" t="s">
        <v>1559</v>
      </c>
      <c r="M465" t="s">
        <v>446</v>
      </c>
      <c r="N465" t="s">
        <v>1557</v>
      </c>
      <c r="O465" t="s">
        <v>322</v>
      </c>
      <c r="P465" t="s">
        <v>1558</v>
      </c>
      <c r="Q465" t="s">
        <v>1557</v>
      </c>
      <c r="R465" t="s">
        <v>368</v>
      </c>
      <c r="S465" t="s">
        <v>367</v>
      </c>
      <c r="T465" t="s">
        <v>317</v>
      </c>
      <c r="U465">
        <v>499</v>
      </c>
      <c r="V465">
        <v>10</v>
      </c>
      <c r="W465" t="s">
        <v>1033</v>
      </c>
      <c r="X465" s="1">
        <v>44092</v>
      </c>
      <c r="Y465" s="1">
        <v>44104</v>
      </c>
      <c r="Z465" s="1">
        <v>44122</v>
      </c>
      <c r="AA465" t="s">
        <v>366</v>
      </c>
      <c r="AB465">
        <v>2</v>
      </c>
      <c r="AC465" t="s">
        <v>315</v>
      </c>
      <c r="AD465" t="s">
        <v>1550</v>
      </c>
      <c r="AF465">
        <v>38</v>
      </c>
      <c r="AG465">
        <v>42</v>
      </c>
      <c r="AI465">
        <v>9</v>
      </c>
      <c r="AJ465">
        <v>10</v>
      </c>
      <c r="AL465">
        <v>2020</v>
      </c>
      <c r="AM465">
        <v>2020</v>
      </c>
      <c r="AS465">
        <v>130554</v>
      </c>
    </row>
    <row r="466" spans="1:45" x14ac:dyDescent="0.35">
      <c r="A466" t="s">
        <v>587</v>
      </c>
      <c r="B466" t="s">
        <v>327</v>
      </c>
      <c r="C466" t="s">
        <v>1556</v>
      </c>
      <c r="D466" t="s">
        <v>968</v>
      </c>
      <c r="E466" t="s">
        <v>1555</v>
      </c>
      <c r="F466" t="s">
        <v>1551</v>
      </c>
      <c r="G466" t="s">
        <v>1554</v>
      </c>
      <c r="H466" t="s">
        <v>371</v>
      </c>
      <c r="I466" t="s">
        <v>1553</v>
      </c>
      <c r="M466" t="s">
        <v>446</v>
      </c>
      <c r="N466" t="s">
        <v>1551</v>
      </c>
      <c r="O466" t="s">
        <v>322</v>
      </c>
      <c r="P466" t="s">
        <v>1552</v>
      </c>
      <c r="Q466" t="s">
        <v>1551</v>
      </c>
      <c r="R466" t="s">
        <v>368</v>
      </c>
      <c r="S466" t="s">
        <v>367</v>
      </c>
      <c r="T466" t="s">
        <v>317</v>
      </c>
      <c r="U466">
        <v>499</v>
      </c>
      <c r="V466">
        <v>10</v>
      </c>
      <c r="W466" t="s">
        <v>1033</v>
      </c>
      <c r="X466" s="1">
        <v>44092</v>
      </c>
      <c r="Y466" s="1">
        <v>44099</v>
      </c>
      <c r="Z466" s="1">
        <v>44151</v>
      </c>
      <c r="AA466" t="s">
        <v>366</v>
      </c>
      <c r="AB466">
        <v>3</v>
      </c>
      <c r="AC466" t="s">
        <v>315</v>
      </c>
      <c r="AD466" t="s">
        <v>1550</v>
      </c>
      <c r="AF466">
        <v>38</v>
      </c>
      <c r="AG466">
        <v>47</v>
      </c>
      <c r="AI466">
        <v>9</v>
      </c>
      <c r="AJ466">
        <v>11</v>
      </c>
      <c r="AL466">
        <v>2020</v>
      </c>
      <c r="AM466">
        <v>2020</v>
      </c>
      <c r="AS466">
        <v>130101</v>
      </c>
    </row>
    <row r="467" spans="1:45" x14ac:dyDescent="0.35">
      <c r="A467" t="s">
        <v>490</v>
      </c>
      <c r="B467" t="s">
        <v>344</v>
      </c>
      <c r="C467" t="s">
        <v>1549</v>
      </c>
      <c r="D467" t="s">
        <v>1548</v>
      </c>
      <c r="E467" t="s">
        <v>1547</v>
      </c>
      <c r="F467" t="s">
        <v>1544</v>
      </c>
      <c r="G467" t="s">
        <v>1546</v>
      </c>
      <c r="H467" t="s">
        <v>332</v>
      </c>
      <c r="I467" t="s">
        <v>187</v>
      </c>
      <c r="L467" s="1"/>
      <c r="M467" t="s">
        <v>321</v>
      </c>
      <c r="N467" t="s">
        <v>1544</v>
      </c>
      <c r="O467" t="s">
        <v>322</v>
      </c>
      <c r="P467" t="s">
        <v>1545</v>
      </c>
      <c r="Q467" t="s">
        <v>1544</v>
      </c>
      <c r="R467" t="s">
        <v>368</v>
      </c>
      <c r="S467" t="s">
        <v>367</v>
      </c>
      <c r="T467" t="s">
        <v>660</v>
      </c>
      <c r="U467" s="2">
        <v>0</v>
      </c>
      <c r="V467">
        <v>0</v>
      </c>
      <c r="W467" t="s">
        <v>1033</v>
      </c>
      <c r="X467" s="1">
        <v>44092</v>
      </c>
      <c r="Y467" s="1">
        <v>44099</v>
      </c>
      <c r="AA467" t="s">
        <v>366</v>
      </c>
      <c r="AB467">
        <v>5</v>
      </c>
      <c r="AC467" t="s">
        <v>315</v>
      </c>
      <c r="AD467" s="1">
        <v>44184</v>
      </c>
      <c r="AF467">
        <v>38</v>
      </c>
      <c r="AH467">
        <v>51</v>
      </c>
      <c r="AI467">
        <v>9</v>
      </c>
      <c r="AK467">
        <v>12</v>
      </c>
      <c r="AL467">
        <v>2020</v>
      </c>
      <c r="AN467">
        <v>2020</v>
      </c>
      <c r="AQ467" s="1">
        <v>44181</v>
      </c>
      <c r="AS467">
        <v>130153</v>
      </c>
    </row>
    <row r="468" spans="1:45" x14ac:dyDescent="0.35">
      <c r="A468" t="s">
        <v>415</v>
      </c>
      <c r="B468" t="s">
        <v>344</v>
      </c>
      <c r="C468" t="s">
        <v>1543</v>
      </c>
      <c r="D468" t="s">
        <v>1542</v>
      </c>
      <c r="E468" t="s">
        <v>1541</v>
      </c>
      <c r="F468" t="s">
        <v>1537</v>
      </c>
      <c r="G468" t="s">
        <v>1540</v>
      </c>
      <c r="H468" t="s">
        <v>332</v>
      </c>
      <c r="I468" t="s">
        <v>1539</v>
      </c>
      <c r="M468" t="s">
        <v>629</v>
      </c>
      <c r="N468" t="s">
        <v>1537</v>
      </c>
      <c r="O468" t="s">
        <v>322</v>
      </c>
      <c r="P468" t="s">
        <v>1538</v>
      </c>
      <c r="Q468" t="s">
        <v>1537</v>
      </c>
      <c r="R468" t="s">
        <v>368</v>
      </c>
      <c r="S468" t="s">
        <v>367</v>
      </c>
      <c r="T468" t="s">
        <v>317</v>
      </c>
      <c r="U468">
        <v>499</v>
      </c>
      <c r="V468">
        <v>10</v>
      </c>
      <c r="W468" t="s">
        <v>1033</v>
      </c>
      <c r="X468" s="1">
        <v>44092</v>
      </c>
      <c r="Y468" s="1">
        <v>44099</v>
      </c>
      <c r="AA468" t="s">
        <v>366</v>
      </c>
      <c r="AB468">
        <v>4</v>
      </c>
      <c r="AC468" t="s">
        <v>315</v>
      </c>
      <c r="AD468" t="s">
        <v>626</v>
      </c>
      <c r="AF468">
        <v>38</v>
      </c>
      <c r="AI468">
        <v>9</v>
      </c>
      <c r="AL468">
        <v>2020</v>
      </c>
      <c r="AS468">
        <v>130301</v>
      </c>
    </row>
    <row r="469" spans="1:45" x14ac:dyDescent="0.35">
      <c r="A469" t="s">
        <v>522</v>
      </c>
      <c r="B469" t="s">
        <v>451</v>
      </c>
      <c r="C469" t="s">
        <v>1536</v>
      </c>
      <c r="D469" t="s">
        <v>1535</v>
      </c>
      <c r="E469" t="s">
        <v>1534</v>
      </c>
      <c r="F469" t="s">
        <v>1530</v>
      </c>
      <c r="G469" t="s">
        <v>1533</v>
      </c>
      <c r="H469" t="s">
        <v>332</v>
      </c>
      <c r="I469" t="s">
        <v>1532</v>
      </c>
      <c r="M469" t="s">
        <v>446</v>
      </c>
      <c r="N469" t="s">
        <v>1530</v>
      </c>
      <c r="O469" t="s">
        <v>322</v>
      </c>
      <c r="P469" t="s">
        <v>1531</v>
      </c>
      <c r="Q469" t="s">
        <v>1530</v>
      </c>
      <c r="R469" t="s">
        <v>368</v>
      </c>
      <c r="S469" t="s">
        <v>367</v>
      </c>
      <c r="T469" t="s">
        <v>317</v>
      </c>
      <c r="U469">
        <v>499</v>
      </c>
      <c r="V469">
        <v>10</v>
      </c>
      <c r="W469" t="s">
        <v>1033</v>
      </c>
      <c r="X469" s="1">
        <v>44095</v>
      </c>
      <c r="Y469" s="1">
        <v>44102</v>
      </c>
      <c r="Z469" s="1">
        <v>44097</v>
      </c>
      <c r="AA469" t="s">
        <v>366</v>
      </c>
      <c r="AB469">
        <v>2</v>
      </c>
      <c r="AC469" t="s">
        <v>315</v>
      </c>
      <c r="AE469" t="s">
        <v>683</v>
      </c>
      <c r="AF469">
        <v>39</v>
      </c>
      <c r="AG469">
        <v>39</v>
      </c>
      <c r="AI469">
        <v>9</v>
      </c>
      <c r="AJ469">
        <v>9</v>
      </c>
      <c r="AL469">
        <v>2020</v>
      </c>
      <c r="AM469">
        <v>2020</v>
      </c>
      <c r="AS469">
        <v>130951</v>
      </c>
    </row>
    <row r="470" spans="1:45" x14ac:dyDescent="0.35">
      <c r="A470" t="s">
        <v>490</v>
      </c>
      <c r="B470" t="s">
        <v>451</v>
      </c>
      <c r="C470" t="s">
        <v>1529</v>
      </c>
      <c r="D470" t="s">
        <v>1528</v>
      </c>
      <c r="E470" t="s">
        <v>1527</v>
      </c>
      <c r="F470" t="s">
        <v>1523</v>
      </c>
      <c r="G470" t="s">
        <v>1526</v>
      </c>
      <c r="H470" t="s">
        <v>332</v>
      </c>
      <c r="I470" t="s">
        <v>1525</v>
      </c>
      <c r="M470" t="s">
        <v>446</v>
      </c>
      <c r="N470" t="s">
        <v>1523</v>
      </c>
      <c r="O470" t="s">
        <v>322</v>
      </c>
      <c r="P470" t="s">
        <v>1524</v>
      </c>
      <c r="Q470" t="s">
        <v>1523</v>
      </c>
      <c r="R470" t="s">
        <v>368</v>
      </c>
      <c r="S470" t="s">
        <v>367</v>
      </c>
      <c r="T470" t="s">
        <v>317</v>
      </c>
      <c r="U470">
        <v>499</v>
      </c>
      <c r="V470">
        <v>10</v>
      </c>
      <c r="W470" t="s">
        <v>1033</v>
      </c>
      <c r="X470" s="1">
        <v>44095</v>
      </c>
      <c r="Y470" s="1">
        <v>44102</v>
      </c>
      <c r="Z470" s="1">
        <v>44156</v>
      </c>
      <c r="AA470" t="s">
        <v>366</v>
      </c>
      <c r="AB470">
        <v>3</v>
      </c>
      <c r="AC470" t="s">
        <v>315</v>
      </c>
      <c r="AD470" t="s">
        <v>1522</v>
      </c>
      <c r="AF470">
        <v>39</v>
      </c>
      <c r="AG470">
        <v>47</v>
      </c>
      <c r="AI470">
        <v>9</v>
      </c>
      <c r="AJ470">
        <v>11</v>
      </c>
      <c r="AL470">
        <v>2020</v>
      </c>
      <c r="AM470">
        <v>2020</v>
      </c>
      <c r="AS470">
        <v>130253</v>
      </c>
    </row>
    <row r="471" spans="1:45" x14ac:dyDescent="0.35">
      <c r="A471" t="s">
        <v>522</v>
      </c>
      <c r="B471" t="s">
        <v>402</v>
      </c>
      <c r="C471" t="s">
        <v>1521</v>
      </c>
      <c r="D471" t="s">
        <v>1520</v>
      </c>
      <c r="E471" t="s">
        <v>1519</v>
      </c>
      <c r="F471" t="s">
        <v>1516</v>
      </c>
      <c r="G471" t="s">
        <v>1518</v>
      </c>
      <c r="H471" t="s">
        <v>410</v>
      </c>
      <c r="I471" t="s">
        <v>44</v>
      </c>
      <c r="L471" s="1"/>
      <c r="M471" t="s">
        <v>321</v>
      </c>
      <c r="N471" t="s">
        <v>1516</v>
      </c>
      <c r="O471" t="s">
        <v>322</v>
      </c>
      <c r="P471" t="s">
        <v>1517</v>
      </c>
      <c r="Q471" t="s">
        <v>1516</v>
      </c>
      <c r="R471" t="s">
        <v>368</v>
      </c>
      <c r="S471" t="s">
        <v>367</v>
      </c>
      <c r="T471" t="s">
        <v>317</v>
      </c>
      <c r="U471" s="2">
        <v>3992</v>
      </c>
      <c r="V471">
        <v>70</v>
      </c>
      <c r="W471" t="s">
        <v>1033</v>
      </c>
      <c r="X471" s="1">
        <v>44095</v>
      </c>
      <c r="Y471" s="1">
        <v>44102</v>
      </c>
      <c r="AA471" t="s">
        <v>366</v>
      </c>
      <c r="AB471">
        <v>5</v>
      </c>
      <c r="AC471" t="s">
        <v>315</v>
      </c>
      <c r="AD471" s="1">
        <v>44186</v>
      </c>
      <c r="AF471">
        <v>39</v>
      </c>
      <c r="AI471">
        <v>9</v>
      </c>
      <c r="AL471">
        <v>2020</v>
      </c>
      <c r="AS471">
        <v>113851</v>
      </c>
    </row>
    <row r="472" spans="1:45" x14ac:dyDescent="0.35">
      <c r="A472" t="s">
        <v>415</v>
      </c>
      <c r="B472" t="s">
        <v>451</v>
      </c>
      <c r="C472" t="s">
        <v>1515</v>
      </c>
      <c r="D472" t="s">
        <v>1514</v>
      </c>
      <c r="E472" t="s">
        <v>1513</v>
      </c>
      <c r="F472" t="s">
        <v>1510</v>
      </c>
      <c r="G472" t="s">
        <v>1512</v>
      </c>
      <c r="H472" t="s">
        <v>332</v>
      </c>
      <c r="I472" t="s">
        <v>23</v>
      </c>
      <c r="L472" s="1"/>
      <c r="M472" t="s">
        <v>321</v>
      </c>
      <c r="N472" t="s">
        <v>1510</v>
      </c>
      <c r="O472" t="s">
        <v>322</v>
      </c>
      <c r="P472" t="s">
        <v>1511</v>
      </c>
      <c r="Q472" t="s">
        <v>1510</v>
      </c>
      <c r="R472" t="s">
        <v>368</v>
      </c>
      <c r="S472" t="s">
        <v>367</v>
      </c>
      <c r="T472" t="s">
        <v>317</v>
      </c>
      <c r="U472" s="2">
        <v>3992</v>
      </c>
      <c r="V472">
        <v>70</v>
      </c>
      <c r="W472" t="s">
        <v>1033</v>
      </c>
      <c r="X472" s="1">
        <v>44095</v>
      </c>
      <c r="Y472" s="1">
        <v>44102</v>
      </c>
      <c r="AA472" t="s">
        <v>366</v>
      </c>
      <c r="AB472">
        <v>5</v>
      </c>
      <c r="AC472" t="s">
        <v>315</v>
      </c>
      <c r="AD472" s="1">
        <v>44186</v>
      </c>
      <c r="AF472">
        <v>39</v>
      </c>
      <c r="AI472">
        <v>9</v>
      </c>
      <c r="AL472">
        <v>2020</v>
      </c>
      <c r="AS472">
        <v>130651</v>
      </c>
    </row>
    <row r="473" spans="1:45" x14ac:dyDescent="0.35">
      <c r="A473" t="s">
        <v>428</v>
      </c>
      <c r="B473" t="s">
        <v>458</v>
      </c>
      <c r="C473" t="s">
        <v>1509</v>
      </c>
      <c r="D473" t="s">
        <v>1508</v>
      </c>
      <c r="E473" t="s">
        <v>1507</v>
      </c>
      <c r="F473" t="s">
        <v>1503</v>
      </c>
      <c r="G473" t="s">
        <v>1506</v>
      </c>
      <c r="H473" t="s">
        <v>347</v>
      </c>
      <c r="I473" t="s">
        <v>1505</v>
      </c>
      <c r="M473" t="s">
        <v>446</v>
      </c>
      <c r="N473" t="s">
        <v>1503</v>
      </c>
      <c r="O473" t="s">
        <v>322</v>
      </c>
      <c r="P473" t="s">
        <v>1504</v>
      </c>
      <c r="Q473" t="s">
        <v>1503</v>
      </c>
      <c r="R473" t="s">
        <v>368</v>
      </c>
      <c r="S473" t="s">
        <v>367</v>
      </c>
      <c r="T473" t="s">
        <v>317</v>
      </c>
      <c r="U473">
        <v>499</v>
      </c>
      <c r="V473">
        <v>10</v>
      </c>
      <c r="W473" t="s">
        <v>1033</v>
      </c>
      <c r="X473" s="1">
        <v>44095</v>
      </c>
      <c r="Y473" s="1">
        <v>44102</v>
      </c>
      <c r="Z473" s="1">
        <v>44158</v>
      </c>
      <c r="AA473" t="s">
        <v>366</v>
      </c>
      <c r="AB473">
        <v>2</v>
      </c>
      <c r="AC473" t="s">
        <v>315</v>
      </c>
      <c r="AF473">
        <v>39</v>
      </c>
      <c r="AG473">
        <v>48</v>
      </c>
      <c r="AI473">
        <v>9</v>
      </c>
      <c r="AJ473">
        <v>11</v>
      </c>
      <c r="AL473">
        <v>2020</v>
      </c>
      <c r="AM473">
        <v>2020</v>
      </c>
      <c r="AS473">
        <v>90951</v>
      </c>
    </row>
    <row r="474" spans="1:45" x14ac:dyDescent="0.35">
      <c r="A474" t="s">
        <v>415</v>
      </c>
      <c r="B474" t="s">
        <v>327</v>
      </c>
      <c r="C474" t="s">
        <v>1502</v>
      </c>
      <c r="D474" t="s">
        <v>1501</v>
      </c>
      <c r="E474" t="s">
        <v>1500</v>
      </c>
      <c r="F474" t="s">
        <v>1497</v>
      </c>
      <c r="G474" t="s">
        <v>1499</v>
      </c>
      <c r="H474" t="s">
        <v>332</v>
      </c>
      <c r="I474" t="s">
        <v>190</v>
      </c>
      <c r="M474" t="s">
        <v>321</v>
      </c>
      <c r="N474" t="s">
        <v>1497</v>
      </c>
      <c r="O474" t="s">
        <v>322</v>
      </c>
      <c r="P474" t="s">
        <v>1498</v>
      </c>
      <c r="Q474" t="s">
        <v>1497</v>
      </c>
      <c r="R474" t="s">
        <v>368</v>
      </c>
      <c r="S474" t="s">
        <v>661</v>
      </c>
      <c r="T474" t="s">
        <v>660</v>
      </c>
      <c r="U474">
        <v>99</v>
      </c>
      <c r="V474">
        <v>0</v>
      </c>
      <c r="W474" t="s">
        <v>1033</v>
      </c>
      <c r="X474" s="1">
        <v>44095</v>
      </c>
      <c r="Y474" s="1">
        <v>44102</v>
      </c>
      <c r="Z474" s="1">
        <v>44180</v>
      </c>
      <c r="AA474" t="s">
        <v>366</v>
      </c>
      <c r="AB474">
        <v>4</v>
      </c>
      <c r="AC474" t="s">
        <v>315</v>
      </c>
      <c r="AD474" t="s">
        <v>1455</v>
      </c>
      <c r="AF474">
        <v>39</v>
      </c>
      <c r="AG474">
        <v>51</v>
      </c>
      <c r="AH474">
        <v>51</v>
      </c>
      <c r="AI474">
        <v>9</v>
      </c>
      <c r="AJ474">
        <v>12</v>
      </c>
      <c r="AK474">
        <v>12</v>
      </c>
      <c r="AL474">
        <v>2020</v>
      </c>
      <c r="AM474">
        <v>2020</v>
      </c>
      <c r="AN474">
        <v>2020</v>
      </c>
      <c r="AQ474" s="1">
        <v>44180</v>
      </c>
      <c r="AR474" t="s">
        <v>1496</v>
      </c>
      <c r="AS474">
        <v>130152</v>
      </c>
    </row>
    <row r="475" spans="1:45" x14ac:dyDescent="0.35">
      <c r="A475" t="s">
        <v>415</v>
      </c>
      <c r="B475" t="s">
        <v>327</v>
      </c>
      <c r="C475" t="s">
        <v>1495</v>
      </c>
      <c r="D475" t="s">
        <v>1494</v>
      </c>
      <c r="E475" t="s">
        <v>1493</v>
      </c>
      <c r="F475" t="s">
        <v>1489</v>
      </c>
      <c r="G475" t="s">
        <v>1492</v>
      </c>
      <c r="H475" t="s">
        <v>410</v>
      </c>
      <c r="I475" t="s">
        <v>1491</v>
      </c>
      <c r="M475" t="s">
        <v>446</v>
      </c>
      <c r="N475" t="s">
        <v>1489</v>
      </c>
      <c r="O475" t="s">
        <v>322</v>
      </c>
      <c r="P475" t="s">
        <v>1490</v>
      </c>
      <c r="Q475" t="s">
        <v>1489</v>
      </c>
      <c r="R475" t="s">
        <v>368</v>
      </c>
      <c r="S475" t="s">
        <v>367</v>
      </c>
      <c r="T475" t="s">
        <v>317</v>
      </c>
      <c r="U475">
        <v>499</v>
      </c>
      <c r="V475">
        <v>10</v>
      </c>
      <c r="W475" t="s">
        <v>1033</v>
      </c>
      <c r="X475" s="1">
        <v>44095</v>
      </c>
      <c r="Y475" s="1">
        <v>44102</v>
      </c>
      <c r="Z475" s="1">
        <v>44172</v>
      </c>
      <c r="AA475" t="s">
        <v>366</v>
      </c>
      <c r="AB475">
        <v>3</v>
      </c>
      <c r="AC475" t="s">
        <v>315</v>
      </c>
      <c r="AD475" t="s">
        <v>1476</v>
      </c>
      <c r="AF475">
        <v>39</v>
      </c>
      <c r="AG475">
        <v>50</v>
      </c>
      <c r="AH475">
        <v>50</v>
      </c>
      <c r="AI475">
        <v>9</v>
      </c>
      <c r="AJ475">
        <v>12</v>
      </c>
      <c r="AK475">
        <v>12</v>
      </c>
      <c r="AL475">
        <v>2020</v>
      </c>
      <c r="AM475">
        <v>2020</v>
      </c>
      <c r="AN475">
        <v>2020</v>
      </c>
      <c r="AQ475" s="1">
        <v>44172</v>
      </c>
      <c r="AS475">
        <v>130605</v>
      </c>
    </row>
    <row r="476" spans="1:45" x14ac:dyDescent="0.35">
      <c r="A476" t="s">
        <v>490</v>
      </c>
      <c r="B476" t="s">
        <v>458</v>
      </c>
      <c r="C476" t="s">
        <v>1488</v>
      </c>
      <c r="D476" t="s">
        <v>449</v>
      </c>
      <c r="E476" t="s">
        <v>1487</v>
      </c>
      <c r="F476" t="s">
        <v>1483</v>
      </c>
      <c r="G476" t="s">
        <v>1486</v>
      </c>
      <c r="H476" t="s">
        <v>347</v>
      </c>
      <c r="I476" t="s">
        <v>1485</v>
      </c>
      <c r="M476" t="s">
        <v>629</v>
      </c>
      <c r="N476" t="s">
        <v>1483</v>
      </c>
      <c r="O476" t="s">
        <v>322</v>
      </c>
      <c r="P476" t="s">
        <v>1484</v>
      </c>
      <c r="Q476" t="s">
        <v>1483</v>
      </c>
      <c r="R476" t="s">
        <v>368</v>
      </c>
      <c r="S476" t="s">
        <v>367</v>
      </c>
      <c r="T476" t="s">
        <v>317</v>
      </c>
      <c r="U476">
        <v>499</v>
      </c>
      <c r="V476">
        <v>10</v>
      </c>
      <c r="W476" t="s">
        <v>1033</v>
      </c>
      <c r="X476" s="1">
        <v>44095</v>
      </c>
      <c r="Y476" s="1">
        <v>44102</v>
      </c>
      <c r="AA476" t="s">
        <v>366</v>
      </c>
      <c r="AB476">
        <v>4</v>
      </c>
      <c r="AC476" t="s">
        <v>315</v>
      </c>
      <c r="AD476" t="s">
        <v>626</v>
      </c>
      <c r="AF476">
        <v>39</v>
      </c>
      <c r="AI476">
        <v>9</v>
      </c>
      <c r="AL476">
        <v>2020</v>
      </c>
      <c r="AS476">
        <v>130553</v>
      </c>
    </row>
    <row r="477" spans="1:45" x14ac:dyDescent="0.35">
      <c r="A477" t="s">
        <v>415</v>
      </c>
      <c r="B477" t="s">
        <v>344</v>
      </c>
      <c r="C477" t="s">
        <v>1482</v>
      </c>
      <c r="D477" t="s">
        <v>469</v>
      </c>
      <c r="E477" t="s">
        <v>1481</v>
      </c>
      <c r="F477" t="s">
        <v>1477</v>
      </c>
      <c r="G477" t="s">
        <v>1480</v>
      </c>
      <c r="H477" t="s">
        <v>332</v>
      </c>
      <c r="I477" t="s">
        <v>1479</v>
      </c>
      <c r="M477" t="s">
        <v>446</v>
      </c>
      <c r="N477" t="s">
        <v>1477</v>
      </c>
      <c r="O477" t="s">
        <v>322</v>
      </c>
      <c r="P477" t="s">
        <v>1478</v>
      </c>
      <c r="Q477" t="s">
        <v>1477</v>
      </c>
      <c r="R477" t="s">
        <v>368</v>
      </c>
      <c r="S477" t="s">
        <v>367</v>
      </c>
      <c r="T477" t="s">
        <v>317</v>
      </c>
      <c r="U477">
        <v>499</v>
      </c>
      <c r="V477">
        <v>10</v>
      </c>
      <c r="W477" t="s">
        <v>1033</v>
      </c>
      <c r="X477" s="1">
        <v>44095</v>
      </c>
      <c r="Y477" s="1">
        <v>44102</v>
      </c>
      <c r="Z477" s="1">
        <v>44186</v>
      </c>
      <c r="AA477" t="s">
        <v>366</v>
      </c>
      <c r="AB477">
        <v>4</v>
      </c>
      <c r="AC477" t="s">
        <v>315</v>
      </c>
      <c r="AD477" t="s">
        <v>1476</v>
      </c>
      <c r="AF477">
        <v>39</v>
      </c>
      <c r="AG477">
        <v>52</v>
      </c>
      <c r="AH477">
        <v>49</v>
      </c>
      <c r="AI477">
        <v>9</v>
      </c>
      <c r="AJ477">
        <v>12</v>
      </c>
      <c r="AK477">
        <v>12</v>
      </c>
      <c r="AL477">
        <v>2020</v>
      </c>
      <c r="AM477">
        <v>2020</v>
      </c>
      <c r="AN477">
        <v>2020</v>
      </c>
      <c r="AQ477" s="1">
        <v>44169</v>
      </c>
      <c r="AS477">
        <v>130901</v>
      </c>
    </row>
    <row r="478" spans="1:45" x14ac:dyDescent="0.35">
      <c r="A478" t="s">
        <v>415</v>
      </c>
      <c r="B478" t="s">
        <v>327</v>
      </c>
      <c r="C478" t="s">
        <v>1475</v>
      </c>
      <c r="D478" t="s">
        <v>1474</v>
      </c>
      <c r="E478" t="s">
        <v>1473</v>
      </c>
      <c r="F478" t="s">
        <v>1469</v>
      </c>
      <c r="G478" t="s">
        <v>1472</v>
      </c>
      <c r="H478" t="s">
        <v>410</v>
      </c>
      <c r="I478" t="s">
        <v>1471</v>
      </c>
      <c r="M478" t="s">
        <v>446</v>
      </c>
      <c r="N478" t="s">
        <v>1469</v>
      </c>
      <c r="O478" t="s">
        <v>322</v>
      </c>
      <c r="P478" t="s">
        <v>1470</v>
      </c>
      <c r="Q478" t="s">
        <v>1469</v>
      </c>
      <c r="R478" t="s">
        <v>368</v>
      </c>
      <c r="S478" t="s">
        <v>367</v>
      </c>
      <c r="T478" t="s">
        <v>317</v>
      </c>
      <c r="U478">
        <v>499</v>
      </c>
      <c r="V478">
        <v>10</v>
      </c>
      <c r="W478" t="s">
        <v>1033</v>
      </c>
      <c r="X478" s="1">
        <v>44096</v>
      </c>
      <c r="Y478" s="1">
        <v>44103</v>
      </c>
      <c r="Z478" s="1">
        <v>44103</v>
      </c>
      <c r="AA478" t="s">
        <v>366</v>
      </c>
      <c r="AB478">
        <v>2</v>
      </c>
      <c r="AC478" t="s">
        <v>315</v>
      </c>
      <c r="AE478" t="s">
        <v>683</v>
      </c>
      <c r="AF478">
        <v>39</v>
      </c>
      <c r="AG478">
        <v>40</v>
      </c>
      <c r="AI478">
        <v>9</v>
      </c>
      <c r="AJ478">
        <v>9</v>
      </c>
      <c r="AL478">
        <v>2020</v>
      </c>
      <c r="AM478">
        <v>2020</v>
      </c>
      <c r="AS478">
        <v>130603</v>
      </c>
    </row>
    <row r="479" spans="1:45" x14ac:dyDescent="0.35">
      <c r="A479" t="s">
        <v>490</v>
      </c>
      <c r="B479" t="s">
        <v>722</v>
      </c>
      <c r="C479" t="s">
        <v>1468</v>
      </c>
      <c r="D479" t="s">
        <v>1467</v>
      </c>
      <c r="E479" t="s">
        <v>1466</v>
      </c>
      <c r="F479" t="s">
        <v>1462</v>
      </c>
      <c r="G479" t="s">
        <v>1465</v>
      </c>
      <c r="H479" t="s">
        <v>332</v>
      </c>
      <c r="I479" t="s">
        <v>1464</v>
      </c>
      <c r="M479" t="s">
        <v>446</v>
      </c>
      <c r="N479" t="s">
        <v>1462</v>
      </c>
      <c r="O479" t="s">
        <v>322</v>
      </c>
      <c r="P479" t="s">
        <v>1463</v>
      </c>
      <c r="Q479" t="s">
        <v>1462</v>
      </c>
      <c r="R479" t="s">
        <v>368</v>
      </c>
      <c r="S479" t="s">
        <v>367</v>
      </c>
      <c r="T479" t="s">
        <v>317</v>
      </c>
      <c r="U479">
        <v>499</v>
      </c>
      <c r="V479">
        <v>10</v>
      </c>
      <c r="W479" t="s">
        <v>1033</v>
      </c>
      <c r="X479" s="1">
        <v>44096</v>
      </c>
      <c r="Y479" s="1">
        <v>44103</v>
      </c>
      <c r="Z479" s="1">
        <v>44126</v>
      </c>
      <c r="AA479" t="s">
        <v>366</v>
      </c>
      <c r="AB479">
        <v>2</v>
      </c>
      <c r="AC479" t="s">
        <v>315</v>
      </c>
      <c r="AD479" t="s">
        <v>1461</v>
      </c>
      <c r="AF479">
        <v>39</v>
      </c>
      <c r="AG479">
        <v>43</v>
      </c>
      <c r="AI479">
        <v>9</v>
      </c>
      <c r="AJ479">
        <v>10</v>
      </c>
      <c r="AL479">
        <v>2020</v>
      </c>
      <c r="AM479">
        <v>2020</v>
      </c>
      <c r="AS479">
        <v>130102</v>
      </c>
    </row>
    <row r="480" spans="1:45" x14ac:dyDescent="0.35">
      <c r="A480" t="s">
        <v>490</v>
      </c>
      <c r="B480" t="s">
        <v>458</v>
      </c>
      <c r="C480" t="s">
        <v>1460</v>
      </c>
      <c r="D480" t="s">
        <v>1247</v>
      </c>
      <c r="E480" t="s">
        <v>1459</v>
      </c>
      <c r="F480" t="s">
        <v>1456</v>
      </c>
      <c r="G480" t="s">
        <v>1458</v>
      </c>
      <c r="H480" t="s">
        <v>347</v>
      </c>
      <c r="I480" t="s">
        <v>21</v>
      </c>
      <c r="M480" t="s">
        <v>321</v>
      </c>
      <c r="N480" t="s">
        <v>1456</v>
      </c>
      <c r="O480" t="s">
        <v>322</v>
      </c>
      <c r="P480" t="s">
        <v>1457</v>
      </c>
      <c r="Q480" t="s">
        <v>1456</v>
      </c>
      <c r="R480" t="s">
        <v>368</v>
      </c>
      <c r="S480" t="s">
        <v>367</v>
      </c>
      <c r="T480" t="s">
        <v>317</v>
      </c>
      <c r="U480">
        <v>499</v>
      </c>
      <c r="V480">
        <v>10</v>
      </c>
      <c r="W480" t="s">
        <v>1033</v>
      </c>
      <c r="X480" s="1">
        <v>44096</v>
      </c>
      <c r="Y480" s="1">
        <v>44103</v>
      </c>
      <c r="AA480" t="s">
        <v>366</v>
      </c>
      <c r="AB480">
        <v>4</v>
      </c>
      <c r="AC480" t="s">
        <v>315</v>
      </c>
      <c r="AD480" t="s">
        <v>1455</v>
      </c>
      <c r="AF480">
        <v>39</v>
      </c>
      <c r="AI480">
        <v>9</v>
      </c>
      <c r="AL480">
        <v>2020</v>
      </c>
      <c r="AS480">
        <v>130105</v>
      </c>
    </row>
    <row r="481" spans="1:45" x14ac:dyDescent="0.35">
      <c r="A481" t="s">
        <v>490</v>
      </c>
      <c r="B481" t="s">
        <v>352</v>
      </c>
      <c r="C481" t="s">
        <v>1454</v>
      </c>
      <c r="D481" t="s">
        <v>1160</v>
      </c>
      <c r="E481" t="s">
        <v>1453</v>
      </c>
      <c r="F481" t="s">
        <v>1449</v>
      </c>
      <c r="G481" t="s">
        <v>1452</v>
      </c>
      <c r="H481" t="s">
        <v>347</v>
      </c>
      <c r="I481" t="s">
        <v>1451</v>
      </c>
      <c r="M481" t="s">
        <v>446</v>
      </c>
      <c r="N481" t="s">
        <v>1449</v>
      </c>
      <c r="O481" t="s">
        <v>322</v>
      </c>
      <c r="P481" t="s">
        <v>1450</v>
      </c>
      <c r="Q481" t="s">
        <v>1449</v>
      </c>
      <c r="R481" t="s">
        <v>368</v>
      </c>
      <c r="S481" t="s">
        <v>367</v>
      </c>
      <c r="T481" t="s">
        <v>317</v>
      </c>
      <c r="U481">
        <v>499</v>
      </c>
      <c r="V481">
        <v>10</v>
      </c>
      <c r="W481" t="s">
        <v>1033</v>
      </c>
      <c r="X481" s="1">
        <v>44096</v>
      </c>
      <c r="Y481" s="1">
        <v>44103</v>
      </c>
      <c r="Z481" s="1">
        <v>44102</v>
      </c>
      <c r="AA481" t="s">
        <v>366</v>
      </c>
      <c r="AB481">
        <v>2</v>
      </c>
      <c r="AC481" t="s">
        <v>315</v>
      </c>
      <c r="AE481" t="s">
        <v>683</v>
      </c>
      <c r="AF481">
        <v>39</v>
      </c>
      <c r="AG481">
        <v>40</v>
      </c>
      <c r="AI481">
        <v>9</v>
      </c>
      <c r="AJ481">
        <v>9</v>
      </c>
      <c r="AL481">
        <v>2020</v>
      </c>
      <c r="AM481">
        <v>2020</v>
      </c>
      <c r="AS481">
        <v>130453</v>
      </c>
    </row>
    <row r="482" spans="1:45" x14ac:dyDescent="0.35">
      <c r="A482" t="s">
        <v>490</v>
      </c>
      <c r="B482" t="s">
        <v>691</v>
      </c>
      <c r="C482" t="s">
        <v>1448</v>
      </c>
      <c r="D482" t="s">
        <v>1447</v>
      </c>
      <c r="E482" t="s">
        <v>1446</v>
      </c>
      <c r="F482" t="s">
        <v>1443</v>
      </c>
      <c r="G482" t="s">
        <v>1445</v>
      </c>
      <c r="H482" t="s">
        <v>347</v>
      </c>
      <c r="I482" t="s">
        <v>171</v>
      </c>
      <c r="M482" t="s">
        <v>321</v>
      </c>
      <c r="N482" t="s">
        <v>1443</v>
      </c>
      <c r="O482" t="s">
        <v>322</v>
      </c>
      <c r="P482" t="s">
        <v>1444</v>
      </c>
      <c r="Q482" t="s">
        <v>1443</v>
      </c>
      <c r="R482" t="s">
        <v>368</v>
      </c>
      <c r="S482" t="s">
        <v>1442</v>
      </c>
      <c r="T482" t="s">
        <v>1441</v>
      </c>
      <c r="U482">
        <v>699</v>
      </c>
      <c r="V482">
        <v>25</v>
      </c>
      <c r="W482" t="s">
        <v>1033</v>
      </c>
      <c r="X482" s="1">
        <v>44097</v>
      </c>
      <c r="Y482" s="1">
        <v>44104</v>
      </c>
      <c r="AA482" t="s">
        <v>366</v>
      </c>
      <c r="AB482">
        <v>4</v>
      </c>
      <c r="AC482" t="s">
        <v>315</v>
      </c>
      <c r="AD482" t="s">
        <v>698</v>
      </c>
      <c r="AF482">
        <v>39</v>
      </c>
      <c r="AI482">
        <v>9</v>
      </c>
      <c r="AL482">
        <v>2020</v>
      </c>
      <c r="AS482">
        <v>130103</v>
      </c>
    </row>
    <row r="483" spans="1:45" x14ac:dyDescent="0.35">
      <c r="A483" t="s">
        <v>415</v>
      </c>
      <c r="B483" t="s">
        <v>344</v>
      </c>
      <c r="C483" t="s">
        <v>1440</v>
      </c>
      <c r="D483" t="s">
        <v>1439</v>
      </c>
      <c r="E483" t="s">
        <v>1438</v>
      </c>
      <c r="F483" t="s">
        <v>1435</v>
      </c>
      <c r="G483" t="s">
        <v>1437</v>
      </c>
      <c r="H483" t="s">
        <v>332</v>
      </c>
      <c r="I483" t="s">
        <v>143</v>
      </c>
      <c r="M483" t="s">
        <v>321</v>
      </c>
      <c r="N483" t="s">
        <v>1435</v>
      </c>
      <c r="O483" t="s">
        <v>322</v>
      </c>
      <c r="P483" t="s">
        <v>1436</v>
      </c>
      <c r="Q483" t="s">
        <v>1435</v>
      </c>
      <c r="R483" t="s">
        <v>368</v>
      </c>
      <c r="S483" t="s">
        <v>367</v>
      </c>
      <c r="T483" t="s">
        <v>317</v>
      </c>
      <c r="U483">
        <v>499</v>
      </c>
      <c r="V483">
        <v>10</v>
      </c>
      <c r="W483" t="s">
        <v>1033</v>
      </c>
      <c r="X483" s="1">
        <v>44097</v>
      </c>
      <c r="Y483" s="1">
        <v>44104</v>
      </c>
      <c r="AA483" t="s">
        <v>366</v>
      </c>
      <c r="AB483">
        <v>4</v>
      </c>
      <c r="AC483" t="s">
        <v>315</v>
      </c>
      <c r="AD483" t="s">
        <v>698</v>
      </c>
      <c r="AF483">
        <v>39</v>
      </c>
      <c r="AH483">
        <v>50</v>
      </c>
      <c r="AI483">
        <v>9</v>
      </c>
      <c r="AK483">
        <v>12</v>
      </c>
      <c r="AL483">
        <v>2020</v>
      </c>
      <c r="AN483">
        <v>2020</v>
      </c>
      <c r="AQ483" s="1">
        <v>44175</v>
      </c>
      <c r="AS483">
        <v>130604</v>
      </c>
    </row>
    <row r="484" spans="1:45" x14ac:dyDescent="0.35">
      <c r="A484" t="s">
        <v>415</v>
      </c>
      <c r="B484" t="s">
        <v>344</v>
      </c>
      <c r="C484" t="s">
        <v>1434</v>
      </c>
      <c r="D484" t="s">
        <v>1433</v>
      </c>
      <c r="E484" t="s">
        <v>1432</v>
      </c>
      <c r="F484" t="s">
        <v>1428</v>
      </c>
      <c r="G484" t="s">
        <v>1431</v>
      </c>
      <c r="H484" t="s">
        <v>747</v>
      </c>
      <c r="I484" t="s">
        <v>1430</v>
      </c>
      <c r="M484" t="s">
        <v>446</v>
      </c>
      <c r="N484" t="s">
        <v>1428</v>
      </c>
      <c r="O484" t="s">
        <v>322</v>
      </c>
      <c r="P484" t="s">
        <v>1429</v>
      </c>
      <c r="Q484" t="s">
        <v>1428</v>
      </c>
      <c r="R484" t="s">
        <v>368</v>
      </c>
      <c r="S484" t="s">
        <v>367</v>
      </c>
      <c r="T484" t="s">
        <v>317</v>
      </c>
      <c r="U484">
        <v>499</v>
      </c>
      <c r="V484">
        <v>10</v>
      </c>
      <c r="W484" t="s">
        <v>1033</v>
      </c>
      <c r="X484" s="1">
        <v>44097</v>
      </c>
      <c r="Y484" s="1">
        <v>44104</v>
      </c>
      <c r="Z484" s="1">
        <v>44103</v>
      </c>
      <c r="AA484" t="s">
        <v>366</v>
      </c>
      <c r="AB484">
        <v>2</v>
      </c>
      <c r="AC484" t="s">
        <v>315</v>
      </c>
      <c r="AE484" t="s">
        <v>683</v>
      </c>
      <c r="AF484">
        <v>39</v>
      </c>
      <c r="AG484">
        <v>40</v>
      </c>
      <c r="AI484">
        <v>9</v>
      </c>
      <c r="AJ484">
        <v>9</v>
      </c>
      <c r="AL484">
        <v>2020</v>
      </c>
      <c r="AM484">
        <v>2020</v>
      </c>
      <c r="AS484">
        <v>130302</v>
      </c>
    </row>
    <row r="485" spans="1:45" x14ac:dyDescent="0.35">
      <c r="A485" t="s">
        <v>490</v>
      </c>
      <c r="B485" t="s">
        <v>327</v>
      </c>
      <c r="C485" t="s">
        <v>1427</v>
      </c>
      <c r="D485" t="s">
        <v>1426</v>
      </c>
      <c r="E485" t="s">
        <v>1425</v>
      </c>
      <c r="F485" t="s">
        <v>1421</v>
      </c>
      <c r="G485" t="s">
        <v>1424</v>
      </c>
      <c r="H485" t="s">
        <v>347</v>
      </c>
      <c r="I485" t="s">
        <v>1423</v>
      </c>
      <c r="M485" t="s">
        <v>446</v>
      </c>
      <c r="N485" t="s">
        <v>1421</v>
      </c>
      <c r="O485" t="s">
        <v>322</v>
      </c>
      <c r="P485" t="s">
        <v>1422</v>
      </c>
      <c r="Q485" t="s">
        <v>1421</v>
      </c>
      <c r="R485" t="s">
        <v>368</v>
      </c>
      <c r="S485" t="s">
        <v>367</v>
      </c>
      <c r="T485" t="s">
        <v>317</v>
      </c>
      <c r="U485">
        <v>499</v>
      </c>
      <c r="V485">
        <v>10</v>
      </c>
      <c r="W485" t="s">
        <v>1033</v>
      </c>
      <c r="X485" s="1">
        <v>44097</v>
      </c>
      <c r="Y485" s="1">
        <v>44104</v>
      </c>
      <c r="Z485" s="1">
        <v>44158</v>
      </c>
      <c r="AA485" t="s">
        <v>366</v>
      </c>
      <c r="AB485">
        <v>3</v>
      </c>
      <c r="AC485" t="s">
        <v>315</v>
      </c>
      <c r="AD485" t="s">
        <v>1420</v>
      </c>
      <c r="AF485">
        <v>39</v>
      </c>
      <c r="AG485">
        <v>48</v>
      </c>
      <c r="AI485">
        <v>9</v>
      </c>
      <c r="AJ485">
        <v>11</v>
      </c>
      <c r="AL485">
        <v>2020</v>
      </c>
      <c r="AM485">
        <v>2020</v>
      </c>
      <c r="AS485">
        <v>130402</v>
      </c>
    </row>
    <row r="486" spans="1:45" x14ac:dyDescent="0.35">
      <c r="A486" t="s">
        <v>415</v>
      </c>
      <c r="B486" t="s">
        <v>402</v>
      </c>
      <c r="C486" t="s">
        <v>1419</v>
      </c>
      <c r="D486" t="s">
        <v>892</v>
      </c>
      <c r="E486" t="s">
        <v>1418</v>
      </c>
      <c r="F486" t="s">
        <v>1415</v>
      </c>
      <c r="G486" t="s">
        <v>1417</v>
      </c>
      <c r="H486" t="s">
        <v>410</v>
      </c>
      <c r="I486" t="s">
        <v>164</v>
      </c>
      <c r="M486" t="s">
        <v>321</v>
      </c>
      <c r="N486" t="s">
        <v>1415</v>
      </c>
      <c r="O486" t="s">
        <v>322</v>
      </c>
      <c r="P486" t="s">
        <v>1416</v>
      </c>
      <c r="Q486" t="s">
        <v>1415</v>
      </c>
      <c r="R486" t="s">
        <v>368</v>
      </c>
      <c r="S486" t="s">
        <v>367</v>
      </c>
      <c r="T486" t="s">
        <v>317</v>
      </c>
      <c r="U486">
        <v>499</v>
      </c>
      <c r="V486">
        <v>10</v>
      </c>
      <c r="W486" t="s">
        <v>1033</v>
      </c>
      <c r="X486" s="1">
        <v>44097</v>
      </c>
      <c r="Y486" s="1">
        <v>44104</v>
      </c>
      <c r="Z486" s="1">
        <v>44188</v>
      </c>
      <c r="AA486" t="s">
        <v>366</v>
      </c>
      <c r="AB486">
        <v>4</v>
      </c>
      <c r="AC486" t="s">
        <v>315</v>
      </c>
      <c r="AD486" t="s">
        <v>698</v>
      </c>
      <c r="AF486">
        <v>39</v>
      </c>
      <c r="AG486">
        <v>52</v>
      </c>
      <c r="AH486">
        <v>49</v>
      </c>
      <c r="AI486">
        <v>9</v>
      </c>
      <c r="AJ486">
        <v>12</v>
      </c>
      <c r="AK486">
        <v>12</v>
      </c>
      <c r="AL486">
        <v>2020</v>
      </c>
      <c r="AM486">
        <v>2020</v>
      </c>
      <c r="AN486">
        <v>2020</v>
      </c>
      <c r="AQ486" s="1">
        <v>44169</v>
      </c>
      <c r="AS486">
        <v>130401</v>
      </c>
    </row>
    <row r="487" spans="1:45" x14ac:dyDescent="0.35">
      <c r="A487" t="s">
        <v>587</v>
      </c>
      <c r="B487" t="s">
        <v>327</v>
      </c>
      <c r="C487" t="s">
        <v>1414</v>
      </c>
      <c r="D487" t="s">
        <v>757</v>
      </c>
      <c r="E487" t="s">
        <v>1413</v>
      </c>
      <c r="F487" t="s">
        <v>1410</v>
      </c>
      <c r="G487" t="s">
        <v>1412</v>
      </c>
      <c r="H487" t="s">
        <v>332</v>
      </c>
      <c r="I487" t="s">
        <v>35</v>
      </c>
      <c r="M487" t="s">
        <v>321</v>
      </c>
      <c r="N487" t="s">
        <v>1410</v>
      </c>
      <c r="O487" t="s">
        <v>322</v>
      </c>
      <c r="P487" t="s">
        <v>1411</v>
      </c>
      <c r="Q487" t="s">
        <v>1410</v>
      </c>
      <c r="R487" t="s">
        <v>368</v>
      </c>
      <c r="S487" t="s">
        <v>661</v>
      </c>
      <c r="T487" t="s">
        <v>660</v>
      </c>
      <c r="U487">
        <v>99</v>
      </c>
      <c r="V487">
        <v>0</v>
      </c>
      <c r="W487" t="s">
        <v>1033</v>
      </c>
      <c r="X487" s="1">
        <v>44098</v>
      </c>
      <c r="Y487" s="1">
        <v>44105</v>
      </c>
      <c r="AA487" t="s">
        <v>366</v>
      </c>
      <c r="AB487">
        <v>4</v>
      </c>
      <c r="AC487" t="s">
        <v>315</v>
      </c>
      <c r="AD487" s="1">
        <v>44160</v>
      </c>
      <c r="AF487">
        <v>39</v>
      </c>
      <c r="AI487">
        <v>9</v>
      </c>
      <c r="AL487">
        <v>2020</v>
      </c>
      <c r="AS487">
        <v>130602</v>
      </c>
    </row>
    <row r="488" spans="1:45" x14ac:dyDescent="0.35">
      <c r="A488" t="s">
        <v>415</v>
      </c>
      <c r="B488" t="s">
        <v>344</v>
      </c>
      <c r="C488" t="s">
        <v>1409</v>
      </c>
      <c r="D488" t="s">
        <v>1408</v>
      </c>
      <c r="E488" t="s">
        <v>1407</v>
      </c>
      <c r="F488" t="s">
        <v>1404</v>
      </c>
      <c r="G488" t="s">
        <v>1406</v>
      </c>
      <c r="H488" t="s">
        <v>410</v>
      </c>
      <c r="I488" t="s">
        <v>185</v>
      </c>
      <c r="M488" t="s">
        <v>321</v>
      </c>
      <c r="N488" t="s">
        <v>1404</v>
      </c>
      <c r="O488" t="s">
        <v>322</v>
      </c>
      <c r="P488" t="s">
        <v>1405</v>
      </c>
      <c r="Q488" t="s">
        <v>1404</v>
      </c>
      <c r="R488" t="s">
        <v>368</v>
      </c>
      <c r="S488" t="s">
        <v>367</v>
      </c>
      <c r="T488" t="s">
        <v>317</v>
      </c>
      <c r="U488">
        <v>499</v>
      </c>
      <c r="V488">
        <v>10</v>
      </c>
      <c r="W488" t="s">
        <v>1033</v>
      </c>
      <c r="X488" s="1">
        <v>44098</v>
      </c>
      <c r="Y488" s="1">
        <v>44112</v>
      </c>
      <c r="AA488" t="s">
        <v>366</v>
      </c>
      <c r="AB488">
        <v>4</v>
      </c>
      <c r="AC488" t="s">
        <v>315</v>
      </c>
      <c r="AD488" t="s">
        <v>1403</v>
      </c>
      <c r="AF488">
        <v>39</v>
      </c>
      <c r="AI488">
        <v>9</v>
      </c>
      <c r="AL488">
        <v>2020</v>
      </c>
      <c r="AS488">
        <v>356751</v>
      </c>
    </row>
    <row r="489" spans="1:45" x14ac:dyDescent="0.35">
      <c r="A489" t="s">
        <v>587</v>
      </c>
      <c r="B489" t="s">
        <v>1402</v>
      </c>
      <c r="C489" t="s">
        <v>1401</v>
      </c>
      <c r="D489" t="s">
        <v>1400</v>
      </c>
      <c r="E489" t="s">
        <v>1399</v>
      </c>
      <c r="F489" t="s">
        <v>1396</v>
      </c>
      <c r="G489" t="s">
        <v>1398</v>
      </c>
      <c r="H489" t="s">
        <v>332</v>
      </c>
      <c r="I489" t="s">
        <v>184</v>
      </c>
      <c r="L489" s="1"/>
      <c r="M489" t="s">
        <v>479</v>
      </c>
      <c r="N489" t="s">
        <v>1396</v>
      </c>
      <c r="O489" t="s">
        <v>322</v>
      </c>
      <c r="P489" t="s">
        <v>1397</v>
      </c>
      <c r="Q489" t="s">
        <v>1396</v>
      </c>
      <c r="R489" t="s">
        <v>368</v>
      </c>
      <c r="S489" t="s">
        <v>367</v>
      </c>
      <c r="T489" t="s">
        <v>317</v>
      </c>
      <c r="U489">
        <v>499</v>
      </c>
      <c r="V489">
        <v>10</v>
      </c>
      <c r="W489" t="s">
        <v>1033</v>
      </c>
      <c r="X489" s="1">
        <v>44098</v>
      </c>
      <c r="Y489" s="1">
        <v>44105</v>
      </c>
      <c r="Z489" s="1">
        <v>44189</v>
      </c>
      <c r="AA489" t="s">
        <v>366</v>
      </c>
      <c r="AB489">
        <v>4</v>
      </c>
      <c r="AC489" t="s">
        <v>315</v>
      </c>
      <c r="AD489" s="1">
        <v>44159</v>
      </c>
      <c r="AF489">
        <v>39</v>
      </c>
      <c r="AG489">
        <v>52</v>
      </c>
      <c r="AH489">
        <v>50</v>
      </c>
      <c r="AI489">
        <v>9</v>
      </c>
      <c r="AJ489">
        <v>12</v>
      </c>
      <c r="AK489">
        <v>12</v>
      </c>
      <c r="AL489">
        <v>2020</v>
      </c>
      <c r="AM489">
        <v>2020</v>
      </c>
      <c r="AN489">
        <v>2020</v>
      </c>
      <c r="AQ489" s="1">
        <v>44173</v>
      </c>
      <c r="AS489">
        <v>130851</v>
      </c>
    </row>
    <row r="490" spans="1:45" x14ac:dyDescent="0.35">
      <c r="A490" t="s">
        <v>522</v>
      </c>
      <c r="B490" t="s">
        <v>352</v>
      </c>
      <c r="C490" t="s">
        <v>1395</v>
      </c>
      <c r="D490" t="s">
        <v>1394</v>
      </c>
      <c r="E490" t="s">
        <v>1393</v>
      </c>
      <c r="F490" t="s">
        <v>1389</v>
      </c>
      <c r="G490" t="s">
        <v>1392</v>
      </c>
      <c r="H490" t="s">
        <v>410</v>
      </c>
      <c r="I490" t="s">
        <v>1391</v>
      </c>
      <c r="M490" t="s">
        <v>446</v>
      </c>
      <c r="N490" t="s">
        <v>1389</v>
      </c>
      <c r="O490" t="s">
        <v>322</v>
      </c>
      <c r="P490" t="s">
        <v>1390</v>
      </c>
      <c r="Q490" t="s">
        <v>1389</v>
      </c>
      <c r="R490" t="s">
        <v>368</v>
      </c>
      <c r="S490" t="s">
        <v>367</v>
      </c>
      <c r="T490" t="s">
        <v>317</v>
      </c>
      <c r="U490">
        <v>499</v>
      </c>
      <c r="V490">
        <v>10</v>
      </c>
      <c r="W490" t="s">
        <v>1033</v>
      </c>
      <c r="X490" s="1">
        <v>44098</v>
      </c>
      <c r="Y490" s="1">
        <v>44105</v>
      </c>
      <c r="Z490" s="1">
        <v>44159</v>
      </c>
      <c r="AA490" t="s">
        <v>366</v>
      </c>
      <c r="AB490">
        <v>3</v>
      </c>
      <c r="AC490" t="s">
        <v>315</v>
      </c>
      <c r="AD490" t="s">
        <v>1388</v>
      </c>
      <c r="AF490">
        <v>39</v>
      </c>
      <c r="AG490">
        <v>48</v>
      </c>
      <c r="AI490">
        <v>9</v>
      </c>
      <c r="AJ490">
        <v>11</v>
      </c>
      <c r="AL490">
        <v>2020</v>
      </c>
      <c r="AM490">
        <v>2020</v>
      </c>
      <c r="AS490">
        <v>130201</v>
      </c>
    </row>
    <row r="491" spans="1:45" x14ac:dyDescent="0.35">
      <c r="A491" t="s">
        <v>490</v>
      </c>
      <c r="B491" t="s">
        <v>691</v>
      </c>
      <c r="C491" t="s">
        <v>1387</v>
      </c>
      <c r="D491" t="s">
        <v>1386</v>
      </c>
      <c r="E491" t="s">
        <v>1385</v>
      </c>
      <c r="F491" t="s">
        <v>1382</v>
      </c>
      <c r="G491" t="s">
        <v>1384</v>
      </c>
      <c r="H491" t="s">
        <v>332</v>
      </c>
      <c r="I491" t="s">
        <v>167</v>
      </c>
      <c r="M491" t="s">
        <v>321</v>
      </c>
      <c r="N491" t="s">
        <v>1382</v>
      </c>
      <c r="O491" t="s">
        <v>322</v>
      </c>
      <c r="P491" t="s">
        <v>1383</v>
      </c>
      <c r="Q491" t="s">
        <v>1382</v>
      </c>
      <c r="R491" t="s">
        <v>368</v>
      </c>
      <c r="S491" t="s">
        <v>367</v>
      </c>
      <c r="T491" t="s">
        <v>317</v>
      </c>
      <c r="U491">
        <v>499</v>
      </c>
      <c r="V491">
        <v>10</v>
      </c>
      <c r="W491" t="s">
        <v>1033</v>
      </c>
      <c r="X491" s="1">
        <v>44098</v>
      </c>
      <c r="Y491" s="1">
        <v>44105</v>
      </c>
      <c r="Z491" s="1">
        <v>44189</v>
      </c>
      <c r="AA491" t="s">
        <v>366</v>
      </c>
      <c r="AB491">
        <v>4</v>
      </c>
      <c r="AC491" t="s">
        <v>315</v>
      </c>
      <c r="AD491" s="1">
        <v>44159</v>
      </c>
      <c r="AF491">
        <v>39</v>
      </c>
      <c r="AG491">
        <v>52</v>
      </c>
      <c r="AH491">
        <v>51</v>
      </c>
      <c r="AI491">
        <v>9</v>
      </c>
      <c r="AJ491">
        <v>12</v>
      </c>
      <c r="AK491">
        <v>12</v>
      </c>
      <c r="AL491">
        <v>2020</v>
      </c>
      <c r="AM491">
        <v>2020</v>
      </c>
      <c r="AN491">
        <v>2020</v>
      </c>
      <c r="AQ491" s="1">
        <v>44180</v>
      </c>
      <c r="AR491" t="s">
        <v>1381</v>
      </c>
      <c r="AS491">
        <v>130601</v>
      </c>
    </row>
    <row r="492" spans="1:45" x14ac:dyDescent="0.35">
      <c r="A492" t="s">
        <v>415</v>
      </c>
      <c r="B492" t="s">
        <v>344</v>
      </c>
      <c r="C492" t="s">
        <v>1380</v>
      </c>
      <c r="D492" t="s">
        <v>1379</v>
      </c>
      <c r="E492" t="s">
        <v>1378</v>
      </c>
      <c r="F492" t="s">
        <v>1375</v>
      </c>
      <c r="G492" t="s">
        <v>1377</v>
      </c>
      <c r="H492" t="s">
        <v>332</v>
      </c>
      <c r="I492" t="s">
        <v>283</v>
      </c>
      <c r="M492" t="s">
        <v>321</v>
      </c>
      <c r="N492" t="s">
        <v>1375</v>
      </c>
      <c r="O492" t="s">
        <v>322</v>
      </c>
      <c r="P492" t="s">
        <v>1376</v>
      </c>
      <c r="Q492" t="s">
        <v>1375</v>
      </c>
      <c r="R492" t="s">
        <v>368</v>
      </c>
      <c r="S492" t="s">
        <v>857</v>
      </c>
      <c r="T492" t="s">
        <v>856</v>
      </c>
      <c r="U492">
        <v>999</v>
      </c>
      <c r="V492">
        <v>20</v>
      </c>
      <c r="W492" t="s">
        <v>1033</v>
      </c>
      <c r="X492" s="1">
        <v>44098</v>
      </c>
      <c r="Y492" s="1">
        <v>44105</v>
      </c>
      <c r="AA492" t="s">
        <v>366</v>
      </c>
      <c r="AB492">
        <v>5</v>
      </c>
      <c r="AC492" t="s">
        <v>315</v>
      </c>
      <c r="AD492" s="1">
        <v>44171</v>
      </c>
      <c r="AF492">
        <v>39</v>
      </c>
      <c r="AI492">
        <v>9</v>
      </c>
      <c r="AL492">
        <v>2020</v>
      </c>
      <c r="AS492">
        <v>130701</v>
      </c>
    </row>
    <row r="493" spans="1:45" x14ac:dyDescent="0.35">
      <c r="A493" t="s">
        <v>490</v>
      </c>
      <c r="B493" t="s">
        <v>327</v>
      </c>
      <c r="C493" t="s">
        <v>1374</v>
      </c>
      <c r="D493" t="s">
        <v>1373</v>
      </c>
      <c r="E493" t="s">
        <v>1372</v>
      </c>
      <c r="F493" t="s">
        <v>1369</v>
      </c>
      <c r="G493" t="s">
        <v>1371</v>
      </c>
      <c r="H493" t="s">
        <v>347</v>
      </c>
      <c r="I493" t="s">
        <v>166</v>
      </c>
      <c r="M493" t="s">
        <v>321</v>
      </c>
      <c r="N493" t="s">
        <v>1369</v>
      </c>
      <c r="O493" t="s">
        <v>322</v>
      </c>
      <c r="P493" t="s">
        <v>1370</v>
      </c>
      <c r="Q493" t="s">
        <v>1369</v>
      </c>
      <c r="R493" t="s">
        <v>368</v>
      </c>
      <c r="S493" t="s">
        <v>661</v>
      </c>
      <c r="T493" t="s">
        <v>660</v>
      </c>
      <c r="U493">
        <v>99</v>
      </c>
      <c r="V493">
        <v>0</v>
      </c>
      <c r="W493" t="s">
        <v>1033</v>
      </c>
      <c r="X493" s="1">
        <v>44099</v>
      </c>
      <c r="Y493" s="1">
        <v>44106</v>
      </c>
      <c r="AA493" t="s">
        <v>366</v>
      </c>
      <c r="AB493">
        <v>4</v>
      </c>
      <c r="AC493" t="s">
        <v>315</v>
      </c>
      <c r="AD493" s="1">
        <v>44161</v>
      </c>
      <c r="AF493">
        <v>39</v>
      </c>
      <c r="AI493">
        <v>9</v>
      </c>
      <c r="AL493">
        <v>2020</v>
      </c>
      <c r="AS493">
        <v>130251</v>
      </c>
    </row>
    <row r="494" spans="1:45" x14ac:dyDescent="0.35">
      <c r="A494" t="s">
        <v>587</v>
      </c>
      <c r="B494" t="s">
        <v>451</v>
      </c>
      <c r="C494" t="s">
        <v>1368</v>
      </c>
      <c r="D494" t="s">
        <v>892</v>
      </c>
      <c r="E494" t="s">
        <v>1367</v>
      </c>
      <c r="F494" t="s">
        <v>1364</v>
      </c>
      <c r="G494" t="s">
        <v>1366</v>
      </c>
      <c r="H494" t="s">
        <v>556</v>
      </c>
      <c r="I494" t="s">
        <v>183</v>
      </c>
      <c r="M494" t="s">
        <v>321</v>
      </c>
      <c r="N494" t="s">
        <v>1364</v>
      </c>
      <c r="O494" t="s">
        <v>322</v>
      </c>
      <c r="P494" t="s">
        <v>1365</v>
      </c>
      <c r="Q494" t="s">
        <v>1364</v>
      </c>
      <c r="R494" t="s">
        <v>368</v>
      </c>
      <c r="S494" t="s">
        <v>367</v>
      </c>
      <c r="T494" t="s">
        <v>317</v>
      </c>
      <c r="U494">
        <v>499</v>
      </c>
      <c r="V494">
        <v>10</v>
      </c>
      <c r="W494" t="s">
        <v>1033</v>
      </c>
      <c r="X494" s="1">
        <v>44099</v>
      </c>
      <c r="Y494" s="1">
        <v>44106</v>
      </c>
      <c r="AA494" t="s">
        <v>366</v>
      </c>
      <c r="AB494">
        <v>4</v>
      </c>
      <c r="AC494" t="s">
        <v>315</v>
      </c>
      <c r="AF494">
        <v>39</v>
      </c>
      <c r="AI494">
        <v>9</v>
      </c>
      <c r="AL494">
        <v>2020</v>
      </c>
      <c r="AS494">
        <v>130751</v>
      </c>
    </row>
    <row r="495" spans="1:45" x14ac:dyDescent="0.35">
      <c r="A495" t="s">
        <v>328</v>
      </c>
      <c r="B495" t="s">
        <v>327</v>
      </c>
      <c r="C495" t="s">
        <v>1363</v>
      </c>
      <c r="D495" t="s">
        <v>1362</v>
      </c>
      <c r="E495" t="s">
        <v>1361</v>
      </c>
      <c r="F495" t="s">
        <v>1357</v>
      </c>
      <c r="G495" t="s">
        <v>1360</v>
      </c>
      <c r="H495" t="s">
        <v>339</v>
      </c>
      <c r="I495" t="s">
        <v>1359</v>
      </c>
      <c r="M495" t="s">
        <v>446</v>
      </c>
      <c r="N495" t="s">
        <v>1357</v>
      </c>
      <c r="O495" t="s">
        <v>322</v>
      </c>
      <c r="P495" t="s">
        <v>1358</v>
      </c>
      <c r="Q495" t="s">
        <v>1357</v>
      </c>
      <c r="R495" t="s">
        <v>368</v>
      </c>
      <c r="S495" t="s">
        <v>367</v>
      </c>
      <c r="T495" t="s">
        <v>317</v>
      </c>
      <c r="U495">
        <v>499</v>
      </c>
      <c r="V495">
        <v>10</v>
      </c>
      <c r="W495" t="s">
        <v>1033</v>
      </c>
      <c r="X495" s="1">
        <v>44099</v>
      </c>
      <c r="Y495" s="1">
        <v>44106</v>
      </c>
      <c r="Z495" s="1">
        <v>44129</v>
      </c>
      <c r="AA495" t="s">
        <v>366</v>
      </c>
      <c r="AB495">
        <v>2</v>
      </c>
      <c r="AC495" t="s">
        <v>315</v>
      </c>
      <c r="AD495" t="s">
        <v>1356</v>
      </c>
      <c r="AF495">
        <v>39</v>
      </c>
      <c r="AG495">
        <v>43</v>
      </c>
      <c r="AI495">
        <v>9</v>
      </c>
      <c r="AJ495">
        <v>10</v>
      </c>
      <c r="AL495">
        <v>2020</v>
      </c>
      <c r="AM495">
        <v>2020</v>
      </c>
      <c r="AS495">
        <v>130501</v>
      </c>
    </row>
    <row r="496" spans="1:45" x14ac:dyDescent="0.35">
      <c r="A496" t="s">
        <v>587</v>
      </c>
      <c r="B496" t="s">
        <v>327</v>
      </c>
      <c r="C496" t="s">
        <v>1355</v>
      </c>
      <c r="D496" t="s">
        <v>674</v>
      </c>
      <c r="E496" t="s">
        <v>1354</v>
      </c>
      <c r="F496" t="s">
        <v>1350</v>
      </c>
      <c r="G496" t="s">
        <v>1353</v>
      </c>
      <c r="H496" t="s">
        <v>332</v>
      </c>
      <c r="I496" t="s">
        <v>1352</v>
      </c>
      <c r="M496" t="s">
        <v>446</v>
      </c>
      <c r="N496" t="s">
        <v>1350</v>
      </c>
      <c r="O496" t="s">
        <v>322</v>
      </c>
      <c r="P496" t="s">
        <v>1351</v>
      </c>
      <c r="Q496" t="s">
        <v>1350</v>
      </c>
      <c r="R496" t="s">
        <v>368</v>
      </c>
      <c r="S496" t="s">
        <v>367</v>
      </c>
      <c r="T496" t="s">
        <v>317</v>
      </c>
      <c r="U496">
        <v>499</v>
      </c>
      <c r="V496">
        <v>10</v>
      </c>
      <c r="W496" t="s">
        <v>1033</v>
      </c>
      <c r="X496" s="1">
        <v>44099</v>
      </c>
      <c r="Y496" s="1">
        <v>44120</v>
      </c>
      <c r="Z496" s="1">
        <v>44120</v>
      </c>
      <c r="AA496" t="s">
        <v>366</v>
      </c>
      <c r="AB496">
        <v>2</v>
      </c>
      <c r="AC496" t="s">
        <v>315</v>
      </c>
      <c r="AE496" t="s">
        <v>683</v>
      </c>
      <c r="AF496">
        <v>39</v>
      </c>
      <c r="AG496">
        <v>42</v>
      </c>
      <c r="AI496">
        <v>9</v>
      </c>
      <c r="AJ496">
        <v>10</v>
      </c>
      <c r="AL496">
        <v>2020</v>
      </c>
      <c r="AM496">
        <v>2020</v>
      </c>
      <c r="AS496">
        <v>351801</v>
      </c>
    </row>
    <row r="497" spans="1:45" x14ac:dyDescent="0.35">
      <c r="A497" t="s">
        <v>587</v>
      </c>
      <c r="B497" t="s">
        <v>344</v>
      </c>
      <c r="C497" t="s">
        <v>1349</v>
      </c>
      <c r="D497" t="s">
        <v>1348</v>
      </c>
      <c r="E497" t="s">
        <v>1347</v>
      </c>
      <c r="F497" t="s">
        <v>1344</v>
      </c>
      <c r="G497" t="s">
        <v>1346</v>
      </c>
      <c r="H497" t="s">
        <v>332</v>
      </c>
      <c r="I497" t="s">
        <v>43</v>
      </c>
      <c r="M497" t="s">
        <v>321</v>
      </c>
      <c r="N497" t="s">
        <v>1344</v>
      </c>
      <c r="O497" t="s">
        <v>322</v>
      </c>
      <c r="P497" t="s">
        <v>1345</v>
      </c>
      <c r="Q497" t="s">
        <v>1344</v>
      </c>
      <c r="R497" t="s">
        <v>368</v>
      </c>
      <c r="S497" t="s">
        <v>367</v>
      </c>
      <c r="T497" t="s">
        <v>317</v>
      </c>
      <c r="U497">
        <v>499</v>
      </c>
      <c r="V497">
        <v>10</v>
      </c>
      <c r="W497" t="s">
        <v>1033</v>
      </c>
      <c r="X497" s="1">
        <v>44099</v>
      </c>
      <c r="Y497" s="1">
        <v>44106</v>
      </c>
      <c r="AA497" t="s">
        <v>366</v>
      </c>
      <c r="AB497">
        <v>4</v>
      </c>
      <c r="AC497" t="s">
        <v>315</v>
      </c>
      <c r="AD497" s="1">
        <v>44160</v>
      </c>
      <c r="AF497">
        <v>39</v>
      </c>
      <c r="AI497">
        <v>9</v>
      </c>
      <c r="AL497">
        <v>2020</v>
      </c>
      <c r="AS497">
        <v>130351</v>
      </c>
    </row>
    <row r="498" spans="1:45" x14ac:dyDescent="0.35">
      <c r="A498" t="s">
        <v>353</v>
      </c>
      <c r="B498" t="s">
        <v>691</v>
      </c>
      <c r="C498" t="s">
        <v>1343</v>
      </c>
      <c r="D498" t="s">
        <v>1342</v>
      </c>
      <c r="E498" t="s">
        <v>1341</v>
      </c>
      <c r="F498" t="s">
        <v>1338</v>
      </c>
      <c r="G498" t="s">
        <v>1340</v>
      </c>
      <c r="H498" t="s">
        <v>332</v>
      </c>
      <c r="I498" t="s">
        <v>165</v>
      </c>
      <c r="L498" s="1"/>
      <c r="M498" t="s">
        <v>321</v>
      </c>
      <c r="N498" t="s">
        <v>1338</v>
      </c>
      <c r="O498" t="s">
        <v>322</v>
      </c>
      <c r="P498" t="s">
        <v>1339</v>
      </c>
      <c r="Q498" t="s">
        <v>1338</v>
      </c>
      <c r="R498" t="s">
        <v>368</v>
      </c>
      <c r="S498" t="s">
        <v>857</v>
      </c>
      <c r="T498" t="s">
        <v>856</v>
      </c>
      <c r="U498">
        <v>999</v>
      </c>
      <c r="V498">
        <v>25</v>
      </c>
      <c r="W498" t="s">
        <v>1033</v>
      </c>
      <c r="X498" s="1">
        <v>44099</v>
      </c>
      <c r="Y498" s="1">
        <v>44106</v>
      </c>
      <c r="AA498" t="s">
        <v>366</v>
      </c>
      <c r="AB498">
        <v>4</v>
      </c>
      <c r="AC498" t="s">
        <v>315</v>
      </c>
      <c r="AD498" s="1">
        <v>44161</v>
      </c>
      <c r="AF498">
        <v>39</v>
      </c>
      <c r="AI498">
        <v>9</v>
      </c>
      <c r="AL498">
        <v>2020</v>
      </c>
      <c r="AP498">
        <v>25</v>
      </c>
      <c r="AS498">
        <v>130551</v>
      </c>
    </row>
    <row r="499" spans="1:45" x14ac:dyDescent="0.35">
      <c r="A499" t="s">
        <v>587</v>
      </c>
      <c r="B499" t="s">
        <v>344</v>
      </c>
      <c r="C499" t="s">
        <v>1337</v>
      </c>
      <c r="D499" t="s">
        <v>1336</v>
      </c>
      <c r="E499" t="s">
        <v>1335</v>
      </c>
      <c r="F499" t="s">
        <v>1332</v>
      </c>
      <c r="G499" t="s">
        <v>1334</v>
      </c>
      <c r="H499" t="s">
        <v>332</v>
      </c>
      <c r="I499" t="s">
        <v>155</v>
      </c>
      <c r="M499" t="s">
        <v>321</v>
      </c>
      <c r="N499" t="s">
        <v>1332</v>
      </c>
      <c r="O499" t="s">
        <v>322</v>
      </c>
      <c r="P499" t="s">
        <v>1333</v>
      </c>
      <c r="Q499" t="s">
        <v>1332</v>
      </c>
      <c r="R499" t="s">
        <v>368</v>
      </c>
      <c r="S499" t="s">
        <v>367</v>
      </c>
      <c r="T499" t="s">
        <v>317</v>
      </c>
      <c r="U499">
        <v>499</v>
      </c>
      <c r="V499">
        <v>10</v>
      </c>
      <c r="W499" t="s">
        <v>1033</v>
      </c>
      <c r="X499" s="1">
        <v>44099</v>
      </c>
      <c r="Y499" s="1">
        <v>44106</v>
      </c>
      <c r="AA499" t="s">
        <v>366</v>
      </c>
      <c r="AB499">
        <v>4</v>
      </c>
      <c r="AC499" t="s">
        <v>315</v>
      </c>
      <c r="AD499" s="1">
        <v>44160</v>
      </c>
      <c r="AF499">
        <v>39</v>
      </c>
      <c r="AI499">
        <v>9</v>
      </c>
      <c r="AL499">
        <v>2020</v>
      </c>
      <c r="AS499">
        <v>130352</v>
      </c>
    </row>
    <row r="500" spans="1:45" x14ac:dyDescent="0.35">
      <c r="A500" t="s">
        <v>490</v>
      </c>
      <c r="B500" t="s">
        <v>458</v>
      </c>
      <c r="C500" t="s">
        <v>1331</v>
      </c>
      <c r="D500" t="s">
        <v>1330</v>
      </c>
      <c r="E500" t="s">
        <v>1329</v>
      </c>
      <c r="F500" t="s">
        <v>1326</v>
      </c>
      <c r="G500" t="s">
        <v>1328</v>
      </c>
      <c r="H500" t="s">
        <v>410</v>
      </c>
      <c r="I500" t="s">
        <v>8</v>
      </c>
      <c r="M500" t="s">
        <v>321</v>
      </c>
      <c r="N500" t="s">
        <v>1326</v>
      </c>
      <c r="O500" t="s">
        <v>322</v>
      </c>
      <c r="P500" t="s">
        <v>1327</v>
      </c>
      <c r="Q500" t="s">
        <v>1326</v>
      </c>
      <c r="R500" t="s">
        <v>368</v>
      </c>
      <c r="S500" t="s">
        <v>661</v>
      </c>
      <c r="T500" t="s">
        <v>660</v>
      </c>
      <c r="U500">
        <v>99</v>
      </c>
      <c r="V500">
        <v>0</v>
      </c>
      <c r="W500" t="s">
        <v>1033</v>
      </c>
      <c r="X500" s="1">
        <v>44102</v>
      </c>
      <c r="Y500" s="1">
        <v>44116</v>
      </c>
      <c r="AA500" t="s">
        <v>366</v>
      </c>
      <c r="AB500">
        <v>5</v>
      </c>
      <c r="AC500" t="s">
        <v>315</v>
      </c>
      <c r="AD500" s="1">
        <v>44164</v>
      </c>
      <c r="AF500">
        <v>40</v>
      </c>
      <c r="AI500">
        <v>9</v>
      </c>
      <c r="AL500">
        <v>2020</v>
      </c>
      <c r="AS500">
        <v>355952</v>
      </c>
    </row>
    <row r="501" spans="1:45" x14ac:dyDescent="0.35">
      <c r="A501" t="s">
        <v>490</v>
      </c>
      <c r="B501" t="s">
        <v>360</v>
      </c>
      <c r="C501" t="s">
        <v>1325</v>
      </c>
      <c r="D501" t="s">
        <v>1324</v>
      </c>
      <c r="E501" t="s">
        <v>1323</v>
      </c>
      <c r="F501" t="s">
        <v>1319</v>
      </c>
      <c r="G501" t="s">
        <v>1322</v>
      </c>
      <c r="H501" t="s">
        <v>332</v>
      </c>
      <c r="I501" t="s">
        <v>1321</v>
      </c>
      <c r="M501" t="s">
        <v>446</v>
      </c>
      <c r="N501" t="s">
        <v>1319</v>
      </c>
      <c r="O501" t="s">
        <v>322</v>
      </c>
      <c r="P501" t="s">
        <v>1320</v>
      </c>
      <c r="Q501" t="s">
        <v>1319</v>
      </c>
      <c r="R501" t="s">
        <v>368</v>
      </c>
      <c r="S501" t="s">
        <v>367</v>
      </c>
      <c r="T501" t="s">
        <v>317</v>
      </c>
      <c r="U501">
        <v>499</v>
      </c>
      <c r="V501">
        <v>10</v>
      </c>
      <c r="W501" t="s">
        <v>1033</v>
      </c>
      <c r="X501" s="1">
        <v>44102</v>
      </c>
      <c r="Y501" s="1">
        <v>44109</v>
      </c>
      <c r="Z501" s="1">
        <v>44132</v>
      </c>
      <c r="AA501" t="s">
        <v>366</v>
      </c>
      <c r="AB501">
        <v>3</v>
      </c>
      <c r="AC501" t="s">
        <v>315</v>
      </c>
      <c r="AD501" t="s">
        <v>1300</v>
      </c>
      <c r="AF501">
        <v>40</v>
      </c>
      <c r="AG501">
        <v>44</v>
      </c>
      <c r="AI501">
        <v>9</v>
      </c>
      <c r="AJ501">
        <v>10</v>
      </c>
      <c r="AL501">
        <v>2020</v>
      </c>
      <c r="AM501">
        <v>2020</v>
      </c>
      <c r="AS501">
        <v>355954</v>
      </c>
    </row>
    <row r="502" spans="1:45" x14ac:dyDescent="0.35">
      <c r="A502" t="s">
        <v>415</v>
      </c>
      <c r="B502" t="s">
        <v>344</v>
      </c>
      <c r="C502" t="s">
        <v>1318</v>
      </c>
      <c r="D502" t="s">
        <v>449</v>
      </c>
      <c r="E502" t="s">
        <v>1317</v>
      </c>
      <c r="F502" t="s">
        <v>1313</v>
      </c>
      <c r="G502" t="s">
        <v>1316</v>
      </c>
      <c r="H502" t="s">
        <v>332</v>
      </c>
      <c r="I502" t="s">
        <v>1315</v>
      </c>
      <c r="M502" t="s">
        <v>446</v>
      </c>
      <c r="N502" t="s">
        <v>1313</v>
      </c>
      <c r="O502" t="s">
        <v>322</v>
      </c>
      <c r="P502" t="s">
        <v>1314</v>
      </c>
      <c r="Q502" t="s">
        <v>1313</v>
      </c>
      <c r="R502" t="s">
        <v>368</v>
      </c>
      <c r="S502" t="s">
        <v>367</v>
      </c>
      <c r="T502" t="s">
        <v>317</v>
      </c>
      <c r="U502">
        <v>499</v>
      </c>
      <c r="V502">
        <v>10</v>
      </c>
      <c r="W502" t="s">
        <v>1033</v>
      </c>
      <c r="X502" s="1">
        <v>44102</v>
      </c>
      <c r="Y502" s="1">
        <v>44109</v>
      </c>
      <c r="Z502" s="1">
        <v>44132</v>
      </c>
      <c r="AA502" t="s">
        <v>366</v>
      </c>
      <c r="AB502">
        <v>2</v>
      </c>
      <c r="AC502" t="s">
        <v>315</v>
      </c>
      <c r="AF502">
        <v>40</v>
      </c>
      <c r="AG502">
        <v>44</v>
      </c>
      <c r="AI502">
        <v>9</v>
      </c>
      <c r="AJ502">
        <v>10</v>
      </c>
      <c r="AL502">
        <v>2020</v>
      </c>
      <c r="AM502">
        <v>2020</v>
      </c>
      <c r="AS502">
        <v>355708</v>
      </c>
    </row>
    <row r="503" spans="1:45" x14ac:dyDescent="0.35">
      <c r="A503" t="s">
        <v>415</v>
      </c>
      <c r="B503" t="s">
        <v>344</v>
      </c>
      <c r="C503" t="s">
        <v>1312</v>
      </c>
      <c r="D503" t="s">
        <v>1311</v>
      </c>
      <c r="E503" t="s">
        <v>1310</v>
      </c>
      <c r="F503" t="s">
        <v>1307</v>
      </c>
      <c r="G503" t="s">
        <v>1309</v>
      </c>
      <c r="H503" t="s">
        <v>747</v>
      </c>
      <c r="I503" t="s">
        <v>161</v>
      </c>
      <c r="M503" t="s">
        <v>321</v>
      </c>
      <c r="N503" t="s">
        <v>1307</v>
      </c>
      <c r="O503" t="s">
        <v>322</v>
      </c>
      <c r="P503" t="s">
        <v>1308</v>
      </c>
      <c r="Q503" t="s">
        <v>1307</v>
      </c>
      <c r="R503" t="s">
        <v>368</v>
      </c>
      <c r="S503" t="s">
        <v>367</v>
      </c>
      <c r="T503" t="s">
        <v>317</v>
      </c>
      <c r="U503">
        <v>499</v>
      </c>
      <c r="V503">
        <v>10</v>
      </c>
      <c r="W503" t="s">
        <v>1033</v>
      </c>
      <c r="X503" s="1">
        <v>44102</v>
      </c>
      <c r="Y503" s="1">
        <v>44109</v>
      </c>
      <c r="AA503" t="s">
        <v>366</v>
      </c>
      <c r="AB503">
        <v>4</v>
      </c>
      <c r="AC503" t="s">
        <v>315</v>
      </c>
      <c r="AD503" s="1">
        <v>44163</v>
      </c>
      <c r="AF503">
        <v>40</v>
      </c>
      <c r="AI503">
        <v>9</v>
      </c>
      <c r="AL503">
        <v>2020</v>
      </c>
      <c r="AS503">
        <v>355752</v>
      </c>
    </row>
    <row r="504" spans="1:45" x14ac:dyDescent="0.35">
      <c r="A504" t="s">
        <v>490</v>
      </c>
      <c r="B504" t="s">
        <v>458</v>
      </c>
      <c r="C504" t="s">
        <v>1306</v>
      </c>
      <c r="D504" t="s">
        <v>501</v>
      </c>
      <c r="E504" t="s">
        <v>1305</v>
      </c>
      <c r="F504" t="s">
        <v>1301</v>
      </c>
      <c r="G504" t="s">
        <v>1304</v>
      </c>
      <c r="H504" t="s">
        <v>410</v>
      </c>
      <c r="I504" t="s">
        <v>1303</v>
      </c>
      <c r="M504" t="s">
        <v>446</v>
      </c>
      <c r="N504" t="s">
        <v>1301</v>
      </c>
      <c r="O504" t="s">
        <v>322</v>
      </c>
      <c r="P504" t="s">
        <v>1302</v>
      </c>
      <c r="Q504" t="s">
        <v>1301</v>
      </c>
      <c r="R504" t="s">
        <v>368</v>
      </c>
      <c r="S504" t="s">
        <v>367</v>
      </c>
      <c r="T504" t="s">
        <v>317</v>
      </c>
      <c r="U504">
        <v>499</v>
      </c>
      <c r="V504">
        <v>10</v>
      </c>
      <c r="W504" t="s">
        <v>1033</v>
      </c>
      <c r="X504" s="1">
        <v>44102</v>
      </c>
      <c r="Y504" s="1">
        <v>44109</v>
      </c>
      <c r="Z504" s="1">
        <v>44133</v>
      </c>
      <c r="AA504" t="s">
        <v>366</v>
      </c>
      <c r="AB504">
        <v>3</v>
      </c>
      <c r="AC504" t="s">
        <v>315</v>
      </c>
      <c r="AD504" t="s">
        <v>1300</v>
      </c>
      <c r="AF504">
        <v>40</v>
      </c>
      <c r="AG504">
        <v>44</v>
      </c>
      <c r="AI504">
        <v>9</v>
      </c>
      <c r="AJ504">
        <v>10</v>
      </c>
      <c r="AL504">
        <v>2020</v>
      </c>
      <c r="AM504">
        <v>2020</v>
      </c>
      <c r="AS504">
        <v>355801</v>
      </c>
    </row>
    <row r="505" spans="1:45" x14ac:dyDescent="0.35">
      <c r="A505" t="s">
        <v>415</v>
      </c>
      <c r="B505" t="s">
        <v>344</v>
      </c>
      <c r="C505" t="s">
        <v>1299</v>
      </c>
      <c r="D505" t="s">
        <v>407</v>
      </c>
      <c r="E505" t="s">
        <v>1298</v>
      </c>
      <c r="F505" t="s">
        <v>1295</v>
      </c>
      <c r="G505" t="s">
        <v>1297</v>
      </c>
      <c r="H505" t="s">
        <v>332</v>
      </c>
      <c r="I505" t="s">
        <v>159</v>
      </c>
      <c r="M505" t="s">
        <v>321</v>
      </c>
      <c r="N505" t="s">
        <v>1295</v>
      </c>
      <c r="O505" t="s">
        <v>322</v>
      </c>
      <c r="P505" t="s">
        <v>1296</v>
      </c>
      <c r="Q505" t="s">
        <v>1295</v>
      </c>
      <c r="R505" t="s">
        <v>368</v>
      </c>
      <c r="S505" t="s">
        <v>367</v>
      </c>
      <c r="T505" t="s">
        <v>317</v>
      </c>
      <c r="U505">
        <v>499</v>
      </c>
      <c r="V505">
        <v>10</v>
      </c>
      <c r="W505" t="s">
        <v>1033</v>
      </c>
      <c r="X505" s="1">
        <v>44102</v>
      </c>
      <c r="Y505" s="1">
        <v>44109</v>
      </c>
      <c r="AA505" t="s">
        <v>366</v>
      </c>
      <c r="AB505">
        <v>4</v>
      </c>
      <c r="AC505" t="s">
        <v>315</v>
      </c>
      <c r="AD505" s="1">
        <v>44163</v>
      </c>
      <c r="AF505">
        <v>40</v>
      </c>
      <c r="AI505">
        <v>9</v>
      </c>
      <c r="AL505">
        <v>2020</v>
      </c>
      <c r="AS505">
        <v>356651</v>
      </c>
    </row>
    <row r="506" spans="1:45" x14ac:dyDescent="0.35">
      <c r="A506" t="s">
        <v>415</v>
      </c>
      <c r="B506" t="s">
        <v>722</v>
      </c>
      <c r="C506" t="s">
        <v>1294</v>
      </c>
      <c r="D506" t="s">
        <v>358</v>
      </c>
      <c r="E506" t="s">
        <v>1293</v>
      </c>
      <c r="F506" t="s">
        <v>1290</v>
      </c>
      <c r="G506" t="s">
        <v>1292</v>
      </c>
      <c r="H506" t="s">
        <v>410</v>
      </c>
      <c r="I506" t="s">
        <v>157</v>
      </c>
      <c r="M506" t="s">
        <v>321</v>
      </c>
      <c r="N506" t="s">
        <v>1290</v>
      </c>
      <c r="O506" t="s">
        <v>322</v>
      </c>
      <c r="P506" t="s">
        <v>1291</v>
      </c>
      <c r="Q506" t="s">
        <v>1290</v>
      </c>
      <c r="R506" t="s">
        <v>368</v>
      </c>
      <c r="S506" t="s">
        <v>367</v>
      </c>
      <c r="T506" t="s">
        <v>317</v>
      </c>
      <c r="U506">
        <v>499</v>
      </c>
      <c r="V506">
        <v>10</v>
      </c>
      <c r="W506" t="s">
        <v>1033</v>
      </c>
      <c r="X506" s="1">
        <v>44102</v>
      </c>
      <c r="Y506" s="1">
        <v>44109</v>
      </c>
      <c r="AA506" t="s">
        <v>366</v>
      </c>
      <c r="AB506">
        <v>4</v>
      </c>
      <c r="AC506" t="s">
        <v>315</v>
      </c>
      <c r="AD506" s="1">
        <v>44163</v>
      </c>
      <c r="AF506">
        <v>40</v>
      </c>
      <c r="AI506">
        <v>9</v>
      </c>
      <c r="AL506">
        <v>2020</v>
      </c>
      <c r="AS506">
        <v>356251</v>
      </c>
    </row>
    <row r="507" spans="1:45" x14ac:dyDescent="0.35">
      <c r="A507" t="s">
        <v>490</v>
      </c>
      <c r="B507" t="s">
        <v>458</v>
      </c>
      <c r="C507" t="s">
        <v>1289</v>
      </c>
      <c r="D507" t="s">
        <v>1288</v>
      </c>
      <c r="E507" t="s">
        <v>1287</v>
      </c>
      <c r="F507" t="s">
        <v>1283</v>
      </c>
      <c r="G507" t="s">
        <v>1286</v>
      </c>
      <c r="H507" t="s">
        <v>385</v>
      </c>
      <c r="I507" t="s">
        <v>1285</v>
      </c>
      <c r="M507" t="s">
        <v>446</v>
      </c>
      <c r="N507" t="s">
        <v>1283</v>
      </c>
      <c r="O507" t="s">
        <v>322</v>
      </c>
      <c r="P507" t="s">
        <v>1284</v>
      </c>
      <c r="Q507" t="s">
        <v>1283</v>
      </c>
      <c r="R507" t="s">
        <v>368</v>
      </c>
      <c r="S507" t="s">
        <v>367</v>
      </c>
      <c r="T507" t="s">
        <v>317</v>
      </c>
      <c r="U507">
        <v>499</v>
      </c>
      <c r="V507">
        <v>10</v>
      </c>
      <c r="W507" t="s">
        <v>1033</v>
      </c>
      <c r="X507" s="1">
        <v>44102</v>
      </c>
      <c r="Y507" s="1">
        <v>44109</v>
      </c>
      <c r="Z507" s="1">
        <v>44106</v>
      </c>
      <c r="AA507" t="s">
        <v>366</v>
      </c>
      <c r="AB507">
        <v>2</v>
      </c>
      <c r="AC507" t="s">
        <v>315</v>
      </c>
      <c r="AE507" t="s">
        <v>683</v>
      </c>
      <c r="AF507">
        <v>40</v>
      </c>
      <c r="AG507">
        <v>40</v>
      </c>
      <c r="AI507">
        <v>9</v>
      </c>
      <c r="AJ507">
        <v>10</v>
      </c>
      <c r="AL507">
        <v>2020</v>
      </c>
      <c r="AM507">
        <v>2020</v>
      </c>
      <c r="AS507">
        <v>357101</v>
      </c>
    </row>
    <row r="508" spans="1:45" x14ac:dyDescent="0.35">
      <c r="A508" t="s">
        <v>490</v>
      </c>
      <c r="B508" t="s">
        <v>436</v>
      </c>
      <c r="C508" t="s">
        <v>1282</v>
      </c>
      <c r="D508" t="s">
        <v>1281</v>
      </c>
      <c r="E508" t="s">
        <v>1280</v>
      </c>
      <c r="F508" t="s">
        <v>1276</v>
      </c>
      <c r="G508" t="s">
        <v>1279</v>
      </c>
      <c r="H508" t="s">
        <v>410</v>
      </c>
      <c r="I508" t="s">
        <v>1278</v>
      </c>
      <c r="M508" t="s">
        <v>446</v>
      </c>
      <c r="N508" t="s">
        <v>1276</v>
      </c>
      <c r="O508" t="s">
        <v>322</v>
      </c>
      <c r="P508" t="s">
        <v>1277</v>
      </c>
      <c r="Q508" t="s">
        <v>1276</v>
      </c>
      <c r="R508" t="s">
        <v>368</v>
      </c>
      <c r="S508" t="s">
        <v>367</v>
      </c>
      <c r="T508" t="s">
        <v>317</v>
      </c>
      <c r="U508">
        <v>499</v>
      </c>
      <c r="V508">
        <v>10</v>
      </c>
      <c r="W508" t="s">
        <v>1033</v>
      </c>
      <c r="X508" s="1">
        <v>44102</v>
      </c>
      <c r="Y508" s="1">
        <v>44109</v>
      </c>
      <c r="Z508" s="1">
        <v>44107</v>
      </c>
      <c r="AA508" t="s">
        <v>366</v>
      </c>
      <c r="AB508">
        <v>2</v>
      </c>
      <c r="AC508" t="s">
        <v>315</v>
      </c>
      <c r="AE508" t="s">
        <v>683</v>
      </c>
      <c r="AF508">
        <v>40</v>
      </c>
      <c r="AG508">
        <v>40</v>
      </c>
      <c r="AI508">
        <v>9</v>
      </c>
      <c r="AJ508">
        <v>10</v>
      </c>
      <c r="AL508">
        <v>2020</v>
      </c>
      <c r="AM508">
        <v>2020</v>
      </c>
      <c r="AS508">
        <v>357001</v>
      </c>
    </row>
    <row r="509" spans="1:45" x14ac:dyDescent="0.35">
      <c r="A509" t="s">
        <v>490</v>
      </c>
      <c r="B509" t="s">
        <v>360</v>
      </c>
      <c r="C509" t="s">
        <v>1275</v>
      </c>
      <c r="D509" t="s">
        <v>1274</v>
      </c>
      <c r="E509" t="s">
        <v>1273</v>
      </c>
      <c r="F509" t="s">
        <v>1269</v>
      </c>
      <c r="G509" t="s">
        <v>1272</v>
      </c>
      <c r="H509" t="s">
        <v>410</v>
      </c>
      <c r="I509" t="s">
        <v>1271</v>
      </c>
      <c r="M509" t="s">
        <v>629</v>
      </c>
      <c r="N509" t="s">
        <v>1269</v>
      </c>
      <c r="O509" t="s">
        <v>322</v>
      </c>
      <c r="P509" t="s">
        <v>1270</v>
      </c>
      <c r="Q509" t="s">
        <v>1269</v>
      </c>
      <c r="R509" t="s">
        <v>368</v>
      </c>
      <c r="S509" t="s">
        <v>367</v>
      </c>
      <c r="T509" t="s">
        <v>317</v>
      </c>
      <c r="U509">
        <v>499</v>
      </c>
      <c r="V509">
        <v>10</v>
      </c>
      <c r="W509" t="s">
        <v>1033</v>
      </c>
      <c r="X509" s="1">
        <v>44102</v>
      </c>
      <c r="Y509" s="1">
        <v>44109</v>
      </c>
      <c r="AA509" t="s">
        <v>366</v>
      </c>
      <c r="AB509">
        <v>3</v>
      </c>
      <c r="AC509" t="s">
        <v>315</v>
      </c>
      <c r="AD509" t="s">
        <v>626</v>
      </c>
      <c r="AF509">
        <v>40</v>
      </c>
      <c r="AI509">
        <v>9</v>
      </c>
      <c r="AL509">
        <v>2020</v>
      </c>
      <c r="AS509">
        <v>356254</v>
      </c>
    </row>
    <row r="510" spans="1:45" x14ac:dyDescent="0.35">
      <c r="A510" t="s">
        <v>587</v>
      </c>
      <c r="B510" t="s">
        <v>344</v>
      </c>
      <c r="C510" t="s">
        <v>1268</v>
      </c>
      <c r="D510" t="s">
        <v>1267</v>
      </c>
      <c r="E510" t="s">
        <v>1266</v>
      </c>
      <c r="F510" t="s">
        <v>1262</v>
      </c>
      <c r="G510" t="s">
        <v>1265</v>
      </c>
      <c r="H510" t="s">
        <v>332</v>
      </c>
      <c r="I510" t="s">
        <v>1264</v>
      </c>
      <c r="M510" t="s">
        <v>446</v>
      </c>
      <c r="N510" t="s">
        <v>1262</v>
      </c>
      <c r="O510" t="s">
        <v>322</v>
      </c>
      <c r="P510" t="s">
        <v>1263</v>
      </c>
      <c r="Q510" t="s">
        <v>1262</v>
      </c>
      <c r="R510" t="s">
        <v>368</v>
      </c>
      <c r="S510" t="s">
        <v>367</v>
      </c>
      <c r="T510" t="s">
        <v>317</v>
      </c>
      <c r="U510">
        <v>499</v>
      </c>
      <c r="V510">
        <v>10</v>
      </c>
      <c r="W510" t="s">
        <v>1033</v>
      </c>
      <c r="X510" s="1">
        <v>44102</v>
      </c>
      <c r="Y510" s="1">
        <v>44109</v>
      </c>
      <c r="Z510" s="1">
        <v>44163</v>
      </c>
      <c r="AA510" t="s">
        <v>366</v>
      </c>
      <c r="AB510">
        <v>3</v>
      </c>
      <c r="AC510" t="s">
        <v>315</v>
      </c>
      <c r="AD510" t="s">
        <v>1261</v>
      </c>
      <c r="AF510">
        <v>40</v>
      </c>
      <c r="AG510">
        <v>48</v>
      </c>
      <c r="AH510">
        <v>48</v>
      </c>
      <c r="AI510">
        <v>9</v>
      </c>
      <c r="AJ510">
        <v>11</v>
      </c>
      <c r="AK510">
        <v>11</v>
      </c>
      <c r="AL510">
        <v>2020</v>
      </c>
      <c r="AM510">
        <v>2020</v>
      </c>
      <c r="AN510">
        <v>2020</v>
      </c>
      <c r="AQ510" s="1">
        <v>44161</v>
      </c>
      <c r="AS510">
        <v>355602</v>
      </c>
    </row>
    <row r="511" spans="1:45" x14ac:dyDescent="0.35">
      <c r="A511" t="s">
        <v>587</v>
      </c>
      <c r="B511" t="s">
        <v>360</v>
      </c>
      <c r="C511" t="s">
        <v>1260</v>
      </c>
      <c r="D511" t="s">
        <v>1259</v>
      </c>
      <c r="E511" t="s">
        <v>1258</v>
      </c>
      <c r="F511" t="s">
        <v>1254</v>
      </c>
      <c r="G511" t="s">
        <v>1257</v>
      </c>
      <c r="H511" t="s">
        <v>332</v>
      </c>
      <c r="I511" t="s">
        <v>1256</v>
      </c>
      <c r="M511" t="s">
        <v>446</v>
      </c>
      <c r="N511" t="s">
        <v>1254</v>
      </c>
      <c r="O511" t="s">
        <v>322</v>
      </c>
      <c r="P511" t="s">
        <v>1255</v>
      </c>
      <c r="Q511" t="s">
        <v>1254</v>
      </c>
      <c r="R511" t="s">
        <v>368</v>
      </c>
      <c r="S511" t="s">
        <v>367</v>
      </c>
      <c r="T511" t="s">
        <v>317</v>
      </c>
      <c r="U511">
        <v>499</v>
      </c>
      <c r="V511">
        <v>10</v>
      </c>
      <c r="W511" t="s">
        <v>1033</v>
      </c>
      <c r="X511" s="1">
        <v>44103</v>
      </c>
      <c r="Y511" s="1">
        <v>44110</v>
      </c>
      <c r="Z511" s="1">
        <v>44109</v>
      </c>
      <c r="AA511" t="s">
        <v>366</v>
      </c>
      <c r="AB511">
        <v>2</v>
      </c>
      <c r="AC511" t="s">
        <v>315</v>
      </c>
      <c r="AE511" t="s">
        <v>683</v>
      </c>
      <c r="AF511">
        <v>40</v>
      </c>
      <c r="AG511">
        <v>41</v>
      </c>
      <c r="AI511">
        <v>9</v>
      </c>
      <c r="AJ511">
        <v>10</v>
      </c>
      <c r="AL511">
        <v>2020</v>
      </c>
      <c r="AM511">
        <v>2020</v>
      </c>
      <c r="AS511">
        <v>356901</v>
      </c>
    </row>
    <row r="512" spans="1:45" x14ac:dyDescent="0.35">
      <c r="A512" t="s">
        <v>522</v>
      </c>
      <c r="B512" t="s">
        <v>327</v>
      </c>
      <c r="C512" t="s">
        <v>1253</v>
      </c>
      <c r="D512" t="s">
        <v>1252</v>
      </c>
      <c r="E512" t="s">
        <v>1251</v>
      </c>
      <c r="F512" t="s">
        <v>1249</v>
      </c>
      <c r="G512" t="s">
        <v>1029</v>
      </c>
      <c r="H512" t="s">
        <v>332</v>
      </c>
      <c r="I512" t="s">
        <v>156</v>
      </c>
      <c r="M512" t="s">
        <v>321</v>
      </c>
      <c r="N512" t="s">
        <v>1249</v>
      </c>
      <c r="O512" t="s">
        <v>322</v>
      </c>
      <c r="P512" t="s">
        <v>1250</v>
      </c>
      <c r="Q512" t="s">
        <v>1249</v>
      </c>
      <c r="R512" t="s">
        <v>368</v>
      </c>
      <c r="S512" t="s">
        <v>811</v>
      </c>
      <c r="T512" t="s">
        <v>810</v>
      </c>
      <c r="U512">
        <v>399</v>
      </c>
      <c r="V512">
        <v>10</v>
      </c>
      <c r="W512" t="s">
        <v>1033</v>
      </c>
      <c r="X512" s="1">
        <v>44103</v>
      </c>
      <c r="Y512" s="1">
        <v>44110</v>
      </c>
      <c r="AA512" t="s">
        <v>366</v>
      </c>
      <c r="AB512">
        <v>4</v>
      </c>
      <c r="AC512" t="s">
        <v>315</v>
      </c>
      <c r="AD512" s="1">
        <v>44164</v>
      </c>
      <c r="AF512">
        <v>40</v>
      </c>
      <c r="AI512">
        <v>9</v>
      </c>
      <c r="AL512">
        <v>2020</v>
      </c>
      <c r="AS512">
        <v>355956</v>
      </c>
    </row>
    <row r="513" spans="1:45" x14ac:dyDescent="0.35">
      <c r="A513" t="s">
        <v>415</v>
      </c>
      <c r="B513" t="s">
        <v>327</v>
      </c>
      <c r="C513" t="s">
        <v>1248</v>
      </c>
      <c r="D513" t="s">
        <v>1247</v>
      </c>
      <c r="E513" t="s">
        <v>1246</v>
      </c>
      <c r="F513" t="s">
        <v>1242</v>
      </c>
      <c r="G513" t="s">
        <v>1245</v>
      </c>
      <c r="H513" t="s">
        <v>332</v>
      </c>
      <c r="I513" t="s">
        <v>1244</v>
      </c>
      <c r="M513" t="s">
        <v>446</v>
      </c>
      <c r="N513" t="s">
        <v>1242</v>
      </c>
      <c r="O513" t="s">
        <v>322</v>
      </c>
      <c r="P513" t="s">
        <v>1243</v>
      </c>
      <c r="Q513" t="s">
        <v>1242</v>
      </c>
      <c r="R513" t="s">
        <v>368</v>
      </c>
      <c r="S513" t="s">
        <v>367</v>
      </c>
      <c r="T513" t="s">
        <v>317</v>
      </c>
      <c r="U513">
        <v>499</v>
      </c>
      <c r="V513">
        <v>10</v>
      </c>
      <c r="W513" t="s">
        <v>1033</v>
      </c>
      <c r="X513" s="1">
        <v>44103</v>
      </c>
      <c r="Y513" s="1">
        <v>44110</v>
      </c>
      <c r="Z513" s="1">
        <v>44147</v>
      </c>
      <c r="AA513" t="s">
        <v>366</v>
      </c>
      <c r="AB513">
        <v>3</v>
      </c>
      <c r="AC513" t="s">
        <v>315</v>
      </c>
      <c r="AD513" t="s">
        <v>1241</v>
      </c>
      <c r="AF513">
        <v>40</v>
      </c>
      <c r="AG513">
        <v>46</v>
      </c>
      <c r="AI513">
        <v>9</v>
      </c>
      <c r="AJ513">
        <v>11</v>
      </c>
      <c r="AL513">
        <v>2020</v>
      </c>
      <c r="AM513">
        <v>2020</v>
      </c>
      <c r="AS513">
        <v>356253</v>
      </c>
    </row>
    <row r="514" spans="1:45" x14ac:dyDescent="0.35">
      <c r="A514" t="s">
        <v>587</v>
      </c>
      <c r="B514" t="s">
        <v>691</v>
      </c>
      <c r="C514" t="s">
        <v>1238</v>
      </c>
      <c r="D514" t="s">
        <v>1084</v>
      </c>
      <c r="E514" t="s">
        <v>1237</v>
      </c>
      <c r="F514" t="s">
        <v>1239</v>
      </c>
      <c r="G514" t="s">
        <v>1236</v>
      </c>
      <c r="H514" t="s">
        <v>332</v>
      </c>
      <c r="I514" t="s">
        <v>106</v>
      </c>
      <c r="M514" t="s">
        <v>479</v>
      </c>
      <c r="N514" t="s">
        <v>1239</v>
      </c>
      <c r="O514" t="s">
        <v>322</v>
      </c>
      <c r="P514" t="s">
        <v>1240</v>
      </c>
      <c r="Q514" t="s">
        <v>1239</v>
      </c>
      <c r="R514" t="s">
        <v>368</v>
      </c>
      <c r="S514" t="s">
        <v>367</v>
      </c>
      <c r="T514" t="s">
        <v>317</v>
      </c>
      <c r="U514">
        <v>499</v>
      </c>
      <c r="V514">
        <v>10</v>
      </c>
      <c r="W514" t="s">
        <v>1033</v>
      </c>
      <c r="X514" s="1">
        <v>44103</v>
      </c>
      <c r="Y514" s="1">
        <v>44110</v>
      </c>
      <c r="AA514" t="s">
        <v>366</v>
      </c>
      <c r="AB514">
        <v>3</v>
      </c>
      <c r="AC514" t="s">
        <v>315</v>
      </c>
      <c r="AD514" t="s">
        <v>1233</v>
      </c>
      <c r="AF514">
        <v>40</v>
      </c>
      <c r="AI514">
        <v>9</v>
      </c>
      <c r="AL514">
        <v>2020</v>
      </c>
      <c r="AS514">
        <v>355703</v>
      </c>
    </row>
    <row r="515" spans="1:45" x14ac:dyDescent="0.35">
      <c r="A515" t="s">
        <v>587</v>
      </c>
      <c r="B515" t="s">
        <v>691</v>
      </c>
      <c r="C515" t="s">
        <v>1238</v>
      </c>
      <c r="D515" t="s">
        <v>1084</v>
      </c>
      <c r="E515" t="s">
        <v>1237</v>
      </c>
      <c r="F515" t="s">
        <v>1234</v>
      </c>
      <c r="G515" t="s">
        <v>1236</v>
      </c>
      <c r="H515" t="s">
        <v>332</v>
      </c>
      <c r="I515" t="s">
        <v>119</v>
      </c>
      <c r="M515" t="s">
        <v>479</v>
      </c>
      <c r="N515" t="s">
        <v>1234</v>
      </c>
      <c r="O515" t="s">
        <v>322</v>
      </c>
      <c r="P515" t="s">
        <v>1235</v>
      </c>
      <c r="Q515" t="s">
        <v>1234</v>
      </c>
      <c r="R515" t="s">
        <v>368</v>
      </c>
      <c r="S515" t="s">
        <v>367</v>
      </c>
      <c r="T515" t="s">
        <v>317</v>
      </c>
      <c r="U515">
        <v>499</v>
      </c>
      <c r="V515">
        <v>10</v>
      </c>
      <c r="W515" t="s">
        <v>1033</v>
      </c>
      <c r="X515" s="1">
        <v>44103</v>
      </c>
      <c r="Y515" s="1">
        <v>44110</v>
      </c>
      <c r="AA515" t="s">
        <v>366</v>
      </c>
      <c r="AB515">
        <v>3</v>
      </c>
      <c r="AC515" t="s">
        <v>315</v>
      </c>
      <c r="AD515" t="s">
        <v>1233</v>
      </c>
      <c r="AF515">
        <v>40</v>
      </c>
      <c r="AI515">
        <v>9</v>
      </c>
      <c r="AL515">
        <v>2020</v>
      </c>
      <c r="AS515">
        <v>356255</v>
      </c>
    </row>
    <row r="516" spans="1:45" x14ac:dyDescent="0.35">
      <c r="A516" t="s">
        <v>415</v>
      </c>
      <c r="B516" t="s">
        <v>451</v>
      </c>
      <c r="C516" t="s">
        <v>1232</v>
      </c>
      <c r="D516" t="s">
        <v>1231</v>
      </c>
      <c r="E516" t="s">
        <v>1230</v>
      </c>
      <c r="F516" t="s">
        <v>1227</v>
      </c>
      <c r="G516" t="s">
        <v>1229</v>
      </c>
      <c r="H516" t="s">
        <v>332</v>
      </c>
      <c r="I516" t="s">
        <v>310</v>
      </c>
      <c r="M516" t="s">
        <v>321</v>
      </c>
      <c r="N516" t="s">
        <v>1227</v>
      </c>
      <c r="O516" t="s">
        <v>322</v>
      </c>
      <c r="P516" t="s">
        <v>1228</v>
      </c>
      <c r="Q516" t="s">
        <v>1227</v>
      </c>
      <c r="R516" t="s">
        <v>368</v>
      </c>
      <c r="S516" t="s">
        <v>367</v>
      </c>
      <c r="T516" t="s">
        <v>317</v>
      </c>
      <c r="U516">
        <v>499</v>
      </c>
      <c r="V516">
        <v>10</v>
      </c>
      <c r="W516" t="s">
        <v>1033</v>
      </c>
      <c r="X516" s="1">
        <v>44103</v>
      </c>
      <c r="Y516" s="1">
        <v>44116</v>
      </c>
      <c r="AA516" t="s">
        <v>366</v>
      </c>
      <c r="AB516">
        <v>4</v>
      </c>
      <c r="AC516" t="s">
        <v>315</v>
      </c>
      <c r="AD516" s="1">
        <v>44164</v>
      </c>
      <c r="AF516">
        <v>40</v>
      </c>
      <c r="AI516">
        <v>9</v>
      </c>
      <c r="AL516">
        <v>2020</v>
      </c>
      <c r="AS516">
        <v>355851</v>
      </c>
    </row>
    <row r="517" spans="1:45" x14ac:dyDescent="0.35">
      <c r="A517" t="s">
        <v>490</v>
      </c>
      <c r="B517" t="s">
        <v>458</v>
      </c>
      <c r="C517" t="s">
        <v>1226</v>
      </c>
      <c r="D517" t="s">
        <v>1225</v>
      </c>
      <c r="E517" t="s">
        <v>1224</v>
      </c>
      <c r="F517" t="s">
        <v>1220</v>
      </c>
      <c r="G517" t="s">
        <v>1223</v>
      </c>
      <c r="H517" t="s">
        <v>385</v>
      </c>
      <c r="I517" t="s">
        <v>1222</v>
      </c>
      <c r="M517" t="s">
        <v>446</v>
      </c>
      <c r="N517" t="s">
        <v>1220</v>
      </c>
      <c r="O517" t="s">
        <v>322</v>
      </c>
      <c r="P517" t="s">
        <v>1221</v>
      </c>
      <c r="Q517" t="s">
        <v>1220</v>
      </c>
      <c r="R517" t="s">
        <v>368</v>
      </c>
      <c r="S517" t="s">
        <v>367</v>
      </c>
      <c r="T517" t="s">
        <v>317</v>
      </c>
      <c r="U517">
        <v>499</v>
      </c>
      <c r="V517">
        <v>10</v>
      </c>
      <c r="W517" t="s">
        <v>1033</v>
      </c>
      <c r="X517" s="1">
        <v>44103</v>
      </c>
      <c r="Y517" s="1">
        <v>44117</v>
      </c>
      <c r="Z517" s="1">
        <v>44133</v>
      </c>
      <c r="AA517" t="s">
        <v>366</v>
      </c>
      <c r="AB517">
        <v>2</v>
      </c>
      <c r="AC517" t="s">
        <v>315</v>
      </c>
      <c r="AD517" t="s">
        <v>1219</v>
      </c>
      <c r="AF517">
        <v>40</v>
      </c>
      <c r="AG517">
        <v>44</v>
      </c>
      <c r="AI517">
        <v>9</v>
      </c>
      <c r="AJ517">
        <v>10</v>
      </c>
      <c r="AL517">
        <v>2020</v>
      </c>
      <c r="AM517">
        <v>2020</v>
      </c>
      <c r="AS517">
        <v>355802</v>
      </c>
    </row>
    <row r="518" spans="1:45" x14ac:dyDescent="0.35">
      <c r="A518" t="s">
        <v>490</v>
      </c>
      <c r="B518" t="s">
        <v>451</v>
      </c>
      <c r="C518" t="s">
        <v>1218</v>
      </c>
      <c r="D518" t="s">
        <v>1217</v>
      </c>
      <c r="E518" t="s">
        <v>1216</v>
      </c>
      <c r="F518" t="s">
        <v>1213</v>
      </c>
      <c r="G518" t="s">
        <v>1215</v>
      </c>
      <c r="H518" t="s">
        <v>410</v>
      </c>
      <c r="I518" t="s">
        <v>160</v>
      </c>
      <c r="L518" s="1"/>
      <c r="M518" t="s">
        <v>321</v>
      </c>
      <c r="N518" t="s">
        <v>1213</v>
      </c>
      <c r="O518" t="s">
        <v>322</v>
      </c>
      <c r="P518" t="s">
        <v>1214</v>
      </c>
      <c r="Q518" t="s">
        <v>1213</v>
      </c>
      <c r="R518" t="s">
        <v>368</v>
      </c>
      <c r="S518" t="s">
        <v>367</v>
      </c>
      <c r="T518" t="s">
        <v>317</v>
      </c>
      <c r="U518">
        <v>499</v>
      </c>
      <c r="V518">
        <v>10</v>
      </c>
      <c r="W518" t="s">
        <v>1033</v>
      </c>
      <c r="X518" s="1">
        <v>44103</v>
      </c>
      <c r="Y518" s="1">
        <v>44109</v>
      </c>
      <c r="AA518" t="s">
        <v>366</v>
      </c>
      <c r="AB518">
        <v>4</v>
      </c>
      <c r="AC518" t="s">
        <v>315</v>
      </c>
      <c r="AD518" s="1">
        <v>44164</v>
      </c>
      <c r="AF518">
        <v>40</v>
      </c>
      <c r="AI518">
        <v>9</v>
      </c>
      <c r="AL518">
        <v>2020</v>
      </c>
      <c r="AP518">
        <v>10</v>
      </c>
      <c r="AS518">
        <v>355852</v>
      </c>
    </row>
    <row r="519" spans="1:45" x14ac:dyDescent="0.35">
      <c r="A519" t="s">
        <v>587</v>
      </c>
      <c r="B519" t="s">
        <v>352</v>
      </c>
      <c r="C519" t="s">
        <v>1212</v>
      </c>
      <c r="D519" t="s">
        <v>1211</v>
      </c>
      <c r="E519" t="s">
        <v>1210</v>
      </c>
      <c r="F519" t="s">
        <v>1207</v>
      </c>
      <c r="G519" t="s">
        <v>1209</v>
      </c>
      <c r="H519" t="s">
        <v>556</v>
      </c>
      <c r="I519" t="s">
        <v>158</v>
      </c>
      <c r="M519" t="s">
        <v>321</v>
      </c>
      <c r="N519" t="s">
        <v>1207</v>
      </c>
      <c r="O519" t="s">
        <v>322</v>
      </c>
      <c r="P519" t="s">
        <v>1208</v>
      </c>
      <c r="Q519" t="s">
        <v>1207</v>
      </c>
      <c r="R519" t="s">
        <v>368</v>
      </c>
      <c r="S519" t="s">
        <v>367</v>
      </c>
      <c r="T519" t="s">
        <v>317</v>
      </c>
      <c r="U519">
        <v>499</v>
      </c>
      <c r="V519">
        <v>10</v>
      </c>
      <c r="W519" t="s">
        <v>1033</v>
      </c>
      <c r="X519" s="1">
        <v>44103</v>
      </c>
      <c r="Y519" s="1">
        <v>44109</v>
      </c>
      <c r="AA519" t="s">
        <v>366</v>
      </c>
      <c r="AB519">
        <v>4</v>
      </c>
      <c r="AC519" t="s">
        <v>315</v>
      </c>
      <c r="AD519" s="1">
        <v>44164</v>
      </c>
      <c r="AF519">
        <v>40</v>
      </c>
      <c r="AI519">
        <v>9</v>
      </c>
      <c r="AL519">
        <v>2020</v>
      </c>
      <c r="AS519">
        <v>355953</v>
      </c>
    </row>
    <row r="520" spans="1:45" x14ac:dyDescent="0.35">
      <c r="A520" t="s">
        <v>490</v>
      </c>
      <c r="B520" t="s">
        <v>360</v>
      </c>
      <c r="C520" t="s">
        <v>1206</v>
      </c>
      <c r="D520" t="s">
        <v>1205</v>
      </c>
      <c r="E520" t="s">
        <v>1204</v>
      </c>
      <c r="F520" t="s">
        <v>1201</v>
      </c>
      <c r="G520" t="s">
        <v>1203</v>
      </c>
      <c r="H520" t="s">
        <v>347</v>
      </c>
      <c r="I520" t="s">
        <v>20</v>
      </c>
      <c r="M520" t="s">
        <v>321</v>
      </c>
      <c r="N520" t="s">
        <v>1201</v>
      </c>
      <c r="O520" t="s">
        <v>322</v>
      </c>
      <c r="P520" t="s">
        <v>1202</v>
      </c>
      <c r="Q520" t="s">
        <v>1201</v>
      </c>
      <c r="R520" t="s">
        <v>368</v>
      </c>
      <c r="S520" t="s">
        <v>367</v>
      </c>
      <c r="T520" t="s">
        <v>317</v>
      </c>
      <c r="U520">
        <v>499</v>
      </c>
      <c r="V520">
        <v>10</v>
      </c>
      <c r="W520" t="s">
        <v>1033</v>
      </c>
      <c r="X520" s="1">
        <v>44103</v>
      </c>
      <c r="Y520" s="1">
        <v>44109</v>
      </c>
      <c r="AA520" t="s">
        <v>366</v>
      </c>
      <c r="AB520">
        <v>4</v>
      </c>
      <c r="AC520" t="s">
        <v>315</v>
      </c>
      <c r="AD520" s="1">
        <v>44164</v>
      </c>
      <c r="AF520">
        <v>40</v>
      </c>
      <c r="AI520">
        <v>9</v>
      </c>
      <c r="AL520">
        <v>2020</v>
      </c>
      <c r="AS520">
        <v>356801</v>
      </c>
    </row>
    <row r="521" spans="1:45" x14ac:dyDescent="0.35">
      <c r="A521" t="s">
        <v>490</v>
      </c>
      <c r="B521" t="s">
        <v>327</v>
      </c>
      <c r="C521" t="s">
        <v>1200</v>
      </c>
      <c r="D521" t="s">
        <v>729</v>
      </c>
      <c r="E521" t="s">
        <v>1199</v>
      </c>
      <c r="F521" t="s">
        <v>1196</v>
      </c>
      <c r="G521" t="s">
        <v>1198</v>
      </c>
      <c r="H521" t="s">
        <v>332</v>
      </c>
      <c r="I521" t="s">
        <v>6</v>
      </c>
      <c r="M521" t="s">
        <v>321</v>
      </c>
      <c r="N521" t="s">
        <v>1196</v>
      </c>
      <c r="O521" t="s">
        <v>322</v>
      </c>
      <c r="P521" t="s">
        <v>1197</v>
      </c>
      <c r="Q521" t="s">
        <v>1196</v>
      </c>
      <c r="R521" t="s">
        <v>368</v>
      </c>
      <c r="S521" t="s">
        <v>661</v>
      </c>
      <c r="T521" t="s">
        <v>660</v>
      </c>
      <c r="U521">
        <v>99</v>
      </c>
      <c r="V521">
        <v>0</v>
      </c>
      <c r="W521" t="s">
        <v>1033</v>
      </c>
      <c r="X521" s="1">
        <v>44103</v>
      </c>
      <c r="Y521" s="1">
        <v>44109</v>
      </c>
      <c r="AA521" t="s">
        <v>366</v>
      </c>
      <c r="AB521">
        <v>5</v>
      </c>
      <c r="AC521" t="s">
        <v>315</v>
      </c>
      <c r="AD521" s="1">
        <v>44165</v>
      </c>
      <c r="AF521">
        <v>40</v>
      </c>
      <c r="AI521">
        <v>9</v>
      </c>
      <c r="AL521">
        <v>2020</v>
      </c>
      <c r="AS521">
        <v>356351</v>
      </c>
    </row>
    <row r="522" spans="1:45" x14ac:dyDescent="0.35">
      <c r="A522" t="s">
        <v>490</v>
      </c>
      <c r="B522" t="s">
        <v>691</v>
      </c>
      <c r="C522" t="s">
        <v>1195</v>
      </c>
      <c r="D522" t="s">
        <v>1194</v>
      </c>
      <c r="E522" t="s">
        <v>1193</v>
      </c>
      <c r="F522" t="s">
        <v>1190</v>
      </c>
      <c r="G522" t="s">
        <v>1192</v>
      </c>
      <c r="H522" t="s">
        <v>410</v>
      </c>
      <c r="I522" t="s">
        <v>322</v>
      </c>
      <c r="M522" t="s">
        <v>446</v>
      </c>
      <c r="N522" t="s">
        <v>1190</v>
      </c>
      <c r="O522" t="s">
        <v>322</v>
      </c>
      <c r="P522" t="s">
        <v>1191</v>
      </c>
      <c r="Q522" t="s">
        <v>1190</v>
      </c>
      <c r="R522" t="s">
        <v>368</v>
      </c>
      <c r="S522" t="s">
        <v>367</v>
      </c>
      <c r="T522" t="s">
        <v>317</v>
      </c>
      <c r="U522">
        <v>499</v>
      </c>
      <c r="V522">
        <v>10</v>
      </c>
      <c r="W522" t="s">
        <v>1033</v>
      </c>
      <c r="X522" s="1">
        <v>44103</v>
      </c>
      <c r="Y522" s="1">
        <v>44109</v>
      </c>
      <c r="Z522" s="1">
        <v>44106</v>
      </c>
      <c r="AA522" t="s">
        <v>366</v>
      </c>
      <c r="AB522">
        <v>2</v>
      </c>
      <c r="AC522" t="s">
        <v>315</v>
      </c>
      <c r="AE522" t="s">
        <v>683</v>
      </c>
      <c r="AF522">
        <v>40</v>
      </c>
      <c r="AG522">
        <v>40</v>
      </c>
      <c r="AI522">
        <v>9</v>
      </c>
      <c r="AJ522">
        <v>10</v>
      </c>
      <c r="AL522">
        <v>2020</v>
      </c>
      <c r="AM522">
        <v>2020</v>
      </c>
      <c r="AS522">
        <v>356851</v>
      </c>
    </row>
    <row r="523" spans="1:45" x14ac:dyDescent="0.35">
      <c r="A523" t="s">
        <v>522</v>
      </c>
      <c r="B523" t="s">
        <v>352</v>
      </c>
      <c r="C523" t="s">
        <v>1189</v>
      </c>
      <c r="D523" t="s">
        <v>729</v>
      </c>
      <c r="E523" t="s">
        <v>1188</v>
      </c>
      <c r="F523" t="s">
        <v>1185</v>
      </c>
      <c r="G523" t="s">
        <v>1187</v>
      </c>
      <c r="H523" t="s">
        <v>410</v>
      </c>
      <c r="I523" t="s">
        <v>154</v>
      </c>
      <c r="M523" t="s">
        <v>321</v>
      </c>
      <c r="N523" t="s">
        <v>1185</v>
      </c>
      <c r="O523" t="s">
        <v>322</v>
      </c>
      <c r="P523" t="s">
        <v>1186</v>
      </c>
      <c r="Q523" t="s">
        <v>1185</v>
      </c>
      <c r="R523" t="s">
        <v>368</v>
      </c>
      <c r="S523" t="s">
        <v>367</v>
      </c>
      <c r="T523" t="s">
        <v>317</v>
      </c>
      <c r="U523">
        <v>499</v>
      </c>
      <c r="V523">
        <v>10</v>
      </c>
      <c r="W523" t="s">
        <v>1033</v>
      </c>
      <c r="X523" s="1">
        <v>44103</v>
      </c>
      <c r="Y523" s="1">
        <v>44109</v>
      </c>
      <c r="AA523" t="s">
        <v>366</v>
      </c>
      <c r="AB523">
        <v>4</v>
      </c>
      <c r="AC523" t="s">
        <v>315</v>
      </c>
      <c r="AD523" s="1">
        <v>44164</v>
      </c>
      <c r="AF523">
        <v>40</v>
      </c>
      <c r="AI523">
        <v>9</v>
      </c>
      <c r="AL523">
        <v>2020</v>
      </c>
      <c r="AS523">
        <v>356301</v>
      </c>
    </row>
    <row r="524" spans="1:45" x14ac:dyDescent="0.35">
      <c r="A524" t="s">
        <v>490</v>
      </c>
      <c r="B524" t="s">
        <v>344</v>
      </c>
      <c r="C524" t="s">
        <v>1184</v>
      </c>
      <c r="D524" t="s">
        <v>750</v>
      </c>
      <c r="E524" t="s">
        <v>1183</v>
      </c>
      <c r="F524" t="s">
        <v>1180</v>
      </c>
      <c r="G524" t="s">
        <v>1182</v>
      </c>
      <c r="H524" t="s">
        <v>332</v>
      </c>
      <c r="I524" t="s">
        <v>153</v>
      </c>
      <c r="M524" t="s">
        <v>321</v>
      </c>
      <c r="N524" t="s">
        <v>1180</v>
      </c>
      <c r="O524" t="s">
        <v>322</v>
      </c>
      <c r="P524" t="s">
        <v>1181</v>
      </c>
      <c r="Q524" t="s">
        <v>1180</v>
      </c>
      <c r="R524" t="s">
        <v>368</v>
      </c>
      <c r="S524" t="s">
        <v>367</v>
      </c>
      <c r="T524" t="s">
        <v>317</v>
      </c>
      <c r="U524">
        <v>499</v>
      </c>
      <c r="V524">
        <v>10</v>
      </c>
      <c r="W524" t="s">
        <v>1033</v>
      </c>
      <c r="X524" s="1">
        <v>44103</v>
      </c>
      <c r="Y524" s="1">
        <v>44109</v>
      </c>
      <c r="AA524" t="s">
        <v>366</v>
      </c>
      <c r="AB524">
        <v>4</v>
      </c>
      <c r="AC524" t="s">
        <v>315</v>
      </c>
      <c r="AD524" s="1">
        <v>44164</v>
      </c>
      <c r="AF524">
        <v>40</v>
      </c>
      <c r="AI524">
        <v>9</v>
      </c>
      <c r="AL524">
        <v>2020</v>
      </c>
      <c r="AS524">
        <v>356551</v>
      </c>
    </row>
    <row r="525" spans="1:45" x14ac:dyDescent="0.35">
      <c r="A525" t="s">
        <v>587</v>
      </c>
      <c r="B525" t="s">
        <v>691</v>
      </c>
      <c r="C525" t="s">
        <v>1179</v>
      </c>
      <c r="D525" t="s">
        <v>1178</v>
      </c>
      <c r="E525" t="s">
        <v>1177</v>
      </c>
      <c r="F525" t="s">
        <v>1174</v>
      </c>
      <c r="G525" t="s">
        <v>1176</v>
      </c>
      <c r="H525" t="s">
        <v>332</v>
      </c>
      <c r="I525" t="s">
        <v>4</v>
      </c>
      <c r="M525" t="s">
        <v>321</v>
      </c>
      <c r="N525" t="s">
        <v>1174</v>
      </c>
      <c r="O525" t="s">
        <v>322</v>
      </c>
      <c r="P525" t="s">
        <v>1175</v>
      </c>
      <c r="Q525" t="s">
        <v>1174</v>
      </c>
      <c r="R525" t="s">
        <v>368</v>
      </c>
      <c r="S525" t="s">
        <v>367</v>
      </c>
      <c r="T525" t="s">
        <v>317</v>
      </c>
      <c r="U525">
        <v>499</v>
      </c>
      <c r="V525">
        <v>10</v>
      </c>
      <c r="W525" t="s">
        <v>1033</v>
      </c>
      <c r="X525" s="1">
        <v>44103</v>
      </c>
      <c r="Y525" s="1">
        <v>44116</v>
      </c>
      <c r="AA525" t="s">
        <v>366</v>
      </c>
      <c r="AB525">
        <v>4</v>
      </c>
      <c r="AC525" t="s">
        <v>315</v>
      </c>
      <c r="AD525" s="1">
        <v>44164</v>
      </c>
      <c r="AF525">
        <v>40</v>
      </c>
      <c r="AI525">
        <v>9</v>
      </c>
      <c r="AL525">
        <v>2020</v>
      </c>
      <c r="AS525">
        <v>355955</v>
      </c>
    </row>
    <row r="526" spans="1:45" x14ac:dyDescent="0.35">
      <c r="A526" t="s">
        <v>415</v>
      </c>
      <c r="B526" t="s">
        <v>436</v>
      </c>
      <c r="C526" t="s">
        <v>1173</v>
      </c>
      <c r="D526" t="s">
        <v>1172</v>
      </c>
      <c r="E526" t="s">
        <v>1171</v>
      </c>
      <c r="F526" t="s">
        <v>1168</v>
      </c>
      <c r="G526" t="s">
        <v>1170</v>
      </c>
      <c r="H526" t="s">
        <v>332</v>
      </c>
      <c r="I526" t="s">
        <v>141</v>
      </c>
      <c r="L526" s="1"/>
      <c r="M526" t="s">
        <v>321</v>
      </c>
      <c r="N526" t="s">
        <v>1168</v>
      </c>
      <c r="O526" t="s">
        <v>322</v>
      </c>
      <c r="P526" t="s">
        <v>1169</v>
      </c>
      <c r="Q526" t="s">
        <v>1168</v>
      </c>
      <c r="R526" t="s">
        <v>368</v>
      </c>
      <c r="S526" t="s">
        <v>367</v>
      </c>
      <c r="T526" t="s">
        <v>317</v>
      </c>
      <c r="U526">
        <v>499</v>
      </c>
      <c r="V526">
        <v>10</v>
      </c>
      <c r="W526" t="s">
        <v>1033</v>
      </c>
      <c r="X526" s="1">
        <v>44103</v>
      </c>
      <c r="Y526" s="1">
        <v>44116</v>
      </c>
      <c r="AA526" t="s">
        <v>366</v>
      </c>
      <c r="AB526">
        <v>4</v>
      </c>
      <c r="AC526" t="s">
        <v>315</v>
      </c>
      <c r="AD526" s="1">
        <v>44164</v>
      </c>
      <c r="AF526">
        <v>40</v>
      </c>
      <c r="AI526">
        <v>9</v>
      </c>
      <c r="AL526">
        <v>2020</v>
      </c>
      <c r="AS526">
        <v>355709</v>
      </c>
    </row>
    <row r="527" spans="1:45" x14ac:dyDescent="0.35">
      <c r="A527" t="s">
        <v>490</v>
      </c>
      <c r="B527" t="s">
        <v>458</v>
      </c>
      <c r="C527" t="s">
        <v>1167</v>
      </c>
      <c r="D527" t="s">
        <v>892</v>
      </c>
      <c r="E527" t="s">
        <v>1166</v>
      </c>
      <c r="F527" t="s">
        <v>1162</v>
      </c>
      <c r="G527" t="s">
        <v>1165</v>
      </c>
      <c r="H527" t="s">
        <v>332</v>
      </c>
      <c r="I527" t="s">
        <v>1164</v>
      </c>
      <c r="M527" t="s">
        <v>479</v>
      </c>
      <c r="N527" t="s">
        <v>1162</v>
      </c>
      <c r="O527" t="s">
        <v>322</v>
      </c>
      <c r="P527" t="s">
        <v>1163</v>
      </c>
      <c r="Q527" t="s">
        <v>1162</v>
      </c>
      <c r="R527" t="s">
        <v>368</v>
      </c>
      <c r="S527" t="s">
        <v>811</v>
      </c>
      <c r="T527" t="s">
        <v>810</v>
      </c>
      <c r="U527">
        <v>399</v>
      </c>
      <c r="V527">
        <v>10</v>
      </c>
      <c r="W527" t="s">
        <v>1033</v>
      </c>
      <c r="X527" s="1">
        <v>44104</v>
      </c>
      <c r="Y527" s="1">
        <v>44110</v>
      </c>
      <c r="AA527" t="s">
        <v>366</v>
      </c>
      <c r="AB527">
        <v>2</v>
      </c>
      <c r="AC527" t="s">
        <v>315</v>
      </c>
      <c r="AF527">
        <v>40</v>
      </c>
      <c r="AI527">
        <v>9</v>
      </c>
      <c r="AL527">
        <v>2020</v>
      </c>
      <c r="AS527">
        <v>355804</v>
      </c>
    </row>
    <row r="528" spans="1:45" x14ac:dyDescent="0.35">
      <c r="A528" t="s">
        <v>490</v>
      </c>
      <c r="B528" t="s">
        <v>451</v>
      </c>
      <c r="C528" t="s">
        <v>1161</v>
      </c>
      <c r="D528" t="s">
        <v>1160</v>
      </c>
      <c r="E528" t="s">
        <v>1159</v>
      </c>
      <c r="F528" t="s">
        <v>1156</v>
      </c>
      <c r="G528" t="s">
        <v>411</v>
      </c>
      <c r="H528" t="s">
        <v>410</v>
      </c>
      <c r="I528" t="s">
        <v>1158</v>
      </c>
      <c r="M528" t="s">
        <v>446</v>
      </c>
      <c r="N528" t="s">
        <v>1156</v>
      </c>
      <c r="O528" t="s">
        <v>322</v>
      </c>
      <c r="P528" t="s">
        <v>1157</v>
      </c>
      <c r="Q528" t="s">
        <v>1156</v>
      </c>
      <c r="R528" t="s">
        <v>368</v>
      </c>
      <c r="S528" t="s">
        <v>367</v>
      </c>
      <c r="T528" t="s">
        <v>317</v>
      </c>
      <c r="U528">
        <v>499</v>
      </c>
      <c r="V528">
        <v>10</v>
      </c>
      <c r="W528" t="s">
        <v>1033</v>
      </c>
      <c r="X528" s="1">
        <v>44104</v>
      </c>
      <c r="Y528" s="1">
        <v>44110</v>
      </c>
      <c r="Z528" s="1">
        <v>44134</v>
      </c>
      <c r="AA528" t="s">
        <v>366</v>
      </c>
      <c r="AB528">
        <v>2</v>
      </c>
      <c r="AC528" t="s">
        <v>315</v>
      </c>
      <c r="AF528">
        <v>40</v>
      </c>
      <c r="AG528">
        <v>44</v>
      </c>
      <c r="AI528">
        <v>9</v>
      </c>
      <c r="AJ528">
        <v>10</v>
      </c>
      <c r="AL528">
        <v>2020</v>
      </c>
      <c r="AM528">
        <v>2020</v>
      </c>
      <c r="AS528">
        <v>244051</v>
      </c>
    </row>
    <row r="529" spans="1:45" x14ac:dyDescent="0.35">
      <c r="A529" t="s">
        <v>587</v>
      </c>
      <c r="B529" t="s">
        <v>451</v>
      </c>
      <c r="C529" t="s">
        <v>1155</v>
      </c>
      <c r="D529" t="s">
        <v>1154</v>
      </c>
      <c r="E529" t="s">
        <v>1153</v>
      </c>
      <c r="F529" t="s">
        <v>1150</v>
      </c>
      <c r="G529" t="s">
        <v>1152</v>
      </c>
      <c r="H529" t="s">
        <v>332</v>
      </c>
      <c r="I529" t="s">
        <v>152</v>
      </c>
      <c r="L529" s="1"/>
      <c r="M529" t="s">
        <v>321</v>
      </c>
      <c r="N529" t="s">
        <v>1150</v>
      </c>
      <c r="O529" t="s">
        <v>322</v>
      </c>
      <c r="P529" t="s">
        <v>1151</v>
      </c>
      <c r="Q529" t="s">
        <v>1150</v>
      </c>
      <c r="R529" t="s">
        <v>368</v>
      </c>
      <c r="S529" t="s">
        <v>367</v>
      </c>
      <c r="T529" t="s">
        <v>317</v>
      </c>
      <c r="U529">
        <v>499</v>
      </c>
      <c r="V529">
        <v>10</v>
      </c>
      <c r="W529" t="s">
        <v>1033</v>
      </c>
      <c r="X529" s="1">
        <v>44104</v>
      </c>
      <c r="Y529" s="1">
        <v>44110</v>
      </c>
      <c r="AA529" t="s">
        <v>366</v>
      </c>
      <c r="AB529">
        <v>5</v>
      </c>
      <c r="AC529" t="s">
        <v>315</v>
      </c>
      <c r="AD529" s="1">
        <v>44172</v>
      </c>
      <c r="AF529">
        <v>40</v>
      </c>
      <c r="AI529">
        <v>9</v>
      </c>
      <c r="AL529">
        <v>2020</v>
      </c>
      <c r="AP529">
        <v>10</v>
      </c>
      <c r="AS529">
        <v>356051</v>
      </c>
    </row>
    <row r="530" spans="1:45" x14ac:dyDescent="0.35">
      <c r="A530" t="s">
        <v>490</v>
      </c>
      <c r="B530" t="s">
        <v>352</v>
      </c>
      <c r="C530" t="s">
        <v>1149</v>
      </c>
      <c r="D530" t="s">
        <v>1148</v>
      </c>
      <c r="E530" t="s">
        <v>1147</v>
      </c>
      <c r="F530" t="s">
        <v>1143</v>
      </c>
      <c r="G530" t="s">
        <v>1146</v>
      </c>
      <c r="H530" t="s">
        <v>410</v>
      </c>
      <c r="I530" t="s">
        <v>1145</v>
      </c>
      <c r="M530" t="s">
        <v>446</v>
      </c>
      <c r="N530" t="s">
        <v>1143</v>
      </c>
      <c r="O530" t="s">
        <v>322</v>
      </c>
      <c r="P530" t="s">
        <v>1144</v>
      </c>
      <c r="Q530" t="s">
        <v>1143</v>
      </c>
      <c r="R530" t="s">
        <v>368</v>
      </c>
      <c r="S530" t="s">
        <v>367</v>
      </c>
      <c r="T530" t="s">
        <v>317</v>
      </c>
      <c r="U530">
        <v>499</v>
      </c>
      <c r="V530">
        <v>10</v>
      </c>
      <c r="W530" t="s">
        <v>1033</v>
      </c>
      <c r="X530" s="1">
        <v>44104</v>
      </c>
      <c r="Y530" s="1">
        <v>44110</v>
      </c>
      <c r="Z530" s="1">
        <v>44144</v>
      </c>
      <c r="AA530" t="s">
        <v>366</v>
      </c>
      <c r="AB530">
        <v>2</v>
      </c>
      <c r="AC530" t="s">
        <v>315</v>
      </c>
      <c r="AD530" t="s">
        <v>1142</v>
      </c>
      <c r="AF530">
        <v>40</v>
      </c>
      <c r="AG530">
        <v>46</v>
      </c>
      <c r="AI530">
        <v>9</v>
      </c>
      <c r="AJ530">
        <v>11</v>
      </c>
      <c r="AL530">
        <v>2020</v>
      </c>
      <c r="AM530">
        <v>2020</v>
      </c>
      <c r="AS530">
        <v>355751</v>
      </c>
    </row>
    <row r="531" spans="1:45" x14ac:dyDescent="0.35">
      <c r="A531" t="s">
        <v>415</v>
      </c>
      <c r="B531" t="s">
        <v>451</v>
      </c>
      <c r="C531" t="s">
        <v>1141</v>
      </c>
      <c r="D531" t="s">
        <v>1140</v>
      </c>
      <c r="E531" t="s">
        <v>1139</v>
      </c>
      <c r="F531" t="s">
        <v>1135</v>
      </c>
      <c r="G531" t="s">
        <v>1138</v>
      </c>
      <c r="H531" t="s">
        <v>410</v>
      </c>
      <c r="I531" t="s">
        <v>1137</v>
      </c>
      <c r="M531" t="s">
        <v>446</v>
      </c>
      <c r="N531" t="s">
        <v>1135</v>
      </c>
      <c r="O531" t="s">
        <v>322</v>
      </c>
      <c r="P531" t="s">
        <v>1136</v>
      </c>
      <c r="Q531" t="s">
        <v>1135</v>
      </c>
      <c r="R531" t="s">
        <v>368</v>
      </c>
      <c r="S531" t="s">
        <v>367</v>
      </c>
      <c r="T531" t="s">
        <v>317</v>
      </c>
      <c r="U531">
        <v>499</v>
      </c>
      <c r="V531">
        <v>10</v>
      </c>
      <c r="W531" t="s">
        <v>1033</v>
      </c>
      <c r="X531" s="1">
        <v>44104</v>
      </c>
      <c r="Y531" s="1">
        <v>44110</v>
      </c>
      <c r="Z531" s="1">
        <v>44109</v>
      </c>
      <c r="AA531" t="s">
        <v>366</v>
      </c>
      <c r="AB531">
        <v>2</v>
      </c>
      <c r="AC531" t="s">
        <v>315</v>
      </c>
      <c r="AE531" t="s">
        <v>683</v>
      </c>
      <c r="AF531">
        <v>40</v>
      </c>
      <c r="AG531">
        <v>41</v>
      </c>
      <c r="AI531">
        <v>9</v>
      </c>
      <c r="AJ531">
        <v>10</v>
      </c>
      <c r="AL531">
        <v>2020</v>
      </c>
      <c r="AM531">
        <v>2020</v>
      </c>
      <c r="AS531">
        <v>176501</v>
      </c>
    </row>
    <row r="532" spans="1:45" x14ac:dyDescent="0.35">
      <c r="A532" t="s">
        <v>490</v>
      </c>
      <c r="B532" t="s">
        <v>402</v>
      </c>
      <c r="C532" t="s">
        <v>1134</v>
      </c>
      <c r="D532" t="s">
        <v>1133</v>
      </c>
      <c r="E532" t="s">
        <v>1132</v>
      </c>
      <c r="F532" t="s">
        <v>1129</v>
      </c>
      <c r="G532" t="s">
        <v>1131</v>
      </c>
      <c r="H532" t="s">
        <v>332</v>
      </c>
      <c r="I532" t="s">
        <v>149</v>
      </c>
      <c r="M532" t="s">
        <v>321</v>
      </c>
      <c r="N532" t="s">
        <v>1129</v>
      </c>
      <c r="O532" t="s">
        <v>322</v>
      </c>
      <c r="P532" t="s">
        <v>1130</v>
      </c>
      <c r="Q532" t="s">
        <v>1129</v>
      </c>
      <c r="R532" t="s">
        <v>368</v>
      </c>
      <c r="S532" t="s">
        <v>661</v>
      </c>
      <c r="T532" t="s">
        <v>660</v>
      </c>
      <c r="U532">
        <v>99</v>
      </c>
      <c r="V532">
        <v>0</v>
      </c>
      <c r="W532" t="s">
        <v>1033</v>
      </c>
      <c r="X532" s="1">
        <v>44104</v>
      </c>
      <c r="Y532" s="1">
        <v>44110</v>
      </c>
      <c r="AA532" t="s">
        <v>366</v>
      </c>
      <c r="AB532">
        <v>6</v>
      </c>
      <c r="AC532" t="s">
        <v>315</v>
      </c>
      <c r="AD532" s="1">
        <v>44173</v>
      </c>
      <c r="AF532">
        <v>40</v>
      </c>
      <c r="AI532">
        <v>9</v>
      </c>
      <c r="AL532">
        <v>2020</v>
      </c>
      <c r="AS532">
        <v>355753</v>
      </c>
    </row>
    <row r="533" spans="1:45" x14ac:dyDescent="0.35">
      <c r="A533" t="s">
        <v>490</v>
      </c>
      <c r="B533" t="s">
        <v>327</v>
      </c>
      <c r="C533" t="s">
        <v>1128</v>
      </c>
      <c r="D533" t="s">
        <v>1127</v>
      </c>
      <c r="E533" t="s">
        <v>1126</v>
      </c>
      <c r="F533" t="s">
        <v>1123</v>
      </c>
      <c r="G533" t="s">
        <v>1125</v>
      </c>
      <c r="H533" t="s">
        <v>332</v>
      </c>
      <c r="I533" t="s">
        <v>42</v>
      </c>
      <c r="M533" t="s">
        <v>321</v>
      </c>
      <c r="N533" t="s">
        <v>1123</v>
      </c>
      <c r="O533" t="s">
        <v>322</v>
      </c>
      <c r="P533" t="s">
        <v>1124</v>
      </c>
      <c r="Q533" t="s">
        <v>1123</v>
      </c>
      <c r="R533" t="s">
        <v>368</v>
      </c>
      <c r="S533" t="s">
        <v>811</v>
      </c>
      <c r="T533" t="s">
        <v>810</v>
      </c>
      <c r="U533">
        <v>399</v>
      </c>
      <c r="V533">
        <v>10</v>
      </c>
      <c r="W533" t="s">
        <v>1033</v>
      </c>
      <c r="X533" s="1">
        <v>44104</v>
      </c>
      <c r="Y533" s="1">
        <v>44110</v>
      </c>
      <c r="AA533" t="s">
        <v>366</v>
      </c>
      <c r="AB533">
        <v>5</v>
      </c>
      <c r="AC533" t="s">
        <v>315</v>
      </c>
      <c r="AD533" s="1">
        <v>44172</v>
      </c>
      <c r="AF533">
        <v>40</v>
      </c>
      <c r="AI533">
        <v>9</v>
      </c>
      <c r="AL533">
        <v>2020</v>
      </c>
      <c r="AS533">
        <v>356101</v>
      </c>
    </row>
    <row r="534" spans="1:45" x14ac:dyDescent="0.35">
      <c r="A534" t="s">
        <v>587</v>
      </c>
      <c r="B534" t="s">
        <v>344</v>
      </c>
      <c r="C534" t="s">
        <v>1122</v>
      </c>
      <c r="D534" t="s">
        <v>1121</v>
      </c>
      <c r="E534" t="s">
        <v>1120</v>
      </c>
      <c r="F534" t="s">
        <v>1117</v>
      </c>
      <c r="G534" t="s">
        <v>1119</v>
      </c>
      <c r="H534" t="s">
        <v>332</v>
      </c>
      <c r="I534" t="s">
        <v>162</v>
      </c>
      <c r="J534">
        <v>1</v>
      </c>
      <c r="M534" t="s">
        <v>321</v>
      </c>
      <c r="N534" t="s">
        <v>1117</v>
      </c>
      <c r="O534" t="s">
        <v>322</v>
      </c>
      <c r="P534" t="s">
        <v>1118</v>
      </c>
      <c r="Q534" t="s">
        <v>1117</v>
      </c>
      <c r="R534" t="s">
        <v>368</v>
      </c>
      <c r="S534" t="s">
        <v>367</v>
      </c>
      <c r="T534" t="s">
        <v>317</v>
      </c>
      <c r="U534">
        <v>499</v>
      </c>
      <c r="V534">
        <v>10</v>
      </c>
      <c r="W534" t="s">
        <v>1033</v>
      </c>
      <c r="X534" s="1">
        <v>44104</v>
      </c>
      <c r="Y534" s="1">
        <v>44110</v>
      </c>
      <c r="AA534" t="s">
        <v>366</v>
      </c>
      <c r="AB534">
        <v>5</v>
      </c>
      <c r="AC534" t="s">
        <v>315</v>
      </c>
      <c r="AD534" s="1">
        <v>44172</v>
      </c>
      <c r="AF534">
        <v>40</v>
      </c>
      <c r="AI534">
        <v>9</v>
      </c>
      <c r="AL534">
        <v>2020</v>
      </c>
      <c r="AS534">
        <v>355651</v>
      </c>
    </row>
    <row r="535" spans="1:45" x14ac:dyDescent="0.35">
      <c r="A535" t="s">
        <v>490</v>
      </c>
      <c r="B535" t="s">
        <v>451</v>
      </c>
      <c r="C535" t="s">
        <v>1116</v>
      </c>
      <c r="D535" t="s">
        <v>1115</v>
      </c>
      <c r="E535" t="s">
        <v>1114</v>
      </c>
      <c r="F535" t="s">
        <v>1111</v>
      </c>
      <c r="G535" t="s">
        <v>1113</v>
      </c>
      <c r="H535" t="s">
        <v>410</v>
      </c>
      <c r="I535" t="s">
        <v>33</v>
      </c>
      <c r="M535" t="s">
        <v>321</v>
      </c>
      <c r="N535" t="s">
        <v>1111</v>
      </c>
      <c r="O535" t="s">
        <v>322</v>
      </c>
      <c r="P535" t="s">
        <v>1112</v>
      </c>
      <c r="Q535" t="s">
        <v>1111</v>
      </c>
      <c r="R535" t="s">
        <v>368</v>
      </c>
      <c r="S535" t="s">
        <v>367</v>
      </c>
      <c r="T535" t="s">
        <v>317</v>
      </c>
      <c r="U535">
        <v>499</v>
      </c>
      <c r="V535">
        <v>10</v>
      </c>
      <c r="W535" t="s">
        <v>1033</v>
      </c>
      <c r="X535" s="1">
        <v>44104</v>
      </c>
      <c r="Y535" s="1">
        <v>44110</v>
      </c>
      <c r="AA535" t="s">
        <v>366</v>
      </c>
      <c r="AB535">
        <v>5</v>
      </c>
      <c r="AC535" t="s">
        <v>315</v>
      </c>
      <c r="AD535" s="1">
        <v>44172</v>
      </c>
      <c r="AF535">
        <v>40</v>
      </c>
      <c r="AI535">
        <v>9</v>
      </c>
      <c r="AL535">
        <v>2020</v>
      </c>
      <c r="AS535">
        <v>227101</v>
      </c>
    </row>
    <row r="536" spans="1:45" x14ac:dyDescent="0.35">
      <c r="A536" t="s">
        <v>587</v>
      </c>
      <c r="B536" t="s">
        <v>451</v>
      </c>
      <c r="C536" t="s">
        <v>1110</v>
      </c>
      <c r="D536" t="s">
        <v>1109</v>
      </c>
      <c r="E536" t="s">
        <v>1108</v>
      </c>
      <c r="F536" t="s">
        <v>1105</v>
      </c>
      <c r="G536" t="s">
        <v>1107</v>
      </c>
      <c r="H536" t="s">
        <v>332</v>
      </c>
      <c r="I536" t="s">
        <v>151</v>
      </c>
      <c r="M536" t="s">
        <v>321</v>
      </c>
      <c r="N536" t="s">
        <v>1105</v>
      </c>
      <c r="O536" t="s">
        <v>322</v>
      </c>
      <c r="P536" t="s">
        <v>1106</v>
      </c>
      <c r="Q536" t="s">
        <v>1105</v>
      </c>
      <c r="R536" t="s">
        <v>368</v>
      </c>
      <c r="S536" t="s">
        <v>367</v>
      </c>
      <c r="T536" t="s">
        <v>317</v>
      </c>
      <c r="U536">
        <v>499</v>
      </c>
      <c r="V536">
        <v>10</v>
      </c>
      <c r="W536" t="s">
        <v>1033</v>
      </c>
      <c r="X536" s="1">
        <v>44104</v>
      </c>
      <c r="Y536" s="1">
        <v>44117</v>
      </c>
      <c r="AA536" t="s">
        <v>366</v>
      </c>
      <c r="AB536">
        <v>5</v>
      </c>
      <c r="AC536" t="s">
        <v>315</v>
      </c>
      <c r="AD536" s="1">
        <v>44172</v>
      </c>
      <c r="AF536">
        <v>40</v>
      </c>
      <c r="AI536">
        <v>9</v>
      </c>
      <c r="AL536">
        <v>2020</v>
      </c>
      <c r="AS536">
        <v>154951</v>
      </c>
    </row>
    <row r="537" spans="1:45" x14ac:dyDescent="0.35">
      <c r="A537" t="s">
        <v>490</v>
      </c>
      <c r="B537" t="s">
        <v>402</v>
      </c>
      <c r="C537" t="s">
        <v>1104</v>
      </c>
      <c r="D537" t="s">
        <v>1103</v>
      </c>
      <c r="E537" t="s">
        <v>1102</v>
      </c>
      <c r="F537" t="s">
        <v>1099</v>
      </c>
      <c r="G537" t="s">
        <v>1101</v>
      </c>
      <c r="H537" t="s">
        <v>332</v>
      </c>
      <c r="I537" t="s">
        <v>150</v>
      </c>
      <c r="M537" t="s">
        <v>479</v>
      </c>
      <c r="N537" t="s">
        <v>1099</v>
      </c>
      <c r="O537" t="s">
        <v>322</v>
      </c>
      <c r="P537" t="s">
        <v>1100</v>
      </c>
      <c r="Q537" t="s">
        <v>1099</v>
      </c>
      <c r="R537" t="s">
        <v>368</v>
      </c>
      <c r="S537" t="s">
        <v>811</v>
      </c>
      <c r="T537" t="s">
        <v>810</v>
      </c>
      <c r="U537">
        <v>399</v>
      </c>
      <c r="V537">
        <v>10</v>
      </c>
      <c r="W537" t="s">
        <v>1033</v>
      </c>
      <c r="X537" s="1">
        <v>44104</v>
      </c>
      <c r="Y537" s="1">
        <v>44110</v>
      </c>
      <c r="AA537" t="s">
        <v>366</v>
      </c>
      <c r="AB537">
        <v>5</v>
      </c>
      <c r="AC537" t="s">
        <v>315</v>
      </c>
      <c r="AD537" s="1">
        <v>44172</v>
      </c>
      <c r="AF537">
        <v>40</v>
      </c>
      <c r="AH537">
        <v>50</v>
      </c>
      <c r="AI537">
        <v>9</v>
      </c>
      <c r="AK537">
        <v>12</v>
      </c>
      <c r="AL537">
        <v>2020</v>
      </c>
      <c r="AN537">
        <v>2020</v>
      </c>
      <c r="AQ537" s="1">
        <v>44175</v>
      </c>
      <c r="AS537">
        <v>355705</v>
      </c>
    </row>
    <row r="538" spans="1:45" x14ac:dyDescent="0.35">
      <c r="A538" t="s">
        <v>490</v>
      </c>
      <c r="B538" t="s">
        <v>344</v>
      </c>
      <c r="C538" t="s">
        <v>1098</v>
      </c>
      <c r="D538" t="s">
        <v>1097</v>
      </c>
      <c r="E538" t="s">
        <v>1096</v>
      </c>
      <c r="F538" t="s">
        <v>1092</v>
      </c>
      <c r="G538" t="s">
        <v>1095</v>
      </c>
      <c r="H538" t="s">
        <v>410</v>
      </c>
      <c r="I538" t="s">
        <v>1094</v>
      </c>
      <c r="M538" t="s">
        <v>629</v>
      </c>
      <c r="N538" t="s">
        <v>1092</v>
      </c>
      <c r="O538" t="s">
        <v>322</v>
      </c>
      <c r="P538" t="s">
        <v>1093</v>
      </c>
      <c r="Q538" t="s">
        <v>1092</v>
      </c>
      <c r="R538" t="s">
        <v>368</v>
      </c>
      <c r="S538" t="s">
        <v>367</v>
      </c>
      <c r="T538" t="s">
        <v>317</v>
      </c>
      <c r="U538">
        <v>499</v>
      </c>
      <c r="V538">
        <v>10</v>
      </c>
      <c r="W538" t="s">
        <v>1033</v>
      </c>
      <c r="X538" s="1">
        <v>44104</v>
      </c>
      <c r="Y538" s="1">
        <v>44115</v>
      </c>
      <c r="AA538" t="s">
        <v>366</v>
      </c>
      <c r="AB538">
        <v>2</v>
      </c>
      <c r="AC538" t="s">
        <v>315</v>
      </c>
      <c r="AF538">
        <v>40</v>
      </c>
      <c r="AI538">
        <v>9</v>
      </c>
      <c r="AL538">
        <v>2020</v>
      </c>
      <c r="AS538">
        <v>356102</v>
      </c>
    </row>
    <row r="539" spans="1:45" x14ac:dyDescent="0.35">
      <c r="A539" t="s">
        <v>415</v>
      </c>
      <c r="B539" t="s">
        <v>327</v>
      </c>
      <c r="C539" t="s">
        <v>1091</v>
      </c>
      <c r="D539" t="s">
        <v>434</v>
      </c>
      <c r="E539" t="s">
        <v>1090</v>
      </c>
      <c r="F539" t="s">
        <v>1086</v>
      </c>
      <c r="G539" t="s">
        <v>1089</v>
      </c>
      <c r="H539" t="s">
        <v>339</v>
      </c>
      <c r="I539" t="s">
        <v>1088</v>
      </c>
      <c r="M539" t="s">
        <v>446</v>
      </c>
      <c r="N539" t="s">
        <v>1086</v>
      </c>
      <c r="O539" t="s">
        <v>322</v>
      </c>
      <c r="P539" t="s">
        <v>1087</v>
      </c>
      <c r="Q539" t="s">
        <v>1086</v>
      </c>
      <c r="R539" t="s">
        <v>368</v>
      </c>
      <c r="S539" t="s">
        <v>367</v>
      </c>
      <c r="T539" t="s">
        <v>317</v>
      </c>
      <c r="U539">
        <v>499</v>
      </c>
      <c r="V539">
        <v>10</v>
      </c>
      <c r="W539" t="s">
        <v>1033</v>
      </c>
      <c r="X539" s="1">
        <v>44104</v>
      </c>
      <c r="Y539" s="1">
        <v>44110</v>
      </c>
      <c r="Z539" s="1">
        <v>44134</v>
      </c>
      <c r="AA539" t="s">
        <v>366</v>
      </c>
      <c r="AB539">
        <v>2</v>
      </c>
      <c r="AC539" t="s">
        <v>315</v>
      </c>
      <c r="AF539">
        <v>40</v>
      </c>
      <c r="AG539">
        <v>44</v>
      </c>
      <c r="AI539">
        <v>9</v>
      </c>
      <c r="AJ539">
        <v>10</v>
      </c>
      <c r="AL539">
        <v>2020</v>
      </c>
      <c r="AM539">
        <v>2020</v>
      </c>
      <c r="AS539">
        <v>355653</v>
      </c>
    </row>
    <row r="540" spans="1:45" x14ac:dyDescent="0.35">
      <c r="A540" t="s">
        <v>587</v>
      </c>
      <c r="B540" t="s">
        <v>360</v>
      </c>
      <c r="C540" t="s">
        <v>1085</v>
      </c>
      <c r="D540" t="s">
        <v>1084</v>
      </c>
      <c r="E540" t="s">
        <v>1083</v>
      </c>
      <c r="F540" t="s">
        <v>1079</v>
      </c>
      <c r="G540" t="s">
        <v>1082</v>
      </c>
      <c r="H540" t="s">
        <v>410</v>
      </c>
      <c r="I540" t="s">
        <v>1081</v>
      </c>
      <c r="M540" t="s">
        <v>446</v>
      </c>
      <c r="N540" t="s">
        <v>1079</v>
      </c>
      <c r="O540" t="s">
        <v>322</v>
      </c>
      <c r="P540" t="s">
        <v>1080</v>
      </c>
      <c r="Q540" t="s">
        <v>1079</v>
      </c>
      <c r="R540" t="s">
        <v>368</v>
      </c>
      <c r="S540" t="s">
        <v>367</v>
      </c>
      <c r="T540" t="s">
        <v>317</v>
      </c>
      <c r="U540">
        <v>499</v>
      </c>
      <c r="V540">
        <v>10</v>
      </c>
      <c r="W540" t="s">
        <v>1033</v>
      </c>
      <c r="X540" s="1">
        <v>44104</v>
      </c>
      <c r="Y540" s="1">
        <v>44116</v>
      </c>
      <c r="Z540" s="1">
        <v>44146</v>
      </c>
      <c r="AA540" t="s">
        <v>366</v>
      </c>
      <c r="AB540">
        <v>2</v>
      </c>
      <c r="AC540" t="s">
        <v>315</v>
      </c>
      <c r="AF540">
        <v>40</v>
      </c>
      <c r="AG540">
        <v>46</v>
      </c>
      <c r="AI540">
        <v>9</v>
      </c>
      <c r="AJ540">
        <v>11</v>
      </c>
      <c r="AL540">
        <v>2020</v>
      </c>
      <c r="AM540">
        <v>2020</v>
      </c>
      <c r="AS540">
        <v>355702</v>
      </c>
    </row>
    <row r="541" spans="1:45" x14ac:dyDescent="0.35">
      <c r="A541" t="s">
        <v>587</v>
      </c>
      <c r="B541" t="s">
        <v>402</v>
      </c>
      <c r="C541" t="s">
        <v>1078</v>
      </c>
      <c r="D541" t="s">
        <v>1077</v>
      </c>
      <c r="E541" t="s">
        <v>1076</v>
      </c>
      <c r="F541" t="s">
        <v>1072</v>
      </c>
      <c r="G541" t="s">
        <v>1075</v>
      </c>
      <c r="H541" t="s">
        <v>332</v>
      </c>
      <c r="I541" t="s">
        <v>1074</v>
      </c>
      <c r="M541" t="s">
        <v>446</v>
      </c>
      <c r="N541" t="s">
        <v>1072</v>
      </c>
      <c r="O541" t="s">
        <v>322</v>
      </c>
      <c r="P541" t="s">
        <v>1073</v>
      </c>
      <c r="Q541" t="s">
        <v>1072</v>
      </c>
      <c r="R541" t="s">
        <v>368</v>
      </c>
      <c r="S541" t="s">
        <v>367</v>
      </c>
      <c r="T541" t="s">
        <v>317</v>
      </c>
      <c r="U541">
        <v>499</v>
      </c>
      <c r="V541">
        <v>10</v>
      </c>
      <c r="W541" t="s">
        <v>1033</v>
      </c>
      <c r="X541" s="1">
        <v>44104</v>
      </c>
      <c r="Y541" s="1">
        <v>44110</v>
      </c>
      <c r="AA541" t="s">
        <v>366</v>
      </c>
      <c r="AB541">
        <v>2</v>
      </c>
      <c r="AC541" t="s">
        <v>315</v>
      </c>
      <c r="AF541">
        <v>40</v>
      </c>
      <c r="AI541">
        <v>9</v>
      </c>
      <c r="AL541">
        <v>2020</v>
      </c>
      <c r="AS541">
        <v>355701</v>
      </c>
    </row>
    <row r="542" spans="1:45" x14ac:dyDescent="0.35">
      <c r="A542" t="s">
        <v>490</v>
      </c>
      <c r="B542" t="s">
        <v>458</v>
      </c>
      <c r="C542" t="s">
        <v>1071</v>
      </c>
      <c r="D542" t="s">
        <v>1070</v>
      </c>
      <c r="E542" t="s">
        <v>1069</v>
      </c>
      <c r="F542" t="s">
        <v>1065</v>
      </c>
      <c r="G542" t="s">
        <v>1068</v>
      </c>
      <c r="H542" t="s">
        <v>332</v>
      </c>
      <c r="I542" t="s">
        <v>1067</v>
      </c>
      <c r="M542" t="s">
        <v>446</v>
      </c>
      <c r="N542" t="s">
        <v>1065</v>
      </c>
      <c r="O542" t="s">
        <v>322</v>
      </c>
      <c r="P542" t="s">
        <v>1066</v>
      </c>
      <c r="Q542" t="s">
        <v>1065</v>
      </c>
      <c r="R542" t="s">
        <v>368</v>
      </c>
      <c r="S542" t="s">
        <v>367</v>
      </c>
      <c r="T542" t="s">
        <v>317</v>
      </c>
      <c r="U542">
        <v>499</v>
      </c>
      <c r="V542">
        <v>10</v>
      </c>
      <c r="W542" t="s">
        <v>1033</v>
      </c>
      <c r="X542" s="1">
        <v>44104</v>
      </c>
      <c r="Y542" s="1">
        <v>44119</v>
      </c>
      <c r="Z542" s="1">
        <v>44119</v>
      </c>
      <c r="AA542" t="s">
        <v>366</v>
      </c>
      <c r="AB542">
        <v>2</v>
      </c>
      <c r="AC542" t="s">
        <v>315</v>
      </c>
      <c r="AE542" t="s">
        <v>683</v>
      </c>
      <c r="AF542">
        <v>40</v>
      </c>
      <c r="AG542">
        <v>42</v>
      </c>
      <c r="AI542">
        <v>9</v>
      </c>
      <c r="AJ542">
        <v>10</v>
      </c>
      <c r="AL542">
        <v>2020</v>
      </c>
      <c r="AM542">
        <v>2020</v>
      </c>
      <c r="AS542">
        <v>356951</v>
      </c>
    </row>
    <row r="543" spans="1:45" x14ac:dyDescent="0.35">
      <c r="A543" t="s">
        <v>587</v>
      </c>
      <c r="B543" t="s">
        <v>451</v>
      </c>
      <c r="C543" t="s">
        <v>1064</v>
      </c>
      <c r="D543" t="s">
        <v>1063</v>
      </c>
      <c r="E543" t="s">
        <v>1062</v>
      </c>
      <c r="F543" t="s">
        <v>1058</v>
      </c>
      <c r="G543" t="s">
        <v>1061</v>
      </c>
      <c r="H543" t="s">
        <v>332</v>
      </c>
      <c r="I543" t="s">
        <v>1060</v>
      </c>
      <c r="M543" t="s">
        <v>446</v>
      </c>
      <c r="N543" t="s">
        <v>1058</v>
      </c>
      <c r="O543" t="s">
        <v>322</v>
      </c>
      <c r="P543" t="s">
        <v>1059</v>
      </c>
      <c r="Q543" t="s">
        <v>1058</v>
      </c>
      <c r="R543" t="s">
        <v>368</v>
      </c>
      <c r="S543" t="s">
        <v>367</v>
      </c>
      <c r="T543" t="s">
        <v>317</v>
      </c>
      <c r="U543">
        <v>499</v>
      </c>
      <c r="V543">
        <v>10</v>
      </c>
      <c r="W543" t="s">
        <v>1033</v>
      </c>
      <c r="X543" s="1">
        <v>44104</v>
      </c>
      <c r="Y543" s="1">
        <v>44117</v>
      </c>
      <c r="Z543" s="1">
        <v>44111</v>
      </c>
      <c r="AA543" t="s">
        <v>366</v>
      </c>
      <c r="AB543">
        <v>2</v>
      </c>
      <c r="AC543" t="s">
        <v>315</v>
      </c>
      <c r="AE543" t="s">
        <v>683</v>
      </c>
      <c r="AF543">
        <v>40</v>
      </c>
      <c r="AG543">
        <v>41</v>
      </c>
      <c r="AI543">
        <v>9</v>
      </c>
      <c r="AJ543">
        <v>10</v>
      </c>
      <c r="AL543">
        <v>2020</v>
      </c>
      <c r="AM543">
        <v>2020</v>
      </c>
      <c r="AS543">
        <v>157901</v>
      </c>
    </row>
    <row r="544" spans="1:45" x14ac:dyDescent="0.35">
      <c r="A544" t="s">
        <v>415</v>
      </c>
      <c r="B544" t="s">
        <v>436</v>
      </c>
      <c r="C544" t="s">
        <v>1057</v>
      </c>
      <c r="D544" t="s">
        <v>691</v>
      </c>
      <c r="E544" t="s">
        <v>1056</v>
      </c>
      <c r="F544" t="s">
        <v>1053</v>
      </c>
      <c r="G544" t="s">
        <v>1055</v>
      </c>
      <c r="H544" t="s">
        <v>332</v>
      </c>
      <c r="I544" t="s">
        <v>5</v>
      </c>
      <c r="M544" t="s">
        <v>321</v>
      </c>
      <c r="N544" t="s">
        <v>1053</v>
      </c>
      <c r="O544" t="s">
        <v>322</v>
      </c>
      <c r="P544" t="s">
        <v>1054</v>
      </c>
      <c r="Q544" t="s">
        <v>1053</v>
      </c>
      <c r="R544" t="s">
        <v>368</v>
      </c>
      <c r="S544" t="s">
        <v>367</v>
      </c>
      <c r="T544" t="s">
        <v>317</v>
      </c>
      <c r="U544">
        <v>499</v>
      </c>
      <c r="V544">
        <v>10</v>
      </c>
      <c r="W544" t="s">
        <v>1033</v>
      </c>
      <c r="X544" s="1">
        <v>44104</v>
      </c>
      <c r="Y544" s="1">
        <v>44110</v>
      </c>
      <c r="AA544" t="s">
        <v>366</v>
      </c>
      <c r="AB544">
        <v>5</v>
      </c>
      <c r="AC544" t="s">
        <v>315</v>
      </c>
      <c r="AD544" s="1">
        <v>44172</v>
      </c>
      <c r="AF544">
        <v>40</v>
      </c>
      <c r="AI544">
        <v>9</v>
      </c>
      <c r="AL544">
        <v>2020</v>
      </c>
      <c r="AS544">
        <v>356103</v>
      </c>
    </row>
    <row r="545" spans="1:45" x14ac:dyDescent="0.35">
      <c r="A545" t="s">
        <v>490</v>
      </c>
      <c r="B545" t="s">
        <v>327</v>
      </c>
      <c r="C545" t="s">
        <v>1052</v>
      </c>
      <c r="D545" t="s">
        <v>1051</v>
      </c>
      <c r="E545" t="s">
        <v>1050</v>
      </c>
      <c r="F545" t="s">
        <v>1046</v>
      </c>
      <c r="G545" t="s">
        <v>1049</v>
      </c>
      <c r="H545" t="s">
        <v>385</v>
      </c>
      <c r="I545" t="s">
        <v>1048</v>
      </c>
      <c r="M545" t="s">
        <v>446</v>
      </c>
      <c r="N545" t="s">
        <v>1046</v>
      </c>
      <c r="O545" t="s">
        <v>322</v>
      </c>
      <c r="P545" t="s">
        <v>1047</v>
      </c>
      <c r="Q545" t="s">
        <v>1046</v>
      </c>
      <c r="R545" t="s">
        <v>368</v>
      </c>
      <c r="S545" t="s">
        <v>367</v>
      </c>
      <c r="T545" t="s">
        <v>317</v>
      </c>
      <c r="U545">
        <v>499</v>
      </c>
      <c r="V545">
        <v>10</v>
      </c>
      <c r="W545" t="s">
        <v>1033</v>
      </c>
      <c r="X545" s="1">
        <v>44104</v>
      </c>
      <c r="Y545" s="1">
        <v>44117</v>
      </c>
      <c r="Z545" s="1">
        <v>44173</v>
      </c>
      <c r="AA545" t="s">
        <v>366</v>
      </c>
      <c r="AB545">
        <v>4</v>
      </c>
      <c r="AC545" t="s">
        <v>315</v>
      </c>
      <c r="AD545" t="s">
        <v>1045</v>
      </c>
      <c r="AF545">
        <v>40</v>
      </c>
      <c r="AG545">
        <v>50</v>
      </c>
      <c r="AH545">
        <v>49</v>
      </c>
      <c r="AI545">
        <v>9</v>
      </c>
      <c r="AJ545">
        <v>12</v>
      </c>
      <c r="AK545">
        <v>12</v>
      </c>
      <c r="AL545">
        <v>2020</v>
      </c>
      <c r="AM545">
        <v>2020</v>
      </c>
      <c r="AN545">
        <v>2020</v>
      </c>
      <c r="AQ545" s="1">
        <v>44167</v>
      </c>
      <c r="AS545">
        <v>355807</v>
      </c>
    </row>
    <row r="546" spans="1:45" x14ac:dyDescent="0.35">
      <c r="A546" t="s">
        <v>490</v>
      </c>
      <c r="B546" t="s">
        <v>691</v>
      </c>
      <c r="C546" t="s">
        <v>1044</v>
      </c>
      <c r="D546" t="s">
        <v>1043</v>
      </c>
      <c r="E546" t="s">
        <v>1042</v>
      </c>
      <c r="F546" t="s">
        <v>1039</v>
      </c>
      <c r="G546" t="s">
        <v>1041</v>
      </c>
      <c r="H546" t="s">
        <v>332</v>
      </c>
      <c r="I546" t="s">
        <v>19</v>
      </c>
      <c r="M546" t="s">
        <v>321</v>
      </c>
      <c r="N546" t="s">
        <v>1039</v>
      </c>
      <c r="O546" t="s">
        <v>322</v>
      </c>
      <c r="P546" t="s">
        <v>1040</v>
      </c>
      <c r="Q546" t="s">
        <v>1039</v>
      </c>
      <c r="R546" t="s">
        <v>368</v>
      </c>
      <c r="S546" t="s">
        <v>811</v>
      </c>
      <c r="T546" t="s">
        <v>810</v>
      </c>
      <c r="U546">
        <v>399</v>
      </c>
      <c r="V546">
        <v>10</v>
      </c>
      <c r="W546" t="s">
        <v>1033</v>
      </c>
      <c r="X546" s="1">
        <v>44104</v>
      </c>
      <c r="Y546" s="1">
        <v>44117</v>
      </c>
      <c r="AA546" t="s">
        <v>366</v>
      </c>
      <c r="AB546">
        <v>5</v>
      </c>
      <c r="AC546" t="s">
        <v>315</v>
      </c>
      <c r="AD546" s="1">
        <v>44172</v>
      </c>
      <c r="AF546">
        <v>40</v>
      </c>
      <c r="AI546">
        <v>9</v>
      </c>
      <c r="AL546">
        <v>2020</v>
      </c>
      <c r="AS546">
        <v>355707</v>
      </c>
    </row>
    <row r="547" spans="1:45" x14ac:dyDescent="0.35">
      <c r="A547" t="s">
        <v>490</v>
      </c>
      <c r="B547" t="s">
        <v>402</v>
      </c>
      <c r="C547" t="s">
        <v>1038</v>
      </c>
      <c r="D547" t="s">
        <v>488</v>
      </c>
      <c r="E547" t="s">
        <v>1037</v>
      </c>
      <c r="F547" t="s">
        <v>1034</v>
      </c>
      <c r="G547" t="s">
        <v>1036</v>
      </c>
      <c r="H547" t="s">
        <v>332</v>
      </c>
      <c r="I547" t="s">
        <v>148</v>
      </c>
      <c r="M547" t="s">
        <v>321</v>
      </c>
      <c r="N547" t="s">
        <v>1034</v>
      </c>
      <c r="O547" t="s">
        <v>322</v>
      </c>
      <c r="P547" t="s">
        <v>1035</v>
      </c>
      <c r="Q547" t="s">
        <v>1034</v>
      </c>
      <c r="R547" t="s">
        <v>368</v>
      </c>
      <c r="S547" t="s">
        <v>811</v>
      </c>
      <c r="T547" t="s">
        <v>810</v>
      </c>
      <c r="U547">
        <v>399</v>
      </c>
      <c r="V547">
        <v>10</v>
      </c>
      <c r="W547" t="s">
        <v>1033</v>
      </c>
      <c r="X547" s="1">
        <v>44104</v>
      </c>
      <c r="Y547" s="1">
        <v>44110</v>
      </c>
      <c r="AA547" t="s">
        <v>366</v>
      </c>
      <c r="AB547">
        <v>5</v>
      </c>
      <c r="AC547" t="s">
        <v>315</v>
      </c>
      <c r="AD547" s="1">
        <v>44173</v>
      </c>
      <c r="AF547">
        <v>40</v>
      </c>
      <c r="AI547">
        <v>9</v>
      </c>
      <c r="AL547">
        <v>2020</v>
      </c>
      <c r="AS547">
        <v>355652</v>
      </c>
    </row>
    <row r="548" spans="1:45" x14ac:dyDescent="0.35">
      <c r="A548" t="s">
        <v>522</v>
      </c>
      <c r="B548" t="s">
        <v>327</v>
      </c>
      <c r="C548" t="s">
        <v>1032</v>
      </c>
      <c r="D548" t="s">
        <v>1031</v>
      </c>
      <c r="E548" t="s">
        <v>1030</v>
      </c>
      <c r="F548" t="s">
        <v>1027</v>
      </c>
      <c r="G548" t="s">
        <v>1029</v>
      </c>
      <c r="H548" t="s">
        <v>332</v>
      </c>
      <c r="I548" t="s">
        <v>142</v>
      </c>
      <c r="M548" t="s">
        <v>321</v>
      </c>
      <c r="N548" t="s">
        <v>1027</v>
      </c>
      <c r="O548" t="s">
        <v>322</v>
      </c>
      <c r="P548" t="s">
        <v>1028</v>
      </c>
      <c r="Q548" t="s">
        <v>1027</v>
      </c>
      <c r="R548" t="s">
        <v>368</v>
      </c>
      <c r="S548" t="s">
        <v>811</v>
      </c>
      <c r="T548" t="s">
        <v>810</v>
      </c>
      <c r="U548">
        <v>399</v>
      </c>
      <c r="V548">
        <v>10</v>
      </c>
      <c r="W548" t="s">
        <v>619</v>
      </c>
      <c r="X548" s="1">
        <v>44105</v>
      </c>
      <c r="Y548" s="1">
        <v>44111</v>
      </c>
      <c r="AA548" t="s">
        <v>366</v>
      </c>
      <c r="AB548">
        <v>4</v>
      </c>
      <c r="AC548" t="s">
        <v>315</v>
      </c>
      <c r="AD548" s="1">
        <v>44166</v>
      </c>
      <c r="AF548">
        <v>40</v>
      </c>
      <c r="AI548">
        <v>10</v>
      </c>
      <c r="AL548">
        <v>2020</v>
      </c>
      <c r="AS548">
        <v>356502</v>
      </c>
    </row>
    <row r="549" spans="1:45" x14ac:dyDescent="0.35">
      <c r="A549" t="s">
        <v>587</v>
      </c>
      <c r="B549" t="s">
        <v>344</v>
      </c>
      <c r="C549" t="s">
        <v>1026</v>
      </c>
      <c r="D549" t="s">
        <v>475</v>
      </c>
      <c r="E549" t="s">
        <v>1025</v>
      </c>
      <c r="F549" t="s">
        <v>1022</v>
      </c>
      <c r="G549" t="s">
        <v>1024</v>
      </c>
      <c r="H549" t="s">
        <v>332</v>
      </c>
      <c r="I549" t="s">
        <v>147</v>
      </c>
      <c r="M549" t="s">
        <v>321</v>
      </c>
      <c r="N549" t="s">
        <v>1022</v>
      </c>
      <c r="O549" t="s">
        <v>322</v>
      </c>
      <c r="P549" t="s">
        <v>1023</v>
      </c>
      <c r="Q549" t="s">
        <v>1022</v>
      </c>
      <c r="R549" t="s">
        <v>368</v>
      </c>
      <c r="S549" t="s">
        <v>661</v>
      </c>
      <c r="T549" t="s">
        <v>660</v>
      </c>
      <c r="U549">
        <v>99</v>
      </c>
      <c r="V549">
        <v>0</v>
      </c>
      <c r="W549" t="s">
        <v>619</v>
      </c>
      <c r="X549" s="1">
        <v>44105</v>
      </c>
      <c r="Y549" s="1">
        <v>44111</v>
      </c>
      <c r="AA549" t="s">
        <v>366</v>
      </c>
      <c r="AB549">
        <v>4</v>
      </c>
      <c r="AC549" t="s">
        <v>315</v>
      </c>
      <c r="AD549" s="1">
        <v>44167</v>
      </c>
      <c r="AF549">
        <v>40</v>
      </c>
      <c r="AI549">
        <v>10</v>
      </c>
      <c r="AL549">
        <v>2020</v>
      </c>
      <c r="AS549">
        <v>356004</v>
      </c>
    </row>
    <row r="550" spans="1:45" x14ac:dyDescent="0.35">
      <c r="A550" t="s">
        <v>415</v>
      </c>
      <c r="B550" t="s">
        <v>436</v>
      </c>
      <c r="C550" t="s">
        <v>1021</v>
      </c>
      <c r="D550" t="s">
        <v>520</v>
      </c>
      <c r="E550" t="s">
        <v>1020</v>
      </c>
      <c r="F550" t="s">
        <v>1017</v>
      </c>
      <c r="G550" t="s">
        <v>1019</v>
      </c>
      <c r="H550" t="s">
        <v>332</v>
      </c>
      <c r="I550" t="s">
        <v>3</v>
      </c>
      <c r="M550" t="s">
        <v>321</v>
      </c>
      <c r="N550" t="s">
        <v>1017</v>
      </c>
      <c r="O550" t="s">
        <v>322</v>
      </c>
      <c r="P550" t="s">
        <v>1018</v>
      </c>
      <c r="Q550" t="s">
        <v>1017</v>
      </c>
      <c r="R550" t="s">
        <v>368</v>
      </c>
      <c r="S550" t="s">
        <v>367</v>
      </c>
      <c r="T550" t="s">
        <v>317</v>
      </c>
      <c r="U550">
        <v>499</v>
      </c>
      <c r="V550">
        <v>10</v>
      </c>
      <c r="W550" t="s">
        <v>619</v>
      </c>
      <c r="X550" s="1">
        <v>44105</v>
      </c>
      <c r="Y550" s="1">
        <v>44111</v>
      </c>
      <c r="AA550" t="s">
        <v>366</v>
      </c>
      <c r="AB550">
        <v>4</v>
      </c>
      <c r="AC550" t="s">
        <v>315</v>
      </c>
      <c r="AD550" s="1">
        <v>44166</v>
      </c>
      <c r="AF550">
        <v>40</v>
      </c>
      <c r="AI550">
        <v>10</v>
      </c>
      <c r="AL550">
        <v>2020</v>
      </c>
      <c r="AS550">
        <v>355951</v>
      </c>
    </row>
    <row r="551" spans="1:45" x14ac:dyDescent="0.35">
      <c r="A551" t="s">
        <v>415</v>
      </c>
      <c r="B551" t="s">
        <v>722</v>
      </c>
      <c r="C551" t="s">
        <v>1016</v>
      </c>
      <c r="D551" t="s">
        <v>1015</v>
      </c>
      <c r="E551" t="s">
        <v>1014</v>
      </c>
      <c r="F551" t="s">
        <v>1011</v>
      </c>
      <c r="G551" t="s">
        <v>1013</v>
      </c>
      <c r="H551" t="s">
        <v>332</v>
      </c>
      <c r="I551" t="s">
        <v>146</v>
      </c>
      <c r="M551" t="s">
        <v>321</v>
      </c>
      <c r="N551" t="s">
        <v>1011</v>
      </c>
      <c r="O551" t="s">
        <v>322</v>
      </c>
      <c r="P551" t="s">
        <v>1012</v>
      </c>
      <c r="Q551" t="s">
        <v>1011</v>
      </c>
      <c r="R551" t="s">
        <v>368</v>
      </c>
      <c r="S551" t="s">
        <v>367</v>
      </c>
      <c r="T551" t="s">
        <v>317</v>
      </c>
      <c r="U551">
        <v>499</v>
      </c>
      <c r="V551">
        <v>10</v>
      </c>
      <c r="W551" t="s">
        <v>619</v>
      </c>
      <c r="X551" s="1">
        <v>44105</v>
      </c>
      <c r="Y551" s="1">
        <v>44111</v>
      </c>
      <c r="AA551" t="s">
        <v>366</v>
      </c>
      <c r="AB551">
        <v>4</v>
      </c>
      <c r="AC551" t="s">
        <v>315</v>
      </c>
      <c r="AD551" s="1">
        <v>44166</v>
      </c>
      <c r="AF551">
        <v>40</v>
      </c>
      <c r="AI551">
        <v>10</v>
      </c>
      <c r="AL551">
        <v>2020</v>
      </c>
      <c r="AS551">
        <v>355655</v>
      </c>
    </row>
    <row r="552" spans="1:45" x14ac:dyDescent="0.35">
      <c r="A552" t="s">
        <v>428</v>
      </c>
      <c r="B552" t="s">
        <v>327</v>
      </c>
      <c r="C552" t="s">
        <v>1010</v>
      </c>
      <c r="D552" t="s">
        <v>689</v>
      </c>
      <c r="E552" t="s">
        <v>1009</v>
      </c>
      <c r="F552" t="s">
        <v>1006</v>
      </c>
      <c r="G552" t="s">
        <v>1008</v>
      </c>
      <c r="H552" t="s">
        <v>332</v>
      </c>
      <c r="I552" t="s">
        <v>145</v>
      </c>
      <c r="M552" t="s">
        <v>321</v>
      </c>
      <c r="N552" t="s">
        <v>1006</v>
      </c>
      <c r="O552" t="s">
        <v>322</v>
      </c>
      <c r="P552" t="s">
        <v>1007</v>
      </c>
      <c r="Q552" t="s">
        <v>1006</v>
      </c>
      <c r="R552" t="s">
        <v>368</v>
      </c>
      <c r="S552" t="s">
        <v>367</v>
      </c>
      <c r="T552" t="s">
        <v>317</v>
      </c>
      <c r="U552">
        <v>499</v>
      </c>
      <c r="V552">
        <v>10</v>
      </c>
      <c r="W552" t="s">
        <v>619</v>
      </c>
      <c r="X552" s="1">
        <v>44105</v>
      </c>
      <c r="Y552" s="1">
        <v>44111</v>
      </c>
      <c r="AA552" t="s">
        <v>366</v>
      </c>
      <c r="AB552">
        <v>4</v>
      </c>
      <c r="AC552" t="s">
        <v>315</v>
      </c>
      <c r="AD552" s="1">
        <v>44166</v>
      </c>
      <c r="AF552">
        <v>40</v>
      </c>
      <c r="AI552">
        <v>10</v>
      </c>
      <c r="AL552">
        <v>2020</v>
      </c>
      <c r="AS552">
        <v>132151</v>
      </c>
    </row>
    <row r="553" spans="1:45" x14ac:dyDescent="0.35">
      <c r="A553" t="s">
        <v>490</v>
      </c>
      <c r="B553" t="s">
        <v>360</v>
      </c>
      <c r="C553" t="s">
        <v>1005</v>
      </c>
      <c r="D553" t="s">
        <v>1004</v>
      </c>
      <c r="E553" t="s">
        <v>1003</v>
      </c>
      <c r="F553" t="s">
        <v>1000</v>
      </c>
      <c r="G553" t="s">
        <v>1002</v>
      </c>
      <c r="H553" t="s">
        <v>556</v>
      </c>
      <c r="I553" t="s">
        <v>144</v>
      </c>
      <c r="M553" t="s">
        <v>321</v>
      </c>
      <c r="N553" t="s">
        <v>1000</v>
      </c>
      <c r="O553" t="s">
        <v>322</v>
      </c>
      <c r="P553" t="s">
        <v>1001</v>
      </c>
      <c r="Q553" t="s">
        <v>1000</v>
      </c>
      <c r="R553" t="s">
        <v>368</v>
      </c>
      <c r="S553" t="s">
        <v>367</v>
      </c>
      <c r="T553" t="s">
        <v>317</v>
      </c>
      <c r="U553">
        <v>499</v>
      </c>
      <c r="V553">
        <v>10</v>
      </c>
      <c r="W553" t="s">
        <v>619</v>
      </c>
      <c r="X553" s="1">
        <v>44106</v>
      </c>
      <c r="Y553" s="1">
        <v>44112</v>
      </c>
      <c r="AA553" t="s">
        <v>366</v>
      </c>
      <c r="AB553">
        <v>4</v>
      </c>
      <c r="AC553" t="s">
        <v>315</v>
      </c>
      <c r="AD553" s="1">
        <v>44167</v>
      </c>
      <c r="AF553">
        <v>40</v>
      </c>
      <c r="AI553">
        <v>10</v>
      </c>
      <c r="AL553">
        <v>2020</v>
      </c>
      <c r="AS553">
        <v>116301</v>
      </c>
    </row>
    <row r="554" spans="1:45" x14ac:dyDescent="0.35">
      <c r="A554" t="s">
        <v>490</v>
      </c>
      <c r="B554" t="s">
        <v>436</v>
      </c>
      <c r="C554" t="s">
        <v>999</v>
      </c>
      <c r="D554" t="s">
        <v>998</v>
      </c>
      <c r="E554" t="s">
        <v>997</v>
      </c>
      <c r="F554" t="s">
        <v>993</v>
      </c>
      <c r="G554" t="s">
        <v>996</v>
      </c>
      <c r="H554" t="s">
        <v>410</v>
      </c>
      <c r="I554" t="s">
        <v>995</v>
      </c>
      <c r="M554" t="s">
        <v>446</v>
      </c>
      <c r="N554" t="s">
        <v>993</v>
      </c>
      <c r="O554" t="s">
        <v>322</v>
      </c>
      <c r="P554" t="s">
        <v>994</v>
      </c>
      <c r="Q554" t="s">
        <v>993</v>
      </c>
      <c r="R554" t="s">
        <v>368</v>
      </c>
      <c r="S554" t="s">
        <v>367</v>
      </c>
      <c r="T554" t="s">
        <v>317</v>
      </c>
      <c r="U554">
        <v>499</v>
      </c>
      <c r="V554">
        <v>10</v>
      </c>
      <c r="W554" t="s">
        <v>619</v>
      </c>
      <c r="X554" s="1">
        <v>44106</v>
      </c>
      <c r="Y554" s="1">
        <v>44112</v>
      </c>
      <c r="Z554" s="1">
        <v>44137</v>
      </c>
      <c r="AA554" t="s">
        <v>366</v>
      </c>
      <c r="AB554">
        <v>2</v>
      </c>
      <c r="AC554" t="s">
        <v>315</v>
      </c>
      <c r="AF554">
        <v>40</v>
      </c>
      <c r="AG554">
        <v>45</v>
      </c>
      <c r="AI554">
        <v>10</v>
      </c>
      <c r="AJ554">
        <v>11</v>
      </c>
      <c r="AL554">
        <v>2020</v>
      </c>
      <c r="AM554">
        <v>2020</v>
      </c>
      <c r="AS554">
        <v>357051</v>
      </c>
    </row>
    <row r="555" spans="1:45" x14ac:dyDescent="0.35">
      <c r="A555" t="s">
        <v>415</v>
      </c>
      <c r="B555" t="s">
        <v>402</v>
      </c>
      <c r="C555" t="s">
        <v>992</v>
      </c>
      <c r="D555" t="s">
        <v>413</v>
      </c>
      <c r="E555" t="s">
        <v>991</v>
      </c>
      <c r="F555" t="s">
        <v>988</v>
      </c>
      <c r="G555" t="s">
        <v>990</v>
      </c>
      <c r="H555" t="s">
        <v>410</v>
      </c>
      <c r="I555" t="s">
        <v>140</v>
      </c>
      <c r="M555" t="s">
        <v>321</v>
      </c>
      <c r="N555" t="s">
        <v>988</v>
      </c>
      <c r="O555" t="s">
        <v>322</v>
      </c>
      <c r="P555" t="s">
        <v>989</v>
      </c>
      <c r="Q555" t="s">
        <v>988</v>
      </c>
      <c r="R555" t="s">
        <v>368</v>
      </c>
      <c r="S555" t="s">
        <v>661</v>
      </c>
      <c r="T555" t="s">
        <v>660</v>
      </c>
      <c r="U555">
        <v>99</v>
      </c>
      <c r="V555">
        <v>0</v>
      </c>
      <c r="W555" t="s">
        <v>619</v>
      </c>
      <c r="X555" s="1">
        <v>44106</v>
      </c>
      <c r="Y555" s="1">
        <v>44112</v>
      </c>
      <c r="AA555" t="s">
        <v>366</v>
      </c>
      <c r="AB555">
        <v>4</v>
      </c>
      <c r="AC555" t="s">
        <v>315</v>
      </c>
      <c r="AD555" s="1">
        <v>44168</v>
      </c>
      <c r="AF555">
        <v>40</v>
      </c>
      <c r="AI555">
        <v>10</v>
      </c>
      <c r="AL555">
        <v>2020</v>
      </c>
      <c r="AS555">
        <v>356151</v>
      </c>
    </row>
    <row r="556" spans="1:45" x14ac:dyDescent="0.35">
      <c r="A556" t="s">
        <v>415</v>
      </c>
      <c r="B556" t="s">
        <v>451</v>
      </c>
      <c r="C556" t="s">
        <v>987</v>
      </c>
      <c r="D556" t="s">
        <v>689</v>
      </c>
      <c r="E556" t="s">
        <v>986</v>
      </c>
      <c r="F556" t="s">
        <v>982</v>
      </c>
      <c r="G556" t="s">
        <v>985</v>
      </c>
      <c r="H556" t="s">
        <v>332</v>
      </c>
      <c r="I556" t="s">
        <v>984</v>
      </c>
      <c r="M556" t="s">
        <v>446</v>
      </c>
      <c r="N556" t="s">
        <v>982</v>
      </c>
      <c r="O556" t="s">
        <v>322</v>
      </c>
      <c r="P556" t="s">
        <v>983</v>
      </c>
      <c r="Q556" t="s">
        <v>982</v>
      </c>
      <c r="R556" t="s">
        <v>368</v>
      </c>
      <c r="S556" t="s">
        <v>367</v>
      </c>
      <c r="T556" t="s">
        <v>317</v>
      </c>
      <c r="U556">
        <v>499</v>
      </c>
      <c r="V556">
        <v>10</v>
      </c>
      <c r="W556" t="s">
        <v>619</v>
      </c>
      <c r="X556" s="1">
        <v>44106</v>
      </c>
      <c r="Y556" s="1">
        <v>44112</v>
      </c>
      <c r="Z556" s="1">
        <v>44167</v>
      </c>
      <c r="AA556" t="s">
        <v>366</v>
      </c>
      <c r="AB556">
        <v>3</v>
      </c>
      <c r="AC556" t="s">
        <v>315</v>
      </c>
      <c r="AD556" t="s">
        <v>981</v>
      </c>
      <c r="AF556">
        <v>40</v>
      </c>
      <c r="AG556">
        <v>49</v>
      </c>
      <c r="AH556">
        <v>49</v>
      </c>
      <c r="AI556">
        <v>10</v>
      </c>
      <c r="AJ556">
        <v>12</v>
      </c>
      <c r="AK556">
        <v>11</v>
      </c>
      <c r="AL556">
        <v>2020</v>
      </c>
      <c r="AM556">
        <v>2020</v>
      </c>
      <c r="AN556">
        <v>2020</v>
      </c>
      <c r="AQ556" s="1">
        <v>44165</v>
      </c>
      <c r="AS556">
        <v>355806</v>
      </c>
    </row>
    <row r="557" spans="1:45" x14ac:dyDescent="0.35">
      <c r="A557" t="s">
        <v>587</v>
      </c>
      <c r="B557" t="s">
        <v>360</v>
      </c>
      <c r="C557" t="s">
        <v>980</v>
      </c>
      <c r="D557" t="s">
        <v>501</v>
      </c>
      <c r="E557" t="s">
        <v>979</v>
      </c>
      <c r="F557" t="s">
        <v>976</v>
      </c>
      <c r="G557" t="s">
        <v>978</v>
      </c>
      <c r="H557" t="s">
        <v>332</v>
      </c>
      <c r="I557" t="s">
        <v>18</v>
      </c>
      <c r="M557" t="s">
        <v>321</v>
      </c>
      <c r="N557" t="s">
        <v>976</v>
      </c>
      <c r="O557" t="s">
        <v>322</v>
      </c>
      <c r="P557" t="s">
        <v>977</v>
      </c>
      <c r="Q557" t="s">
        <v>976</v>
      </c>
      <c r="R557" t="s">
        <v>368</v>
      </c>
      <c r="S557" t="s">
        <v>367</v>
      </c>
      <c r="T557" t="s">
        <v>317</v>
      </c>
      <c r="U557">
        <v>499</v>
      </c>
      <c r="V557">
        <v>10</v>
      </c>
      <c r="W557" t="s">
        <v>619</v>
      </c>
      <c r="X557" s="1">
        <v>44109</v>
      </c>
      <c r="Y557" s="1">
        <v>44115</v>
      </c>
      <c r="AA557" t="s">
        <v>366</v>
      </c>
      <c r="AB557">
        <v>4</v>
      </c>
      <c r="AC557" t="s">
        <v>315</v>
      </c>
      <c r="AD557" s="1">
        <v>44170</v>
      </c>
      <c r="AF557">
        <v>41</v>
      </c>
      <c r="AI557">
        <v>10</v>
      </c>
      <c r="AL557">
        <v>2020</v>
      </c>
      <c r="AS557">
        <v>356703</v>
      </c>
    </row>
    <row r="558" spans="1:45" x14ac:dyDescent="0.35">
      <c r="A558" t="s">
        <v>415</v>
      </c>
      <c r="B558" t="s">
        <v>436</v>
      </c>
      <c r="C558" t="s">
        <v>975</v>
      </c>
      <c r="D558" t="s">
        <v>974</v>
      </c>
      <c r="E558" t="s">
        <v>973</v>
      </c>
      <c r="F558" t="s">
        <v>970</v>
      </c>
      <c r="G558" t="s">
        <v>972</v>
      </c>
      <c r="H558" t="s">
        <v>332</v>
      </c>
      <c r="I558" t="s">
        <v>139</v>
      </c>
      <c r="M558" t="s">
        <v>321</v>
      </c>
      <c r="N558" t="s">
        <v>970</v>
      </c>
      <c r="O558" t="s">
        <v>322</v>
      </c>
      <c r="P558" t="s">
        <v>971</v>
      </c>
      <c r="Q558" t="s">
        <v>970</v>
      </c>
      <c r="R558" t="s">
        <v>368</v>
      </c>
      <c r="S558" t="s">
        <v>367</v>
      </c>
      <c r="T558" t="s">
        <v>317</v>
      </c>
      <c r="U558">
        <v>499</v>
      </c>
      <c r="V558">
        <v>10</v>
      </c>
      <c r="W558" t="s">
        <v>619</v>
      </c>
      <c r="X558" s="1">
        <v>44109</v>
      </c>
      <c r="Y558" s="1">
        <v>44115</v>
      </c>
      <c r="AA558" t="s">
        <v>366</v>
      </c>
      <c r="AB558">
        <v>4</v>
      </c>
      <c r="AC558" t="s">
        <v>315</v>
      </c>
      <c r="AD558" s="1">
        <v>44170</v>
      </c>
      <c r="AF558">
        <v>41</v>
      </c>
      <c r="AI558">
        <v>10</v>
      </c>
      <c r="AL558">
        <v>2020</v>
      </c>
      <c r="AS558">
        <v>161351</v>
      </c>
    </row>
    <row r="559" spans="1:45" x14ac:dyDescent="0.35">
      <c r="A559" t="s">
        <v>587</v>
      </c>
      <c r="B559" t="s">
        <v>360</v>
      </c>
      <c r="C559" t="s">
        <v>969</v>
      </c>
      <c r="D559" t="s">
        <v>968</v>
      </c>
      <c r="E559" t="s">
        <v>967</v>
      </c>
      <c r="F559" t="s">
        <v>964</v>
      </c>
      <c r="G559" t="s">
        <v>966</v>
      </c>
      <c r="H559" t="s">
        <v>332</v>
      </c>
      <c r="I559" t="s">
        <v>138</v>
      </c>
      <c r="M559" t="s">
        <v>321</v>
      </c>
      <c r="N559" t="s">
        <v>964</v>
      </c>
      <c r="O559" t="s">
        <v>322</v>
      </c>
      <c r="P559" t="s">
        <v>965</v>
      </c>
      <c r="Q559" t="s">
        <v>964</v>
      </c>
      <c r="R559" t="s">
        <v>368</v>
      </c>
      <c r="S559" t="s">
        <v>367</v>
      </c>
      <c r="T559" t="s">
        <v>317</v>
      </c>
      <c r="U559">
        <v>499</v>
      </c>
      <c r="V559">
        <v>10</v>
      </c>
      <c r="W559" t="s">
        <v>619</v>
      </c>
      <c r="X559" s="1">
        <v>44109</v>
      </c>
      <c r="Y559" s="1">
        <v>44115</v>
      </c>
      <c r="AA559" t="s">
        <v>366</v>
      </c>
      <c r="AB559">
        <v>4</v>
      </c>
      <c r="AC559" t="s">
        <v>315</v>
      </c>
      <c r="AD559" s="1">
        <v>44170</v>
      </c>
      <c r="AF559">
        <v>41</v>
      </c>
      <c r="AI559">
        <v>10</v>
      </c>
      <c r="AL559">
        <v>2020</v>
      </c>
      <c r="AS559">
        <v>356652</v>
      </c>
    </row>
    <row r="560" spans="1:45" x14ac:dyDescent="0.35">
      <c r="A560" t="s">
        <v>490</v>
      </c>
      <c r="B560" t="s">
        <v>691</v>
      </c>
      <c r="C560" t="s">
        <v>963</v>
      </c>
      <c r="D560" t="s">
        <v>962</v>
      </c>
      <c r="E560" t="s">
        <v>961</v>
      </c>
      <c r="F560" t="s">
        <v>957</v>
      </c>
      <c r="G560" t="s">
        <v>960</v>
      </c>
      <c r="H560" t="s">
        <v>332</v>
      </c>
      <c r="I560" t="s">
        <v>959</v>
      </c>
      <c r="M560" t="s">
        <v>446</v>
      </c>
      <c r="N560" t="s">
        <v>957</v>
      </c>
      <c r="O560" t="s">
        <v>322</v>
      </c>
      <c r="P560" t="s">
        <v>958</v>
      </c>
      <c r="Q560" t="s">
        <v>957</v>
      </c>
      <c r="R560" t="s">
        <v>368</v>
      </c>
      <c r="S560" t="s">
        <v>811</v>
      </c>
      <c r="T560" t="s">
        <v>810</v>
      </c>
      <c r="U560">
        <v>399</v>
      </c>
      <c r="V560">
        <v>10</v>
      </c>
      <c r="W560" t="s">
        <v>619</v>
      </c>
      <c r="X560" s="1">
        <v>44109</v>
      </c>
      <c r="Y560" s="1">
        <v>44115</v>
      </c>
      <c r="AA560" t="s">
        <v>366</v>
      </c>
      <c r="AB560">
        <v>3</v>
      </c>
      <c r="AC560" t="s">
        <v>315</v>
      </c>
      <c r="AD560" t="s">
        <v>956</v>
      </c>
      <c r="AF560">
        <v>41</v>
      </c>
      <c r="AI560">
        <v>10</v>
      </c>
      <c r="AL560">
        <v>2020</v>
      </c>
      <c r="AS560">
        <v>161751</v>
      </c>
    </row>
    <row r="561" spans="1:45" x14ac:dyDescent="0.35">
      <c r="A561" t="s">
        <v>490</v>
      </c>
      <c r="B561" t="s">
        <v>344</v>
      </c>
      <c r="C561" t="s">
        <v>955</v>
      </c>
      <c r="D561" t="s">
        <v>954</v>
      </c>
      <c r="E561" t="s">
        <v>953</v>
      </c>
      <c r="F561" t="s">
        <v>950</v>
      </c>
      <c r="G561" t="s">
        <v>952</v>
      </c>
      <c r="H561" t="s">
        <v>332</v>
      </c>
      <c r="I561" t="s">
        <v>118</v>
      </c>
      <c r="M561" t="s">
        <v>321</v>
      </c>
      <c r="N561" t="s">
        <v>950</v>
      </c>
      <c r="O561" t="s">
        <v>322</v>
      </c>
      <c r="P561" t="s">
        <v>951</v>
      </c>
      <c r="Q561" t="s">
        <v>950</v>
      </c>
      <c r="R561" t="s">
        <v>368</v>
      </c>
      <c r="S561" t="s">
        <v>367</v>
      </c>
      <c r="T561" t="s">
        <v>317</v>
      </c>
      <c r="U561">
        <v>499</v>
      </c>
      <c r="V561">
        <v>10</v>
      </c>
      <c r="W561" t="s">
        <v>619</v>
      </c>
      <c r="X561" s="1">
        <v>44109</v>
      </c>
      <c r="Y561" s="1">
        <v>44115</v>
      </c>
      <c r="AA561" t="s">
        <v>366</v>
      </c>
      <c r="AB561">
        <v>4</v>
      </c>
      <c r="AC561" t="s">
        <v>315</v>
      </c>
      <c r="AD561" s="1">
        <v>44170</v>
      </c>
      <c r="AF561">
        <v>41</v>
      </c>
      <c r="AI561">
        <v>10</v>
      </c>
      <c r="AL561">
        <v>2020</v>
      </c>
      <c r="AS561">
        <v>350501</v>
      </c>
    </row>
    <row r="562" spans="1:45" x14ac:dyDescent="0.35">
      <c r="A562" t="s">
        <v>428</v>
      </c>
      <c r="B562" t="s">
        <v>344</v>
      </c>
      <c r="C562" t="s">
        <v>949</v>
      </c>
      <c r="D562" t="s">
        <v>948</v>
      </c>
      <c r="E562" t="s">
        <v>947</v>
      </c>
      <c r="F562" t="s">
        <v>944</v>
      </c>
      <c r="G562" t="s">
        <v>946</v>
      </c>
      <c r="H562" t="s">
        <v>332</v>
      </c>
      <c r="I562" t="s">
        <v>116</v>
      </c>
      <c r="M562" t="s">
        <v>321</v>
      </c>
      <c r="N562" t="s">
        <v>944</v>
      </c>
      <c r="O562" t="s">
        <v>322</v>
      </c>
      <c r="P562" t="s">
        <v>945</v>
      </c>
      <c r="Q562" t="s">
        <v>944</v>
      </c>
      <c r="R562" t="s">
        <v>368</v>
      </c>
      <c r="S562" t="s">
        <v>943</v>
      </c>
      <c r="T562" t="s">
        <v>942</v>
      </c>
      <c r="U562">
        <v>1999</v>
      </c>
      <c r="V562">
        <v>40</v>
      </c>
      <c r="W562" t="s">
        <v>619</v>
      </c>
      <c r="X562" s="1">
        <v>44109</v>
      </c>
      <c r="Y562" s="1">
        <v>44115</v>
      </c>
      <c r="AA562" t="s">
        <v>366</v>
      </c>
      <c r="AB562">
        <v>4</v>
      </c>
      <c r="AC562" t="s">
        <v>315</v>
      </c>
      <c r="AD562" s="1">
        <v>44173</v>
      </c>
      <c r="AF562">
        <v>41</v>
      </c>
      <c r="AI562">
        <v>10</v>
      </c>
      <c r="AL562">
        <v>2020</v>
      </c>
      <c r="AS562">
        <v>356501</v>
      </c>
    </row>
    <row r="563" spans="1:45" x14ac:dyDescent="0.35">
      <c r="A563" t="s">
        <v>587</v>
      </c>
      <c r="B563" t="s">
        <v>352</v>
      </c>
      <c r="C563" t="s">
        <v>941</v>
      </c>
      <c r="D563" t="s">
        <v>940</v>
      </c>
      <c r="E563" t="s">
        <v>939</v>
      </c>
      <c r="F563" t="s">
        <v>936</v>
      </c>
      <c r="G563" t="s">
        <v>938</v>
      </c>
      <c r="H563" t="s">
        <v>332</v>
      </c>
      <c r="I563" t="s">
        <v>47</v>
      </c>
      <c r="M563" t="s">
        <v>321</v>
      </c>
      <c r="N563" t="s">
        <v>936</v>
      </c>
      <c r="O563" t="s">
        <v>322</v>
      </c>
      <c r="P563" t="s">
        <v>937</v>
      </c>
      <c r="Q563" t="s">
        <v>936</v>
      </c>
      <c r="R563" t="s">
        <v>368</v>
      </c>
      <c r="S563" t="s">
        <v>367</v>
      </c>
      <c r="T563" t="s">
        <v>317</v>
      </c>
      <c r="U563">
        <v>499</v>
      </c>
      <c r="V563">
        <v>10</v>
      </c>
      <c r="W563" t="s">
        <v>619</v>
      </c>
      <c r="X563" s="1">
        <v>44109</v>
      </c>
      <c r="Y563" s="1">
        <v>44115</v>
      </c>
      <c r="AA563" t="s">
        <v>366</v>
      </c>
      <c r="AB563">
        <v>4</v>
      </c>
      <c r="AC563" t="s">
        <v>315</v>
      </c>
      <c r="AD563" s="1">
        <v>44170</v>
      </c>
      <c r="AF563">
        <v>41</v>
      </c>
      <c r="AI563">
        <v>10</v>
      </c>
      <c r="AL563">
        <v>2020</v>
      </c>
      <c r="AS563">
        <v>356602</v>
      </c>
    </row>
    <row r="564" spans="1:45" x14ac:dyDescent="0.35">
      <c r="A564" t="s">
        <v>490</v>
      </c>
      <c r="B564" t="s">
        <v>344</v>
      </c>
      <c r="C564" t="s">
        <v>935</v>
      </c>
      <c r="D564" t="s">
        <v>674</v>
      </c>
      <c r="E564" t="s">
        <v>934</v>
      </c>
      <c r="F564" t="s">
        <v>931</v>
      </c>
      <c r="G564" t="s">
        <v>933</v>
      </c>
      <c r="H564" t="s">
        <v>371</v>
      </c>
      <c r="I564" t="s">
        <v>104</v>
      </c>
      <c r="M564" t="s">
        <v>321</v>
      </c>
      <c r="N564" t="s">
        <v>931</v>
      </c>
      <c r="O564" t="s">
        <v>322</v>
      </c>
      <c r="P564" t="s">
        <v>932</v>
      </c>
      <c r="Q564" t="s">
        <v>931</v>
      </c>
      <c r="R564" t="s">
        <v>368</v>
      </c>
      <c r="S564" t="s">
        <v>367</v>
      </c>
      <c r="T564" t="s">
        <v>317</v>
      </c>
      <c r="U564">
        <v>499</v>
      </c>
      <c r="V564">
        <v>10</v>
      </c>
      <c r="W564" t="s">
        <v>619</v>
      </c>
      <c r="X564" s="1">
        <v>44110</v>
      </c>
      <c r="Y564" s="1">
        <v>44116</v>
      </c>
      <c r="AA564" t="s">
        <v>366</v>
      </c>
      <c r="AB564">
        <v>4</v>
      </c>
      <c r="AC564" t="s">
        <v>315</v>
      </c>
      <c r="AD564" s="1">
        <v>44171</v>
      </c>
      <c r="AF564">
        <v>41</v>
      </c>
      <c r="AI564">
        <v>10</v>
      </c>
      <c r="AL564">
        <v>2020</v>
      </c>
      <c r="AS564">
        <v>356704</v>
      </c>
    </row>
    <row r="565" spans="1:45" x14ac:dyDescent="0.35">
      <c r="A565" t="s">
        <v>522</v>
      </c>
      <c r="B565" t="s">
        <v>327</v>
      </c>
      <c r="C565" t="s">
        <v>930</v>
      </c>
      <c r="D565" t="s">
        <v>929</v>
      </c>
      <c r="E565" t="s">
        <v>928</v>
      </c>
      <c r="F565" t="s">
        <v>925</v>
      </c>
      <c r="G565" t="s">
        <v>927</v>
      </c>
      <c r="H565" t="s">
        <v>332</v>
      </c>
      <c r="I565" t="s">
        <v>94</v>
      </c>
      <c r="M565" t="s">
        <v>321</v>
      </c>
      <c r="N565" t="s">
        <v>925</v>
      </c>
      <c r="O565" t="s">
        <v>322</v>
      </c>
      <c r="P565" t="s">
        <v>926</v>
      </c>
      <c r="Q565" t="s">
        <v>925</v>
      </c>
      <c r="R565" t="s">
        <v>368</v>
      </c>
      <c r="S565" t="s">
        <v>367</v>
      </c>
      <c r="T565" t="s">
        <v>317</v>
      </c>
      <c r="U565">
        <v>499</v>
      </c>
      <c r="V565">
        <v>10</v>
      </c>
      <c r="W565" t="s">
        <v>619</v>
      </c>
      <c r="X565" s="1">
        <v>44110</v>
      </c>
      <c r="Y565" s="1">
        <v>44116</v>
      </c>
      <c r="AA565" t="s">
        <v>366</v>
      </c>
      <c r="AB565">
        <v>4</v>
      </c>
      <c r="AC565" t="s">
        <v>315</v>
      </c>
      <c r="AD565" s="1">
        <v>44171</v>
      </c>
      <c r="AF565">
        <v>41</v>
      </c>
      <c r="AI565">
        <v>10</v>
      </c>
      <c r="AL565">
        <v>2020</v>
      </c>
      <c r="AS565">
        <v>324701</v>
      </c>
    </row>
    <row r="566" spans="1:45" x14ac:dyDescent="0.35">
      <c r="A566" t="s">
        <v>587</v>
      </c>
      <c r="B566" t="s">
        <v>451</v>
      </c>
      <c r="C566" t="s">
        <v>924</v>
      </c>
      <c r="D566" t="s">
        <v>501</v>
      </c>
      <c r="E566" t="s">
        <v>923</v>
      </c>
      <c r="F566" t="s">
        <v>920</v>
      </c>
      <c r="G566" t="s">
        <v>922</v>
      </c>
      <c r="H566" t="s">
        <v>556</v>
      </c>
      <c r="I566" t="s">
        <v>80</v>
      </c>
      <c r="M566" t="s">
        <v>321</v>
      </c>
      <c r="N566" t="s">
        <v>920</v>
      </c>
      <c r="O566" t="s">
        <v>322</v>
      </c>
      <c r="P566" t="s">
        <v>921</v>
      </c>
      <c r="Q566" t="s">
        <v>920</v>
      </c>
      <c r="R566" t="s">
        <v>368</v>
      </c>
      <c r="S566" t="s">
        <v>367</v>
      </c>
      <c r="T566" t="s">
        <v>317</v>
      </c>
      <c r="U566">
        <v>499</v>
      </c>
      <c r="V566">
        <v>10</v>
      </c>
      <c r="W566" t="s">
        <v>619</v>
      </c>
      <c r="X566" s="1">
        <v>44111</v>
      </c>
      <c r="Y566" s="1">
        <v>44117</v>
      </c>
      <c r="AA566" t="s">
        <v>366</v>
      </c>
      <c r="AB566">
        <v>4</v>
      </c>
      <c r="AC566" t="s">
        <v>315</v>
      </c>
      <c r="AD566" s="1">
        <v>44172</v>
      </c>
      <c r="AF566">
        <v>41</v>
      </c>
      <c r="AI566">
        <v>10</v>
      </c>
      <c r="AL566">
        <v>2020</v>
      </c>
      <c r="AS566">
        <v>160701</v>
      </c>
    </row>
    <row r="567" spans="1:45" x14ac:dyDescent="0.35">
      <c r="A567" t="s">
        <v>587</v>
      </c>
      <c r="B567" t="s">
        <v>451</v>
      </c>
      <c r="C567" t="s">
        <v>919</v>
      </c>
      <c r="D567" t="s">
        <v>918</v>
      </c>
      <c r="E567" t="s">
        <v>917</v>
      </c>
      <c r="F567" t="s">
        <v>914</v>
      </c>
      <c r="G567" t="s">
        <v>916</v>
      </c>
      <c r="H567" t="s">
        <v>371</v>
      </c>
      <c r="I567" t="s">
        <v>96</v>
      </c>
      <c r="M567" t="s">
        <v>321</v>
      </c>
      <c r="N567" t="s">
        <v>914</v>
      </c>
      <c r="O567" t="s">
        <v>322</v>
      </c>
      <c r="P567" t="s">
        <v>915</v>
      </c>
      <c r="Q567" t="s">
        <v>914</v>
      </c>
      <c r="R567" t="s">
        <v>368</v>
      </c>
      <c r="S567" t="s">
        <v>367</v>
      </c>
      <c r="T567" t="s">
        <v>317</v>
      </c>
      <c r="U567">
        <v>499</v>
      </c>
      <c r="V567">
        <v>10</v>
      </c>
      <c r="W567" t="s">
        <v>619</v>
      </c>
      <c r="X567" s="1">
        <v>44111</v>
      </c>
      <c r="Y567" s="1">
        <v>44117</v>
      </c>
      <c r="AA567" t="s">
        <v>366</v>
      </c>
      <c r="AB567">
        <v>4</v>
      </c>
      <c r="AC567" t="s">
        <v>315</v>
      </c>
      <c r="AD567" s="1">
        <v>44172</v>
      </c>
      <c r="AF567">
        <v>41</v>
      </c>
      <c r="AI567">
        <v>10</v>
      </c>
      <c r="AL567">
        <v>2020</v>
      </c>
      <c r="AS567">
        <v>223101</v>
      </c>
    </row>
    <row r="568" spans="1:45" x14ac:dyDescent="0.35">
      <c r="A568" t="s">
        <v>490</v>
      </c>
      <c r="B568" t="s">
        <v>352</v>
      </c>
      <c r="C568" t="s">
        <v>913</v>
      </c>
      <c r="D568" t="s">
        <v>912</v>
      </c>
      <c r="E568" t="s">
        <v>911</v>
      </c>
      <c r="F568" t="s">
        <v>907</v>
      </c>
      <c r="G568" t="s">
        <v>910</v>
      </c>
      <c r="H568" t="s">
        <v>410</v>
      </c>
      <c r="I568" t="s">
        <v>909</v>
      </c>
      <c r="M568" t="s">
        <v>446</v>
      </c>
      <c r="N568" t="s">
        <v>907</v>
      </c>
      <c r="O568" t="s">
        <v>322</v>
      </c>
      <c r="P568" t="s">
        <v>908</v>
      </c>
      <c r="Q568" t="s">
        <v>907</v>
      </c>
      <c r="R568" t="s">
        <v>368</v>
      </c>
      <c r="S568" t="s">
        <v>367</v>
      </c>
      <c r="T568" t="s">
        <v>317</v>
      </c>
      <c r="U568">
        <v>499</v>
      </c>
      <c r="V568">
        <v>10</v>
      </c>
      <c r="W568" t="s">
        <v>619</v>
      </c>
      <c r="X568" s="1">
        <v>44111</v>
      </c>
      <c r="Y568" s="1">
        <v>44117</v>
      </c>
      <c r="Z568" s="1">
        <v>44142</v>
      </c>
      <c r="AA568" t="s">
        <v>366</v>
      </c>
      <c r="AB568">
        <v>2</v>
      </c>
      <c r="AC568" t="s">
        <v>315</v>
      </c>
      <c r="AF568">
        <v>41</v>
      </c>
      <c r="AG568">
        <v>45</v>
      </c>
      <c r="AI568">
        <v>10</v>
      </c>
      <c r="AJ568">
        <v>11</v>
      </c>
      <c r="AL568">
        <v>2020</v>
      </c>
      <c r="AM568">
        <v>2020</v>
      </c>
      <c r="AS568">
        <v>356601</v>
      </c>
    </row>
    <row r="569" spans="1:45" x14ac:dyDescent="0.35">
      <c r="A569" t="s">
        <v>587</v>
      </c>
      <c r="B569" t="s">
        <v>360</v>
      </c>
      <c r="C569" t="s">
        <v>906</v>
      </c>
      <c r="D569" t="s">
        <v>905</v>
      </c>
      <c r="E569" t="s">
        <v>904</v>
      </c>
      <c r="F569" t="s">
        <v>900</v>
      </c>
      <c r="G569" t="s">
        <v>903</v>
      </c>
      <c r="H569" t="s">
        <v>371</v>
      </c>
      <c r="I569" t="s">
        <v>902</v>
      </c>
      <c r="M569" t="s">
        <v>446</v>
      </c>
      <c r="N569" t="s">
        <v>900</v>
      </c>
      <c r="O569" t="s">
        <v>322</v>
      </c>
      <c r="P569" t="s">
        <v>901</v>
      </c>
      <c r="Q569" t="s">
        <v>900</v>
      </c>
      <c r="R569" t="s">
        <v>368</v>
      </c>
      <c r="S569" t="s">
        <v>367</v>
      </c>
      <c r="T569" t="s">
        <v>317</v>
      </c>
      <c r="U569">
        <v>499</v>
      </c>
      <c r="V569">
        <v>10</v>
      </c>
      <c r="W569" t="s">
        <v>619</v>
      </c>
      <c r="X569" s="1">
        <v>44111</v>
      </c>
      <c r="Y569" s="1">
        <v>44117</v>
      </c>
      <c r="Z569" s="1">
        <v>44173</v>
      </c>
      <c r="AA569" t="s">
        <v>366</v>
      </c>
      <c r="AB569">
        <v>3</v>
      </c>
      <c r="AC569" t="s">
        <v>315</v>
      </c>
      <c r="AD569" t="s">
        <v>899</v>
      </c>
      <c r="AF569">
        <v>41</v>
      </c>
      <c r="AG569">
        <v>50</v>
      </c>
      <c r="AH569">
        <v>50</v>
      </c>
      <c r="AI569">
        <v>10</v>
      </c>
      <c r="AJ569">
        <v>12</v>
      </c>
      <c r="AK569">
        <v>12</v>
      </c>
      <c r="AL569">
        <v>2020</v>
      </c>
      <c r="AM569">
        <v>2020</v>
      </c>
      <c r="AN569">
        <v>2020</v>
      </c>
      <c r="AQ569" s="1">
        <v>44173</v>
      </c>
      <c r="AS569">
        <v>355957</v>
      </c>
    </row>
    <row r="570" spans="1:45" x14ac:dyDescent="0.35">
      <c r="A570" t="s">
        <v>522</v>
      </c>
      <c r="B570" t="s">
        <v>327</v>
      </c>
      <c r="C570" t="s">
        <v>898</v>
      </c>
      <c r="D570" t="s">
        <v>449</v>
      </c>
      <c r="E570" t="s">
        <v>897</v>
      </c>
      <c r="F570" t="s">
        <v>894</v>
      </c>
      <c r="G570" t="s">
        <v>896</v>
      </c>
      <c r="H570" t="s">
        <v>332</v>
      </c>
      <c r="I570" t="s">
        <v>56</v>
      </c>
      <c r="M570" t="s">
        <v>321</v>
      </c>
      <c r="N570" t="s">
        <v>894</v>
      </c>
      <c r="O570" t="s">
        <v>322</v>
      </c>
      <c r="P570" t="s">
        <v>895</v>
      </c>
      <c r="Q570" t="s">
        <v>894</v>
      </c>
      <c r="R570" t="s">
        <v>368</v>
      </c>
      <c r="S570" t="s">
        <v>661</v>
      </c>
      <c r="T570" t="s">
        <v>660</v>
      </c>
      <c r="U570">
        <v>99</v>
      </c>
      <c r="V570">
        <v>0</v>
      </c>
      <c r="W570" t="s">
        <v>619</v>
      </c>
      <c r="X570" s="1">
        <v>44111</v>
      </c>
      <c r="Y570" s="1">
        <v>44117</v>
      </c>
      <c r="AA570" t="s">
        <v>366</v>
      </c>
      <c r="AB570">
        <v>4</v>
      </c>
      <c r="AC570" t="s">
        <v>315</v>
      </c>
      <c r="AD570" s="1">
        <v>44173</v>
      </c>
      <c r="AF570">
        <v>41</v>
      </c>
      <c r="AI570">
        <v>10</v>
      </c>
      <c r="AL570">
        <v>2020</v>
      </c>
      <c r="AS570">
        <v>356003</v>
      </c>
    </row>
    <row r="571" spans="1:45" x14ac:dyDescent="0.35">
      <c r="A571" t="s">
        <v>587</v>
      </c>
      <c r="B571" t="s">
        <v>344</v>
      </c>
      <c r="C571" t="s">
        <v>893</v>
      </c>
      <c r="D571" t="s">
        <v>892</v>
      </c>
      <c r="E571" t="s">
        <v>891</v>
      </c>
      <c r="F571" t="s">
        <v>888</v>
      </c>
      <c r="G571" t="s">
        <v>890</v>
      </c>
      <c r="H571" t="s">
        <v>332</v>
      </c>
      <c r="I571" t="s">
        <v>54</v>
      </c>
      <c r="M571" t="s">
        <v>321</v>
      </c>
      <c r="N571" t="s">
        <v>888</v>
      </c>
      <c r="O571" t="s">
        <v>322</v>
      </c>
      <c r="P571" t="s">
        <v>889</v>
      </c>
      <c r="Q571" t="s">
        <v>888</v>
      </c>
      <c r="R571" t="s">
        <v>368</v>
      </c>
      <c r="S571" t="s">
        <v>367</v>
      </c>
      <c r="T571" t="s">
        <v>317</v>
      </c>
      <c r="U571">
        <v>499</v>
      </c>
      <c r="V571">
        <v>10</v>
      </c>
      <c r="W571" t="s">
        <v>619</v>
      </c>
      <c r="X571" s="1">
        <v>44113</v>
      </c>
      <c r="Y571" s="1">
        <v>44119</v>
      </c>
      <c r="AA571" t="s">
        <v>366</v>
      </c>
      <c r="AB571">
        <v>4</v>
      </c>
      <c r="AC571" t="s">
        <v>315</v>
      </c>
      <c r="AD571" s="1">
        <v>44174</v>
      </c>
      <c r="AF571">
        <v>41</v>
      </c>
      <c r="AI571">
        <v>10</v>
      </c>
      <c r="AL571">
        <v>2020</v>
      </c>
      <c r="AS571">
        <v>355805</v>
      </c>
    </row>
    <row r="572" spans="1:45" x14ac:dyDescent="0.35">
      <c r="A572" t="s">
        <v>587</v>
      </c>
      <c r="B572" t="s">
        <v>360</v>
      </c>
      <c r="C572" t="s">
        <v>887</v>
      </c>
      <c r="D572" t="s">
        <v>886</v>
      </c>
      <c r="E572" t="s">
        <v>885</v>
      </c>
      <c r="F572" t="s">
        <v>882</v>
      </c>
      <c r="G572" t="s">
        <v>884</v>
      </c>
      <c r="H572" t="s">
        <v>339</v>
      </c>
      <c r="I572" t="s">
        <v>52</v>
      </c>
      <c r="M572" t="s">
        <v>321</v>
      </c>
      <c r="N572" t="s">
        <v>882</v>
      </c>
      <c r="O572" t="s">
        <v>322</v>
      </c>
      <c r="P572" t="s">
        <v>883</v>
      </c>
      <c r="Q572" t="s">
        <v>882</v>
      </c>
      <c r="R572" t="s">
        <v>368</v>
      </c>
      <c r="S572" t="s">
        <v>367</v>
      </c>
      <c r="T572" t="s">
        <v>317</v>
      </c>
      <c r="U572">
        <v>499</v>
      </c>
      <c r="V572">
        <v>10</v>
      </c>
      <c r="W572" t="s">
        <v>619</v>
      </c>
      <c r="X572" s="1">
        <v>44113</v>
      </c>
      <c r="Y572" s="1">
        <v>44119</v>
      </c>
      <c r="AA572" t="s">
        <v>366</v>
      </c>
      <c r="AB572">
        <v>4</v>
      </c>
      <c r="AC572" t="s">
        <v>315</v>
      </c>
      <c r="AD572" s="1">
        <v>44174</v>
      </c>
      <c r="AF572">
        <v>41</v>
      </c>
      <c r="AI572">
        <v>10</v>
      </c>
      <c r="AL572">
        <v>2020</v>
      </c>
      <c r="AS572">
        <v>355803</v>
      </c>
    </row>
    <row r="573" spans="1:45" x14ac:dyDescent="0.35">
      <c r="A573" t="s">
        <v>415</v>
      </c>
      <c r="B573" t="s">
        <v>344</v>
      </c>
      <c r="C573" t="s">
        <v>881</v>
      </c>
      <c r="D573" t="s">
        <v>808</v>
      </c>
      <c r="E573" t="s">
        <v>880</v>
      </c>
      <c r="F573" t="s">
        <v>876</v>
      </c>
      <c r="G573" t="s">
        <v>879</v>
      </c>
      <c r="H573" t="s">
        <v>332</v>
      </c>
      <c r="I573" t="s">
        <v>878</v>
      </c>
      <c r="M573" t="s">
        <v>446</v>
      </c>
      <c r="N573" t="s">
        <v>876</v>
      </c>
      <c r="O573" t="s">
        <v>322</v>
      </c>
      <c r="P573" t="s">
        <v>877</v>
      </c>
      <c r="Q573" t="s">
        <v>876</v>
      </c>
      <c r="R573" t="s">
        <v>368</v>
      </c>
      <c r="S573" t="s">
        <v>367</v>
      </c>
      <c r="T573" t="s">
        <v>317</v>
      </c>
      <c r="U573">
        <v>499</v>
      </c>
      <c r="V573">
        <v>10</v>
      </c>
      <c r="W573" t="s">
        <v>619</v>
      </c>
      <c r="X573" s="1">
        <v>44113</v>
      </c>
      <c r="Y573" s="1">
        <v>44119</v>
      </c>
      <c r="Z573" s="1">
        <v>44174</v>
      </c>
      <c r="AA573" t="s">
        <v>366</v>
      </c>
      <c r="AB573">
        <v>3</v>
      </c>
      <c r="AC573" t="s">
        <v>315</v>
      </c>
      <c r="AD573" t="s">
        <v>855</v>
      </c>
      <c r="AF573">
        <v>41</v>
      </c>
      <c r="AG573">
        <v>50</v>
      </c>
      <c r="AH573">
        <v>50</v>
      </c>
      <c r="AI573">
        <v>10</v>
      </c>
      <c r="AJ573">
        <v>12</v>
      </c>
      <c r="AK573">
        <v>12</v>
      </c>
      <c r="AL573">
        <v>2020</v>
      </c>
      <c r="AM573">
        <v>2020</v>
      </c>
      <c r="AN573">
        <v>2020</v>
      </c>
      <c r="AQ573" s="1">
        <v>44172</v>
      </c>
      <c r="AS573">
        <v>356252</v>
      </c>
    </row>
    <row r="574" spans="1:45" x14ac:dyDescent="0.35">
      <c r="A574" t="s">
        <v>522</v>
      </c>
      <c r="B574" t="s">
        <v>327</v>
      </c>
      <c r="C574" t="s">
        <v>875</v>
      </c>
      <c r="D574" t="s">
        <v>874</v>
      </c>
      <c r="E574" t="s">
        <v>873</v>
      </c>
      <c r="F574" t="s">
        <v>869</v>
      </c>
      <c r="G574" t="s">
        <v>872</v>
      </c>
      <c r="H574" t="s">
        <v>371</v>
      </c>
      <c r="I574" t="s">
        <v>871</v>
      </c>
      <c r="M574" t="s">
        <v>629</v>
      </c>
      <c r="N574" t="s">
        <v>869</v>
      </c>
      <c r="O574" t="s">
        <v>322</v>
      </c>
      <c r="P574" t="s">
        <v>870</v>
      </c>
      <c r="Q574" t="s">
        <v>869</v>
      </c>
      <c r="R574" t="s">
        <v>368</v>
      </c>
      <c r="S574" t="s">
        <v>367</v>
      </c>
      <c r="T574" t="s">
        <v>317</v>
      </c>
      <c r="U574">
        <v>499</v>
      </c>
      <c r="V574">
        <v>10</v>
      </c>
      <c r="W574" t="s">
        <v>619</v>
      </c>
      <c r="X574" s="1">
        <v>44113</v>
      </c>
      <c r="Y574" s="1">
        <v>44124</v>
      </c>
      <c r="AA574" t="s">
        <v>366</v>
      </c>
      <c r="AB574">
        <v>3</v>
      </c>
      <c r="AC574" t="s">
        <v>315</v>
      </c>
      <c r="AD574" t="s">
        <v>626</v>
      </c>
      <c r="AF574">
        <v>41</v>
      </c>
      <c r="AI574">
        <v>10</v>
      </c>
      <c r="AL574">
        <v>2020</v>
      </c>
      <c r="AS574">
        <v>273551</v>
      </c>
    </row>
    <row r="575" spans="1:45" x14ac:dyDescent="0.35">
      <c r="A575" t="s">
        <v>490</v>
      </c>
      <c r="B575" t="s">
        <v>436</v>
      </c>
      <c r="C575" t="s">
        <v>868</v>
      </c>
      <c r="D575" t="s">
        <v>867</v>
      </c>
      <c r="E575" t="s">
        <v>866</v>
      </c>
      <c r="F575" t="s">
        <v>863</v>
      </c>
      <c r="G575" t="s">
        <v>865</v>
      </c>
      <c r="H575" t="s">
        <v>332</v>
      </c>
      <c r="I575" t="s">
        <v>51</v>
      </c>
      <c r="M575" t="s">
        <v>321</v>
      </c>
      <c r="N575" t="s">
        <v>863</v>
      </c>
      <c r="O575" t="s">
        <v>322</v>
      </c>
      <c r="P575" t="s">
        <v>864</v>
      </c>
      <c r="Q575" t="s">
        <v>863</v>
      </c>
      <c r="R575" t="s">
        <v>368</v>
      </c>
      <c r="S575" t="s">
        <v>367</v>
      </c>
      <c r="T575" t="s">
        <v>317</v>
      </c>
      <c r="U575">
        <v>499</v>
      </c>
      <c r="V575">
        <v>10</v>
      </c>
      <c r="W575" t="s">
        <v>619</v>
      </c>
      <c r="X575" s="1">
        <v>44113</v>
      </c>
      <c r="Y575" s="1">
        <v>44119</v>
      </c>
      <c r="AA575" t="s">
        <v>366</v>
      </c>
      <c r="AB575">
        <v>4</v>
      </c>
      <c r="AC575" t="s">
        <v>315</v>
      </c>
      <c r="AD575" s="1">
        <v>44174</v>
      </c>
      <c r="AF575">
        <v>41</v>
      </c>
      <c r="AI575">
        <v>10</v>
      </c>
      <c r="AL575">
        <v>2020</v>
      </c>
      <c r="AS575">
        <v>356002</v>
      </c>
    </row>
    <row r="576" spans="1:45" x14ac:dyDescent="0.35">
      <c r="A576" t="s">
        <v>587</v>
      </c>
      <c r="B576" t="s">
        <v>327</v>
      </c>
      <c r="C576" t="s">
        <v>862</v>
      </c>
      <c r="D576" t="s">
        <v>861</v>
      </c>
      <c r="E576" t="s">
        <v>860</v>
      </c>
      <c r="F576" t="s">
        <v>858</v>
      </c>
      <c r="G576" t="s">
        <v>610</v>
      </c>
      <c r="H576" t="s">
        <v>347</v>
      </c>
      <c r="I576" t="s">
        <v>49</v>
      </c>
      <c r="L576" s="1"/>
      <c r="M576" t="s">
        <v>321</v>
      </c>
      <c r="N576" t="s">
        <v>858</v>
      </c>
      <c r="O576" t="s">
        <v>322</v>
      </c>
      <c r="P576" t="s">
        <v>859</v>
      </c>
      <c r="Q576" t="s">
        <v>858</v>
      </c>
      <c r="R576" t="s">
        <v>368</v>
      </c>
      <c r="S576" t="s">
        <v>857</v>
      </c>
      <c r="T576" t="s">
        <v>856</v>
      </c>
      <c r="U576">
        <v>999</v>
      </c>
      <c r="V576">
        <v>25</v>
      </c>
      <c r="W576" t="s">
        <v>619</v>
      </c>
      <c r="X576" s="1">
        <v>44113</v>
      </c>
      <c r="Y576" s="1">
        <v>44119</v>
      </c>
      <c r="AA576" t="s">
        <v>366</v>
      </c>
      <c r="AB576">
        <v>4</v>
      </c>
      <c r="AC576" t="s">
        <v>315</v>
      </c>
      <c r="AD576" t="s">
        <v>855</v>
      </c>
      <c r="AF576">
        <v>41</v>
      </c>
      <c r="AI576">
        <v>10</v>
      </c>
      <c r="AL576">
        <v>2020</v>
      </c>
      <c r="AS576">
        <v>356702</v>
      </c>
    </row>
    <row r="577" spans="1:45" x14ac:dyDescent="0.35">
      <c r="A577" t="s">
        <v>587</v>
      </c>
      <c r="B577" t="s">
        <v>451</v>
      </c>
      <c r="C577" t="s">
        <v>854</v>
      </c>
      <c r="D577" t="s">
        <v>789</v>
      </c>
      <c r="E577" t="s">
        <v>853</v>
      </c>
      <c r="F577" t="s">
        <v>515</v>
      </c>
      <c r="G577" t="s">
        <v>852</v>
      </c>
      <c r="H577" t="s">
        <v>332</v>
      </c>
      <c r="I577" t="s">
        <v>851</v>
      </c>
      <c r="M577" t="s">
        <v>446</v>
      </c>
      <c r="N577" t="s">
        <v>849</v>
      </c>
      <c r="O577" t="s">
        <v>322</v>
      </c>
      <c r="P577" t="s">
        <v>850</v>
      </c>
      <c r="Q577" t="s">
        <v>849</v>
      </c>
      <c r="R577" t="s">
        <v>368</v>
      </c>
      <c r="S577" t="s">
        <v>367</v>
      </c>
      <c r="T577" t="s">
        <v>317</v>
      </c>
      <c r="U577">
        <v>499</v>
      </c>
      <c r="V577">
        <v>10</v>
      </c>
      <c r="W577" t="s">
        <v>619</v>
      </c>
      <c r="X577" s="1">
        <v>44117</v>
      </c>
      <c r="Y577" s="1">
        <v>44123</v>
      </c>
      <c r="Z577" s="1">
        <v>44178</v>
      </c>
      <c r="AA577" t="s">
        <v>366</v>
      </c>
      <c r="AB577">
        <v>3</v>
      </c>
      <c r="AC577" t="s">
        <v>315</v>
      </c>
      <c r="AD577" t="s">
        <v>848</v>
      </c>
      <c r="AF577">
        <v>42</v>
      </c>
      <c r="AG577">
        <v>50</v>
      </c>
      <c r="AH577">
        <v>49</v>
      </c>
      <c r="AI577">
        <v>10</v>
      </c>
      <c r="AJ577">
        <v>12</v>
      </c>
      <c r="AK577">
        <v>12</v>
      </c>
      <c r="AL577">
        <v>2020</v>
      </c>
      <c r="AM577">
        <v>2020</v>
      </c>
      <c r="AN577">
        <v>2020</v>
      </c>
      <c r="AQ577" s="1">
        <v>44166</v>
      </c>
      <c r="AS577">
        <v>493651</v>
      </c>
    </row>
    <row r="578" spans="1:45" x14ac:dyDescent="0.35">
      <c r="A578" t="s">
        <v>587</v>
      </c>
      <c r="B578" t="s">
        <v>436</v>
      </c>
      <c r="C578" t="s">
        <v>847</v>
      </c>
      <c r="D578" t="s">
        <v>846</v>
      </c>
      <c r="E578" t="s">
        <v>845</v>
      </c>
      <c r="F578" t="s">
        <v>842</v>
      </c>
      <c r="G578" t="s">
        <v>844</v>
      </c>
      <c r="H578" t="s">
        <v>385</v>
      </c>
      <c r="I578" t="s">
        <v>67</v>
      </c>
      <c r="L578" s="1"/>
      <c r="M578" t="s">
        <v>321</v>
      </c>
      <c r="N578" t="s">
        <v>842</v>
      </c>
      <c r="O578" t="s">
        <v>322</v>
      </c>
      <c r="P578" t="s">
        <v>843</v>
      </c>
      <c r="Q578" t="s">
        <v>842</v>
      </c>
      <c r="R578" t="s">
        <v>368</v>
      </c>
      <c r="S578" t="s">
        <v>367</v>
      </c>
      <c r="T578" t="s">
        <v>317</v>
      </c>
      <c r="U578">
        <v>499</v>
      </c>
      <c r="V578">
        <v>10</v>
      </c>
      <c r="W578" t="s">
        <v>619</v>
      </c>
      <c r="X578" s="1">
        <v>44118</v>
      </c>
      <c r="Y578" s="1">
        <v>44124</v>
      </c>
      <c r="AA578" t="s">
        <v>366</v>
      </c>
      <c r="AB578">
        <v>4</v>
      </c>
      <c r="AC578" t="s">
        <v>315</v>
      </c>
      <c r="AD578" s="1">
        <v>44179</v>
      </c>
      <c r="AF578">
        <v>42</v>
      </c>
      <c r="AI578">
        <v>10</v>
      </c>
      <c r="AL578">
        <v>2020</v>
      </c>
      <c r="AS578">
        <v>356001</v>
      </c>
    </row>
    <row r="579" spans="1:45" x14ac:dyDescent="0.35">
      <c r="A579" t="s">
        <v>587</v>
      </c>
      <c r="B579" t="s">
        <v>327</v>
      </c>
      <c r="C579" t="s">
        <v>841</v>
      </c>
      <c r="D579" t="s">
        <v>840</v>
      </c>
      <c r="E579" t="s">
        <v>839</v>
      </c>
      <c r="F579" t="s">
        <v>836</v>
      </c>
      <c r="G579" t="s">
        <v>838</v>
      </c>
      <c r="H579" t="s">
        <v>332</v>
      </c>
      <c r="I579" t="s">
        <v>66</v>
      </c>
      <c r="L579" s="1"/>
      <c r="M579" t="s">
        <v>321</v>
      </c>
      <c r="N579" t="s">
        <v>836</v>
      </c>
      <c r="O579" t="s">
        <v>322</v>
      </c>
      <c r="P579" t="s">
        <v>837</v>
      </c>
      <c r="Q579" t="s">
        <v>836</v>
      </c>
      <c r="R579" t="s">
        <v>368</v>
      </c>
      <c r="S579" t="s">
        <v>367</v>
      </c>
      <c r="T579" t="s">
        <v>317</v>
      </c>
      <c r="U579">
        <v>499</v>
      </c>
      <c r="V579">
        <v>10</v>
      </c>
      <c r="W579" t="s">
        <v>619</v>
      </c>
      <c r="X579" s="1">
        <v>44118</v>
      </c>
      <c r="Y579" s="1">
        <v>44124</v>
      </c>
      <c r="AA579" t="s">
        <v>366</v>
      </c>
      <c r="AB579">
        <v>4</v>
      </c>
      <c r="AC579" t="s">
        <v>315</v>
      </c>
      <c r="AD579" s="1">
        <v>44179</v>
      </c>
      <c r="AF579">
        <v>42</v>
      </c>
      <c r="AI579">
        <v>10</v>
      </c>
      <c r="AL579">
        <v>2020</v>
      </c>
      <c r="AS579">
        <v>355704</v>
      </c>
    </row>
    <row r="580" spans="1:45" x14ac:dyDescent="0.35">
      <c r="A580" t="s">
        <v>587</v>
      </c>
      <c r="B580" t="s">
        <v>691</v>
      </c>
      <c r="C580" t="s">
        <v>835</v>
      </c>
      <c r="D580" t="s">
        <v>795</v>
      </c>
      <c r="E580" t="s">
        <v>834</v>
      </c>
      <c r="F580" t="s">
        <v>830</v>
      </c>
      <c r="G580" t="s">
        <v>833</v>
      </c>
      <c r="H580" t="s">
        <v>332</v>
      </c>
      <c r="I580" t="s">
        <v>832</v>
      </c>
      <c r="M580" t="s">
        <v>446</v>
      </c>
      <c r="N580" t="s">
        <v>830</v>
      </c>
      <c r="O580" t="s">
        <v>322</v>
      </c>
      <c r="P580" t="s">
        <v>831</v>
      </c>
      <c r="Q580" t="s">
        <v>830</v>
      </c>
      <c r="R580" t="s">
        <v>368</v>
      </c>
      <c r="S580" t="s">
        <v>367</v>
      </c>
      <c r="T580" t="s">
        <v>317</v>
      </c>
      <c r="U580">
        <v>499</v>
      </c>
      <c r="V580">
        <v>10</v>
      </c>
      <c r="W580" t="s">
        <v>619</v>
      </c>
      <c r="X580" s="1">
        <v>44118</v>
      </c>
      <c r="Y580" s="1">
        <v>44124</v>
      </c>
      <c r="Z580" s="1">
        <v>44149</v>
      </c>
      <c r="AA580" t="s">
        <v>366</v>
      </c>
      <c r="AB580">
        <v>2</v>
      </c>
      <c r="AC580" t="s">
        <v>315</v>
      </c>
      <c r="AF580">
        <v>42</v>
      </c>
      <c r="AG580">
        <v>46</v>
      </c>
      <c r="AI580">
        <v>10</v>
      </c>
      <c r="AJ580">
        <v>11</v>
      </c>
      <c r="AL580">
        <v>2020</v>
      </c>
      <c r="AM580">
        <v>2020</v>
      </c>
      <c r="AS580">
        <v>356752</v>
      </c>
    </row>
    <row r="581" spans="1:45" x14ac:dyDescent="0.35">
      <c r="A581" t="s">
        <v>490</v>
      </c>
      <c r="B581" t="s">
        <v>344</v>
      </c>
      <c r="C581" t="s">
        <v>829</v>
      </c>
      <c r="D581" t="s">
        <v>495</v>
      </c>
      <c r="E581" t="s">
        <v>828</v>
      </c>
      <c r="F581" t="s">
        <v>824</v>
      </c>
      <c r="G581" t="s">
        <v>827</v>
      </c>
      <c r="H581" t="s">
        <v>332</v>
      </c>
      <c r="I581" t="s">
        <v>826</v>
      </c>
      <c r="M581" t="s">
        <v>629</v>
      </c>
      <c r="N581" t="s">
        <v>824</v>
      </c>
      <c r="O581" t="s">
        <v>322</v>
      </c>
      <c r="P581" t="s">
        <v>825</v>
      </c>
      <c r="Q581" t="s">
        <v>824</v>
      </c>
      <c r="R581" t="s">
        <v>368</v>
      </c>
      <c r="S581" t="s">
        <v>367</v>
      </c>
      <c r="T581" t="s">
        <v>317</v>
      </c>
      <c r="U581">
        <v>499</v>
      </c>
      <c r="V581">
        <v>10</v>
      </c>
      <c r="W581" t="s">
        <v>619</v>
      </c>
      <c r="X581" s="1">
        <v>44118</v>
      </c>
      <c r="Y581" s="1">
        <v>44124</v>
      </c>
      <c r="AA581" t="s">
        <v>366</v>
      </c>
      <c r="AB581">
        <v>2</v>
      </c>
      <c r="AC581" t="s">
        <v>315</v>
      </c>
      <c r="AF581">
        <v>42</v>
      </c>
      <c r="AI581">
        <v>10</v>
      </c>
      <c r="AL581">
        <v>2020</v>
      </c>
      <c r="AS581">
        <v>355706</v>
      </c>
    </row>
    <row r="582" spans="1:45" x14ac:dyDescent="0.35">
      <c r="A582" t="s">
        <v>587</v>
      </c>
      <c r="B582" t="s">
        <v>451</v>
      </c>
      <c r="C582" t="s">
        <v>823</v>
      </c>
      <c r="D582" t="s">
        <v>501</v>
      </c>
      <c r="E582" t="s">
        <v>822</v>
      </c>
      <c r="F582" t="s">
        <v>819</v>
      </c>
      <c r="G582" t="s">
        <v>821</v>
      </c>
      <c r="H582" t="s">
        <v>332</v>
      </c>
      <c r="I582" t="s">
        <v>114</v>
      </c>
      <c r="L582" s="1"/>
      <c r="M582" t="s">
        <v>446</v>
      </c>
      <c r="N582" t="s">
        <v>819</v>
      </c>
      <c r="O582" t="s">
        <v>322</v>
      </c>
      <c r="P582" t="s">
        <v>820</v>
      </c>
      <c r="Q582" t="s">
        <v>819</v>
      </c>
      <c r="R582" t="s">
        <v>368</v>
      </c>
      <c r="S582" t="s">
        <v>367</v>
      </c>
      <c r="T582" t="s">
        <v>317</v>
      </c>
      <c r="U582">
        <v>499</v>
      </c>
      <c r="V582">
        <v>10</v>
      </c>
      <c r="W582" t="s">
        <v>619</v>
      </c>
      <c r="X582" s="1">
        <v>44119</v>
      </c>
      <c r="Y582" s="1">
        <v>44125</v>
      </c>
      <c r="AA582" t="s">
        <v>366</v>
      </c>
      <c r="AB582">
        <v>3</v>
      </c>
      <c r="AC582" t="s">
        <v>315</v>
      </c>
      <c r="AD582" t="s">
        <v>818</v>
      </c>
      <c r="AF582">
        <v>42</v>
      </c>
      <c r="AI582">
        <v>10</v>
      </c>
      <c r="AL582">
        <v>2020</v>
      </c>
      <c r="AS582">
        <v>161901</v>
      </c>
    </row>
    <row r="583" spans="1:45" x14ac:dyDescent="0.35">
      <c r="A583" t="s">
        <v>490</v>
      </c>
      <c r="B583" t="s">
        <v>691</v>
      </c>
      <c r="C583" t="s">
        <v>817</v>
      </c>
      <c r="D583" t="s">
        <v>816</v>
      </c>
      <c r="E583" t="s">
        <v>815</v>
      </c>
      <c r="F583" t="s">
        <v>812</v>
      </c>
      <c r="G583" t="s">
        <v>814</v>
      </c>
      <c r="H583" t="s">
        <v>332</v>
      </c>
      <c r="I583" t="s">
        <v>111</v>
      </c>
      <c r="L583" s="1"/>
      <c r="M583" t="s">
        <v>321</v>
      </c>
      <c r="N583" t="s">
        <v>812</v>
      </c>
      <c r="O583" t="s">
        <v>322</v>
      </c>
      <c r="P583" t="s">
        <v>813</v>
      </c>
      <c r="Q583" t="s">
        <v>812</v>
      </c>
      <c r="R583" t="s">
        <v>368</v>
      </c>
      <c r="S583" t="s">
        <v>811</v>
      </c>
      <c r="T583" t="s">
        <v>810</v>
      </c>
      <c r="U583">
        <v>399</v>
      </c>
      <c r="V583">
        <v>10</v>
      </c>
      <c r="W583" t="s">
        <v>619</v>
      </c>
      <c r="X583" s="1">
        <v>44119</v>
      </c>
      <c r="Y583" s="1">
        <v>44125</v>
      </c>
      <c r="AA583" t="s">
        <v>366</v>
      </c>
      <c r="AB583">
        <v>4</v>
      </c>
      <c r="AC583" t="s">
        <v>315</v>
      </c>
      <c r="AD583" s="1">
        <v>44180</v>
      </c>
      <c r="AF583">
        <v>42</v>
      </c>
      <c r="AI583">
        <v>10</v>
      </c>
      <c r="AL583">
        <v>2020</v>
      </c>
      <c r="AS583">
        <v>356401</v>
      </c>
    </row>
    <row r="584" spans="1:45" x14ac:dyDescent="0.35">
      <c r="A584" t="s">
        <v>490</v>
      </c>
      <c r="B584" t="s">
        <v>327</v>
      </c>
      <c r="C584" t="s">
        <v>809</v>
      </c>
      <c r="D584" t="s">
        <v>808</v>
      </c>
      <c r="E584" t="s">
        <v>807</v>
      </c>
      <c r="F584" t="s">
        <v>803</v>
      </c>
      <c r="G584" t="s">
        <v>806</v>
      </c>
      <c r="H584" t="s">
        <v>385</v>
      </c>
      <c r="I584" t="s">
        <v>805</v>
      </c>
      <c r="M584" t="s">
        <v>446</v>
      </c>
      <c r="N584" t="s">
        <v>803</v>
      </c>
      <c r="O584" t="s">
        <v>322</v>
      </c>
      <c r="P584" t="s">
        <v>804</v>
      </c>
      <c r="Q584" t="s">
        <v>803</v>
      </c>
      <c r="R584" t="s">
        <v>368</v>
      </c>
      <c r="S584" t="s">
        <v>367</v>
      </c>
      <c r="T584" t="s">
        <v>317</v>
      </c>
      <c r="U584">
        <v>499</v>
      </c>
      <c r="V584">
        <v>10</v>
      </c>
      <c r="W584" t="s">
        <v>619</v>
      </c>
      <c r="X584" s="1">
        <v>44119</v>
      </c>
      <c r="Y584" s="1">
        <v>44125</v>
      </c>
      <c r="Z584" s="1">
        <v>44124</v>
      </c>
      <c r="AA584" t="s">
        <v>366</v>
      </c>
      <c r="AB584">
        <v>2</v>
      </c>
      <c r="AC584" t="s">
        <v>315</v>
      </c>
      <c r="AE584" t="s">
        <v>683</v>
      </c>
      <c r="AF584">
        <v>42</v>
      </c>
      <c r="AG584">
        <v>43</v>
      </c>
      <c r="AI584">
        <v>10</v>
      </c>
      <c r="AJ584">
        <v>10</v>
      </c>
      <c r="AL584">
        <v>2020</v>
      </c>
      <c r="AM584">
        <v>2020</v>
      </c>
      <c r="AS584">
        <v>312551</v>
      </c>
    </row>
    <row r="585" spans="1:45" x14ac:dyDescent="0.35">
      <c r="A585" t="s">
        <v>587</v>
      </c>
      <c r="B585" t="s">
        <v>436</v>
      </c>
      <c r="C585" t="s">
        <v>802</v>
      </c>
      <c r="D585" t="s">
        <v>801</v>
      </c>
      <c r="E585" t="s">
        <v>800</v>
      </c>
      <c r="F585" t="s">
        <v>797</v>
      </c>
      <c r="G585" t="s">
        <v>799</v>
      </c>
      <c r="H585" t="s">
        <v>332</v>
      </c>
      <c r="I585" t="s">
        <v>68</v>
      </c>
      <c r="L585" s="1"/>
      <c r="M585" t="s">
        <v>321</v>
      </c>
      <c r="N585" t="s">
        <v>797</v>
      </c>
      <c r="O585" t="s">
        <v>322</v>
      </c>
      <c r="P585" t="s">
        <v>798</v>
      </c>
      <c r="Q585" t="s">
        <v>797</v>
      </c>
      <c r="R585" t="s">
        <v>368</v>
      </c>
      <c r="S585" t="s">
        <v>367</v>
      </c>
      <c r="T585" t="s">
        <v>317</v>
      </c>
      <c r="U585">
        <v>499</v>
      </c>
      <c r="V585">
        <v>10</v>
      </c>
      <c r="W585" t="s">
        <v>619</v>
      </c>
      <c r="X585" s="1">
        <v>44119</v>
      </c>
      <c r="Y585" s="1">
        <v>44125</v>
      </c>
      <c r="AA585" t="s">
        <v>366</v>
      </c>
      <c r="AB585">
        <v>4</v>
      </c>
      <c r="AC585" t="s">
        <v>315</v>
      </c>
      <c r="AD585" s="1">
        <v>44180</v>
      </c>
      <c r="AF585">
        <v>42</v>
      </c>
      <c r="AI585">
        <v>10</v>
      </c>
      <c r="AL585">
        <v>2020</v>
      </c>
      <c r="AS585">
        <v>355654</v>
      </c>
    </row>
    <row r="586" spans="1:45" x14ac:dyDescent="0.35">
      <c r="A586" t="s">
        <v>587</v>
      </c>
      <c r="B586" t="s">
        <v>402</v>
      </c>
      <c r="C586" t="s">
        <v>796</v>
      </c>
      <c r="D586" t="s">
        <v>795</v>
      </c>
      <c r="E586" t="s">
        <v>794</v>
      </c>
      <c r="F586" t="s">
        <v>791</v>
      </c>
      <c r="G586" t="s">
        <v>793</v>
      </c>
      <c r="H586" t="s">
        <v>332</v>
      </c>
      <c r="I586" t="s">
        <v>133</v>
      </c>
      <c r="M586" t="s">
        <v>321</v>
      </c>
      <c r="N586" t="s">
        <v>791</v>
      </c>
      <c r="O586" t="s">
        <v>322</v>
      </c>
      <c r="P586" t="s">
        <v>792</v>
      </c>
      <c r="Q586" t="s">
        <v>791</v>
      </c>
      <c r="R586" t="s">
        <v>368</v>
      </c>
      <c r="S586" t="s">
        <v>367</v>
      </c>
      <c r="T586" t="s">
        <v>317</v>
      </c>
      <c r="U586">
        <v>499</v>
      </c>
      <c r="V586">
        <v>10</v>
      </c>
      <c r="W586" t="s">
        <v>619</v>
      </c>
      <c r="X586" s="1">
        <v>44120</v>
      </c>
      <c r="Y586" s="1">
        <v>44129</v>
      </c>
      <c r="AA586" t="s">
        <v>366</v>
      </c>
      <c r="AB586">
        <v>4</v>
      </c>
      <c r="AC586" t="s">
        <v>315</v>
      </c>
      <c r="AD586" s="1">
        <v>44181</v>
      </c>
      <c r="AF586">
        <v>42</v>
      </c>
      <c r="AI586">
        <v>10</v>
      </c>
      <c r="AL586">
        <v>2020</v>
      </c>
      <c r="AS586">
        <v>356451</v>
      </c>
    </row>
    <row r="587" spans="1:45" x14ac:dyDescent="0.35">
      <c r="A587" t="s">
        <v>587</v>
      </c>
      <c r="B587" t="s">
        <v>327</v>
      </c>
      <c r="C587" t="s">
        <v>790</v>
      </c>
      <c r="D587" t="s">
        <v>789</v>
      </c>
      <c r="E587" t="s">
        <v>788</v>
      </c>
      <c r="F587" t="s">
        <v>784</v>
      </c>
      <c r="G587" t="s">
        <v>787</v>
      </c>
      <c r="H587" t="s">
        <v>347</v>
      </c>
      <c r="I587" t="s">
        <v>786</v>
      </c>
      <c r="M587" t="s">
        <v>446</v>
      </c>
      <c r="N587" t="s">
        <v>784</v>
      </c>
      <c r="O587" t="s">
        <v>322</v>
      </c>
      <c r="P587" t="s">
        <v>785</v>
      </c>
      <c r="Q587" t="s">
        <v>784</v>
      </c>
      <c r="R587" t="s">
        <v>368</v>
      </c>
      <c r="S587" t="s">
        <v>367</v>
      </c>
      <c r="T587" t="s">
        <v>317</v>
      </c>
      <c r="U587">
        <v>499</v>
      </c>
      <c r="V587">
        <v>10</v>
      </c>
      <c r="W587" t="s">
        <v>619</v>
      </c>
      <c r="X587" s="1">
        <v>44120</v>
      </c>
      <c r="Y587" s="1">
        <v>44126</v>
      </c>
      <c r="Z587" s="1">
        <v>44181</v>
      </c>
      <c r="AA587" t="s">
        <v>366</v>
      </c>
      <c r="AB587">
        <v>3</v>
      </c>
      <c r="AC587" t="s">
        <v>315</v>
      </c>
      <c r="AD587" t="s">
        <v>783</v>
      </c>
      <c r="AF587">
        <v>42</v>
      </c>
      <c r="AG587">
        <v>51</v>
      </c>
      <c r="AH587">
        <v>48</v>
      </c>
      <c r="AI587">
        <v>10</v>
      </c>
      <c r="AJ587">
        <v>12</v>
      </c>
      <c r="AK587">
        <v>11</v>
      </c>
      <c r="AL587">
        <v>2020</v>
      </c>
      <c r="AM587">
        <v>2020</v>
      </c>
      <c r="AN587">
        <v>2020</v>
      </c>
      <c r="AQ587" s="1">
        <v>44162</v>
      </c>
      <c r="AS587">
        <v>333751</v>
      </c>
    </row>
    <row r="588" spans="1:45" x14ac:dyDescent="0.35">
      <c r="A588" t="s">
        <v>587</v>
      </c>
      <c r="B588" t="s">
        <v>360</v>
      </c>
      <c r="C588" t="s">
        <v>782</v>
      </c>
      <c r="D588" t="s">
        <v>781</v>
      </c>
      <c r="E588" t="s">
        <v>780</v>
      </c>
      <c r="F588" t="s">
        <v>777</v>
      </c>
      <c r="G588" t="s">
        <v>779</v>
      </c>
      <c r="H588" t="s">
        <v>371</v>
      </c>
      <c r="I588" t="s">
        <v>69</v>
      </c>
      <c r="L588" s="1"/>
      <c r="M588" t="s">
        <v>321</v>
      </c>
      <c r="N588" t="s">
        <v>777</v>
      </c>
      <c r="O588" t="s">
        <v>322</v>
      </c>
      <c r="P588" t="s">
        <v>778</v>
      </c>
      <c r="Q588" t="s">
        <v>777</v>
      </c>
      <c r="R588" t="s">
        <v>368</v>
      </c>
      <c r="S588" t="s">
        <v>367</v>
      </c>
      <c r="T588" t="s">
        <v>317</v>
      </c>
      <c r="U588">
        <v>499</v>
      </c>
      <c r="V588">
        <v>10</v>
      </c>
      <c r="W588" t="s">
        <v>619</v>
      </c>
      <c r="X588" s="1">
        <v>44120</v>
      </c>
      <c r="Y588" s="1">
        <v>44126</v>
      </c>
      <c r="AA588" t="s">
        <v>366</v>
      </c>
      <c r="AB588">
        <v>4</v>
      </c>
      <c r="AC588" t="s">
        <v>315</v>
      </c>
      <c r="AD588" s="1">
        <v>44181</v>
      </c>
      <c r="AF588">
        <v>42</v>
      </c>
      <c r="AH588">
        <v>51</v>
      </c>
      <c r="AI588">
        <v>10</v>
      </c>
      <c r="AK588">
        <v>12</v>
      </c>
      <c r="AL588">
        <v>2020</v>
      </c>
      <c r="AN588">
        <v>2020</v>
      </c>
      <c r="AQ588" s="1">
        <v>44181</v>
      </c>
      <c r="AS588">
        <v>437551</v>
      </c>
    </row>
    <row r="589" spans="1:45" x14ac:dyDescent="0.35">
      <c r="A589" t="s">
        <v>587</v>
      </c>
      <c r="B589" t="s">
        <v>451</v>
      </c>
      <c r="C589" t="s">
        <v>776</v>
      </c>
      <c r="D589" t="s">
        <v>775</v>
      </c>
      <c r="E589" t="s">
        <v>774</v>
      </c>
      <c r="F589" t="s">
        <v>771</v>
      </c>
      <c r="G589" t="s">
        <v>773</v>
      </c>
      <c r="H589" t="s">
        <v>332</v>
      </c>
      <c r="I589" t="s">
        <v>276</v>
      </c>
      <c r="L589" s="1"/>
      <c r="M589" t="s">
        <v>479</v>
      </c>
      <c r="N589" t="s">
        <v>771</v>
      </c>
      <c r="O589" t="s">
        <v>322</v>
      </c>
      <c r="P589" t="s">
        <v>772</v>
      </c>
      <c r="Q589" t="s">
        <v>771</v>
      </c>
      <c r="R589" t="s">
        <v>368</v>
      </c>
      <c r="S589" t="s">
        <v>367</v>
      </c>
      <c r="T589" t="s">
        <v>317</v>
      </c>
      <c r="U589" s="2">
        <v>3992</v>
      </c>
      <c r="V589">
        <v>70</v>
      </c>
      <c r="W589" t="s">
        <v>619</v>
      </c>
      <c r="X589" s="1">
        <v>44121</v>
      </c>
      <c r="Y589" s="1">
        <v>44127</v>
      </c>
      <c r="AA589" t="s">
        <v>366</v>
      </c>
      <c r="AB589">
        <v>4</v>
      </c>
      <c r="AC589" t="s">
        <v>315</v>
      </c>
      <c r="AD589" s="1">
        <v>44186</v>
      </c>
      <c r="AF589">
        <v>42</v>
      </c>
      <c r="AH589">
        <v>51</v>
      </c>
      <c r="AI589">
        <v>10</v>
      </c>
      <c r="AK589">
        <v>12</v>
      </c>
      <c r="AL589">
        <v>2020</v>
      </c>
      <c r="AN589">
        <v>2020</v>
      </c>
      <c r="AQ589" s="1">
        <v>44179</v>
      </c>
      <c r="AS589">
        <v>614851</v>
      </c>
    </row>
    <row r="590" spans="1:45" x14ac:dyDescent="0.35">
      <c r="A590" t="s">
        <v>522</v>
      </c>
      <c r="B590" t="s">
        <v>436</v>
      </c>
      <c r="D590" t="s">
        <v>770</v>
      </c>
      <c r="E590" t="s">
        <v>769</v>
      </c>
      <c r="F590" t="s">
        <v>766</v>
      </c>
      <c r="G590" t="s">
        <v>768</v>
      </c>
      <c r="H590" t="s">
        <v>332</v>
      </c>
      <c r="I590" t="s">
        <v>282</v>
      </c>
      <c r="M590" t="s">
        <v>321</v>
      </c>
      <c r="N590" t="s">
        <v>766</v>
      </c>
      <c r="O590" t="s">
        <v>322</v>
      </c>
      <c r="P590" t="s">
        <v>767</v>
      </c>
      <c r="Q590" t="s">
        <v>766</v>
      </c>
      <c r="R590" t="s">
        <v>368</v>
      </c>
      <c r="S590" t="s">
        <v>367</v>
      </c>
      <c r="T590" t="s">
        <v>317</v>
      </c>
      <c r="U590" s="2">
        <v>3992</v>
      </c>
      <c r="V590">
        <v>10</v>
      </c>
      <c r="W590" t="s">
        <v>619</v>
      </c>
      <c r="X590" s="1">
        <v>44122</v>
      </c>
      <c r="Y590" s="1">
        <v>44128</v>
      </c>
      <c r="AA590" t="s">
        <v>366</v>
      </c>
      <c r="AB590">
        <v>4</v>
      </c>
      <c r="AC590" t="s">
        <v>315</v>
      </c>
      <c r="AD590" s="1">
        <v>44183</v>
      </c>
      <c r="AF590">
        <v>42</v>
      </c>
      <c r="AI590">
        <v>10</v>
      </c>
      <c r="AL590">
        <v>2020</v>
      </c>
      <c r="AS590">
        <v>437451</v>
      </c>
    </row>
    <row r="591" spans="1:45" x14ac:dyDescent="0.35">
      <c r="A591" t="s">
        <v>353</v>
      </c>
      <c r="B591" t="s">
        <v>402</v>
      </c>
      <c r="C591" t="s">
        <v>765</v>
      </c>
      <c r="D591" t="s">
        <v>764</v>
      </c>
      <c r="E591" t="s">
        <v>763</v>
      </c>
      <c r="F591" t="s">
        <v>759</v>
      </c>
      <c r="G591" t="s">
        <v>762</v>
      </c>
      <c r="H591" t="s">
        <v>410</v>
      </c>
      <c r="I591" t="s">
        <v>761</v>
      </c>
      <c r="M591" t="s">
        <v>446</v>
      </c>
      <c r="N591" t="s">
        <v>759</v>
      </c>
      <c r="O591" t="s">
        <v>322</v>
      </c>
      <c r="P591" t="s">
        <v>760</v>
      </c>
      <c r="Q591" t="s">
        <v>759</v>
      </c>
      <c r="R591" t="s">
        <v>368</v>
      </c>
      <c r="S591" t="s">
        <v>367</v>
      </c>
      <c r="T591" t="s">
        <v>317</v>
      </c>
      <c r="U591">
        <v>499</v>
      </c>
      <c r="V591">
        <v>10</v>
      </c>
      <c r="W591" t="s">
        <v>619</v>
      </c>
      <c r="X591" s="1">
        <v>44123</v>
      </c>
      <c r="Y591" s="1">
        <v>44133</v>
      </c>
      <c r="Z591" s="1">
        <v>44133</v>
      </c>
      <c r="AA591" t="s">
        <v>366</v>
      </c>
      <c r="AB591">
        <v>2</v>
      </c>
      <c r="AC591" t="s">
        <v>315</v>
      </c>
      <c r="AE591" t="s">
        <v>683</v>
      </c>
      <c r="AF591">
        <v>43</v>
      </c>
      <c r="AG591">
        <v>44</v>
      </c>
      <c r="AI591">
        <v>10</v>
      </c>
      <c r="AJ591">
        <v>10</v>
      </c>
      <c r="AL591">
        <v>2020</v>
      </c>
      <c r="AM591">
        <v>2020</v>
      </c>
      <c r="AS591">
        <v>437501</v>
      </c>
    </row>
    <row r="592" spans="1:45" x14ac:dyDescent="0.35">
      <c r="A592" t="s">
        <v>415</v>
      </c>
      <c r="B592" t="s">
        <v>436</v>
      </c>
      <c r="C592" t="s">
        <v>758</v>
      </c>
      <c r="D592" t="s">
        <v>757</v>
      </c>
      <c r="E592" t="s">
        <v>756</v>
      </c>
      <c r="F592" t="s">
        <v>752</v>
      </c>
      <c r="G592" t="s">
        <v>755</v>
      </c>
      <c r="H592" t="s">
        <v>332</v>
      </c>
      <c r="I592" t="s">
        <v>754</v>
      </c>
      <c r="M592" t="s">
        <v>446</v>
      </c>
      <c r="N592" t="s">
        <v>752</v>
      </c>
      <c r="O592" t="s">
        <v>322</v>
      </c>
      <c r="P592" t="s">
        <v>753</v>
      </c>
      <c r="Q592" t="s">
        <v>752</v>
      </c>
      <c r="R592" t="s">
        <v>368</v>
      </c>
      <c r="S592" t="s">
        <v>367</v>
      </c>
      <c r="T592" t="s">
        <v>317</v>
      </c>
      <c r="U592">
        <v>499</v>
      </c>
      <c r="V592">
        <v>10</v>
      </c>
      <c r="W592" t="s">
        <v>619</v>
      </c>
      <c r="X592" s="1">
        <v>44123</v>
      </c>
      <c r="Y592" s="1">
        <v>44133</v>
      </c>
      <c r="Z592" s="1">
        <v>44133</v>
      </c>
      <c r="AA592" t="s">
        <v>366</v>
      </c>
      <c r="AB592">
        <v>2</v>
      </c>
      <c r="AC592" t="s">
        <v>315</v>
      </c>
      <c r="AE592" t="s">
        <v>683</v>
      </c>
      <c r="AF592">
        <v>43</v>
      </c>
      <c r="AG592">
        <v>44</v>
      </c>
      <c r="AI592">
        <v>10</v>
      </c>
      <c r="AJ592">
        <v>10</v>
      </c>
      <c r="AL592">
        <v>2020</v>
      </c>
      <c r="AM592">
        <v>2020</v>
      </c>
      <c r="AS592">
        <v>437401</v>
      </c>
    </row>
    <row r="593" spans="1:45" x14ac:dyDescent="0.35">
      <c r="A593" t="s">
        <v>587</v>
      </c>
      <c r="B593" t="s">
        <v>691</v>
      </c>
      <c r="C593" t="s">
        <v>751</v>
      </c>
      <c r="D593" t="s">
        <v>750</v>
      </c>
      <c r="E593" t="s">
        <v>749</v>
      </c>
      <c r="F593" t="s">
        <v>744</v>
      </c>
      <c r="G593" t="s">
        <v>748</v>
      </c>
      <c r="H593" t="s">
        <v>747</v>
      </c>
      <c r="I593" t="s">
        <v>746</v>
      </c>
      <c r="M593" t="s">
        <v>446</v>
      </c>
      <c r="N593" t="s">
        <v>744</v>
      </c>
      <c r="O593" t="s">
        <v>322</v>
      </c>
      <c r="P593" t="s">
        <v>745</v>
      </c>
      <c r="Q593" t="s">
        <v>744</v>
      </c>
      <c r="R593" t="s">
        <v>368</v>
      </c>
      <c r="S593" t="s">
        <v>367</v>
      </c>
      <c r="T593" t="s">
        <v>317</v>
      </c>
      <c r="U593">
        <v>499</v>
      </c>
      <c r="V593">
        <v>10</v>
      </c>
      <c r="W593" t="s">
        <v>619</v>
      </c>
      <c r="X593" s="1">
        <v>44123</v>
      </c>
      <c r="Y593" s="1">
        <v>44129</v>
      </c>
      <c r="Z593" s="1">
        <v>44154</v>
      </c>
      <c r="AA593" t="s">
        <v>366</v>
      </c>
      <c r="AB593">
        <v>2</v>
      </c>
      <c r="AC593" t="s">
        <v>315</v>
      </c>
      <c r="AF593">
        <v>43</v>
      </c>
      <c r="AG593">
        <v>47</v>
      </c>
      <c r="AI593">
        <v>10</v>
      </c>
      <c r="AJ593">
        <v>11</v>
      </c>
      <c r="AL593">
        <v>2020</v>
      </c>
      <c r="AM593">
        <v>2020</v>
      </c>
      <c r="AS593">
        <v>437301</v>
      </c>
    </row>
    <row r="594" spans="1:45" x14ac:dyDescent="0.35">
      <c r="A594" t="s">
        <v>490</v>
      </c>
      <c r="B594" t="s">
        <v>691</v>
      </c>
      <c r="C594" t="s">
        <v>743</v>
      </c>
      <c r="D594" t="s">
        <v>742</v>
      </c>
      <c r="E594" t="s">
        <v>741</v>
      </c>
      <c r="F594" t="s">
        <v>738</v>
      </c>
      <c r="G594" t="s">
        <v>740</v>
      </c>
      <c r="H594" t="s">
        <v>371</v>
      </c>
      <c r="I594" t="s">
        <v>244</v>
      </c>
      <c r="M594" t="s">
        <v>321</v>
      </c>
      <c r="N594" t="s">
        <v>738</v>
      </c>
      <c r="O594" t="s">
        <v>322</v>
      </c>
      <c r="P594" t="s">
        <v>739</v>
      </c>
      <c r="Q594" t="s">
        <v>738</v>
      </c>
      <c r="R594" t="s">
        <v>368</v>
      </c>
      <c r="S594" t="s">
        <v>367</v>
      </c>
      <c r="T594" t="s">
        <v>317</v>
      </c>
      <c r="U594">
        <v>499</v>
      </c>
      <c r="V594">
        <v>10</v>
      </c>
      <c r="W594" t="s">
        <v>619</v>
      </c>
      <c r="X594" s="1">
        <v>44123</v>
      </c>
      <c r="Y594" s="1">
        <v>44136</v>
      </c>
      <c r="AA594" t="s">
        <v>366</v>
      </c>
      <c r="AB594">
        <v>4</v>
      </c>
      <c r="AC594" t="s">
        <v>315</v>
      </c>
      <c r="AD594" s="1">
        <v>44166</v>
      </c>
      <c r="AF594">
        <v>43</v>
      </c>
      <c r="AI594">
        <v>10</v>
      </c>
      <c r="AL594">
        <v>2020</v>
      </c>
      <c r="AS594">
        <v>400201</v>
      </c>
    </row>
    <row r="595" spans="1:45" x14ac:dyDescent="0.35">
      <c r="A595" t="s">
        <v>587</v>
      </c>
      <c r="B595" t="s">
        <v>691</v>
      </c>
      <c r="C595" t="s">
        <v>737</v>
      </c>
      <c r="D595" t="s">
        <v>736</v>
      </c>
      <c r="E595" t="s">
        <v>735</v>
      </c>
      <c r="F595" t="s">
        <v>731</v>
      </c>
      <c r="G595" t="s">
        <v>734</v>
      </c>
      <c r="H595" t="s">
        <v>332</v>
      </c>
      <c r="I595" t="s">
        <v>733</v>
      </c>
      <c r="M595" t="s">
        <v>446</v>
      </c>
      <c r="N595" t="s">
        <v>731</v>
      </c>
      <c r="O595" t="s">
        <v>322</v>
      </c>
      <c r="P595" t="s">
        <v>732</v>
      </c>
      <c r="Q595" t="s">
        <v>731</v>
      </c>
      <c r="R595" t="s">
        <v>368</v>
      </c>
      <c r="S595" t="s">
        <v>367</v>
      </c>
      <c r="T595" t="s">
        <v>317</v>
      </c>
      <c r="U595">
        <v>499</v>
      </c>
      <c r="V595">
        <v>10</v>
      </c>
      <c r="W595" t="s">
        <v>619</v>
      </c>
      <c r="X595" s="1">
        <v>44123</v>
      </c>
      <c r="Y595" s="1">
        <v>44154</v>
      </c>
      <c r="Z595" s="1">
        <v>44154</v>
      </c>
      <c r="AA595" t="s">
        <v>366</v>
      </c>
      <c r="AB595">
        <v>2</v>
      </c>
      <c r="AC595" t="s">
        <v>315</v>
      </c>
      <c r="AE595" t="s">
        <v>683</v>
      </c>
      <c r="AF595">
        <v>43</v>
      </c>
      <c r="AG595">
        <v>47</v>
      </c>
      <c r="AI595">
        <v>10</v>
      </c>
      <c r="AJ595">
        <v>11</v>
      </c>
      <c r="AL595">
        <v>2020</v>
      </c>
      <c r="AM595">
        <v>2020</v>
      </c>
      <c r="AS595">
        <v>437402</v>
      </c>
    </row>
    <row r="596" spans="1:45" x14ac:dyDescent="0.35">
      <c r="A596" t="s">
        <v>587</v>
      </c>
      <c r="B596" t="s">
        <v>360</v>
      </c>
      <c r="C596" t="s">
        <v>730</v>
      </c>
      <c r="D596" t="s">
        <v>729</v>
      </c>
      <c r="E596" t="s">
        <v>728</v>
      </c>
      <c r="F596" t="s">
        <v>724</v>
      </c>
      <c r="G596" t="s">
        <v>727</v>
      </c>
      <c r="H596" t="s">
        <v>556</v>
      </c>
      <c r="I596" t="s">
        <v>726</v>
      </c>
      <c r="M596" t="s">
        <v>446</v>
      </c>
      <c r="N596" t="s">
        <v>724</v>
      </c>
      <c r="O596" t="s">
        <v>322</v>
      </c>
      <c r="P596" t="s">
        <v>725</v>
      </c>
      <c r="Q596" t="s">
        <v>724</v>
      </c>
      <c r="R596" t="s">
        <v>368</v>
      </c>
      <c r="S596" t="s">
        <v>367</v>
      </c>
      <c r="T596" t="s">
        <v>317</v>
      </c>
      <c r="U596">
        <v>499</v>
      </c>
      <c r="V596">
        <v>10</v>
      </c>
      <c r="W596" t="s">
        <v>619</v>
      </c>
      <c r="X596" s="1">
        <v>44123</v>
      </c>
      <c r="Y596" s="1">
        <v>44129</v>
      </c>
      <c r="Z596" s="1">
        <v>44184</v>
      </c>
      <c r="AA596" t="s">
        <v>366</v>
      </c>
      <c r="AB596">
        <v>3</v>
      </c>
      <c r="AC596" t="s">
        <v>315</v>
      </c>
      <c r="AD596" t="s">
        <v>723</v>
      </c>
      <c r="AF596">
        <v>43</v>
      </c>
      <c r="AG596">
        <v>51</v>
      </c>
      <c r="AH596">
        <v>51</v>
      </c>
      <c r="AI596">
        <v>10</v>
      </c>
      <c r="AJ596">
        <v>12</v>
      </c>
      <c r="AK596">
        <v>12</v>
      </c>
      <c r="AL596">
        <v>2020</v>
      </c>
      <c r="AM596">
        <v>2020</v>
      </c>
      <c r="AN596">
        <v>2020</v>
      </c>
      <c r="AQ596" s="1">
        <v>44183</v>
      </c>
      <c r="AS596">
        <v>437351</v>
      </c>
    </row>
    <row r="597" spans="1:45" x14ac:dyDescent="0.35">
      <c r="B597" t="s">
        <v>722</v>
      </c>
      <c r="D597" t="s">
        <v>527</v>
      </c>
      <c r="E597" t="s">
        <v>721</v>
      </c>
      <c r="F597" t="s">
        <v>718</v>
      </c>
      <c r="G597" t="s">
        <v>720</v>
      </c>
      <c r="H597" t="s">
        <v>332</v>
      </c>
      <c r="I597" t="s">
        <v>129</v>
      </c>
      <c r="M597" t="s">
        <v>321</v>
      </c>
      <c r="N597" t="s">
        <v>718</v>
      </c>
      <c r="O597" t="s">
        <v>322</v>
      </c>
      <c r="P597" t="s">
        <v>719</v>
      </c>
      <c r="Q597" t="s">
        <v>718</v>
      </c>
      <c r="R597" t="s">
        <v>368</v>
      </c>
      <c r="S597" t="s">
        <v>367</v>
      </c>
      <c r="T597" t="s">
        <v>317</v>
      </c>
      <c r="U597" s="2">
        <v>3992</v>
      </c>
      <c r="V597">
        <v>70</v>
      </c>
      <c r="W597" t="s">
        <v>619</v>
      </c>
      <c r="X597" s="1">
        <v>44123</v>
      </c>
      <c r="Y597" s="1">
        <v>44129</v>
      </c>
      <c r="AA597" t="s">
        <v>366</v>
      </c>
      <c r="AB597">
        <v>4</v>
      </c>
      <c r="AC597" t="s">
        <v>315</v>
      </c>
      <c r="AD597" s="1">
        <v>44184</v>
      </c>
      <c r="AF597">
        <v>43</v>
      </c>
      <c r="AI597">
        <v>10</v>
      </c>
      <c r="AL597">
        <v>2020</v>
      </c>
      <c r="AS597">
        <v>437251</v>
      </c>
    </row>
    <row r="598" spans="1:45" x14ac:dyDescent="0.35">
      <c r="A598" t="s">
        <v>594</v>
      </c>
      <c r="B598" t="s">
        <v>451</v>
      </c>
      <c r="C598" t="s">
        <v>717</v>
      </c>
      <c r="D598" t="s">
        <v>546</v>
      </c>
      <c r="E598" t="s">
        <v>716</v>
      </c>
      <c r="F598" t="s">
        <v>712</v>
      </c>
      <c r="G598" t="s">
        <v>715</v>
      </c>
      <c r="H598" t="s">
        <v>332</v>
      </c>
      <c r="I598" t="s">
        <v>714</v>
      </c>
      <c r="M598" t="s">
        <v>446</v>
      </c>
      <c r="N598" t="s">
        <v>712</v>
      </c>
      <c r="O598" t="s">
        <v>322</v>
      </c>
      <c r="P598" t="s">
        <v>713</v>
      </c>
      <c r="Q598" t="s">
        <v>712</v>
      </c>
      <c r="R598" t="s">
        <v>368</v>
      </c>
      <c r="S598" t="s">
        <v>367</v>
      </c>
      <c r="T598" t="s">
        <v>317</v>
      </c>
      <c r="U598">
        <v>499</v>
      </c>
      <c r="V598">
        <v>10</v>
      </c>
      <c r="W598" t="s">
        <v>619</v>
      </c>
      <c r="X598" s="1">
        <v>44125</v>
      </c>
      <c r="Y598" s="1">
        <v>44138</v>
      </c>
      <c r="Z598" s="1">
        <v>44179</v>
      </c>
      <c r="AA598" t="s">
        <v>366</v>
      </c>
      <c r="AB598">
        <v>3</v>
      </c>
      <c r="AC598" t="s">
        <v>315</v>
      </c>
      <c r="AD598" t="s">
        <v>711</v>
      </c>
      <c r="AF598">
        <v>43</v>
      </c>
      <c r="AG598">
        <v>51</v>
      </c>
      <c r="AH598">
        <v>51</v>
      </c>
      <c r="AI598">
        <v>10</v>
      </c>
      <c r="AJ598">
        <v>12</v>
      </c>
      <c r="AK598">
        <v>12</v>
      </c>
      <c r="AL598">
        <v>2020</v>
      </c>
      <c r="AM598">
        <v>2020</v>
      </c>
      <c r="AN598">
        <v>2020</v>
      </c>
      <c r="AQ598" s="1">
        <v>44179</v>
      </c>
      <c r="AS598">
        <v>437201</v>
      </c>
    </row>
    <row r="599" spans="1:45" x14ac:dyDescent="0.35">
      <c r="A599" t="s">
        <v>490</v>
      </c>
      <c r="B599" t="s">
        <v>451</v>
      </c>
      <c r="C599" t="s">
        <v>710</v>
      </c>
      <c r="D599" t="s">
        <v>709</v>
      </c>
      <c r="E599" t="s">
        <v>708</v>
      </c>
      <c r="F599" t="s">
        <v>705</v>
      </c>
      <c r="G599" t="s">
        <v>707</v>
      </c>
      <c r="H599" t="s">
        <v>410</v>
      </c>
      <c r="I599" t="s">
        <v>79</v>
      </c>
      <c r="M599" t="s">
        <v>321</v>
      </c>
      <c r="N599" t="s">
        <v>705</v>
      </c>
      <c r="O599" t="s">
        <v>322</v>
      </c>
      <c r="P599" t="s">
        <v>706</v>
      </c>
      <c r="Q599" t="s">
        <v>705</v>
      </c>
      <c r="R599" t="s">
        <v>368</v>
      </c>
      <c r="S599" t="s">
        <v>367</v>
      </c>
      <c r="T599" t="s">
        <v>317</v>
      </c>
      <c r="U599">
        <v>499</v>
      </c>
      <c r="V599">
        <v>10</v>
      </c>
      <c r="W599" t="s">
        <v>619</v>
      </c>
      <c r="X599" s="1">
        <v>44127</v>
      </c>
      <c r="Y599" s="1">
        <v>44133</v>
      </c>
      <c r="Z599" s="1">
        <v>44188</v>
      </c>
      <c r="AA599" t="s">
        <v>366</v>
      </c>
      <c r="AB599">
        <v>3</v>
      </c>
      <c r="AC599" t="s">
        <v>315</v>
      </c>
      <c r="AD599" t="s">
        <v>698</v>
      </c>
      <c r="AF599">
        <v>43</v>
      </c>
      <c r="AG599">
        <v>52</v>
      </c>
      <c r="AH599">
        <v>48</v>
      </c>
      <c r="AI599">
        <v>10</v>
      </c>
      <c r="AJ599">
        <v>12</v>
      </c>
      <c r="AK599">
        <v>11</v>
      </c>
      <c r="AL599">
        <v>2020</v>
      </c>
      <c r="AM599">
        <v>2020</v>
      </c>
      <c r="AN599">
        <v>2020</v>
      </c>
      <c r="AQ599" s="1">
        <v>44158</v>
      </c>
      <c r="AS599">
        <v>226251</v>
      </c>
    </row>
    <row r="600" spans="1:45" x14ac:dyDescent="0.35">
      <c r="A600" t="s">
        <v>428</v>
      </c>
      <c r="B600" t="s">
        <v>327</v>
      </c>
      <c r="C600" t="s">
        <v>704</v>
      </c>
      <c r="D600" t="s">
        <v>703</v>
      </c>
      <c r="E600" t="s">
        <v>702</v>
      </c>
      <c r="F600" t="s">
        <v>699</v>
      </c>
      <c r="G600" t="s">
        <v>701</v>
      </c>
      <c r="H600" t="s">
        <v>332</v>
      </c>
      <c r="I600" t="s">
        <v>65</v>
      </c>
      <c r="M600" t="s">
        <v>321</v>
      </c>
      <c r="N600" t="s">
        <v>699</v>
      </c>
      <c r="O600" t="s">
        <v>322</v>
      </c>
      <c r="P600" t="s">
        <v>700</v>
      </c>
      <c r="Q600" t="s">
        <v>699</v>
      </c>
      <c r="R600" t="s">
        <v>368</v>
      </c>
      <c r="S600" t="s">
        <v>367</v>
      </c>
      <c r="T600" t="s">
        <v>317</v>
      </c>
      <c r="U600">
        <v>499</v>
      </c>
      <c r="V600">
        <v>10</v>
      </c>
      <c r="W600" t="s">
        <v>619</v>
      </c>
      <c r="X600" s="1">
        <v>44127</v>
      </c>
      <c r="Y600" s="1">
        <v>44133</v>
      </c>
      <c r="AA600" t="s">
        <v>366</v>
      </c>
      <c r="AB600">
        <v>3</v>
      </c>
      <c r="AC600" t="s">
        <v>315</v>
      </c>
      <c r="AD600" t="s">
        <v>698</v>
      </c>
      <c r="AF600">
        <v>43</v>
      </c>
      <c r="AI600">
        <v>10</v>
      </c>
      <c r="AL600">
        <v>2020</v>
      </c>
      <c r="AS600">
        <v>431651</v>
      </c>
    </row>
    <row r="601" spans="1:45" x14ac:dyDescent="0.35">
      <c r="A601" t="s">
        <v>428</v>
      </c>
      <c r="B601" t="s">
        <v>327</v>
      </c>
      <c r="C601" t="s">
        <v>697</v>
      </c>
      <c r="D601" t="s">
        <v>696</v>
      </c>
      <c r="E601" t="s">
        <v>695</v>
      </c>
      <c r="F601" t="s">
        <v>692</v>
      </c>
      <c r="G601" t="s">
        <v>694</v>
      </c>
      <c r="H601" t="s">
        <v>332</v>
      </c>
      <c r="I601" t="s">
        <v>128</v>
      </c>
      <c r="M601" t="s">
        <v>321</v>
      </c>
      <c r="N601" t="s">
        <v>692</v>
      </c>
      <c r="O601" t="s">
        <v>322</v>
      </c>
      <c r="P601" t="s">
        <v>693</v>
      </c>
      <c r="Q601" t="s">
        <v>692</v>
      </c>
      <c r="R601" t="s">
        <v>368</v>
      </c>
      <c r="S601" t="s">
        <v>367</v>
      </c>
      <c r="T601" t="s">
        <v>317</v>
      </c>
      <c r="U601">
        <v>499</v>
      </c>
      <c r="V601">
        <v>10</v>
      </c>
      <c r="W601" t="s">
        <v>619</v>
      </c>
      <c r="X601" s="1">
        <v>44129</v>
      </c>
      <c r="Y601" s="1">
        <v>44135</v>
      </c>
      <c r="AA601" t="s">
        <v>366</v>
      </c>
      <c r="AB601">
        <v>3</v>
      </c>
      <c r="AC601" t="s">
        <v>315</v>
      </c>
      <c r="AD601" s="1">
        <v>44160</v>
      </c>
      <c r="AF601">
        <v>43</v>
      </c>
      <c r="AI601">
        <v>10</v>
      </c>
      <c r="AL601">
        <v>2020</v>
      </c>
      <c r="AS601">
        <v>412501</v>
      </c>
    </row>
    <row r="602" spans="1:45" x14ac:dyDescent="0.35">
      <c r="A602" t="s">
        <v>490</v>
      </c>
      <c r="B602" t="s">
        <v>691</v>
      </c>
      <c r="C602" t="s">
        <v>690</v>
      </c>
      <c r="D602" t="s">
        <v>689</v>
      </c>
      <c r="E602" t="s">
        <v>688</v>
      </c>
      <c r="F602" t="s">
        <v>684</v>
      </c>
      <c r="G602" t="s">
        <v>687</v>
      </c>
      <c r="H602" t="s">
        <v>332</v>
      </c>
      <c r="I602" t="s">
        <v>686</v>
      </c>
      <c r="M602" t="s">
        <v>446</v>
      </c>
      <c r="N602" t="s">
        <v>684</v>
      </c>
      <c r="O602" t="s">
        <v>322</v>
      </c>
      <c r="P602" t="s">
        <v>685</v>
      </c>
      <c r="Q602" t="s">
        <v>684</v>
      </c>
      <c r="R602" t="s">
        <v>368</v>
      </c>
      <c r="S602" t="s">
        <v>367</v>
      </c>
      <c r="T602" t="s">
        <v>317</v>
      </c>
      <c r="U602">
        <v>499</v>
      </c>
      <c r="V602">
        <v>10</v>
      </c>
      <c r="W602" t="s">
        <v>619</v>
      </c>
      <c r="X602" s="1">
        <v>44130</v>
      </c>
      <c r="Y602" s="1">
        <v>44143</v>
      </c>
      <c r="Z602" s="1">
        <v>44140</v>
      </c>
      <c r="AA602" t="s">
        <v>366</v>
      </c>
      <c r="AB602">
        <v>2</v>
      </c>
      <c r="AC602" t="s">
        <v>315</v>
      </c>
      <c r="AE602" t="s">
        <v>683</v>
      </c>
      <c r="AF602">
        <v>44</v>
      </c>
      <c r="AG602">
        <v>45</v>
      </c>
      <c r="AI602">
        <v>10</v>
      </c>
      <c r="AJ602">
        <v>11</v>
      </c>
      <c r="AL602">
        <v>2020</v>
      </c>
      <c r="AM602">
        <v>2020</v>
      </c>
      <c r="AS602">
        <v>887703</v>
      </c>
    </row>
    <row r="603" spans="1:45" x14ac:dyDescent="0.35">
      <c r="A603" t="s">
        <v>415</v>
      </c>
      <c r="B603" t="s">
        <v>344</v>
      </c>
      <c r="C603" t="s">
        <v>682</v>
      </c>
      <c r="D603" t="s">
        <v>681</v>
      </c>
      <c r="E603" t="s">
        <v>680</v>
      </c>
      <c r="F603" t="s">
        <v>676</v>
      </c>
      <c r="G603" t="s">
        <v>679</v>
      </c>
      <c r="H603" t="s">
        <v>332</v>
      </c>
      <c r="I603" t="s">
        <v>678</v>
      </c>
      <c r="M603" t="s">
        <v>446</v>
      </c>
      <c r="N603" t="s">
        <v>676</v>
      </c>
      <c r="O603" t="s">
        <v>322</v>
      </c>
      <c r="P603" t="s">
        <v>677</v>
      </c>
      <c r="Q603" t="s">
        <v>676</v>
      </c>
      <c r="R603" t="s">
        <v>368</v>
      </c>
      <c r="S603" t="s">
        <v>367</v>
      </c>
      <c r="T603" t="s">
        <v>317</v>
      </c>
      <c r="U603">
        <v>499</v>
      </c>
      <c r="V603">
        <v>10</v>
      </c>
      <c r="W603" t="s">
        <v>619</v>
      </c>
      <c r="X603" s="1">
        <v>44130</v>
      </c>
      <c r="Y603" s="1">
        <v>44136</v>
      </c>
      <c r="Z603" s="1">
        <v>44161</v>
      </c>
      <c r="AA603" t="s">
        <v>366</v>
      </c>
      <c r="AB603">
        <v>2</v>
      </c>
      <c r="AC603" t="s">
        <v>315</v>
      </c>
      <c r="AD603" t="s">
        <v>675</v>
      </c>
      <c r="AF603">
        <v>44</v>
      </c>
      <c r="AG603">
        <v>48</v>
      </c>
      <c r="AH603">
        <v>48</v>
      </c>
      <c r="AI603">
        <v>10</v>
      </c>
      <c r="AJ603">
        <v>11</v>
      </c>
      <c r="AK603">
        <v>11</v>
      </c>
      <c r="AL603">
        <v>2020</v>
      </c>
      <c r="AM603">
        <v>2020</v>
      </c>
      <c r="AN603">
        <v>2020</v>
      </c>
      <c r="AQ603" s="1">
        <v>44161</v>
      </c>
      <c r="AS603">
        <v>615051</v>
      </c>
    </row>
    <row r="604" spans="1:45" x14ac:dyDescent="0.35">
      <c r="A604" t="s">
        <v>328</v>
      </c>
      <c r="B604" t="s">
        <v>674</v>
      </c>
      <c r="C604" t="s">
        <v>673</v>
      </c>
      <c r="D604" t="s">
        <v>672</v>
      </c>
      <c r="E604" t="s">
        <v>671</v>
      </c>
      <c r="F604" t="s">
        <v>668</v>
      </c>
      <c r="G604" t="s">
        <v>670</v>
      </c>
      <c r="H604" t="s">
        <v>332</v>
      </c>
      <c r="I604" t="s">
        <v>107</v>
      </c>
      <c r="M604" t="s">
        <v>321</v>
      </c>
      <c r="N604" t="s">
        <v>668</v>
      </c>
      <c r="O604" t="s">
        <v>322</v>
      </c>
      <c r="P604" t="s">
        <v>669</v>
      </c>
      <c r="Q604" t="s">
        <v>668</v>
      </c>
      <c r="R604" t="s">
        <v>368</v>
      </c>
      <c r="S604" t="s">
        <v>367</v>
      </c>
      <c r="T604" t="s">
        <v>317</v>
      </c>
      <c r="U604">
        <v>499</v>
      </c>
      <c r="V604">
        <v>10</v>
      </c>
      <c r="W604" t="s">
        <v>619</v>
      </c>
      <c r="X604" s="1">
        <v>44131</v>
      </c>
      <c r="Y604" s="1">
        <v>44137</v>
      </c>
      <c r="AA604" t="s">
        <v>366</v>
      </c>
      <c r="AB604">
        <v>3</v>
      </c>
      <c r="AC604" t="s">
        <v>315</v>
      </c>
      <c r="AD604" s="1">
        <v>44162</v>
      </c>
      <c r="AF604">
        <v>44</v>
      </c>
      <c r="AI604">
        <v>10</v>
      </c>
      <c r="AL604">
        <v>2020</v>
      </c>
      <c r="AS604">
        <v>480051</v>
      </c>
    </row>
    <row r="605" spans="1:45" x14ac:dyDescent="0.35">
      <c r="A605" t="s">
        <v>587</v>
      </c>
      <c r="B605" t="s">
        <v>402</v>
      </c>
      <c r="C605" t="s">
        <v>667</v>
      </c>
      <c r="D605" t="s">
        <v>666</v>
      </c>
      <c r="E605" t="s">
        <v>665</v>
      </c>
      <c r="F605" t="s">
        <v>662</v>
      </c>
      <c r="G605" t="s">
        <v>664</v>
      </c>
      <c r="H605" t="s">
        <v>385</v>
      </c>
      <c r="I605" t="s">
        <v>93</v>
      </c>
      <c r="M605" t="s">
        <v>321</v>
      </c>
      <c r="N605" t="s">
        <v>662</v>
      </c>
      <c r="O605" t="s">
        <v>322</v>
      </c>
      <c r="P605" t="s">
        <v>663</v>
      </c>
      <c r="Q605" t="s">
        <v>662</v>
      </c>
      <c r="R605" t="s">
        <v>368</v>
      </c>
      <c r="S605" t="s">
        <v>661</v>
      </c>
      <c r="T605" t="s">
        <v>660</v>
      </c>
      <c r="U605">
        <v>99</v>
      </c>
      <c r="V605">
        <v>0</v>
      </c>
      <c r="W605" t="s">
        <v>619</v>
      </c>
      <c r="X605" s="1">
        <v>44131</v>
      </c>
      <c r="Y605" s="1">
        <v>44137</v>
      </c>
      <c r="AA605" t="s">
        <v>366</v>
      </c>
      <c r="AB605">
        <v>3</v>
      </c>
      <c r="AC605" t="s">
        <v>315</v>
      </c>
      <c r="AD605" s="1">
        <v>44163</v>
      </c>
      <c r="AF605">
        <v>44</v>
      </c>
      <c r="AI605">
        <v>10</v>
      </c>
      <c r="AL605">
        <v>2020</v>
      </c>
      <c r="AS605">
        <v>475301</v>
      </c>
    </row>
    <row r="606" spans="1:45" x14ac:dyDescent="0.35">
      <c r="A606" t="s">
        <v>428</v>
      </c>
      <c r="B606" t="s">
        <v>451</v>
      </c>
      <c r="C606" t="s">
        <v>659</v>
      </c>
      <c r="D606" t="s">
        <v>658</v>
      </c>
      <c r="E606" t="s">
        <v>657</v>
      </c>
      <c r="F606" t="s">
        <v>654</v>
      </c>
      <c r="G606" t="s">
        <v>656</v>
      </c>
      <c r="H606" t="s">
        <v>371</v>
      </c>
      <c r="I606" t="s">
        <v>127</v>
      </c>
      <c r="M606" t="s">
        <v>321</v>
      </c>
      <c r="N606" t="s">
        <v>654</v>
      </c>
      <c r="O606" t="s">
        <v>322</v>
      </c>
      <c r="P606" t="s">
        <v>655</v>
      </c>
      <c r="Q606" t="s">
        <v>654</v>
      </c>
      <c r="R606" t="s">
        <v>368</v>
      </c>
      <c r="S606" t="s">
        <v>367</v>
      </c>
      <c r="T606" t="s">
        <v>317</v>
      </c>
      <c r="U606">
        <v>499</v>
      </c>
      <c r="V606">
        <v>10</v>
      </c>
      <c r="W606" t="s">
        <v>619</v>
      </c>
      <c r="X606" s="1">
        <v>44131</v>
      </c>
      <c r="Y606" s="1">
        <v>44137</v>
      </c>
      <c r="AA606" t="s">
        <v>366</v>
      </c>
      <c r="AB606">
        <v>3</v>
      </c>
      <c r="AC606" t="s">
        <v>315</v>
      </c>
      <c r="AD606" s="1">
        <v>44162</v>
      </c>
      <c r="AF606">
        <v>44</v>
      </c>
      <c r="AI606">
        <v>10</v>
      </c>
      <c r="AL606">
        <v>2020</v>
      </c>
      <c r="AS606">
        <v>473801</v>
      </c>
    </row>
    <row r="607" spans="1:45" x14ac:dyDescent="0.35">
      <c r="A607" t="s">
        <v>415</v>
      </c>
      <c r="B607" t="s">
        <v>451</v>
      </c>
      <c r="C607" t="s">
        <v>653</v>
      </c>
      <c r="D607" t="s">
        <v>652</v>
      </c>
      <c r="E607" t="s">
        <v>651</v>
      </c>
      <c r="F607" t="s">
        <v>648</v>
      </c>
      <c r="G607" t="s">
        <v>650</v>
      </c>
      <c r="H607" t="s">
        <v>332</v>
      </c>
      <c r="I607" t="s">
        <v>105</v>
      </c>
      <c r="M607" t="s">
        <v>321</v>
      </c>
      <c r="N607" t="s">
        <v>648</v>
      </c>
      <c r="O607" t="s">
        <v>322</v>
      </c>
      <c r="P607" t="s">
        <v>649</v>
      </c>
      <c r="Q607" t="s">
        <v>648</v>
      </c>
      <c r="R607" t="s">
        <v>368</v>
      </c>
      <c r="S607" t="s">
        <v>367</v>
      </c>
      <c r="T607" t="s">
        <v>317</v>
      </c>
      <c r="U607">
        <v>499</v>
      </c>
      <c r="V607">
        <v>10</v>
      </c>
      <c r="W607" t="s">
        <v>619</v>
      </c>
      <c r="X607" s="1">
        <v>44132</v>
      </c>
      <c r="Y607" s="1">
        <v>44138</v>
      </c>
      <c r="AA607" t="s">
        <v>366</v>
      </c>
      <c r="AB607">
        <v>3</v>
      </c>
      <c r="AC607" t="s">
        <v>315</v>
      </c>
      <c r="AD607" s="1">
        <v>44163</v>
      </c>
      <c r="AF607">
        <v>44</v>
      </c>
      <c r="AI607">
        <v>10</v>
      </c>
      <c r="AL607">
        <v>2020</v>
      </c>
      <c r="AS607">
        <v>483101</v>
      </c>
    </row>
    <row r="608" spans="1:45" x14ac:dyDescent="0.35">
      <c r="A608" t="s">
        <v>415</v>
      </c>
      <c r="B608" t="s">
        <v>327</v>
      </c>
      <c r="C608" t="s">
        <v>647</v>
      </c>
      <c r="D608" t="s">
        <v>646</v>
      </c>
      <c r="E608" t="s">
        <v>645</v>
      </c>
      <c r="F608" t="s">
        <v>641</v>
      </c>
      <c r="G608" t="s">
        <v>644</v>
      </c>
      <c r="H608" t="s">
        <v>385</v>
      </c>
      <c r="I608" t="s">
        <v>643</v>
      </c>
      <c r="M608" t="s">
        <v>629</v>
      </c>
      <c r="N608" t="s">
        <v>641</v>
      </c>
      <c r="O608" t="s">
        <v>322</v>
      </c>
      <c r="P608" t="s">
        <v>642</v>
      </c>
      <c r="Q608" t="s">
        <v>641</v>
      </c>
      <c r="R608" t="s">
        <v>368</v>
      </c>
      <c r="S608" t="s">
        <v>367</v>
      </c>
      <c r="T608" t="s">
        <v>317</v>
      </c>
      <c r="U608">
        <v>499</v>
      </c>
      <c r="V608">
        <v>10</v>
      </c>
      <c r="W608" t="s">
        <v>619</v>
      </c>
      <c r="X608" s="1">
        <v>44133</v>
      </c>
      <c r="Y608" s="1">
        <v>44139</v>
      </c>
      <c r="AA608" t="s">
        <v>366</v>
      </c>
      <c r="AB608">
        <v>2</v>
      </c>
      <c r="AC608" t="s">
        <v>315</v>
      </c>
      <c r="AD608" t="s">
        <v>626</v>
      </c>
      <c r="AF608">
        <v>44</v>
      </c>
      <c r="AI608">
        <v>10</v>
      </c>
      <c r="AL608">
        <v>2020</v>
      </c>
      <c r="AS608">
        <v>615001</v>
      </c>
    </row>
    <row r="609" spans="1:45" x14ac:dyDescent="0.35">
      <c r="A609" t="s">
        <v>353</v>
      </c>
      <c r="B609" t="s">
        <v>402</v>
      </c>
      <c r="C609" t="s">
        <v>640</v>
      </c>
      <c r="D609" t="s">
        <v>639</v>
      </c>
      <c r="E609" t="s">
        <v>638</v>
      </c>
      <c r="F609" t="s">
        <v>635</v>
      </c>
      <c r="G609" t="s">
        <v>637</v>
      </c>
      <c r="H609" t="s">
        <v>332</v>
      </c>
      <c r="I609" t="s">
        <v>71</v>
      </c>
      <c r="M609" t="s">
        <v>321</v>
      </c>
      <c r="N609" t="s">
        <v>635</v>
      </c>
      <c r="O609" t="s">
        <v>322</v>
      </c>
      <c r="P609" t="s">
        <v>636</v>
      </c>
      <c r="Q609" t="s">
        <v>635</v>
      </c>
      <c r="R609" t="s">
        <v>368</v>
      </c>
      <c r="S609" t="s">
        <v>367</v>
      </c>
      <c r="T609" t="s">
        <v>317</v>
      </c>
      <c r="U609">
        <v>499</v>
      </c>
      <c r="V609">
        <v>10</v>
      </c>
      <c r="W609" t="s">
        <v>619</v>
      </c>
      <c r="X609" s="1">
        <v>44134</v>
      </c>
      <c r="Y609" s="1">
        <v>44140</v>
      </c>
      <c r="AA609" t="s">
        <v>366</v>
      </c>
      <c r="AB609">
        <v>3</v>
      </c>
      <c r="AC609" t="s">
        <v>315</v>
      </c>
      <c r="AD609" s="1">
        <v>44165</v>
      </c>
      <c r="AF609">
        <v>44</v>
      </c>
      <c r="AI609">
        <v>10</v>
      </c>
      <c r="AL609">
        <v>2020</v>
      </c>
      <c r="AS609">
        <v>615151</v>
      </c>
    </row>
    <row r="610" spans="1:45" x14ac:dyDescent="0.35">
      <c r="A610" t="s">
        <v>587</v>
      </c>
      <c r="B610" t="s">
        <v>436</v>
      </c>
      <c r="C610" t="s">
        <v>634</v>
      </c>
      <c r="D610" t="s">
        <v>633</v>
      </c>
      <c r="E610" t="s">
        <v>632</v>
      </c>
      <c r="F610" t="s">
        <v>627</v>
      </c>
      <c r="G610" t="s">
        <v>631</v>
      </c>
      <c r="H610" t="s">
        <v>332</v>
      </c>
      <c r="I610" t="s">
        <v>630</v>
      </c>
      <c r="M610" t="s">
        <v>629</v>
      </c>
      <c r="N610" t="s">
        <v>627</v>
      </c>
      <c r="O610" t="s">
        <v>322</v>
      </c>
      <c r="P610" t="s">
        <v>628</v>
      </c>
      <c r="Q610" t="s">
        <v>627</v>
      </c>
      <c r="R610" t="s">
        <v>368</v>
      </c>
      <c r="S610" t="s">
        <v>367</v>
      </c>
      <c r="T610" t="s">
        <v>317</v>
      </c>
      <c r="U610">
        <v>499</v>
      </c>
      <c r="V610">
        <v>10</v>
      </c>
      <c r="W610" t="s">
        <v>619</v>
      </c>
      <c r="X610" s="1">
        <v>44134</v>
      </c>
      <c r="Y610" s="1">
        <v>44140</v>
      </c>
      <c r="AA610" t="s">
        <v>366</v>
      </c>
      <c r="AB610">
        <v>2</v>
      </c>
      <c r="AC610" t="s">
        <v>315</v>
      </c>
      <c r="AD610" t="s">
        <v>626</v>
      </c>
      <c r="AF610">
        <v>44</v>
      </c>
      <c r="AI610">
        <v>10</v>
      </c>
      <c r="AL610">
        <v>2020</v>
      </c>
      <c r="AS610">
        <v>572801</v>
      </c>
    </row>
    <row r="611" spans="1:45" x14ac:dyDescent="0.35">
      <c r="A611" t="s">
        <v>428</v>
      </c>
      <c r="B611" t="s">
        <v>327</v>
      </c>
      <c r="C611" t="s">
        <v>625</v>
      </c>
      <c r="D611" t="s">
        <v>624</v>
      </c>
      <c r="E611" t="s">
        <v>623</v>
      </c>
      <c r="F611" t="s">
        <v>620</v>
      </c>
      <c r="G611" t="s">
        <v>622</v>
      </c>
      <c r="H611" t="s">
        <v>347</v>
      </c>
      <c r="I611" t="s">
        <v>126</v>
      </c>
      <c r="M611" t="s">
        <v>321</v>
      </c>
      <c r="N611" t="s">
        <v>620</v>
      </c>
      <c r="O611" t="s">
        <v>322</v>
      </c>
      <c r="P611" t="s">
        <v>621</v>
      </c>
      <c r="Q611" t="s">
        <v>620</v>
      </c>
      <c r="R611" t="s">
        <v>368</v>
      </c>
      <c r="S611" t="s">
        <v>367</v>
      </c>
      <c r="T611" t="s">
        <v>317</v>
      </c>
      <c r="U611">
        <v>499</v>
      </c>
      <c r="V611">
        <v>10</v>
      </c>
      <c r="W611" t="s">
        <v>619</v>
      </c>
      <c r="X611" s="1">
        <v>44134</v>
      </c>
      <c r="Y611" s="1">
        <v>44147</v>
      </c>
      <c r="AA611" t="s">
        <v>366</v>
      </c>
      <c r="AB611">
        <v>3</v>
      </c>
      <c r="AC611" t="s">
        <v>315</v>
      </c>
      <c r="AD611" s="1">
        <v>44165</v>
      </c>
      <c r="AF611">
        <v>44</v>
      </c>
      <c r="AI611">
        <v>10</v>
      </c>
      <c r="AL611">
        <v>2020</v>
      </c>
      <c r="AS611">
        <v>615101</v>
      </c>
    </row>
    <row r="612" spans="1:45" x14ac:dyDescent="0.35">
      <c r="A612" t="s">
        <v>353</v>
      </c>
      <c r="B612" t="s">
        <v>402</v>
      </c>
      <c r="C612" t="s">
        <v>618</v>
      </c>
      <c r="D612" t="s">
        <v>527</v>
      </c>
      <c r="E612" t="s">
        <v>617</v>
      </c>
      <c r="F612" t="s">
        <v>614</v>
      </c>
      <c r="G612" t="s">
        <v>616</v>
      </c>
      <c r="H612" t="s">
        <v>332</v>
      </c>
      <c r="I612" t="s">
        <v>101</v>
      </c>
      <c r="M612" t="s">
        <v>321</v>
      </c>
      <c r="N612" t="s">
        <v>614</v>
      </c>
      <c r="O612" t="s">
        <v>322</v>
      </c>
      <c r="P612" t="s">
        <v>615</v>
      </c>
      <c r="Q612" t="s">
        <v>614</v>
      </c>
      <c r="R612" t="s">
        <v>368</v>
      </c>
      <c r="S612" t="s">
        <v>367</v>
      </c>
      <c r="T612" t="s">
        <v>317</v>
      </c>
      <c r="U612">
        <v>499</v>
      </c>
      <c r="V612">
        <v>10</v>
      </c>
      <c r="W612" t="s">
        <v>429</v>
      </c>
      <c r="X612" s="1">
        <v>44138</v>
      </c>
      <c r="Y612" s="1">
        <v>44144</v>
      </c>
      <c r="AA612" t="s">
        <v>366</v>
      </c>
      <c r="AB612">
        <v>3</v>
      </c>
      <c r="AC612" t="s">
        <v>315</v>
      </c>
      <c r="AD612" s="1">
        <v>44168</v>
      </c>
      <c r="AF612">
        <v>45</v>
      </c>
      <c r="AI612">
        <v>11</v>
      </c>
      <c r="AL612">
        <v>2020</v>
      </c>
      <c r="AS612">
        <v>405951</v>
      </c>
    </row>
    <row r="613" spans="1:45" x14ac:dyDescent="0.35">
      <c r="A613" t="s">
        <v>353</v>
      </c>
      <c r="B613" t="s">
        <v>402</v>
      </c>
      <c r="C613" t="s">
        <v>613</v>
      </c>
      <c r="D613" t="s">
        <v>612</v>
      </c>
      <c r="E613" t="s">
        <v>611</v>
      </c>
      <c r="F613" t="s">
        <v>607</v>
      </c>
      <c r="G613" t="s">
        <v>610</v>
      </c>
      <c r="H613" t="s">
        <v>347</v>
      </c>
      <c r="I613" t="s">
        <v>609</v>
      </c>
      <c r="M613" t="s">
        <v>446</v>
      </c>
      <c r="N613" t="s">
        <v>607</v>
      </c>
      <c r="O613" t="s">
        <v>322</v>
      </c>
      <c r="P613" t="s">
        <v>608</v>
      </c>
      <c r="Q613" t="s">
        <v>607</v>
      </c>
      <c r="R613" t="s">
        <v>368</v>
      </c>
      <c r="S613" t="s">
        <v>367</v>
      </c>
      <c r="T613" t="s">
        <v>317</v>
      </c>
      <c r="U613">
        <v>499</v>
      </c>
      <c r="V613">
        <v>10</v>
      </c>
      <c r="W613" t="s">
        <v>429</v>
      </c>
      <c r="X613" s="1">
        <v>44139</v>
      </c>
      <c r="Y613" s="1">
        <v>44145</v>
      </c>
      <c r="Z613" s="1">
        <v>44169</v>
      </c>
      <c r="AA613" t="s">
        <v>366</v>
      </c>
      <c r="AB613">
        <v>3</v>
      </c>
      <c r="AC613" t="s">
        <v>315</v>
      </c>
      <c r="AD613" t="s">
        <v>606</v>
      </c>
      <c r="AF613">
        <v>45</v>
      </c>
      <c r="AG613">
        <v>49</v>
      </c>
      <c r="AH613">
        <v>47</v>
      </c>
      <c r="AI613">
        <v>11</v>
      </c>
      <c r="AJ613">
        <v>12</v>
      </c>
      <c r="AK613">
        <v>11</v>
      </c>
      <c r="AL613">
        <v>2020</v>
      </c>
      <c r="AM613">
        <v>2020</v>
      </c>
      <c r="AN613">
        <v>2020</v>
      </c>
      <c r="AQ613" s="1">
        <v>44155</v>
      </c>
      <c r="AS613">
        <v>508451</v>
      </c>
    </row>
    <row r="614" spans="1:45" x14ac:dyDescent="0.35">
      <c r="A614" t="s">
        <v>587</v>
      </c>
      <c r="B614" t="s">
        <v>327</v>
      </c>
      <c r="C614" t="s">
        <v>605</v>
      </c>
      <c r="D614" t="s">
        <v>604</v>
      </c>
      <c r="E614" t="s">
        <v>603</v>
      </c>
      <c r="F614" t="s">
        <v>600</v>
      </c>
      <c r="G614" t="s">
        <v>602</v>
      </c>
      <c r="H614" t="s">
        <v>332</v>
      </c>
      <c r="I614" t="s">
        <v>59</v>
      </c>
      <c r="M614" t="s">
        <v>321</v>
      </c>
      <c r="N614" t="s">
        <v>600</v>
      </c>
      <c r="O614" t="s">
        <v>322</v>
      </c>
      <c r="P614" t="s">
        <v>601</v>
      </c>
      <c r="Q614" t="s">
        <v>600</v>
      </c>
      <c r="R614" t="s">
        <v>368</v>
      </c>
      <c r="S614" t="s">
        <v>367</v>
      </c>
      <c r="T614" t="s">
        <v>317</v>
      </c>
      <c r="U614">
        <v>499</v>
      </c>
      <c r="V614">
        <v>10</v>
      </c>
      <c r="W614" t="s">
        <v>429</v>
      </c>
      <c r="X614" s="1">
        <v>44141</v>
      </c>
      <c r="Y614" s="1">
        <v>44147</v>
      </c>
      <c r="AA614" t="s">
        <v>366</v>
      </c>
      <c r="AB614">
        <v>3</v>
      </c>
      <c r="AC614" t="s">
        <v>315</v>
      </c>
      <c r="AD614" s="1">
        <v>44171</v>
      </c>
      <c r="AF614">
        <v>45</v>
      </c>
      <c r="AI614">
        <v>11</v>
      </c>
      <c r="AL614">
        <v>2020</v>
      </c>
      <c r="AS614">
        <v>614901</v>
      </c>
    </row>
    <row r="615" spans="1:45" x14ac:dyDescent="0.35">
      <c r="A615" t="s">
        <v>428</v>
      </c>
      <c r="B615" t="s">
        <v>344</v>
      </c>
      <c r="C615" t="s">
        <v>599</v>
      </c>
      <c r="D615" t="s">
        <v>495</v>
      </c>
      <c r="E615" t="s">
        <v>598</v>
      </c>
      <c r="F615" t="s">
        <v>595</v>
      </c>
      <c r="G615" t="s">
        <v>597</v>
      </c>
      <c r="H615" t="s">
        <v>332</v>
      </c>
      <c r="I615" t="s">
        <v>100</v>
      </c>
      <c r="M615" t="s">
        <v>321</v>
      </c>
      <c r="N615" t="s">
        <v>595</v>
      </c>
      <c r="O615" t="s">
        <v>322</v>
      </c>
      <c r="P615" t="s">
        <v>596</v>
      </c>
      <c r="Q615" t="s">
        <v>595</v>
      </c>
      <c r="R615" t="s">
        <v>368</v>
      </c>
      <c r="S615" t="s">
        <v>367</v>
      </c>
      <c r="T615" t="s">
        <v>317</v>
      </c>
      <c r="U615">
        <v>499</v>
      </c>
      <c r="V615">
        <v>10</v>
      </c>
      <c r="W615" t="s">
        <v>429</v>
      </c>
      <c r="X615" s="1">
        <v>44145</v>
      </c>
      <c r="Y615" s="1">
        <v>44151</v>
      </c>
      <c r="AA615" t="s">
        <v>366</v>
      </c>
      <c r="AB615">
        <v>3</v>
      </c>
      <c r="AC615" t="s">
        <v>315</v>
      </c>
      <c r="AD615" s="1">
        <v>44175</v>
      </c>
      <c r="AF615">
        <v>46</v>
      </c>
      <c r="AI615">
        <v>11</v>
      </c>
      <c r="AL615">
        <v>2020</v>
      </c>
      <c r="AS615">
        <v>490651</v>
      </c>
    </row>
    <row r="616" spans="1:45" x14ac:dyDescent="0.35">
      <c r="A616" t="s">
        <v>594</v>
      </c>
      <c r="B616" t="s">
        <v>458</v>
      </c>
      <c r="C616" t="s">
        <v>593</v>
      </c>
      <c r="D616" t="s">
        <v>592</v>
      </c>
      <c r="E616" t="s">
        <v>591</v>
      </c>
      <c r="F616" t="s">
        <v>588</v>
      </c>
      <c r="G616" t="s">
        <v>590</v>
      </c>
      <c r="H616" t="s">
        <v>332</v>
      </c>
      <c r="I616" t="s">
        <v>91</v>
      </c>
      <c r="M616" t="s">
        <v>321</v>
      </c>
      <c r="N616" t="s">
        <v>588</v>
      </c>
      <c r="O616" t="s">
        <v>322</v>
      </c>
      <c r="P616" t="s">
        <v>589</v>
      </c>
      <c r="Q616" t="s">
        <v>588</v>
      </c>
      <c r="R616" t="s">
        <v>368</v>
      </c>
      <c r="S616" t="s">
        <v>367</v>
      </c>
      <c r="T616" t="s">
        <v>317</v>
      </c>
      <c r="U616">
        <v>499</v>
      </c>
      <c r="V616">
        <v>10</v>
      </c>
      <c r="W616" t="s">
        <v>429</v>
      </c>
      <c r="X616" s="1">
        <v>44145</v>
      </c>
      <c r="Y616" s="1">
        <v>44151</v>
      </c>
      <c r="AA616" t="s">
        <v>366</v>
      </c>
      <c r="AB616">
        <v>3</v>
      </c>
      <c r="AC616" t="s">
        <v>315</v>
      </c>
      <c r="AD616" s="1">
        <v>44175</v>
      </c>
      <c r="AF616">
        <v>46</v>
      </c>
      <c r="AI616">
        <v>11</v>
      </c>
      <c r="AL616">
        <v>2020</v>
      </c>
      <c r="AS616">
        <v>614751</v>
      </c>
    </row>
    <row r="617" spans="1:45" x14ac:dyDescent="0.35">
      <c r="A617" t="s">
        <v>587</v>
      </c>
      <c r="B617" t="s">
        <v>352</v>
      </c>
      <c r="C617" t="s">
        <v>586</v>
      </c>
      <c r="D617" t="s">
        <v>585</v>
      </c>
      <c r="E617" t="s">
        <v>584</v>
      </c>
      <c r="F617" t="s">
        <v>580</v>
      </c>
      <c r="G617" t="s">
        <v>583</v>
      </c>
      <c r="H617" t="s">
        <v>332</v>
      </c>
      <c r="I617" t="s">
        <v>582</v>
      </c>
      <c r="M617" t="s">
        <v>446</v>
      </c>
      <c r="N617" t="s">
        <v>580</v>
      </c>
      <c r="O617" t="s">
        <v>322</v>
      </c>
      <c r="P617" t="s">
        <v>581</v>
      </c>
      <c r="Q617" t="s">
        <v>580</v>
      </c>
      <c r="R617" t="s">
        <v>368</v>
      </c>
      <c r="S617" t="s">
        <v>367</v>
      </c>
      <c r="T617" t="s">
        <v>317</v>
      </c>
      <c r="U617">
        <v>499</v>
      </c>
      <c r="V617">
        <v>10</v>
      </c>
      <c r="W617" t="s">
        <v>429</v>
      </c>
      <c r="X617" s="1">
        <v>44145</v>
      </c>
      <c r="Y617" s="1">
        <v>44151</v>
      </c>
      <c r="Z617" s="1">
        <v>44175</v>
      </c>
      <c r="AA617" t="s">
        <v>366</v>
      </c>
      <c r="AB617">
        <v>2</v>
      </c>
      <c r="AC617" t="s">
        <v>315</v>
      </c>
      <c r="AD617" t="s">
        <v>579</v>
      </c>
      <c r="AF617">
        <v>46</v>
      </c>
      <c r="AG617">
        <v>50</v>
      </c>
      <c r="AH617">
        <v>50</v>
      </c>
      <c r="AI617">
        <v>11</v>
      </c>
      <c r="AJ617">
        <v>12</v>
      </c>
      <c r="AK617">
        <v>12</v>
      </c>
      <c r="AL617">
        <v>2020</v>
      </c>
      <c r="AM617">
        <v>2020</v>
      </c>
      <c r="AN617">
        <v>2020</v>
      </c>
      <c r="AQ617" s="1">
        <v>44174</v>
      </c>
      <c r="AS617">
        <v>502351</v>
      </c>
    </row>
    <row r="618" spans="1:45" x14ac:dyDescent="0.35">
      <c r="A618" t="s">
        <v>415</v>
      </c>
      <c r="B618" t="s">
        <v>451</v>
      </c>
      <c r="C618" t="s">
        <v>578</v>
      </c>
      <c r="D618" t="s">
        <v>577</v>
      </c>
      <c r="E618" t="s">
        <v>576</v>
      </c>
      <c r="F618" t="s">
        <v>573</v>
      </c>
      <c r="G618" t="s">
        <v>575</v>
      </c>
      <c r="H618" t="s">
        <v>332</v>
      </c>
      <c r="I618" t="s">
        <v>125</v>
      </c>
      <c r="L618" s="1"/>
      <c r="M618" t="s">
        <v>321</v>
      </c>
      <c r="N618" t="s">
        <v>573</v>
      </c>
      <c r="O618" t="s">
        <v>322</v>
      </c>
      <c r="P618" t="s">
        <v>574</v>
      </c>
      <c r="Q618" t="s">
        <v>573</v>
      </c>
      <c r="R618" t="s">
        <v>368</v>
      </c>
      <c r="S618" t="s">
        <v>367</v>
      </c>
      <c r="T618" t="s">
        <v>317</v>
      </c>
      <c r="U618">
        <v>499</v>
      </c>
      <c r="V618">
        <v>10</v>
      </c>
      <c r="W618" t="s">
        <v>429</v>
      </c>
      <c r="X618" s="1">
        <v>44147</v>
      </c>
      <c r="Y618" s="1">
        <v>44153</v>
      </c>
      <c r="AA618" t="s">
        <v>366</v>
      </c>
      <c r="AB618">
        <v>3</v>
      </c>
      <c r="AC618" t="s">
        <v>315</v>
      </c>
      <c r="AD618" s="1">
        <v>44177</v>
      </c>
      <c r="AF618">
        <v>46</v>
      </c>
      <c r="AI618">
        <v>11</v>
      </c>
      <c r="AL618">
        <v>2020</v>
      </c>
      <c r="AS618">
        <v>573901</v>
      </c>
    </row>
    <row r="619" spans="1:45" x14ac:dyDescent="0.35">
      <c r="A619" t="s">
        <v>353</v>
      </c>
      <c r="B619" t="s">
        <v>360</v>
      </c>
      <c r="C619" t="s">
        <v>572</v>
      </c>
      <c r="D619" t="s">
        <v>571</v>
      </c>
      <c r="E619" t="s">
        <v>570</v>
      </c>
      <c r="F619" t="s">
        <v>567</v>
      </c>
      <c r="G619" t="s">
        <v>569</v>
      </c>
      <c r="H619" t="s">
        <v>347</v>
      </c>
      <c r="I619" t="s">
        <v>98</v>
      </c>
      <c r="L619" s="1"/>
      <c r="M619" t="s">
        <v>321</v>
      </c>
      <c r="N619" t="s">
        <v>567</v>
      </c>
      <c r="O619" t="s">
        <v>322</v>
      </c>
      <c r="P619" t="s">
        <v>568</v>
      </c>
      <c r="Q619" t="s">
        <v>567</v>
      </c>
      <c r="R619" t="s">
        <v>368</v>
      </c>
      <c r="S619" t="s">
        <v>367</v>
      </c>
      <c r="T619" t="s">
        <v>317</v>
      </c>
      <c r="U619">
        <v>499</v>
      </c>
      <c r="V619">
        <v>10</v>
      </c>
      <c r="W619" t="s">
        <v>429</v>
      </c>
      <c r="X619" s="1">
        <v>44147</v>
      </c>
      <c r="Y619" s="1">
        <v>44153</v>
      </c>
      <c r="AA619" t="s">
        <v>366</v>
      </c>
      <c r="AB619">
        <v>3</v>
      </c>
      <c r="AC619" t="s">
        <v>315</v>
      </c>
      <c r="AD619" s="1">
        <v>44177</v>
      </c>
      <c r="AF619">
        <v>46</v>
      </c>
      <c r="AI619">
        <v>11</v>
      </c>
      <c r="AL619">
        <v>2020</v>
      </c>
      <c r="AS619">
        <v>614801</v>
      </c>
    </row>
    <row r="620" spans="1:45" x14ac:dyDescent="0.35">
      <c r="A620" t="s">
        <v>490</v>
      </c>
      <c r="B620" t="s">
        <v>327</v>
      </c>
      <c r="C620" t="s">
        <v>566</v>
      </c>
      <c r="D620" t="s">
        <v>565</v>
      </c>
      <c r="E620" t="s">
        <v>564</v>
      </c>
      <c r="F620" t="s">
        <v>561</v>
      </c>
      <c r="G620" t="s">
        <v>563</v>
      </c>
      <c r="H620" t="s">
        <v>556</v>
      </c>
      <c r="I620" t="s">
        <v>90</v>
      </c>
      <c r="L620" s="1"/>
      <c r="M620" t="s">
        <v>321</v>
      </c>
      <c r="N620" t="s">
        <v>561</v>
      </c>
      <c r="O620" t="s">
        <v>322</v>
      </c>
      <c r="P620" t="s">
        <v>562</v>
      </c>
      <c r="Q620" t="s">
        <v>561</v>
      </c>
      <c r="R620" t="s">
        <v>368</v>
      </c>
      <c r="S620" t="s">
        <v>367</v>
      </c>
      <c r="T620" t="s">
        <v>317</v>
      </c>
      <c r="U620">
        <v>499</v>
      </c>
      <c r="V620">
        <v>10</v>
      </c>
      <c r="W620" t="s">
        <v>429</v>
      </c>
      <c r="X620" s="1">
        <v>44148</v>
      </c>
      <c r="Y620" s="1">
        <v>44154</v>
      </c>
      <c r="AA620" t="s">
        <v>366</v>
      </c>
      <c r="AB620">
        <v>3</v>
      </c>
      <c r="AC620" t="s">
        <v>315</v>
      </c>
      <c r="AD620" s="1">
        <v>44178</v>
      </c>
      <c r="AF620">
        <v>46</v>
      </c>
      <c r="AI620">
        <v>11</v>
      </c>
      <c r="AL620">
        <v>2020</v>
      </c>
      <c r="AS620">
        <v>614951</v>
      </c>
    </row>
    <row r="621" spans="1:45" x14ac:dyDescent="0.35">
      <c r="A621" t="s">
        <v>353</v>
      </c>
      <c r="B621" t="s">
        <v>402</v>
      </c>
      <c r="C621" t="s">
        <v>560</v>
      </c>
      <c r="D621" t="s">
        <v>559</v>
      </c>
      <c r="E621" t="s">
        <v>558</v>
      </c>
      <c r="F621" t="s">
        <v>554</v>
      </c>
      <c r="G621" t="s">
        <v>557</v>
      </c>
      <c r="H621" t="s">
        <v>556</v>
      </c>
      <c r="I621" t="s">
        <v>97</v>
      </c>
      <c r="M621" t="s">
        <v>321</v>
      </c>
      <c r="N621" t="s">
        <v>554</v>
      </c>
      <c r="O621" t="s">
        <v>322</v>
      </c>
      <c r="P621" t="s">
        <v>555</v>
      </c>
      <c r="Q621" t="s">
        <v>554</v>
      </c>
      <c r="R621" t="s">
        <v>368</v>
      </c>
      <c r="S621" t="s">
        <v>367</v>
      </c>
      <c r="T621" t="s">
        <v>317</v>
      </c>
      <c r="U621">
        <v>499</v>
      </c>
      <c r="V621">
        <v>10</v>
      </c>
      <c r="W621" t="s">
        <v>429</v>
      </c>
      <c r="X621" s="1">
        <v>44151</v>
      </c>
      <c r="Y621" s="1">
        <v>44160</v>
      </c>
      <c r="AA621" t="s">
        <v>366</v>
      </c>
      <c r="AB621">
        <v>3</v>
      </c>
      <c r="AC621" t="s">
        <v>315</v>
      </c>
      <c r="AD621" s="1">
        <v>44181</v>
      </c>
      <c r="AF621">
        <v>47</v>
      </c>
      <c r="AI621">
        <v>11</v>
      </c>
      <c r="AL621">
        <v>2020</v>
      </c>
      <c r="AS621">
        <v>512951</v>
      </c>
    </row>
    <row r="622" spans="1:45" x14ac:dyDescent="0.35">
      <c r="A622" t="s">
        <v>415</v>
      </c>
      <c r="B622" t="s">
        <v>344</v>
      </c>
      <c r="C622" t="s">
        <v>553</v>
      </c>
      <c r="D622" t="s">
        <v>552</v>
      </c>
      <c r="E622" t="s">
        <v>551</v>
      </c>
      <c r="F622" t="s">
        <v>548</v>
      </c>
      <c r="G622" t="s">
        <v>550</v>
      </c>
      <c r="H622" t="s">
        <v>332</v>
      </c>
      <c r="I622" t="s">
        <v>53</v>
      </c>
      <c r="M622" t="s">
        <v>321</v>
      </c>
      <c r="N622" t="s">
        <v>548</v>
      </c>
      <c r="O622" t="s">
        <v>322</v>
      </c>
      <c r="P622" t="s">
        <v>549</v>
      </c>
      <c r="Q622" t="s">
        <v>548</v>
      </c>
      <c r="R622" t="s">
        <v>368</v>
      </c>
      <c r="S622" t="s">
        <v>367</v>
      </c>
      <c r="T622" t="s">
        <v>317</v>
      </c>
      <c r="U622">
        <v>499</v>
      </c>
      <c r="V622">
        <v>10</v>
      </c>
      <c r="W622" t="s">
        <v>429</v>
      </c>
      <c r="X622" s="1">
        <v>44152</v>
      </c>
      <c r="Y622" s="1">
        <v>44158</v>
      </c>
      <c r="AA622" t="s">
        <v>366</v>
      </c>
      <c r="AB622">
        <v>3</v>
      </c>
      <c r="AC622" t="s">
        <v>315</v>
      </c>
      <c r="AD622" s="1">
        <v>44182</v>
      </c>
      <c r="AF622">
        <v>47</v>
      </c>
      <c r="AI622">
        <v>11</v>
      </c>
      <c r="AL622">
        <v>2020</v>
      </c>
      <c r="AS622">
        <v>484401</v>
      </c>
    </row>
    <row r="623" spans="1:45" x14ac:dyDescent="0.35">
      <c r="A623" t="s">
        <v>353</v>
      </c>
      <c r="B623" t="s">
        <v>360</v>
      </c>
      <c r="C623" t="s">
        <v>547</v>
      </c>
      <c r="D623" t="s">
        <v>546</v>
      </c>
      <c r="E623" t="s">
        <v>545</v>
      </c>
      <c r="F623" t="s">
        <v>541</v>
      </c>
      <c r="G623" t="s">
        <v>544</v>
      </c>
      <c r="H623" t="s">
        <v>371</v>
      </c>
      <c r="I623" t="s">
        <v>543</v>
      </c>
      <c r="M623" t="s">
        <v>446</v>
      </c>
      <c r="N623" t="s">
        <v>541</v>
      </c>
      <c r="O623" t="s">
        <v>322</v>
      </c>
      <c r="P623" t="s">
        <v>542</v>
      </c>
      <c r="Q623" t="s">
        <v>541</v>
      </c>
      <c r="R623" t="s">
        <v>368</v>
      </c>
      <c r="S623" t="s">
        <v>367</v>
      </c>
      <c r="T623" t="s">
        <v>317</v>
      </c>
      <c r="U623">
        <v>499</v>
      </c>
      <c r="V623">
        <v>10</v>
      </c>
      <c r="W623" t="s">
        <v>429</v>
      </c>
      <c r="X623" s="1">
        <v>44152</v>
      </c>
      <c r="Y623" s="1">
        <v>44158</v>
      </c>
      <c r="Z623" s="1">
        <v>44182</v>
      </c>
      <c r="AA623" t="s">
        <v>366</v>
      </c>
      <c r="AB623">
        <v>2</v>
      </c>
      <c r="AC623" t="s">
        <v>315</v>
      </c>
      <c r="AD623" t="s">
        <v>540</v>
      </c>
      <c r="AF623">
        <v>47</v>
      </c>
      <c r="AG623">
        <v>51</v>
      </c>
      <c r="AH623">
        <v>50</v>
      </c>
      <c r="AI623">
        <v>11</v>
      </c>
      <c r="AJ623">
        <v>12</v>
      </c>
      <c r="AK623">
        <v>12</v>
      </c>
      <c r="AL623">
        <v>2020</v>
      </c>
      <c r="AM623">
        <v>2020</v>
      </c>
      <c r="AN623">
        <v>2020</v>
      </c>
      <c r="AQ623" s="1">
        <v>44176</v>
      </c>
      <c r="AS623">
        <v>617201</v>
      </c>
    </row>
    <row r="624" spans="1:45" x14ac:dyDescent="0.35">
      <c r="A624" t="s">
        <v>328</v>
      </c>
      <c r="B624" t="s">
        <v>327</v>
      </c>
      <c r="C624" t="s">
        <v>539</v>
      </c>
      <c r="D624" t="s">
        <v>441</v>
      </c>
      <c r="E624" t="s">
        <v>538</v>
      </c>
      <c r="F624" t="s">
        <v>535</v>
      </c>
      <c r="G624" t="s">
        <v>537</v>
      </c>
      <c r="H624" t="s">
        <v>332</v>
      </c>
      <c r="I624" t="s">
        <v>78</v>
      </c>
      <c r="M624" t="s">
        <v>321</v>
      </c>
      <c r="N624" t="s">
        <v>535</v>
      </c>
      <c r="O624" t="s">
        <v>322</v>
      </c>
      <c r="P624" t="s">
        <v>536</v>
      </c>
      <c r="Q624" t="s">
        <v>535</v>
      </c>
      <c r="R624" t="s">
        <v>368</v>
      </c>
      <c r="S624" t="s">
        <v>367</v>
      </c>
      <c r="T624" t="s">
        <v>317</v>
      </c>
      <c r="U624" s="2">
        <v>3992</v>
      </c>
      <c r="V624">
        <v>70</v>
      </c>
      <c r="W624" t="s">
        <v>429</v>
      </c>
      <c r="X624" s="1">
        <v>44154</v>
      </c>
      <c r="Y624" s="1">
        <v>44160</v>
      </c>
      <c r="AA624" t="s">
        <v>366</v>
      </c>
      <c r="AB624">
        <v>3</v>
      </c>
      <c r="AC624" t="s">
        <v>315</v>
      </c>
      <c r="AD624" s="1">
        <v>44184</v>
      </c>
      <c r="AF624">
        <v>47</v>
      </c>
      <c r="AI624">
        <v>11</v>
      </c>
      <c r="AL624">
        <v>2020</v>
      </c>
      <c r="AS624">
        <v>647801</v>
      </c>
    </row>
    <row r="625" spans="1:45" x14ac:dyDescent="0.35">
      <c r="A625" t="s">
        <v>353</v>
      </c>
      <c r="B625" t="s">
        <v>352</v>
      </c>
      <c r="C625" t="s">
        <v>534</v>
      </c>
      <c r="D625" t="s">
        <v>533</v>
      </c>
      <c r="E625" t="s">
        <v>532</v>
      </c>
      <c r="F625" t="s">
        <v>529</v>
      </c>
      <c r="G625" t="s">
        <v>531</v>
      </c>
      <c r="H625" t="s">
        <v>371</v>
      </c>
      <c r="I625" t="s">
        <v>46</v>
      </c>
      <c r="M625" t="s">
        <v>321</v>
      </c>
      <c r="N625" t="s">
        <v>529</v>
      </c>
      <c r="O625" t="s">
        <v>322</v>
      </c>
      <c r="P625" t="s">
        <v>530</v>
      </c>
      <c r="Q625" t="s">
        <v>529</v>
      </c>
      <c r="R625" t="s">
        <v>368</v>
      </c>
      <c r="S625" t="s">
        <v>367</v>
      </c>
      <c r="T625" t="s">
        <v>317</v>
      </c>
      <c r="U625" s="2">
        <v>3992</v>
      </c>
      <c r="V625">
        <v>70</v>
      </c>
      <c r="W625" t="s">
        <v>429</v>
      </c>
      <c r="X625" s="1">
        <v>44154</v>
      </c>
      <c r="Y625" s="1">
        <v>44160</v>
      </c>
      <c r="AA625" t="s">
        <v>366</v>
      </c>
      <c r="AB625">
        <v>3</v>
      </c>
      <c r="AC625" t="s">
        <v>315</v>
      </c>
      <c r="AD625" s="1">
        <v>44184</v>
      </c>
      <c r="AF625">
        <v>47</v>
      </c>
      <c r="AI625">
        <v>11</v>
      </c>
      <c r="AL625">
        <v>2020</v>
      </c>
      <c r="AS625">
        <v>887753</v>
      </c>
    </row>
    <row r="626" spans="1:45" x14ac:dyDescent="0.35">
      <c r="A626" t="s">
        <v>490</v>
      </c>
      <c r="B626" t="s">
        <v>402</v>
      </c>
      <c r="C626" t="s">
        <v>528</v>
      </c>
      <c r="D626" t="s">
        <v>527</v>
      </c>
      <c r="E626" t="s">
        <v>526</v>
      </c>
      <c r="F626" t="s">
        <v>523</v>
      </c>
      <c r="G626" t="s">
        <v>525</v>
      </c>
      <c r="H626" t="s">
        <v>371</v>
      </c>
      <c r="I626" t="s">
        <v>39</v>
      </c>
      <c r="M626" t="s">
        <v>321</v>
      </c>
      <c r="N626" t="s">
        <v>523</v>
      </c>
      <c r="O626" t="s">
        <v>322</v>
      </c>
      <c r="P626" t="s">
        <v>524</v>
      </c>
      <c r="Q626" t="s">
        <v>523</v>
      </c>
      <c r="R626" t="s">
        <v>368</v>
      </c>
      <c r="S626" t="s">
        <v>367</v>
      </c>
      <c r="T626" t="s">
        <v>317</v>
      </c>
      <c r="U626" s="2">
        <v>3992</v>
      </c>
      <c r="V626">
        <v>70</v>
      </c>
      <c r="W626" t="s">
        <v>429</v>
      </c>
      <c r="X626" s="1">
        <v>44155</v>
      </c>
      <c r="Y626" s="1">
        <v>44161</v>
      </c>
      <c r="AA626" t="s">
        <v>366</v>
      </c>
      <c r="AB626">
        <v>3</v>
      </c>
      <c r="AC626" t="s">
        <v>315</v>
      </c>
      <c r="AD626" s="1">
        <v>44185</v>
      </c>
      <c r="AF626">
        <v>47</v>
      </c>
      <c r="AI626">
        <v>11</v>
      </c>
      <c r="AL626">
        <v>2020</v>
      </c>
      <c r="AS626">
        <v>887652</v>
      </c>
    </row>
    <row r="627" spans="1:45" x14ac:dyDescent="0.35">
      <c r="A627" t="s">
        <v>522</v>
      </c>
      <c r="B627" t="s">
        <v>327</v>
      </c>
      <c r="C627" t="s">
        <v>521</v>
      </c>
      <c r="D627" t="s">
        <v>520</v>
      </c>
      <c r="E627" t="s">
        <v>519</v>
      </c>
      <c r="F627" t="s">
        <v>515</v>
      </c>
      <c r="G627" t="s">
        <v>518</v>
      </c>
      <c r="H627" t="s">
        <v>332</v>
      </c>
      <c r="I627" t="s">
        <v>517</v>
      </c>
      <c r="M627" t="s">
        <v>446</v>
      </c>
      <c r="N627" t="s">
        <v>515</v>
      </c>
      <c r="O627" t="s">
        <v>322</v>
      </c>
      <c r="P627" t="s">
        <v>516</v>
      </c>
      <c r="Q627" t="s">
        <v>515</v>
      </c>
      <c r="R627" t="s">
        <v>368</v>
      </c>
      <c r="S627" t="s">
        <v>367</v>
      </c>
      <c r="T627" t="s">
        <v>317</v>
      </c>
      <c r="U627">
        <v>499</v>
      </c>
      <c r="V627">
        <v>10</v>
      </c>
      <c r="W627" t="s">
        <v>429</v>
      </c>
      <c r="X627" s="1">
        <v>44155</v>
      </c>
      <c r="Y627" s="1">
        <v>44161</v>
      </c>
      <c r="AA627" t="s">
        <v>366</v>
      </c>
      <c r="AB627">
        <v>2</v>
      </c>
      <c r="AC627" t="s">
        <v>315</v>
      </c>
      <c r="AD627" t="s">
        <v>514</v>
      </c>
      <c r="AF627">
        <v>47</v>
      </c>
      <c r="AI627">
        <v>11</v>
      </c>
      <c r="AL627">
        <v>2020</v>
      </c>
    </row>
    <row r="628" spans="1:45" x14ac:dyDescent="0.35">
      <c r="A628" t="s">
        <v>353</v>
      </c>
      <c r="B628" t="s">
        <v>327</v>
      </c>
      <c r="C628" t="s">
        <v>513</v>
      </c>
      <c r="D628" t="s">
        <v>512</v>
      </c>
      <c r="E628" t="s">
        <v>511</v>
      </c>
      <c r="F628" t="s">
        <v>508</v>
      </c>
      <c r="G628" t="s">
        <v>510</v>
      </c>
      <c r="H628" t="s">
        <v>347</v>
      </c>
      <c r="I628" t="s">
        <v>32</v>
      </c>
      <c r="M628" t="s">
        <v>321</v>
      </c>
      <c r="N628" t="s">
        <v>508</v>
      </c>
      <c r="O628" t="s">
        <v>322</v>
      </c>
      <c r="P628" t="s">
        <v>509</v>
      </c>
      <c r="Q628" t="s">
        <v>508</v>
      </c>
      <c r="R628" t="s">
        <v>368</v>
      </c>
      <c r="S628" t="s">
        <v>367</v>
      </c>
      <c r="T628" t="s">
        <v>317</v>
      </c>
      <c r="U628">
        <v>499</v>
      </c>
      <c r="V628">
        <v>10</v>
      </c>
      <c r="W628" t="s">
        <v>429</v>
      </c>
      <c r="X628" s="1">
        <v>44158</v>
      </c>
      <c r="Y628" s="1">
        <v>44168</v>
      </c>
      <c r="AA628" t="s">
        <v>366</v>
      </c>
      <c r="AB628">
        <v>2</v>
      </c>
      <c r="AC628" t="s">
        <v>315</v>
      </c>
      <c r="AF628">
        <v>48</v>
      </c>
      <c r="AI628">
        <v>11</v>
      </c>
      <c r="AL628">
        <v>2020</v>
      </c>
      <c r="AS628">
        <v>887903</v>
      </c>
    </row>
    <row r="629" spans="1:45" x14ac:dyDescent="0.35">
      <c r="A629" t="s">
        <v>353</v>
      </c>
      <c r="B629" t="s">
        <v>352</v>
      </c>
      <c r="C629" t="s">
        <v>507</v>
      </c>
      <c r="D629" t="s">
        <v>352</v>
      </c>
      <c r="E629" t="s">
        <v>506</v>
      </c>
      <c r="F629" t="s">
        <v>503</v>
      </c>
      <c r="G629" t="s">
        <v>505</v>
      </c>
      <c r="H629" t="s">
        <v>347</v>
      </c>
      <c r="I629" t="s">
        <v>28</v>
      </c>
      <c r="M629" t="s">
        <v>321</v>
      </c>
      <c r="N629" t="s">
        <v>503</v>
      </c>
      <c r="O629" t="s">
        <v>322</v>
      </c>
      <c r="P629" t="s">
        <v>504</v>
      </c>
      <c r="Q629" t="s">
        <v>503</v>
      </c>
      <c r="R629" t="s">
        <v>368</v>
      </c>
      <c r="S629" t="s">
        <v>367</v>
      </c>
      <c r="T629" t="s">
        <v>317</v>
      </c>
      <c r="U629">
        <v>499</v>
      </c>
      <c r="V629">
        <v>10</v>
      </c>
      <c r="W629" t="s">
        <v>429</v>
      </c>
      <c r="X629" s="1">
        <v>44158</v>
      </c>
      <c r="Y629" s="1">
        <v>44164</v>
      </c>
      <c r="AA629" t="s">
        <v>366</v>
      </c>
      <c r="AB629">
        <v>2</v>
      </c>
      <c r="AC629" t="s">
        <v>315</v>
      </c>
      <c r="AF629">
        <v>48</v>
      </c>
      <c r="AI629">
        <v>11</v>
      </c>
      <c r="AL629">
        <v>2020</v>
      </c>
      <c r="AS629">
        <v>887851</v>
      </c>
    </row>
    <row r="630" spans="1:45" x14ac:dyDescent="0.35">
      <c r="A630" t="s">
        <v>353</v>
      </c>
      <c r="B630" t="s">
        <v>402</v>
      </c>
      <c r="C630" t="s">
        <v>502</v>
      </c>
      <c r="D630" t="s">
        <v>501</v>
      </c>
      <c r="E630" t="s">
        <v>500</v>
      </c>
      <c r="F630" t="s">
        <v>497</v>
      </c>
      <c r="G630" t="s">
        <v>499</v>
      </c>
      <c r="H630" t="s">
        <v>339</v>
      </c>
      <c r="I630" t="s">
        <v>17</v>
      </c>
      <c r="M630" t="s">
        <v>321</v>
      </c>
      <c r="N630" t="s">
        <v>497</v>
      </c>
      <c r="O630" t="s">
        <v>322</v>
      </c>
      <c r="P630" t="s">
        <v>498</v>
      </c>
      <c r="Q630" t="s">
        <v>497</v>
      </c>
      <c r="R630" t="s">
        <v>368</v>
      </c>
      <c r="S630" t="s">
        <v>367</v>
      </c>
      <c r="T630" t="s">
        <v>317</v>
      </c>
      <c r="U630">
        <v>499</v>
      </c>
      <c r="V630">
        <v>10</v>
      </c>
      <c r="W630" t="s">
        <v>429</v>
      </c>
      <c r="X630" s="1">
        <v>44159</v>
      </c>
      <c r="Y630" s="1">
        <v>44165</v>
      </c>
      <c r="AA630" t="s">
        <v>366</v>
      </c>
      <c r="AB630">
        <v>2</v>
      </c>
      <c r="AC630" t="s">
        <v>315</v>
      </c>
      <c r="AF630">
        <v>48</v>
      </c>
      <c r="AI630">
        <v>11</v>
      </c>
      <c r="AL630">
        <v>2020</v>
      </c>
      <c r="AS630">
        <v>887701</v>
      </c>
    </row>
    <row r="631" spans="1:45" x14ac:dyDescent="0.35">
      <c r="A631" t="s">
        <v>353</v>
      </c>
      <c r="B631" t="s">
        <v>344</v>
      </c>
      <c r="C631" t="s">
        <v>496</v>
      </c>
      <c r="D631" t="s">
        <v>495</v>
      </c>
      <c r="E631" t="s">
        <v>494</v>
      </c>
      <c r="F631" t="s">
        <v>491</v>
      </c>
      <c r="G631" t="s">
        <v>493</v>
      </c>
      <c r="H631" t="s">
        <v>371</v>
      </c>
      <c r="I631" t="s">
        <v>2</v>
      </c>
      <c r="M631" t="s">
        <v>321</v>
      </c>
      <c r="N631" t="s">
        <v>491</v>
      </c>
      <c r="O631" t="s">
        <v>322</v>
      </c>
      <c r="P631" t="s">
        <v>492</v>
      </c>
      <c r="Q631" t="s">
        <v>491</v>
      </c>
      <c r="R631" t="s">
        <v>368</v>
      </c>
      <c r="S631" t="s">
        <v>367</v>
      </c>
      <c r="T631" t="s">
        <v>317</v>
      </c>
      <c r="U631">
        <v>499</v>
      </c>
      <c r="V631">
        <v>10</v>
      </c>
      <c r="W631" t="s">
        <v>429</v>
      </c>
      <c r="X631" s="1">
        <v>44159</v>
      </c>
      <c r="Y631" s="1">
        <v>44165</v>
      </c>
      <c r="AA631" t="s">
        <v>366</v>
      </c>
      <c r="AB631">
        <v>2</v>
      </c>
      <c r="AC631" t="s">
        <v>315</v>
      </c>
      <c r="AF631">
        <v>48</v>
      </c>
      <c r="AI631">
        <v>11</v>
      </c>
      <c r="AL631">
        <v>2020</v>
      </c>
      <c r="AS631">
        <v>887752</v>
      </c>
    </row>
    <row r="632" spans="1:45" x14ac:dyDescent="0.35">
      <c r="A632" t="s">
        <v>490</v>
      </c>
      <c r="B632" t="s">
        <v>327</v>
      </c>
      <c r="C632" t="s">
        <v>489</v>
      </c>
      <c r="D632" t="s">
        <v>488</v>
      </c>
      <c r="E632" t="s">
        <v>487</v>
      </c>
      <c r="F632" t="s">
        <v>484</v>
      </c>
      <c r="G632" t="s">
        <v>486</v>
      </c>
      <c r="H632" t="s">
        <v>332</v>
      </c>
      <c r="I632" t="s">
        <v>293</v>
      </c>
      <c r="M632" t="s">
        <v>321</v>
      </c>
      <c r="N632" t="s">
        <v>484</v>
      </c>
      <c r="O632" t="s">
        <v>322</v>
      </c>
      <c r="P632" t="s">
        <v>485</v>
      </c>
      <c r="Q632" t="s">
        <v>484</v>
      </c>
      <c r="R632" t="s">
        <v>368</v>
      </c>
      <c r="S632" t="s">
        <v>367</v>
      </c>
      <c r="T632" t="s">
        <v>317</v>
      </c>
      <c r="U632">
        <v>499</v>
      </c>
      <c r="V632">
        <v>10</v>
      </c>
      <c r="W632" t="s">
        <v>429</v>
      </c>
      <c r="X632" s="1">
        <v>44159</v>
      </c>
      <c r="Y632" s="1">
        <v>44165</v>
      </c>
      <c r="AA632" t="s">
        <v>366</v>
      </c>
      <c r="AB632">
        <v>2</v>
      </c>
      <c r="AC632" t="s">
        <v>315</v>
      </c>
      <c r="AF632">
        <v>48</v>
      </c>
      <c r="AI632">
        <v>11</v>
      </c>
      <c r="AL632">
        <v>2020</v>
      </c>
      <c r="AS632">
        <v>887602</v>
      </c>
    </row>
    <row r="633" spans="1:45" x14ac:dyDescent="0.35">
      <c r="A633" t="s">
        <v>353</v>
      </c>
      <c r="B633" t="s">
        <v>402</v>
      </c>
      <c r="C633" t="s">
        <v>483</v>
      </c>
      <c r="D633" t="s">
        <v>482</v>
      </c>
      <c r="E633" t="s">
        <v>481</v>
      </c>
      <c r="F633" t="s">
        <v>477</v>
      </c>
      <c r="G633" t="s">
        <v>480</v>
      </c>
      <c r="H633" t="s">
        <v>347</v>
      </c>
      <c r="I633" t="s">
        <v>265</v>
      </c>
      <c r="K633">
        <v>5</v>
      </c>
      <c r="L633" s="1"/>
      <c r="M633" t="s">
        <v>479</v>
      </c>
      <c r="N633" t="s">
        <v>477</v>
      </c>
      <c r="O633" t="s">
        <v>322</v>
      </c>
      <c r="P633" t="s">
        <v>478</v>
      </c>
      <c r="Q633" t="s">
        <v>477</v>
      </c>
      <c r="R633" t="s">
        <v>368</v>
      </c>
      <c r="S633" t="s">
        <v>367</v>
      </c>
      <c r="T633" t="s">
        <v>317</v>
      </c>
      <c r="U633">
        <v>499</v>
      </c>
      <c r="V633">
        <v>10</v>
      </c>
      <c r="W633" t="s">
        <v>429</v>
      </c>
      <c r="X633" s="1">
        <v>44159</v>
      </c>
      <c r="Y633" s="1">
        <v>44172</v>
      </c>
      <c r="AA633" t="s">
        <v>366</v>
      </c>
      <c r="AB633">
        <v>2</v>
      </c>
      <c r="AC633" t="s">
        <v>315</v>
      </c>
      <c r="AF633">
        <v>48</v>
      </c>
      <c r="AH633">
        <v>51</v>
      </c>
      <c r="AI633">
        <v>11</v>
      </c>
      <c r="AK633">
        <v>12</v>
      </c>
      <c r="AL633">
        <v>2020</v>
      </c>
      <c r="AN633">
        <v>2020</v>
      </c>
      <c r="AQ633" s="1">
        <v>44179</v>
      </c>
      <c r="AS633">
        <v>887651</v>
      </c>
    </row>
    <row r="634" spans="1:45" x14ac:dyDescent="0.35">
      <c r="A634" t="s">
        <v>353</v>
      </c>
      <c r="B634" t="s">
        <v>360</v>
      </c>
      <c r="C634" t="s">
        <v>476</v>
      </c>
      <c r="D634" t="s">
        <v>475</v>
      </c>
      <c r="E634" t="s">
        <v>474</v>
      </c>
      <c r="F634" t="s">
        <v>471</v>
      </c>
      <c r="G634" t="s">
        <v>473</v>
      </c>
      <c r="H634" t="s">
        <v>410</v>
      </c>
      <c r="I634" t="s">
        <v>205</v>
      </c>
      <c r="K634">
        <v>5</v>
      </c>
      <c r="M634" t="s">
        <v>321</v>
      </c>
      <c r="N634" t="s">
        <v>471</v>
      </c>
      <c r="O634" t="s">
        <v>322</v>
      </c>
      <c r="P634" t="s">
        <v>472</v>
      </c>
      <c r="Q634" t="s">
        <v>471</v>
      </c>
      <c r="R634" t="s">
        <v>368</v>
      </c>
      <c r="S634" t="s">
        <v>367</v>
      </c>
      <c r="T634" t="s">
        <v>317</v>
      </c>
      <c r="U634">
        <v>499</v>
      </c>
      <c r="V634">
        <v>10</v>
      </c>
      <c r="W634" t="s">
        <v>429</v>
      </c>
      <c r="X634" s="1">
        <v>44160</v>
      </c>
      <c r="Y634" s="1">
        <v>44166</v>
      </c>
      <c r="AA634" t="s">
        <v>366</v>
      </c>
      <c r="AB634">
        <v>2</v>
      </c>
      <c r="AC634" t="s">
        <v>315</v>
      </c>
      <c r="AF634">
        <v>48</v>
      </c>
      <c r="AI634">
        <v>11</v>
      </c>
      <c r="AL634">
        <v>2020</v>
      </c>
      <c r="AS634">
        <v>888001</v>
      </c>
    </row>
    <row r="635" spans="1:45" x14ac:dyDescent="0.35">
      <c r="A635" t="s">
        <v>328</v>
      </c>
      <c r="B635" t="s">
        <v>327</v>
      </c>
      <c r="C635" t="s">
        <v>470</v>
      </c>
      <c r="D635" t="s">
        <v>469</v>
      </c>
      <c r="E635" t="s">
        <v>468</v>
      </c>
      <c r="F635" t="s">
        <v>465</v>
      </c>
      <c r="G635" t="s">
        <v>467</v>
      </c>
      <c r="H635" t="s">
        <v>332</v>
      </c>
      <c r="I635" t="s">
        <v>182</v>
      </c>
      <c r="M635" t="s">
        <v>321</v>
      </c>
      <c r="N635" t="s">
        <v>465</v>
      </c>
      <c r="O635" t="s">
        <v>322</v>
      </c>
      <c r="P635" t="s">
        <v>466</v>
      </c>
      <c r="Q635" t="s">
        <v>465</v>
      </c>
      <c r="R635" t="s">
        <v>368</v>
      </c>
      <c r="S635" t="s">
        <v>367</v>
      </c>
      <c r="T635" t="s">
        <v>317</v>
      </c>
      <c r="U635">
        <v>499</v>
      </c>
      <c r="V635">
        <v>10</v>
      </c>
      <c r="W635" t="s">
        <v>429</v>
      </c>
      <c r="X635" s="1">
        <v>44161</v>
      </c>
      <c r="Y635" s="1">
        <v>44167</v>
      </c>
      <c r="AA635" t="s">
        <v>366</v>
      </c>
      <c r="AB635">
        <v>2</v>
      </c>
      <c r="AC635" t="s">
        <v>315</v>
      </c>
      <c r="AF635">
        <v>48</v>
      </c>
      <c r="AI635">
        <v>11</v>
      </c>
      <c r="AL635">
        <v>2020</v>
      </c>
      <c r="AS635">
        <v>887751</v>
      </c>
    </row>
    <row r="636" spans="1:45" x14ac:dyDescent="0.35">
      <c r="A636" t="s">
        <v>353</v>
      </c>
      <c r="B636" t="s">
        <v>360</v>
      </c>
      <c r="C636" t="s">
        <v>464</v>
      </c>
      <c r="D636" t="s">
        <v>463</v>
      </c>
      <c r="E636" t="s">
        <v>462</v>
      </c>
      <c r="F636" t="s">
        <v>459</v>
      </c>
      <c r="G636" t="s">
        <v>461</v>
      </c>
      <c r="H636" t="s">
        <v>347</v>
      </c>
      <c r="I636" t="s">
        <v>163</v>
      </c>
      <c r="M636" t="s">
        <v>321</v>
      </c>
      <c r="N636" t="s">
        <v>459</v>
      </c>
      <c r="O636" t="s">
        <v>322</v>
      </c>
      <c r="P636" t="s">
        <v>460</v>
      </c>
      <c r="Q636" t="s">
        <v>459</v>
      </c>
      <c r="R636" t="s">
        <v>368</v>
      </c>
      <c r="S636" t="s">
        <v>367</v>
      </c>
      <c r="T636" t="s">
        <v>317</v>
      </c>
      <c r="U636">
        <v>499</v>
      </c>
      <c r="V636">
        <v>10</v>
      </c>
      <c r="W636" t="s">
        <v>429</v>
      </c>
      <c r="X636" s="1">
        <v>44161</v>
      </c>
      <c r="Y636" s="1">
        <v>44167</v>
      </c>
      <c r="AA636" t="s">
        <v>366</v>
      </c>
      <c r="AB636">
        <v>2</v>
      </c>
      <c r="AC636" t="s">
        <v>315</v>
      </c>
      <c r="AF636">
        <v>48</v>
      </c>
      <c r="AI636">
        <v>11</v>
      </c>
      <c r="AL636">
        <v>2020</v>
      </c>
      <c r="AS636">
        <v>887951</v>
      </c>
    </row>
    <row r="637" spans="1:45" x14ac:dyDescent="0.35">
      <c r="A637" t="s">
        <v>353</v>
      </c>
      <c r="B637" t="s">
        <v>458</v>
      </c>
      <c r="C637" t="s">
        <v>457</v>
      </c>
      <c r="D637" t="s">
        <v>456</v>
      </c>
      <c r="E637" t="s">
        <v>455</v>
      </c>
      <c r="F637" t="s">
        <v>452</v>
      </c>
      <c r="G637" t="s">
        <v>454</v>
      </c>
      <c r="H637" t="s">
        <v>332</v>
      </c>
      <c r="I637" t="s">
        <v>115</v>
      </c>
      <c r="K637">
        <v>5</v>
      </c>
      <c r="L637" s="1"/>
      <c r="M637" t="s">
        <v>321</v>
      </c>
      <c r="N637" t="s">
        <v>452</v>
      </c>
      <c r="O637" t="s">
        <v>322</v>
      </c>
      <c r="P637" t="s">
        <v>453</v>
      </c>
      <c r="Q637" t="s">
        <v>452</v>
      </c>
      <c r="R637" t="s">
        <v>368</v>
      </c>
      <c r="S637" t="s">
        <v>367</v>
      </c>
      <c r="T637" t="s">
        <v>317</v>
      </c>
      <c r="U637">
        <v>499</v>
      </c>
      <c r="V637">
        <v>10</v>
      </c>
      <c r="W637" t="s">
        <v>429</v>
      </c>
      <c r="X637" s="1">
        <v>44162</v>
      </c>
      <c r="Y637" s="1">
        <v>44175</v>
      </c>
      <c r="AA637" t="s">
        <v>366</v>
      </c>
      <c r="AB637">
        <v>2</v>
      </c>
      <c r="AC637" t="s">
        <v>315</v>
      </c>
      <c r="AF637">
        <v>48</v>
      </c>
      <c r="AI637">
        <v>11</v>
      </c>
      <c r="AL637">
        <v>2020</v>
      </c>
      <c r="AP637">
        <v>10</v>
      </c>
      <c r="AS637">
        <v>648301</v>
      </c>
    </row>
    <row r="638" spans="1:45" x14ac:dyDescent="0.35">
      <c r="A638" t="s">
        <v>415</v>
      </c>
      <c r="B638" t="s">
        <v>451</v>
      </c>
      <c r="C638" t="s">
        <v>450</v>
      </c>
      <c r="D638" t="s">
        <v>449</v>
      </c>
      <c r="E638" t="s">
        <v>448</v>
      </c>
      <c r="F638" t="s">
        <v>444</v>
      </c>
      <c r="G638" t="s">
        <v>447</v>
      </c>
      <c r="H638" t="s">
        <v>339</v>
      </c>
      <c r="I638" t="s">
        <v>102</v>
      </c>
      <c r="L638" s="1"/>
      <c r="M638" t="s">
        <v>446</v>
      </c>
      <c r="N638" t="s">
        <v>444</v>
      </c>
      <c r="O638" t="s">
        <v>322</v>
      </c>
      <c r="P638" t="s">
        <v>445</v>
      </c>
      <c r="Q638" t="s">
        <v>444</v>
      </c>
      <c r="R638" t="s">
        <v>368</v>
      </c>
      <c r="S638" t="s">
        <v>367</v>
      </c>
      <c r="T638" t="s">
        <v>317</v>
      </c>
      <c r="U638">
        <v>499</v>
      </c>
      <c r="V638">
        <v>10</v>
      </c>
      <c r="W638" t="s">
        <v>429</v>
      </c>
      <c r="X638" s="1">
        <v>44162</v>
      </c>
      <c r="Y638" s="1">
        <v>44168</v>
      </c>
      <c r="AA638" t="s">
        <v>366</v>
      </c>
      <c r="AB638">
        <v>2</v>
      </c>
      <c r="AC638" t="s">
        <v>315</v>
      </c>
      <c r="AD638" t="s">
        <v>443</v>
      </c>
      <c r="AF638">
        <v>48</v>
      </c>
      <c r="AI638">
        <v>11</v>
      </c>
      <c r="AL638">
        <v>2020</v>
      </c>
      <c r="AS638">
        <v>887603</v>
      </c>
    </row>
    <row r="639" spans="1:45" x14ac:dyDescent="0.35">
      <c r="A639" t="s">
        <v>353</v>
      </c>
      <c r="B639" t="s">
        <v>360</v>
      </c>
      <c r="C639" t="s">
        <v>442</v>
      </c>
      <c r="D639" t="s">
        <v>441</v>
      </c>
      <c r="E639" t="s">
        <v>440</v>
      </c>
      <c r="F639" t="s">
        <v>437</v>
      </c>
      <c r="G639" t="s">
        <v>439</v>
      </c>
      <c r="H639" t="s">
        <v>371</v>
      </c>
      <c r="I639" t="s">
        <v>77</v>
      </c>
      <c r="M639" t="s">
        <v>321</v>
      </c>
      <c r="N639" t="s">
        <v>437</v>
      </c>
      <c r="O639" t="s">
        <v>322</v>
      </c>
      <c r="P639" t="s">
        <v>438</v>
      </c>
      <c r="Q639" t="s">
        <v>437</v>
      </c>
      <c r="R639" t="s">
        <v>368</v>
      </c>
      <c r="S639" t="s">
        <v>367</v>
      </c>
      <c r="T639" t="s">
        <v>317</v>
      </c>
      <c r="U639">
        <v>499</v>
      </c>
      <c r="V639">
        <v>10</v>
      </c>
      <c r="W639" t="s">
        <v>429</v>
      </c>
      <c r="X639" s="1">
        <v>44162</v>
      </c>
      <c r="Y639" s="1">
        <v>44168</v>
      </c>
      <c r="AA639" t="s">
        <v>366</v>
      </c>
      <c r="AB639">
        <v>2</v>
      </c>
      <c r="AC639" t="s">
        <v>315</v>
      </c>
      <c r="AF639">
        <v>48</v>
      </c>
      <c r="AI639">
        <v>11</v>
      </c>
      <c r="AL639">
        <v>2020</v>
      </c>
      <c r="AS639">
        <v>887801</v>
      </c>
    </row>
    <row r="640" spans="1:45" x14ac:dyDescent="0.35">
      <c r="A640" t="s">
        <v>353</v>
      </c>
      <c r="B640" t="s">
        <v>436</v>
      </c>
      <c r="C640" t="s">
        <v>435</v>
      </c>
      <c r="D640" t="s">
        <v>434</v>
      </c>
      <c r="E640" t="s">
        <v>433</v>
      </c>
      <c r="F640" t="s">
        <v>430</v>
      </c>
      <c r="G640" t="s">
        <v>432</v>
      </c>
      <c r="H640" t="s">
        <v>371</v>
      </c>
      <c r="I640" t="s">
        <v>38</v>
      </c>
      <c r="M640" t="s">
        <v>321</v>
      </c>
      <c r="N640" t="s">
        <v>430</v>
      </c>
      <c r="O640" t="s">
        <v>322</v>
      </c>
      <c r="P640" t="s">
        <v>431</v>
      </c>
      <c r="Q640" t="s">
        <v>430</v>
      </c>
      <c r="R640" t="s">
        <v>368</v>
      </c>
      <c r="S640" t="s">
        <v>367</v>
      </c>
      <c r="T640" t="s">
        <v>317</v>
      </c>
      <c r="U640">
        <v>499</v>
      </c>
      <c r="V640">
        <v>10</v>
      </c>
      <c r="W640" t="s">
        <v>429</v>
      </c>
      <c r="X640" s="1">
        <v>44162</v>
      </c>
      <c r="Y640" s="1">
        <v>44173</v>
      </c>
      <c r="AA640" t="s">
        <v>366</v>
      </c>
      <c r="AB640">
        <v>2</v>
      </c>
      <c r="AC640" t="s">
        <v>315</v>
      </c>
      <c r="AF640">
        <v>48</v>
      </c>
      <c r="AI640">
        <v>11</v>
      </c>
      <c r="AL640">
        <v>2020</v>
      </c>
      <c r="AS640">
        <v>663501</v>
      </c>
    </row>
    <row r="641" spans="1:45" x14ac:dyDescent="0.35">
      <c r="A641" t="s">
        <v>428</v>
      </c>
      <c r="B641" t="s">
        <v>352</v>
      </c>
      <c r="C641" t="s">
        <v>427</v>
      </c>
      <c r="D641" t="s">
        <v>426</v>
      </c>
      <c r="E641" t="s">
        <v>425</v>
      </c>
      <c r="F641" t="s">
        <v>422</v>
      </c>
      <c r="G641" t="s">
        <v>424</v>
      </c>
      <c r="H641" t="s">
        <v>332</v>
      </c>
      <c r="I641" t="s">
        <v>31</v>
      </c>
      <c r="M641" t="s">
        <v>321</v>
      </c>
      <c r="N641" t="s">
        <v>422</v>
      </c>
      <c r="O641" t="s">
        <v>322</v>
      </c>
      <c r="P641" t="s">
        <v>423</v>
      </c>
      <c r="Q641" t="s">
        <v>422</v>
      </c>
      <c r="R641" t="s">
        <v>368</v>
      </c>
      <c r="S641" t="s">
        <v>367</v>
      </c>
      <c r="T641" t="s">
        <v>317</v>
      </c>
      <c r="U641">
        <v>499</v>
      </c>
      <c r="V641">
        <v>10</v>
      </c>
      <c r="W641" t="s">
        <v>316</v>
      </c>
      <c r="X641" s="1">
        <v>44166</v>
      </c>
      <c r="Y641" s="1">
        <v>44172</v>
      </c>
      <c r="AA641" t="s">
        <v>366</v>
      </c>
      <c r="AB641">
        <v>2</v>
      </c>
      <c r="AC641" t="s">
        <v>315</v>
      </c>
      <c r="AF641">
        <v>49</v>
      </c>
      <c r="AI641">
        <v>12</v>
      </c>
      <c r="AL641">
        <v>2020</v>
      </c>
      <c r="AS641">
        <v>887901</v>
      </c>
    </row>
    <row r="642" spans="1:45" x14ac:dyDescent="0.35">
      <c r="A642" t="s">
        <v>353</v>
      </c>
      <c r="B642" t="s">
        <v>402</v>
      </c>
      <c r="C642" t="s">
        <v>421</v>
      </c>
      <c r="D642" t="s">
        <v>420</v>
      </c>
      <c r="E642" t="s">
        <v>419</v>
      </c>
      <c r="F642" t="s">
        <v>416</v>
      </c>
      <c r="G642" t="s">
        <v>418</v>
      </c>
      <c r="H642" t="s">
        <v>347</v>
      </c>
      <c r="I642" t="s">
        <v>27</v>
      </c>
      <c r="M642" t="s">
        <v>321</v>
      </c>
      <c r="N642" t="s">
        <v>416</v>
      </c>
      <c r="O642" t="s">
        <v>322</v>
      </c>
      <c r="P642" t="s">
        <v>417</v>
      </c>
      <c r="Q642" t="s">
        <v>416</v>
      </c>
      <c r="R642" t="s">
        <v>368</v>
      </c>
      <c r="S642" t="s">
        <v>367</v>
      </c>
      <c r="T642" t="s">
        <v>317</v>
      </c>
      <c r="U642">
        <v>499</v>
      </c>
      <c r="V642">
        <v>10</v>
      </c>
      <c r="W642" t="s">
        <v>316</v>
      </c>
      <c r="X642" s="1">
        <v>44167</v>
      </c>
      <c r="Y642" s="1">
        <v>44173</v>
      </c>
      <c r="AA642" t="s">
        <v>366</v>
      </c>
      <c r="AB642">
        <v>2</v>
      </c>
      <c r="AC642" t="s">
        <v>315</v>
      </c>
      <c r="AF642">
        <v>49</v>
      </c>
      <c r="AI642">
        <v>12</v>
      </c>
      <c r="AL642">
        <v>2020</v>
      </c>
      <c r="AS642">
        <v>887802</v>
      </c>
    </row>
    <row r="643" spans="1:45" x14ac:dyDescent="0.35">
      <c r="A643" t="s">
        <v>415</v>
      </c>
      <c r="B643" t="s">
        <v>402</v>
      </c>
      <c r="C643" t="s">
        <v>414</v>
      </c>
      <c r="D643" t="s">
        <v>413</v>
      </c>
      <c r="E643" t="s">
        <v>412</v>
      </c>
      <c r="F643" t="s">
        <v>408</v>
      </c>
      <c r="G643" t="s">
        <v>411</v>
      </c>
      <c r="H643" t="s">
        <v>410</v>
      </c>
      <c r="I643" t="s">
        <v>16</v>
      </c>
      <c r="M643" t="s">
        <v>321</v>
      </c>
      <c r="N643" t="s">
        <v>408</v>
      </c>
      <c r="O643" t="s">
        <v>322</v>
      </c>
      <c r="P643" t="s">
        <v>409</v>
      </c>
      <c r="Q643" t="s">
        <v>408</v>
      </c>
      <c r="R643" t="s">
        <v>368</v>
      </c>
      <c r="S643" t="s">
        <v>367</v>
      </c>
      <c r="T643" t="s">
        <v>317</v>
      </c>
      <c r="U643">
        <v>499</v>
      </c>
      <c r="V643">
        <v>10</v>
      </c>
      <c r="W643" t="s">
        <v>316</v>
      </c>
      <c r="X643" s="1">
        <v>44167</v>
      </c>
      <c r="Y643" s="1">
        <v>44173</v>
      </c>
      <c r="AA643" t="s">
        <v>366</v>
      </c>
      <c r="AB643">
        <v>2</v>
      </c>
      <c r="AC643" t="s">
        <v>315</v>
      </c>
      <c r="AF643">
        <v>49</v>
      </c>
      <c r="AI643">
        <v>12</v>
      </c>
      <c r="AL643">
        <v>2020</v>
      </c>
      <c r="AS643">
        <v>772101</v>
      </c>
    </row>
    <row r="644" spans="1:45" x14ac:dyDescent="0.35">
      <c r="A644" t="s">
        <v>353</v>
      </c>
      <c r="B644" t="s">
        <v>344</v>
      </c>
      <c r="D644" t="s">
        <v>407</v>
      </c>
      <c r="E644" t="s">
        <v>406</v>
      </c>
      <c r="F644" t="s">
        <v>403</v>
      </c>
      <c r="G644" t="s">
        <v>405</v>
      </c>
      <c r="H644" t="s">
        <v>347</v>
      </c>
      <c r="I644" t="s">
        <v>0</v>
      </c>
      <c r="K644">
        <v>5</v>
      </c>
      <c r="L644" s="1"/>
      <c r="M644" t="s">
        <v>321</v>
      </c>
      <c r="N644" t="s">
        <v>403</v>
      </c>
      <c r="O644" t="s">
        <v>322</v>
      </c>
      <c r="P644" t="s">
        <v>404</v>
      </c>
      <c r="Q644" t="s">
        <v>403</v>
      </c>
      <c r="R644" t="s">
        <v>368</v>
      </c>
      <c r="S644" t="s">
        <v>367</v>
      </c>
      <c r="T644" t="s">
        <v>317</v>
      </c>
      <c r="U644">
        <v>499</v>
      </c>
      <c r="V644">
        <v>10</v>
      </c>
      <c r="W644" t="s">
        <v>316</v>
      </c>
      <c r="X644" s="1">
        <v>44167</v>
      </c>
      <c r="Y644" s="1">
        <v>44173</v>
      </c>
      <c r="AA644" t="s">
        <v>366</v>
      </c>
      <c r="AB644">
        <v>2</v>
      </c>
      <c r="AC644" t="s">
        <v>315</v>
      </c>
      <c r="AF644">
        <v>49</v>
      </c>
      <c r="AI644">
        <v>12</v>
      </c>
      <c r="AL644">
        <v>2020</v>
      </c>
      <c r="AP644">
        <v>10</v>
      </c>
      <c r="AS644">
        <v>887601</v>
      </c>
    </row>
    <row r="645" spans="1:45" x14ac:dyDescent="0.35">
      <c r="A645" t="s">
        <v>353</v>
      </c>
      <c r="B645" t="s">
        <v>402</v>
      </c>
      <c r="C645" t="s">
        <v>401</v>
      </c>
      <c r="D645" t="s">
        <v>400</v>
      </c>
      <c r="E645" t="s">
        <v>399</v>
      </c>
      <c r="F645" t="s">
        <v>396</v>
      </c>
      <c r="G645" t="s">
        <v>398</v>
      </c>
      <c r="H645" t="s">
        <v>347</v>
      </c>
      <c r="I645" t="s">
        <v>26</v>
      </c>
      <c r="M645" t="s">
        <v>321</v>
      </c>
      <c r="N645" t="s">
        <v>396</v>
      </c>
      <c r="O645" t="s">
        <v>322</v>
      </c>
      <c r="P645" t="s">
        <v>397</v>
      </c>
      <c r="Q645" t="s">
        <v>396</v>
      </c>
      <c r="R645" t="s">
        <v>368</v>
      </c>
      <c r="S645" t="s">
        <v>367</v>
      </c>
      <c r="T645" t="s">
        <v>317</v>
      </c>
      <c r="U645">
        <v>499</v>
      </c>
      <c r="V645">
        <v>10</v>
      </c>
      <c r="W645" t="s">
        <v>316</v>
      </c>
      <c r="X645" s="1">
        <v>44168</v>
      </c>
      <c r="Y645" s="1">
        <v>44174</v>
      </c>
      <c r="AA645" t="s">
        <v>366</v>
      </c>
      <c r="AB645">
        <v>2</v>
      </c>
      <c r="AC645" t="s">
        <v>315</v>
      </c>
      <c r="AF645">
        <v>49</v>
      </c>
      <c r="AI645">
        <v>12</v>
      </c>
      <c r="AL645">
        <v>2020</v>
      </c>
      <c r="AS645">
        <v>887902</v>
      </c>
    </row>
    <row r="646" spans="1:45" x14ac:dyDescent="0.35">
      <c r="A646" t="s">
        <v>353</v>
      </c>
      <c r="B646" t="s">
        <v>344</v>
      </c>
      <c r="C646" t="s">
        <v>395</v>
      </c>
      <c r="D646" t="s">
        <v>394</v>
      </c>
      <c r="E646" t="s">
        <v>393</v>
      </c>
      <c r="F646" t="s">
        <v>390</v>
      </c>
      <c r="G646" t="s">
        <v>392</v>
      </c>
      <c r="H646" t="s">
        <v>385</v>
      </c>
      <c r="I646" t="s">
        <v>263</v>
      </c>
      <c r="K646">
        <v>5</v>
      </c>
      <c r="L646" s="1"/>
      <c r="M646" t="s">
        <v>321</v>
      </c>
      <c r="N646" t="s">
        <v>390</v>
      </c>
      <c r="O646" t="s">
        <v>322</v>
      </c>
      <c r="P646" t="s">
        <v>391</v>
      </c>
      <c r="Q646" t="s">
        <v>390</v>
      </c>
      <c r="R646" t="s">
        <v>368</v>
      </c>
      <c r="S646" t="s">
        <v>367</v>
      </c>
      <c r="T646" t="s">
        <v>317</v>
      </c>
      <c r="U646">
        <v>499</v>
      </c>
      <c r="V646">
        <v>10</v>
      </c>
      <c r="W646" t="s">
        <v>316</v>
      </c>
      <c r="X646" s="1">
        <v>44169</v>
      </c>
      <c r="Y646" s="1">
        <v>44175</v>
      </c>
      <c r="AA646" t="s">
        <v>366</v>
      </c>
      <c r="AB646">
        <v>2</v>
      </c>
      <c r="AC646" t="s">
        <v>315</v>
      </c>
      <c r="AF646">
        <v>49</v>
      </c>
      <c r="AI646">
        <v>12</v>
      </c>
      <c r="AL646">
        <v>2020</v>
      </c>
      <c r="AP646">
        <v>10</v>
      </c>
      <c r="AS646">
        <v>887702</v>
      </c>
    </row>
    <row r="647" spans="1:45" x14ac:dyDescent="0.35">
      <c r="A647" t="s">
        <v>353</v>
      </c>
      <c r="B647" t="s">
        <v>344</v>
      </c>
      <c r="C647" t="s">
        <v>389</v>
      </c>
      <c r="D647" t="s">
        <v>388</v>
      </c>
      <c r="E647" t="s">
        <v>387</v>
      </c>
      <c r="F647" t="s">
        <v>382</v>
      </c>
      <c r="G647" t="s">
        <v>386</v>
      </c>
      <c r="H647" t="s">
        <v>385</v>
      </c>
      <c r="I647" t="s">
        <v>384</v>
      </c>
      <c r="K647">
        <v>5</v>
      </c>
      <c r="L647" s="1"/>
      <c r="M647" t="s">
        <v>321</v>
      </c>
      <c r="N647" t="s">
        <v>382</v>
      </c>
      <c r="O647" t="s">
        <v>322</v>
      </c>
      <c r="P647" t="s">
        <v>383</v>
      </c>
      <c r="Q647" t="s">
        <v>382</v>
      </c>
      <c r="R647" t="s">
        <v>368</v>
      </c>
      <c r="S647" t="s">
        <v>367</v>
      </c>
      <c r="T647" t="s">
        <v>317</v>
      </c>
      <c r="U647">
        <v>499</v>
      </c>
      <c r="V647">
        <v>10</v>
      </c>
      <c r="W647" t="s">
        <v>316</v>
      </c>
      <c r="X647" s="1">
        <v>44169</v>
      </c>
      <c r="Y647" s="1">
        <v>44180</v>
      </c>
      <c r="AA647" t="s">
        <v>366</v>
      </c>
      <c r="AB647">
        <v>2</v>
      </c>
      <c r="AC647" t="s">
        <v>315</v>
      </c>
      <c r="AF647">
        <v>49</v>
      </c>
      <c r="AI647">
        <v>12</v>
      </c>
      <c r="AL647">
        <v>2020</v>
      </c>
      <c r="AS647">
        <v>815751</v>
      </c>
    </row>
    <row r="648" spans="1:45" x14ac:dyDescent="0.35">
      <c r="A648" t="s">
        <v>353</v>
      </c>
      <c r="B648" t="s">
        <v>360</v>
      </c>
      <c r="C648" t="s">
        <v>381</v>
      </c>
      <c r="D648" t="s">
        <v>380</v>
      </c>
      <c r="E648" t="s">
        <v>379</v>
      </c>
      <c r="F648" t="s">
        <v>376</v>
      </c>
      <c r="G648" t="s">
        <v>378</v>
      </c>
      <c r="H648" t="s">
        <v>332</v>
      </c>
      <c r="I648" t="s">
        <v>99</v>
      </c>
      <c r="M648" t="s">
        <v>321</v>
      </c>
      <c r="N648" t="s">
        <v>376</v>
      </c>
      <c r="O648" t="s">
        <v>322</v>
      </c>
      <c r="P648" t="s">
        <v>377</v>
      </c>
      <c r="Q648" t="s">
        <v>376</v>
      </c>
      <c r="R648" t="s">
        <v>368</v>
      </c>
      <c r="S648" t="s">
        <v>367</v>
      </c>
      <c r="T648" t="s">
        <v>317</v>
      </c>
      <c r="U648">
        <v>499</v>
      </c>
      <c r="V648">
        <v>10</v>
      </c>
      <c r="W648" t="s">
        <v>316</v>
      </c>
      <c r="X648" s="1">
        <v>44172</v>
      </c>
      <c r="Y648" s="1">
        <v>44178</v>
      </c>
      <c r="AA648" t="s">
        <v>366</v>
      </c>
      <c r="AB648">
        <v>2</v>
      </c>
      <c r="AC648" t="s">
        <v>315</v>
      </c>
      <c r="AF648">
        <v>50</v>
      </c>
      <c r="AI648">
        <v>12</v>
      </c>
      <c r="AL648">
        <v>2020</v>
      </c>
      <c r="AS648">
        <v>745651</v>
      </c>
    </row>
    <row r="649" spans="1:45" x14ac:dyDescent="0.35">
      <c r="B649" t="s">
        <v>344</v>
      </c>
      <c r="C649" t="s">
        <v>375</v>
      </c>
      <c r="D649" t="s">
        <v>374</v>
      </c>
      <c r="E649" t="s">
        <v>373</v>
      </c>
      <c r="F649" t="s">
        <v>369</v>
      </c>
      <c r="G649" t="s">
        <v>372</v>
      </c>
      <c r="H649" t="s">
        <v>371</v>
      </c>
      <c r="I649" t="s">
        <v>76</v>
      </c>
      <c r="K649">
        <v>5</v>
      </c>
      <c r="L649" s="1"/>
      <c r="M649" t="s">
        <v>321</v>
      </c>
      <c r="N649" t="s">
        <v>369</v>
      </c>
      <c r="O649" t="s">
        <v>322</v>
      </c>
      <c r="P649" t="s">
        <v>370</v>
      </c>
      <c r="Q649" t="s">
        <v>369</v>
      </c>
      <c r="R649" t="s">
        <v>368</v>
      </c>
      <c r="S649" t="s">
        <v>367</v>
      </c>
      <c r="T649" t="s">
        <v>317</v>
      </c>
      <c r="U649">
        <v>499</v>
      </c>
      <c r="V649">
        <v>10</v>
      </c>
      <c r="W649" t="s">
        <v>316</v>
      </c>
      <c r="X649" s="1">
        <v>44173</v>
      </c>
      <c r="Y649" s="1">
        <v>44179</v>
      </c>
      <c r="AA649" t="s">
        <v>366</v>
      </c>
      <c r="AB649">
        <v>2</v>
      </c>
      <c r="AC649" t="s">
        <v>315</v>
      </c>
      <c r="AF649">
        <v>50</v>
      </c>
      <c r="AI649">
        <v>12</v>
      </c>
      <c r="AL649">
        <v>2020</v>
      </c>
      <c r="AP649">
        <v>10</v>
      </c>
    </row>
    <row r="650" spans="1:45" x14ac:dyDescent="0.35">
      <c r="B650" t="s">
        <v>352</v>
      </c>
      <c r="D650" t="s">
        <v>365</v>
      </c>
      <c r="E650" t="s">
        <v>364</v>
      </c>
      <c r="F650" t="s">
        <v>361</v>
      </c>
      <c r="G650" t="s">
        <v>363</v>
      </c>
      <c r="H650" t="s">
        <v>332</v>
      </c>
      <c r="I650" t="s">
        <v>41</v>
      </c>
      <c r="K650">
        <v>10</v>
      </c>
      <c r="L650" s="1"/>
      <c r="M650" t="s">
        <v>321</v>
      </c>
      <c r="N650" t="s">
        <v>361</v>
      </c>
      <c r="P650" t="s">
        <v>362</v>
      </c>
      <c r="Q650" t="s">
        <v>361</v>
      </c>
      <c r="S650" t="s">
        <v>329</v>
      </c>
      <c r="T650" t="s">
        <v>317</v>
      </c>
      <c r="U650">
        <v>499</v>
      </c>
      <c r="V650">
        <v>10</v>
      </c>
      <c r="W650" t="s">
        <v>316</v>
      </c>
      <c r="X650" s="1">
        <v>44176</v>
      </c>
      <c r="Y650" s="1">
        <v>44182</v>
      </c>
      <c r="AB650">
        <v>2</v>
      </c>
      <c r="AC650" t="s">
        <v>315</v>
      </c>
      <c r="AF650">
        <v>50</v>
      </c>
      <c r="AI650">
        <v>12</v>
      </c>
      <c r="AL650">
        <v>2020</v>
      </c>
      <c r="AP650">
        <v>10</v>
      </c>
      <c r="AS650">
        <v>881151</v>
      </c>
    </row>
    <row r="651" spans="1:45" x14ac:dyDescent="0.35">
      <c r="A651" t="s">
        <v>328</v>
      </c>
      <c r="B651" t="s">
        <v>360</v>
      </c>
      <c r="C651" t="s">
        <v>359</v>
      </c>
      <c r="D651" t="s">
        <v>358</v>
      </c>
      <c r="E651" t="s">
        <v>357</v>
      </c>
      <c r="F651" t="s">
        <v>354</v>
      </c>
      <c r="G651" t="s">
        <v>356</v>
      </c>
      <c r="H651" t="s">
        <v>332</v>
      </c>
      <c r="I651" t="s">
        <v>40</v>
      </c>
      <c r="K651">
        <v>5</v>
      </c>
      <c r="L651" s="1"/>
      <c r="M651" t="s">
        <v>321</v>
      </c>
      <c r="N651" t="s">
        <v>354</v>
      </c>
      <c r="P651" t="s">
        <v>355</v>
      </c>
      <c r="Q651" t="s">
        <v>354</v>
      </c>
      <c r="S651" t="s">
        <v>329</v>
      </c>
      <c r="T651" t="s">
        <v>317</v>
      </c>
      <c r="U651">
        <v>499</v>
      </c>
      <c r="V651">
        <v>10</v>
      </c>
      <c r="W651" t="s">
        <v>316</v>
      </c>
      <c r="X651" s="1">
        <v>44176</v>
      </c>
      <c r="Y651" s="1">
        <v>44182</v>
      </c>
      <c r="AB651">
        <v>2</v>
      </c>
      <c r="AC651" t="s">
        <v>315</v>
      </c>
      <c r="AF651">
        <v>50</v>
      </c>
      <c r="AI651">
        <v>12</v>
      </c>
      <c r="AL651">
        <v>2020</v>
      </c>
      <c r="AS651">
        <v>908751</v>
      </c>
    </row>
    <row r="652" spans="1:45" x14ac:dyDescent="0.35">
      <c r="A652" t="s">
        <v>353</v>
      </c>
      <c r="B652" t="s">
        <v>352</v>
      </c>
      <c r="C652" t="s">
        <v>351</v>
      </c>
      <c r="D652" t="s">
        <v>350</v>
      </c>
      <c r="E652" t="s">
        <v>349</v>
      </c>
      <c r="F652" t="s">
        <v>345</v>
      </c>
      <c r="G652" t="s">
        <v>348</v>
      </c>
      <c r="H652" t="s">
        <v>347</v>
      </c>
      <c r="I652" t="s">
        <v>30</v>
      </c>
      <c r="K652">
        <v>5</v>
      </c>
      <c r="L652" s="1"/>
      <c r="M652" t="s">
        <v>321</v>
      </c>
      <c r="N652" t="s">
        <v>345</v>
      </c>
      <c r="P652" t="s">
        <v>346</v>
      </c>
      <c r="Q652" t="s">
        <v>345</v>
      </c>
      <c r="S652" t="s">
        <v>329</v>
      </c>
      <c r="T652" t="s">
        <v>317</v>
      </c>
      <c r="U652">
        <v>499</v>
      </c>
      <c r="V652">
        <v>10</v>
      </c>
      <c r="W652" t="s">
        <v>316</v>
      </c>
      <c r="X652" s="1">
        <v>44176</v>
      </c>
      <c r="Y652" s="1">
        <v>44182</v>
      </c>
      <c r="AB652">
        <v>2</v>
      </c>
      <c r="AC652" t="s">
        <v>315</v>
      </c>
      <c r="AF652">
        <v>50</v>
      </c>
      <c r="AI652">
        <v>12</v>
      </c>
      <c r="AL652">
        <v>2020</v>
      </c>
      <c r="AS652">
        <v>915351</v>
      </c>
    </row>
    <row r="653" spans="1:45" x14ac:dyDescent="0.35">
      <c r="B653" t="s">
        <v>344</v>
      </c>
      <c r="C653" t="s">
        <v>343</v>
      </c>
      <c r="D653" t="s">
        <v>342</v>
      </c>
      <c r="E653" t="s">
        <v>341</v>
      </c>
      <c r="F653" t="s">
        <v>337</v>
      </c>
      <c r="G653" t="s">
        <v>340</v>
      </c>
      <c r="H653" t="s">
        <v>339</v>
      </c>
      <c r="I653" t="s">
        <v>225</v>
      </c>
      <c r="K653">
        <v>5</v>
      </c>
      <c r="L653" s="1"/>
      <c r="M653" t="s">
        <v>321</v>
      </c>
      <c r="N653" t="s">
        <v>337</v>
      </c>
      <c r="P653" t="s">
        <v>338</v>
      </c>
      <c r="Q653" t="s">
        <v>337</v>
      </c>
      <c r="S653" t="s">
        <v>329</v>
      </c>
      <c r="T653" t="s">
        <v>317</v>
      </c>
      <c r="U653">
        <v>499</v>
      </c>
      <c r="V653">
        <v>10</v>
      </c>
      <c r="W653" t="s">
        <v>316</v>
      </c>
      <c r="X653" s="1">
        <v>44180</v>
      </c>
      <c r="Y653" s="1">
        <v>44186</v>
      </c>
      <c r="AB653">
        <v>2</v>
      </c>
      <c r="AC653" t="s">
        <v>315</v>
      </c>
      <c r="AF653">
        <v>51</v>
      </c>
      <c r="AI653">
        <v>12</v>
      </c>
      <c r="AL653">
        <v>2020</v>
      </c>
      <c r="AS653">
        <v>849501</v>
      </c>
    </row>
    <row r="654" spans="1:45" x14ac:dyDescent="0.35">
      <c r="A654" t="s">
        <v>328</v>
      </c>
      <c r="B654" t="s">
        <v>327</v>
      </c>
      <c r="C654" t="s">
        <v>336</v>
      </c>
      <c r="D654" t="s">
        <v>335</v>
      </c>
      <c r="E654" t="s">
        <v>334</v>
      </c>
      <c r="F654" t="s">
        <v>330</v>
      </c>
      <c r="G654" t="s">
        <v>333</v>
      </c>
      <c r="H654" t="s">
        <v>332</v>
      </c>
      <c r="I654" t="s">
        <v>181</v>
      </c>
      <c r="K654">
        <v>5</v>
      </c>
      <c r="L654" s="1"/>
      <c r="M654" t="s">
        <v>321</v>
      </c>
      <c r="N654" t="s">
        <v>330</v>
      </c>
      <c r="P654" t="s">
        <v>331</v>
      </c>
      <c r="Q654" t="s">
        <v>330</v>
      </c>
      <c r="S654" t="s">
        <v>329</v>
      </c>
      <c r="T654" t="s">
        <v>317</v>
      </c>
      <c r="U654">
        <v>499</v>
      </c>
      <c r="V654">
        <v>10</v>
      </c>
      <c r="W654" t="s">
        <v>316</v>
      </c>
      <c r="X654" s="1">
        <v>44183</v>
      </c>
      <c r="Y654" s="1">
        <v>44189</v>
      </c>
      <c r="AB654">
        <v>2</v>
      </c>
      <c r="AC654" t="s">
        <v>315</v>
      </c>
      <c r="AF654">
        <v>51</v>
      </c>
      <c r="AI654">
        <v>12</v>
      </c>
      <c r="AL654">
        <v>2020</v>
      </c>
      <c r="AS654">
        <v>156151</v>
      </c>
    </row>
    <row r="655" spans="1:45" x14ac:dyDescent="0.35">
      <c r="A655" t="s">
        <v>328</v>
      </c>
      <c r="B655" t="s">
        <v>327</v>
      </c>
      <c r="C655" t="s">
        <v>326</v>
      </c>
      <c r="D655" t="s">
        <v>325</v>
      </c>
      <c r="E655" t="s">
        <v>324</v>
      </c>
      <c r="F655" t="s">
        <v>319</v>
      </c>
      <c r="G655" t="s">
        <v>323</v>
      </c>
      <c r="I655" t="s">
        <v>322</v>
      </c>
      <c r="K655">
        <v>5</v>
      </c>
      <c r="L655" s="1"/>
      <c r="M655" t="s">
        <v>321</v>
      </c>
      <c r="N655" t="s">
        <v>319</v>
      </c>
      <c r="P655" t="s">
        <v>320</v>
      </c>
      <c r="Q655" t="s">
        <v>319</v>
      </c>
      <c r="S655" t="s">
        <v>318</v>
      </c>
      <c r="T655" t="s">
        <v>317</v>
      </c>
      <c r="U655" s="2">
        <v>3992</v>
      </c>
      <c r="V655">
        <v>70</v>
      </c>
      <c r="W655" t="s">
        <v>316</v>
      </c>
      <c r="X655" s="1">
        <v>44186</v>
      </c>
      <c r="Y655" s="1">
        <v>44192</v>
      </c>
      <c r="AB655">
        <v>2</v>
      </c>
      <c r="AC655" t="s">
        <v>315</v>
      </c>
      <c r="AF655">
        <v>52</v>
      </c>
      <c r="AI655">
        <v>12</v>
      </c>
      <c r="AL655">
        <v>2020</v>
      </c>
      <c r="AS655">
        <v>970101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7CDF0-88F4-4177-BDB8-184A14BC5AB3}">
  <dimension ref="A1:AH655"/>
  <sheetViews>
    <sheetView topLeftCell="N1" workbookViewId="0">
      <selection activeCell="X9" sqref="X9"/>
    </sheetView>
  </sheetViews>
  <sheetFormatPr defaultRowHeight="14.5" x14ac:dyDescent="0.35"/>
  <cols>
    <col min="1" max="1" width="38.54296875" bestFit="1" customWidth="1"/>
    <col min="13" max="13" width="14.81640625" bestFit="1" customWidth="1"/>
    <col min="14" max="14" width="12.453125" bestFit="1" customWidth="1"/>
    <col min="15" max="15" width="12.36328125" bestFit="1" customWidth="1"/>
  </cols>
  <sheetData>
    <row r="1" spans="1:34" x14ac:dyDescent="0.35">
      <c r="A1" t="s">
        <v>4865</v>
      </c>
      <c r="B1" t="s">
        <v>4861</v>
      </c>
      <c r="C1" t="s">
        <v>4860</v>
      </c>
      <c r="D1" t="s">
        <v>4859</v>
      </c>
      <c r="E1" t="s">
        <v>4858</v>
      </c>
      <c r="F1" t="s">
        <v>4857</v>
      </c>
      <c r="G1" t="s">
        <v>4856</v>
      </c>
      <c r="H1" t="s">
        <v>4855</v>
      </c>
      <c r="I1" t="s">
        <v>4854</v>
      </c>
      <c r="J1" t="s">
        <v>4853</v>
      </c>
      <c r="K1" t="s">
        <v>4852</v>
      </c>
      <c r="L1" t="s">
        <v>4851</v>
      </c>
      <c r="M1" t="s">
        <v>4850</v>
      </c>
      <c r="N1" t="s">
        <v>4849</v>
      </c>
      <c r="O1" t="s">
        <v>4848</v>
      </c>
      <c r="P1" t="s">
        <v>4847</v>
      </c>
      <c r="Q1" t="s">
        <v>4846</v>
      </c>
      <c r="R1" t="s">
        <v>4845</v>
      </c>
      <c r="S1" t="s">
        <v>4844</v>
      </c>
      <c r="T1" t="s">
        <v>4843</v>
      </c>
      <c r="U1" t="s">
        <v>4842</v>
      </c>
      <c r="V1" t="s">
        <v>4841</v>
      </c>
      <c r="W1" t="s">
        <v>4840</v>
      </c>
      <c r="X1" t="s">
        <v>4839</v>
      </c>
      <c r="Y1" t="s">
        <v>4838</v>
      </c>
      <c r="Z1" t="s">
        <v>4837</v>
      </c>
      <c r="AA1" t="s">
        <v>4836</v>
      </c>
      <c r="AB1" t="s">
        <v>4835</v>
      </c>
      <c r="AC1" t="s">
        <v>4834</v>
      </c>
      <c r="AD1" t="s">
        <v>4833</v>
      </c>
      <c r="AE1" t="s">
        <v>4832</v>
      </c>
      <c r="AF1" t="s">
        <v>4831</v>
      </c>
      <c r="AG1" t="s">
        <v>4830</v>
      </c>
      <c r="AH1" t="s">
        <v>4829</v>
      </c>
    </row>
    <row r="2" spans="1:34" x14ac:dyDescent="0.35">
      <c r="A2" t="s">
        <v>72</v>
      </c>
      <c r="B2" t="s">
        <v>321</v>
      </c>
      <c r="C2" t="s">
        <v>4823</v>
      </c>
      <c r="D2" t="s">
        <v>4825</v>
      </c>
      <c r="E2" t="s">
        <v>4824</v>
      </c>
      <c r="F2" t="s">
        <v>4823</v>
      </c>
      <c r="G2">
        <v>1</v>
      </c>
      <c r="H2" t="s">
        <v>2972</v>
      </c>
      <c r="I2" t="s">
        <v>2971</v>
      </c>
      <c r="J2">
        <v>299</v>
      </c>
      <c r="K2">
        <v>10</v>
      </c>
      <c r="L2" t="s">
        <v>4675</v>
      </c>
      <c r="M2" s="1">
        <v>43937</v>
      </c>
      <c r="N2" s="1">
        <v>43947</v>
      </c>
      <c r="Q2">
        <v>10</v>
      </c>
      <c r="R2" t="s">
        <v>315</v>
      </c>
      <c r="S2" t="s">
        <v>1455</v>
      </c>
      <c r="U2">
        <v>16</v>
      </c>
      <c r="X2">
        <v>4</v>
      </c>
      <c r="AA2">
        <v>2020</v>
      </c>
      <c r="AE2">
        <v>10</v>
      </c>
      <c r="AH2">
        <v>15101</v>
      </c>
    </row>
    <row r="3" spans="1:34" x14ac:dyDescent="0.35">
      <c r="A3" t="s">
        <v>73</v>
      </c>
      <c r="B3" t="s">
        <v>321</v>
      </c>
      <c r="C3" t="s">
        <v>4816</v>
      </c>
      <c r="D3" t="s">
        <v>4818</v>
      </c>
      <c r="E3" t="s">
        <v>4817</v>
      </c>
      <c r="F3" t="s">
        <v>4816</v>
      </c>
      <c r="G3">
        <v>1</v>
      </c>
      <c r="H3" t="s">
        <v>2972</v>
      </c>
      <c r="I3" t="s">
        <v>2971</v>
      </c>
      <c r="J3">
        <v>299</v>
      </c>
      <c r="K3">
        <v>10</v>
      </c>
      <c r="L3" t="s">
        <v>4675</v>
      </c>
      <c r="M3" s="1">
        <v>43938</v>
      </c>
      <c r="N3" s="1">
        <v>43947</v>
      </c>
      <c r="Q3">
        <v>10</v>
      </c>
      <c r="R3" t="s">
        <v>315</v>
      </c>
      <c r="S3" t="s">
        <v>1455</v>
      </c>
      <c r="U3">
        <v>16</v>
      </c>
      <c r="X3">
        <v>4</v>
      </c>
      <c r="AA3">
        <v>2020</v>
      </c>
      <c r="AH3">
        <v>15901</v>
      </c>
    </row>
    <row r="4" spans="1:34" x14ac:dyDescent="0.35">
      <c r="A4" t="s">
        <v>4812</v>
      </c>
      <c r="B4" t="s">
        <v>446</v>
      </c>
      <c r="C4" t="s">
        <v>4809</v>
      </c>
      <c r="D4" t="s">
        <v>4811</v>
      </c>
      <c r="E4" t="s">
        <v>4810</v>
      </c>
      <c r="F4" t="s">
        <v>4809</v>
      </c>
      <c r="G4">
        <v>1</v>
      </c>
      <c r="H4" t="s">
        <v>2972</v>
      </c>
      <c r="I4" t="s">
        <v>2971</v>
      </c>
      <c r="J4">
        <v>299</v>
      </c>
      <c r="K4">
        <v>10</v>
      </c>
      <c r="L4" t="s">
        <v>4675</v>
      </c>
      <c r="M4" s="1">
        <v>43938</v>
      </c>
      <c r="N4" s="1">
        <v>43947</v>
      </c>
      <c r="O4" s="1">
        <v>43972</v>
      </c>
      <c r="Q4">
        <v>1</v>
      </c>
      <c r="R4" t="s">
        <v>315</v>
      </c>
      <c r="U4">
        <v>16</v>
      </c>
      <c r="V4">
        <v>21</v>
      </c>
      <c r="X4">
        <v>4</v>
      </c>
      <c r="Y4">
        <v>5</v>
      </c>
      <c r="AA4">
        <v>2020</v>
      </c>
      <c r="AB4">
        <v>2020</v>
      </c>
      <c r="AH4">
        <v>60654</v>
      </c>
    </row>
    <row r="5" spans="1:34" x14ac:dyDescent="0.35">
      <c r="A5" t="s">
        <v>4805</v>
      </c>
      <c r="B5" t="s">
        <v>446</v>
      </c>
      <c r="C5" t="s">
        <v>4802</v>
      </c>
      <c r="D5" t="s">
        <v>4804</v>
      </c>
      <c r="E5" t="s">
        <v>4803</v>
      </c>
      <c r="F5" t="s">
        <v>4802</v>
      </c>
      <c r="G5">
        <v>1</v>
      </c>
      <c r="H5" t="s">
        <v>2972</v>
      </c>
      <c r="I5" t="s">
        <v>2971</v>
      </c>
      <c r="J5">
        <v>299</v>
      </c>
      <c r="K5">
        <v>10</v>
      </c>
      <c r="L5" t="s">
        <v>4675</v>
      </c>
      <c r="M5" s="1">
        <v>43938</v>
      </c>
      <c r="N5" s="1">
        <v>43947</v>
      </c>
      <c r="O5" s="1">
        <v>44001</v>
      </c>
      <c r="Q5">
        <v>1</v>
      </c>
      <c r="R5" t="s">
        <v>315</v>
      </c>
      <c r="U5">
        <v>16</v>
      </c>
      <c r="V5">
        <v>25</v>
      </c>
      <c r="X5">
        <v>4</v>
      </c>
      <c r="Y5">
        <v>6</v>
      </c>
      <c r="AA5">
        <v>2020</v>
      </c>
      <c r="AB5">
        <v>2020</v>
      </c>
      <c r="AH5">
        <v>60553</v>
      </c>
    </row>
    <row r="6" spans="1:34" x14ac:dyDescent="0.35">
      <c r="A6" t="s">
        <v>61</v>
      </c>
      <c r="B6" t="s">
        <v>321</v>
      </c>
      <c r="C6" t="s">
        <v>4795</v>
      </c>
      <c r="D6" t="s">
        <v>4797</v>
      </c>
      <c r="E6" t="s">
        <v>4796</v>
      </c>
      <c r="F6" t="s">
        <v>4795</v>
      </c>
      <c r="G6">
        <v>1</v>
      </c>
      <c r="H6" t="s">
        <v>2972</v>
      </c>
      <c r="I6" t="s">
        <v>2971</v>
      </c>
      <c r="J6">
        <v>299</v>
      </c>
      <c r="K6">
        <v>10</v>
      </c>
      <c r="L6" t="s">
        <v>4675</v>
      </c>
      <c r="M6" s="1">
        <v>43938</v>
      </c>
      <c r="N6" s="1">
        <v>43947</v>
      </c>
      <c r="Q6">
        <v>10</v>
      </c>
      <c r="R6" t="s">
        <v>315</v>
      </c>
      <c r="S6" t="s">
        <v>1455</v>
      </c>
      <c r="U6">
        <v>16</v>
      </c>
      <c r="X6">
        <v>4</v>
      </c>
      <c r="AA6">
        <v>2020</v>
      </c>
      <c r="AH6">
        <v>14453</v>
      </c>
    </row>
    <row r="7" spans="1:34" x14ac:dyDescent="0.35">
      <c r="A7" t="s">
        <v>4791</v>
      </c>
      <c r="B7" t="s">
        <v>446</v>
      </c>
      <c r="C7" t="s">
        <v>4788</v>
      </c>
      <c r="D7" t="s">
        <v>4790</v>
      </c>
      <c r="E7" t="s">
        <v>4789</v>
      </c>
      <c r="F7" t="s">
        <v>4788</v>
      </c>
      <c r="G7">
        <v>1</v>
      </c>
      <c r="H7" t="s">
        <v>2972</v>
      </c>
      <c r="I7" t="s">
        <v>2971</v>
      </c>
      <c r="J7">
        <v>299</v>
      </c>
      <c r="K7">
        <v>10</v>
      </c>
      <c r="L7" t="s">
        <v>4675</v>
      </c>
      <c r="M7" s="1">
        <v>43939</v>
      </c>
      <c r="N7" s="1">
        <v>43947</v>
      </c>
      <c r="O7" s="1">
        <v>43972</v>
      </c>
      <c r="Q7">
        <v>1</v>
      </c>
      <c r="R7" t="s">
        <v>315</v>
      </c>
      <c r="U7">
        <v>16</v>
      </c>
      <c r="V7">
        <v>21</v>
      </c>
      <c r="X7">
        <v>4</v>
      </c>
      <c r="Y7">
        <v>5</v>
      </c>
      <c r="AA7">
        <v>2020</v>
      </c>
      <c r="AB7">
        <v>2020</v>
      </c>
      <c r="AH7">
        <v>60357</v>
      </c>
    </row>
    <row r="8" spans="1:34" x14ac:dyDescent="0.35">
      <c r="A8" t="s">
        <v>4784</v>
      </c>
      <c r="B8" t="s">
        <v>446</v>
      </c>
      <c r="C8" t="s">
        <v>4781</v>
      </c>
      <c r="D8" t="s">
        <v>4783</v>
      </c>
      <c r="E8" t="s">
        <v>4782</v>
      </c>
      <c r="F8" t="s">
        <v>4781</v>
      </c>
      <c r="G8">
        <v>1</v>
      </c>
      <c r="H8" t="s">
        <v>2972</v>
      </c>
      <c r="I8" t="s">
        <v>2971</v>
      </c>
      <c r="J8">
        <v>299</v>
      </c>
      <c r="K8">
        <v>10</v>
      </c>
      <c r="L8" t="s">
        <v>4675</v>
      </c>
      <c r="M8" s="1">
        <v>43940</v>
      </c>
      <c r="N8" s="1">
        <v>43947</v>
      </c>
      <c r="O8" s="1">
        <v>44001</v>
      </c>
      <c r="Q8">
        <v>1</v>
      </c>
      <c r="R8" t="s">
        <v>315</v>
      </c>
      <c r="U8">
        <v>16</v>
      </c>
      <c r="V8">
        <v>25</v>
      </c>
      <c r="X8">
        <v>4</v>
      </c>
      <c r="Y8">
        <v>6</v>
      </c>
      <c r="AA8">
        <v>2020</v>
      </c>
      <c r="AB8">
        <v>2020</v>
      </c>
      <c r="AH8">
        <v>60107</v>
      </c>
    </row>
    <row r="9" spans="1:34" x14ac:dyDescent="0.35">
      <c r="A9" t="s">
        <v>64</v>
      </c>
      <c r="B9" t="s">
        <v>321</v>
      </c>
      <c r="C9" t="s">
        <v>4774</v>
      </c>
      <c r="D9" t="s">
        <v>4776</v>
      </c>
      <c r="E9" t="s">
        <v>4775</v>
      </c>
      <c r="F9" t="s">
        <v>4774</v>
      </c>
      <c r="G9">
        <v>1</v>
      </c>
      <c r="H9" t="s">
        <v>2972</v>
      </c>
      <c r="I9" t="s">
        <v>2971</v>
      </c>
      <c r="J9">
        <v>299</v>
      </c>
      <c r="K9">
        <v>10</v>
      </c>
      <c r="L9" t="s">
        <v>4675</v>
      </c>
      <c r="M9" s="1">
        <v>43941</v>
      </c>
      <c r="N9" s="1">
        <v>43947</v>
      </c>
      <c r="Q9">
        <v>10</v>
      </c>
      <c r="R9" t="s">
        <v>315</v>
      </c>
      <c r="S9" t="s">
        <v>1455</v>
      </c>
      <c r="U9">
        <v>17</v>
      </c>
      <c r="X9">
        <v>4</v>
      </c>
      <c r="AA9">
        <v>2020</v>
      </c>
      <c r="AH9">
        <v>16051</v>
      </c>
    </row>
    <row r="10" spans="1:34" x14ac:dyDescent="0.35">
      <c r="A10" t="s">
        <v>4769</v>
      </c>
      <c r="B10" t="s">
        <v>446</v>
      </c>
      <c r="C10" t="s">
        <v>4766</v>
      </c>
      <c r="D10" t="s">
        <v>4768</v>
      </c>
      <c r="E10" t="s">
        <v>4767</v>
      </c>
      <c r="F10" t="s">
        <v>4766</v>
      </c>
      <c r="G10">
        <v>1</v>
      </c>
      <c r="H10" t="s">
        <v>661</v>
      </c>
      <c r="I10" t="s">
        <v>660</v>
      </c>
      <c r="J10">
        <v>99</v>
      </c>
      <c r="K10">
        <v>0</v>
      </c>
      <c r="L10" t="s">
        <v>4675</v>
      </c>
      <c r="M10" s="1">
        <v>43941</v>
      </c>
      <c r="N10" s="1">
        <v>43947</v>
      </c>
      <c r="O10" s="1">
        <v>44157</v>
      </c>
      <c r="Q10">
        <v>10</v>
      </c>
      <c r="R10" t="s">
        <v>315</v>
      </c>
      <c r="S10" t="s">
        <v>1461</v>
      </c>
      <c r="U10">
        <v>17</v>
      </c>
      <c r="V10">
        <v>47</v>
      </c>
      <c r="X10">
        <v>4</v>
      </c>
      <c r="Y10">
        <v>11</v>
      </c>
      <c r="AA10">
        <v>2020</v>
      </c>
      <c r="AB10">
        <v>2020</v>
      </c>
      <c r="AH10">
        <v>16201</v>
      </c>
    </row>
    <row r="11" spans="1:34" x14ac:dyDescent="0.35">
      <c r="A11" t="s">
        <v>4762</v>
      </c>
      <c r="B11" t="s">
        <v>446</v>
      </c>
      <c r="C11" t="s">
        <v>4759</v>
      </c>
      <c r="D11" t="s">
        <v>4761</v>
      </c>
      <c r="E11" t="s">
        <v>4760</v>
      </c>
      <c r="F11" t="s">
        <v>4759</v>
      </c>
      <c r="G11">
        <v>1</v>
      </c>
      <c r="H11" t="s">
        <v>2972</v>
      </c>
      <c r="I11" t="s">
        <v>2971</v>
      </c>
      <c r="J11">
        <v>299</v>
      </c>
      <c r="K11">
        <v>10</v>
      </c>
      <c r="L11" t="s">
        <v>4675</v>
      </c>
      <c r="M11" s="1">
        <v>43941</v>
      </c>
      <c r="N11" s="1">
        <v>43947</v>
      </c>
      <c r="O11" s="1">
        <v>43967</v>
      </c>
      <c r="Q11">
        <v>1</v>
      </c>
      <c r="R11" t="s">
        <v>315</v>
      </c>
      <c r="U11">
        <v>17</v>
      </c>
      <c r="V11">
        <v>20</v>
      </c>
      <c r="X11">
        <v>4</v>
      </c>
      <c r="Y11">
        <v>5</v>
      </c>
      <c r="AA11">
        <v>2020</v>
      </c>
      <c r="AB11">
        <v>2020</v>
      </c>
      <c r="AH11">
        <v>60452</v>
      </c>
    </row>
    <row r="12" spans="1:34" x14ac:dyDescent="0.35">
      <c r="A12" t="s">
        <v>4755</v>
      </c>
      <c r="B12" t="s">
        <v>446</v>
      </c>
      <c r="C12" t="s">
        <v>4752</v>
      </c>
      <c r="D12" t="s">
        <v>4754</v>
      </c>
      <c r="E12" t="s">
        <v>4753</v>
      </c>
      <c r="F12" t="s">
        <v>4752</v>
      </c>
      <c r="G12">
        <v>1</v>
      </c>
      <c r="H12" t="s">
        <v>2972</v>
      </c>
      <c r="I12" t="s">
        <v>2971</v>
      </c>
      <c r="J12">
        <v>299</v>
      </c>
      <c r="K12">
        <v>10</v>
      </c>
      <c r="L12" t="s">
        <v>4675</v>
      </c>
      <c r="M12" s="1">
        <v>43942</v>
      </c>
      <c r="N12" s="1">
        <v>43947</v>
      </c>
      <c r="O12" s="1">
        <v>43985</v>
      </c>
      <c r="Q12">
        <v>1</v>
      </c>
      <c r="R12" t="s">
        <v>315</v>
      </c>
      <c r="U12">
        <v>17</v>
      </c>
      <c r="V12">
        <v>23</v>
      </c>
      <c r="X12">
        <v>4</v>
      </c>
      <c r="Y12">
        <v>6</v>
      </c>
      <c r="AA12">
        <v>2020</v>
      </c>
      <c r="AB12">
        <v>2020</v>
      </c>
      <c r="AH12">
        <v>60655</v>
      </c>
    </row>
    <row r="13" spans="1:34" x14ac:dyDescent="0.35">
      <c r="A13" t="s">
        <v>74</v>
      </c>
      <c r="B13" t="s">
        <v>321</v>
      </c>
      <c r="C13" t="s">
        <v>4746</v>
      </c>
      <c r="D13" t="s">
        <v>4748</v>
      </c>
      <c r="E13" t="s">
        <v>4747</v>
      </c>
      <c r="F13" t="s">
        <v>4746</v>
      </c>
      <c r="G13">
        <v>1</v>
      </c>
      <c r="H13" t="s">
        <v>4745</v>
      </c>
      <c r="I13" t="s">
        <v>4744</v>
      </c>
      <c r="J13">
        <v>979</v>
      </c>
      <c r="K13">
        <v>50</v>
      </c>
      <c r="L13" t="s">
        <v>4675</v>
      </c>
      <c r="M13" s="1">
        <v>43942</v>
      </c>
      <c r="N13" s="1">
        <v>43947</v>
      </c>
      <c r="Q13">
        <v>14</v>
      </c>
      <c r="R13" t="s">
        <v>315</v>
      </c>
      <c r="S13" t="s">
        <v>1455</v>
      </c>
      <c r="U13">
        <v>17</v>
      </c>
      <c r="X13">
        <v>4</v>
      </c>
      <c r="AA13">
        <v>2020</v>
      </c>
      <c r="AH13">
        <v>15302</v>
      </c>
    </row>
    <row r="14" spans="1:34" x14ac:dyDescent="0.35">
      <c r="A14" t="s">
        <v>264</v>
      </c>
      <c r="B14" t="s">
        <v>321</v>
      </c>
      <c r="C14" t="s">
        <v>4739</v>
      </c>
      <c r="D14" t="s">
        <v>4741</v>
      </c>
      <c r="E14" t="s">
        <v>4740</v>
      </c>
      <c r="F14" t="s">
        <v>4739</v>
      </c>
      <c r="G14">
        <v>1</v>
      </c>
      <c r="H14" t="s">
        <v>2972</v>
      </c>
      <c r="I14" t="s">
        <v>2971</v>
      </c>
      <c r="J14">
        <v>299</v>
      </c>
      <c r="K14">
        <v>10</v>
      </c>
      <c r="L14" t="s">
        <v>4675</v>
      </c>
      <c r="M14" s="1">
        <v>43942</v>
      </c>
      <c r="N14" s="1">
        <v>43947</v>
      </c>
      <c r="Q14">
        <v>10</v>
      </c>
      <c r="R14" t="s">
        <v>315</v>
      </c>
      <c r="S14" t="s">
        <v>1455</v>
      </c>
      <c r="U14">
        <v>17</v>
      </c>
      <c r="X14">
        <v>4</v>
      </c>
      <c r="AA14">
        <v>2020</v>
      </c>
      <c r="AH14">
        <v>15102</v>
      </c>
    </row>
    <row r="15" spans="1:34" x14ac:dyDescent="0.35">
      <c r="A15" t="s">
        <v>63</v>
      </c>
      <c r="B15" t="s">
        <v>321</v>
      </c>
      <c r="C15" t="s">
        <v>4733</v>
      </c>
      <c r="D15" t="s">
        <v>4735</v>
      </c>
      <c r="E15" t="s">
        <v>4734</v>
      </c>
      <c r="F15" t="s">
        <v>4733</v>
      </c>
      <c r="G15">
        <v>1</v>
      </c>
      <c r="H15" t="s">
        <v>2972</v>
      </c>
      <c r="I15" t="s">
        <v>2971</v>
      </c>
      <c r="J15">
        <v>299</v>
      </c>
      <c r="K15">
        <v>10</v>
      </c>
      <c r="L15" t="s">
        <v>4675</v>
      </c>
      <c r="M15" s="1">
        <v>43942</v>
      </c>
      <c r="N15" s="1">
        <v>43947</v>
      </c>
      <c r="Q15">
        <v>10</v>
      </c>
      <c r="R15" t="s">
        <v>315</v>
      </c>
      <c r="S15" s="1">
        <v>44170</v>
      </c>
      <c r="U15">
        <v>17</v>
      </c>
      <c r="X15">
        <v>4</v>
      </c>
      <c r="AA15">
        <v>2020</v>
      </c>
      <c r="AH15">
        <v>14601</v>
      </c>
    </row>
    <row r="16" spans="1:34" x14ac:dyDescent="0.35">
      <c r="A16" t="s">
        <v>4729</v>
      </c>
      <c r="B16" t="s">
        <v>446</v>
      </c>
      <c r="C16" t="s">
        <v>4726</v>
      </c>
      <c r="D16" t="s">
        <v>4728</v>
      </c>
      <c r="E16" t="s">
        <v>4727</v>
      </c>
      <c r="F16" t="s">
        <v>4726</v>
      </c>
      <c r="G16">
        <v>1</v>
      </c>
      <c r="H16" t="s">
        <v>2972</v>
      </c>
      <c r="I16" t="s">
        <v>2971</v>
      </c>
      <c r="J16">
        <v>299</v>
      </c>
      <c r="K16">
        <v>10</v>
      </c>
      <c r="L16" t="s">
        <v>4675</v>
      </c>
      <c r="M16" s="1">
        <v>43942</v>
      </c>
      <c r="N16" s="1">
        <v>43947</v>
      </c>
      <c r="O16" s="1">
        <v>44034</v>
      </c>
      <c r="Q16">
        <v>1</v>
      </c>
      <c r="R16" t="s">
        <v>315</v>
      </c>
      <c r="U16">
        <v>17</v>
      </c>
      <c r="V16">
        <v>30</v>
      </c>
      <c r="X16">
        <v>4</v>
      </c>
      <c r="Y16">
        <v>7</v>
      </c>
      <c r="AA16">
        <v>2020</v>
      </c>
      <c r="AB16">
        <v>2020</v>
      </c>
      <c r="AH16">
        <v>60251</v>
      </c>
    </row>
    <row r="17" spans="1:34" x14ac:dyDescent="0.35">
      <c r="A17" t="s">
        <v>221</v>
      </c>
      <c r="B17" t="s">
        <v>321</v>
      </c>
      <c r="C17" t="s">
        <v>4721</v>
      </c>
      <c r="D17" t="s">
        <v>4723</v>
      </c>
      <c r="E17" t="s">
        <v>4722</v>
      </c>
      <c r="F17" t="s">
        <v>4721</v>
      </c>
      <c r="G17">
        <v>1</v>
      </c>
      <c r="H17" t="s">
        <v>661</v>
      </c>
      <c r="I17" t="s">
        <v>660</v>
      </c>
      <c r="J17">
        <v>99</v>
      </c>
      <c r="K17">
        <v>0</v>
      </c>
      <c r="L17" t="s">
        <v>4675</v>
      </c>
      <c r="M17" s="1">
        <v>43943</v>
      </c>
      <c r="N17" s="1">
        <v>43947</v>
      </c>
      <c r="Q17">
        <v>11</v>
      </c>
      <c r="R17" t="s">
        <v>315</v>
      </c>
      <c r="S17" t="s">
        <v>698</v>
      </c>
      <c r="U17">
        <v>17</v>
      </c>
      <c r="X17">
        <v>4</v>
      </c>
      <c r="AA17">
        <v>2020</v>
      </c>
      <c r="AH17">
        <v>14306</v>
      </c>
    </row>
    <row r="18" spans="1:34" x14ac:dyDescent="0.35">
      <c r="A18" t="s">
        <v>4717</v>
      </c>
      <c r="B18" t="s">
        <v>446</v>
      </c>
      <c r="C18" t="s">
        <v>4714</v>
      </c>
      <c r="D18" t="s">
        <v>4716</v>
      </c>
      <c r="E18" t="s">
        <v>4715</v>
      </c>
      <c r="F18" t="s">
        <v>4714</v>
      </c>
      <c r="G18">
        <v>1</v>
      </c>
      <c r="H18" t="s">
        <v>2972</v>
      </c>
      <c r="I18" t="s">
        <v>2971</v>
      </c>
      <c r="J18">
        <v>299</v>
      </c>
      <c r="K18">
        <v>10</v>
      </c>
      <c r="L18" t="s">
        <v>4675</v>
      </c>
      <c r="M18" s="1">
        <v>43943</v>
      </c>
      <c r="N18" s="1">
        <v>43947</v>
      </c>
      <c r="O18" s="1">
        <v>44104</v>
      </c>
      <c r="Q18">
        <v>1</v>
      </c>
      <c r="R18" t="s">
        <v>315</v>
      </c>
      <c r="U18">
        <v>17</v>
      </c>
      <c r="V18">
        <v>40</v>
      </c>
      <c r="X18">
        <v>4</v>
      </c>
      <c r="Y18">
        <v>9</v>
      </c>
      <c r="AA18">
        <v>2020</v>
      </c>
      <c r="AB18">
        <v>2020</v>
      </c>
      <c r="AH18">
        <v>16057</v>
      </c>
    </row>
    <row r="19" spans="1:34" x14ac:dyDescent="0.35">
      <c r="A19" t="s">
        <v>4710</v>
      </c>
      <c r="B19" t="s">
        <v>446</v>
      </c>
      <c r="C19" t="s">
        <v>4707</v>
      </c>
      <c r="D19" t="s">
        <v>4709</v>
      </c>
      <c r="E19" t="s">
        <v>4708</v>
      </c>
      <c r="F19" t="s">
        <v>4707</v>
      </c>
      <c r="G19">
        <v>2</v>
      </c>
      <c r="H19" t="s">
        <v>2972</v>
      </c>
      <c r="I19" t="s">
        <v>2971</v>
      </c>
      <c r="J19">
        <v>299</v>
      </c>
      <c r="K19">
        <v>10</v>
      </c>
      <c r="L19" t="s">
        <v>4675</v>
      </c>
      <c r="M19" s="1">
        <v>43945</v>
      </c>
      <c r="N19" s="1">
        <v>43961</v>
      </c>
      <c r="O19" s="1">
        <v>43987</v>
      </c>
      <c r="Q19">
        <v>1</v>
      </c>
      <c r="R19" t="s">
        <v>315</v>
      </c>
      <c r="U19">
        <v>17</v>
      </c>
      <c r="V19">
        <v>23</v>
      </c>
      <c r="X19">
        <v>4</v>
      </c>
      <c r="Y19">
        <v>6</v>
      </c>
      <c r="AA19">
        <v>2020</v>
      </c>
      <c r="AB19">
        <v>2020</v>
      </c>
      <c r="AH19">
        <v>60106</v>
      </c>
    </row>
    <row r="20" spans="1:34" x14ac:dyDescent="0.35">
      <c r="A20" t="s">
        <v>179</v>
      </c>
      <c r="B20" t="s">
        <v>321</v>
      </c>
      <c r="C20" t="s">
        <v>4701</v>
      </c>
      <c r="D20" t="s">
        <v>4703</v>
      </c>
      <c r="E20" t="s">
        <v>4702</v>
      </c>
      <c r="F20" t="s">
        <v>4701</v>
      </c>
      <c r="G20">
        <v>2</v>
      </c>
      <c r="H20" t="s">
        <v>2972</v>
      </c>
      <c r="I20" t="s">
        <v>2971</v>
      </c>
      <c r="J20">
        <v>299</v>
      </c>
      <c r="K20">
        <v>10</v>
      </c>
      <c r="L20" t="s">
        <v>4675</v>
      </c>
      <c r="M20" s="1">
        <v>43949</v>
      </c>
      <c r="N20" s="1">
        <v>43961</v>
      </c>
      <c r="Q20">
        <v>10</v>
      </c>
      <c r="R20" t="s">
        <v>315</v>
      </c>
      <c r="S20" s="1">
        <v>44171</v>
      </c>
      <c r="U20">
        <v>18</v>
      </c>
      <c r="X20">
        <v>4</v>
      </c>
      <c r="AA20">
        <v>2020</v>
      </c>
      <c r="AH20">
        <v>15251</v>
      </c>
    </row>
    <row r="21" spans="1:34" x14ac:dyDescent="0.35">
      <c r="A21" t="s">
        <v>4696</v>
      </c>
      <c r="B21" t="s">
        <v>446</v>
      </c>
      <c r="C21" t="s">
        <v>4693</v>
      </c>
      <c r="D21" t="s">
        <v>4695</v>
      </c>
      <c r="E21" t="s">
        <v>4694</v>
      </c>
      <c r="F21" t="s">
        <v>4693</v>
      </c>
      <c r="G21">
        <v>2</v>
      </c>
      <c r="H21" t="s">
        <v>1442</v>
      </c>
      <c r="I21" t="s">
        <v>1441</v>
      </c>
      <c r="J21">
        <v>699</v>
      </c>
      <c r="K21">
        <v>25</v>
      </c>
      <c r="L21" t="s">
        <v>4675</v>
      </c>
      <c r="M21" s="1">
        <v>43949</v>
      </c>
      <c r="N21" s="1">
        <v>43961</v>
      </c>
      <c r="O21" s="1">
        <v>44080</v>
      </c>
      <c r="Q21">
        <v>1</v>
      </c>
      <c r="R21" t="s">
        <v>315</v>
      </c>
      <c r="S21" t="s">
        <v>4692</v>
      </c>
      <c r="U21">
        <v>18</v>
      </c>
      <c r="V21">
        <v>36</v>
      </c>
      <c r="X21">
        <v>4</v>
      </c>
      <c r="Y21">
        <v>9</v>
      </c>
      <c r="AA21">
        <v>2020</v>
      </c>
      <c r="AB21">
        <v>2020</v>
      </c>
      <c r="AH21">
        <v>15202</v>
      </c>
    </row>
    <row r="22" spans="1:34" x14ac:dyDescent="0.35">
      <c r="A22" t="s">
        <v>135</v>
      </c>
      <c r="B22" t="s">
        <v>479</v>
      </c>
      <c r="C22" t="s">
        <v>4686</v>
      </c>
      <c r="D22" t="s">
        <v>4688</v>
      </c>
      <c r="E22" t="s">
        <v>4687</v>
      </c>
      <c r="F22" t="s">
        <v>4686</v>
      </c>
      <c r="G22">
        <v>2</v>
      </c>
      <c r="H22" t="s">
        <v>2972</v>
      </c>
      <c r="I22" t="s">
        <v>2971</v>
      </c>
      <c r="J22">
        <v>299</v>
      </c>
      <c r="K22">
        <v>10</v>
      </c>
      <c r="L22" t="s">
        <v>4675</v>
      </c>
      <c r="M22" s="1">
        <v>43951</v>
      </c>
      <c r="N22" s="1">
        <v>43961</v>
      </c>
      <c r="Q22">
        <v>8</v>
      </c>
      <c r="R22" t="s">
        <v>315</v>
      </c>
      <c r="S22" t="s">
        <v>4685</v>
      </c>
      <c r="U22">
        <v>18</v>
      </c>
      <c r="W22">
        <v>49</v>
      </c>
      <c r="X22">
        <v>4</v>
      </c>
      <c r="Z22">
        <v>12</v>
      </c>
      <c r="AA22">
        <v>2020</v>
      </c>
      <c r="AC22">
        <v>2020</v>
      </c>
      <c r="AF22" s="1">
        <v>44169</v>
      </c>
      <c r="AH22">
        <v>14953</v>
      </c>
    </row>
    <row r="23" spans="1:34" x14ac:dyDescent="0.35">
      <c r="A23" t="s">
        <v>4679</v>
      </c>
      <c r="B23" t="s">
        <v>446</v>
      </c>
      <c r="C23" t="s">
        <v>4676</v>
      </c>
      <c r="D23" t="s">
        <v>4678</v>
      </c>
      <c r="E23" t="s">
        <v>4677</v>
      </c>
      <c r="F23" t="s">
        <v>4676</v>
      </c>
      <c r="G23">
        <v>2</v>
      </c>
      <c r="H23" t="s">
        <v>811</v>
      </c>
      <c r="I23" t="s">
        <v>810</v>
      </c>
      <c r="J23">
        <v>399</v>
      </c>
      <c r="K23">
        <v>10</v>
      </c>
      <c r="L23" t="s">
        <v>4675</v>
      </c>
      <c r="M23" s="1">
        <v>43951</v>
      </c>
      <c r="N23" s="1">
        <v>43961</v>
      </c>
      <c r="O23" s="1">
        <v>44014</v>
      </c>
      <c r="Q23">
        <v>1</v>
      </c>
      <c r="R23" t="s">
        <v>315</v>
      </c>
      <c r="U23">
        <v>18</v>
      </c>
      <c r="V23">
        <v>27</v>
      </c>
      <c r="X23">
        <v>4</v>
      </c>
      <c r="Y23">
        <v>7</v>
      </c>
      <c r="AA23">
        <v>2020</v>
      </c>
      <c r="AB23">
        <v>2020</v>
      </c>
      <c r="AH23">
        <v>60355</v>
      </c>
    </row>
    <row r="24" spans="1:34" x14ac:dyDescent="0.35">
      <c r="A24" t="s">
        <v>219</v>
      </c>
      <c r="B24" t="s">
        <v>321</v>
      </c>
      <c r="C24" t="s">
        <v>4669</v>
      </c>
      <c r="D24" s="3" t="s">
        <v>4671</v>
      </c>
      <c r="E24" t="s">
        <v>4670</v>
      </c>
      <c r="F24" t="s">
        <v>4669</v>
      </c>
      <c r="G24">
        <v>2</v>
      </c>
      <c r="H24" t="s">
        <v>2972</v>
      </c>
      <c r="I24" t="s">
        <v>2971</v>
      </c>
      <c r="J24">
        <v>299</v>
      </c>
      <c r="K24">
        <v>10</v>
      </c>
      <c r="L24" t="s">
        <v>4357</v>
      </c>
      <c r="M24" s="1">
        <v>43952</v>
      </c>
      <c r="N24" s="1">
        <v>43961</v>
      </c>
      <c r="Q24">
        <v>10</v>
      </c>
      <c r="R24" t="s">
        <v>315</v>
      </c>
      <c r="S24" s="1">
        <v>44171</v>
      </c>
      <c r="U24">
        <v>18</v>
      </c>
      <c r="X24">
        <v>5</v>
      </c>
      <c r="AA24">
        <v>2020</v>
      </c>
      <c r="AH24">
        <v>15656</v>
      </c>
    </row>
    <row r="25" spans="1:34" x14ac:dyDescent="0.35">
      <c r="A25" t="s">
        <v>4664</v>
      </c>
      <c r="B25" t="s">
        <v>446</v>
      </c>
      <c r="C25" t="s">
        <v>4661</v>
      </c>
      <c r="D25" t="s">
        <v>4663</v>
      </c>
      <c r="E25" t="s">
        <v>4662</v>
      </c>
      <c r="F25" t="s">
        <v>4661</v>
      </c>
      <c r="G25">
        <v>2</v>
      </c>
      <c r="H25" t="s">
        <v>811</v>
      </c>
      <c r="I25" t="s">
        <v>810</v>
      </c>
      <c r="J25">
        <v>399</v>
      </c>
      <c r="K25">
        <v>10</v>
      </c>
      <c r="L25" t="s">
        <v>4357</v>
      </c>
      <c r="M25" s="1">
        <v>43952</v>
      </c>
      <c r="N25" s="1">
        <v>43961</v>
      </c>
      <c r="O25" s="1">
        <v>44021</v>
      </c>
      <c r="Q25">
        <v>1</v>
      </c>
      <c r="R25" t="s">
        <v>315</v>
      </c>
      <c r="U25">
        <v>18</v>
      </c>
      <c r="V25">
        <v>28</v>
      </c>
      <c r="X25">
        <v>5</v>
      </c>
      <c r="Y25">
        <v>7</v>
      </c>
      <c r="AA25">
        <v>2020</v>
      </c>
      <c r="AB25">
        <v>2020</v>
      </c>
      <c r="AH25">
        <v>59901</v>
      </c>
    </row>
    <row r="26" spans="1:34" x14ac:dyDescent="0.35">
      <c r="A26" t="s">
        <v>260</v>
      </c>
      <c r="B26" t="s">
        <v>321</v>
      </c>
      <c r="C26" t="s">
        <v>4654</v>
      </c>
      <c r="D26" t="s">
        <v>4656</v>
      </c>
      <c r="E26" t="s">
        <v>4655</v>
      </c>
      <c r="F26" t="s">
        <v>4654</v>
      </c>
      <c r="G26">
        <v>2</v>
      </c>
      <c r="H26" t="s">
        <v>2972</v>
      </c>
      <c r="I26" t="s">
        <v>2971</v>
      </c>
      <c r="J26">
        <v>299</v>
      </c>
      <c r="K26">
        <v>10</v>
      </c>
      <c r="L26" t="s">
        <v>4357</v>
      </c>
      <c r="M26" s="1">
        <v>43952</v>
      </c>
      <c r="N26" s="1">
        <v>43961</v>
      </c>
      <c r="Q26">
        <v>10</v>
      </c>
      <c r="R26" t="s">
        <v>315</v>
      </c>
      <c r="S26" s="1">
        <v>44171</v>
      </c>
      <c r="U26">
        <v>18</v>
      </c>
      <c r="X26">
        <v>5</v>
      </c>
      <c r="AA26">
        <v>2020</v>
      </c>
      <c r="AH26">
        <v>15151</v>
      </c>
    </row>
    <row r="27" spans="1:34" x14ac:dyDescent="0.35">
      <c r="A27" t="s">
        <v>4649</v>
      </c>
      <c r="B27" t="s">
        <v>446</v>
      </c>
      <c r="C27" t="s">
        <v>4646</v>
      </c>
      <c r="D27" t="s">
        <v>4648</v>
      </c>
      <c r="E27" t="s">
        <v>4647</v>
      </c>
      <c r="F27" t="s">
        <v>4646</v>
      </c>
      <c r="G27">
        <v>2</v>
      </c>
      <c r="H27" t="s">
        <v>1442</v>
      </c>
      <c r="I27" t="s">
        <v>1441</v>
      </c>
      <c r="J27">
        <v>699</v>
      </c>
      <c r="K27">
        <v>25</v>
      </c>
      <c r="L27" t="s">
        <v>4357</v>
      </c>
      <c r="M27" s="1">
        <v>43952</v>
      </c>
      <c r="N27" s="1">
        <v>43961</v>
      </c>
      <c r="O27" s="1">
        <v>44007</v>
      </c>
      <c r="Q27">
        <v>1</v>
      </c>
      <c r="R27" t="s">
        <v>315</v>
      </c>
      <c r="U27">
        <v>18</v>
      </c>
      <c r="V27">
        <v>26</v>
      </c>
      <c r="X27">
        <v>5</v>
      </c>
      <c r="Y27">
        <v>6</v>
      </c>
      <c r="AA27">
        <v>2020</v>
      </c>
      <c r="AB27">
        <v>2020</v>
      </c>
      <c r="AH27">
        <v>59905</v>
      </c>
    </row>
    <row r="28" spans="1:34" x14ac:dyDescent="0.35">
      <c r="A28" t="s">
        <v>4642</v>
      </c>
      <c r="B28" t="s">
        <v>446</v>
      </c>
      <c r="C28" t="s">
        <v>4639</v>
      </c>
      <c r="D28" t="s">
        <v>4641</v>
      </c>
      <c r="E28" t="s">
        <v>4640</v>
      </c>
      <c r="F28" t="s">
        <v>4639</v>
      </c>
      <c r="G28">
        <v>2</v>
      </c>
      <c r="H28" t="s">
        <v>811</v>
      </c>
      <c r="I28" t="s">
        <v>810</v>
      </c>
      <c r="J28">
        <v>399</v>
      </c>
      <c r="K28">
        <v>10</v>
      </c>
      <c r="L28" t="s">
        <v>4357</v>
      </c>
      <c r="M28" s="1">
        <v>43955</v>
      </c>
      <c r="N28" s="1">
        <v>43962</v>
      </c>
      <c r="O28" s="1">
        <v>43960</v>
      </c>
      <c r="Q28">
        <v>1</v>
      </c>
      <c r="R28" t="s">
        <v>315</v>
      </c>
      <c r="T28" t="s">
        <v>683</v>
      </c>
      <c r="U28">
        <v>19</v>
      </c>
      <c r="V28">
        <v>19</v>
      </c>
      <c r="X28">
        <v>5</v>
      </c>
      <c r="Y28">
        <v>5</v>
      </c>
      <c r="AA28">
        <v>2020</v>
      </c>
      <c r="AB28">
        <v>2020</v>
      </c>
      <c r="AH28">
        <v>60358</v>
      </c>
    </row>
    <row r="29" spans="1:34" x14ac:dyDescent="0.35">
      <c r="A29" t="s">
        <v>252</v>
      </c>
      <c r="B29" t="s">
        <v>321</v>
      </c>
      <c r="C29" t="s">
        <v>4634</v>
      </c>
      <c r="D29" t="s">
        <v>4636</v>
      </c>
      <c r="E29" t="s">
        <v>4635</v>
      </c>
      <c r="F29" t="s">
        <v>4634</v>
      </c>
      <c r="G29">
        <v>2</v>
      </c>
      <c r="H29" t="s">
        <v>4633</v>
      </c>
      <c r="I29" t="s">
        <v>4632</v>
      </c>
      <c r="J29">
        <v>599</v>
      </c>
      <c r="K29">
        <v>30</v>
      </c>
      <c r="L29" t="s">
        <v>4357</v>
      </c>
      <c r="M29" s="1">
        <v>43955</v>
      </c>
      <c r="N29" s="1">
        <v>43961</v>
      </c>
      <c r="Q29">
        <v>10</v>
      </c>
      <c r="R29" t="s">
        <v>315</v>
      </c>
      <c r="S29" s="1">
        <v>44171</v>
      </c>
      <c r="U29">
        <v>19</v>
      </c>
      <c r="X29">
        <v>5</v>
      </c>
      <c r="AA29">
        <v>2020</v>
      </c>
      <c r="AH29">
        <v>14656</v>
      </c>
    </row>
    <row r="30" spans="1:34" x14ac:dyDescent="0.35">
      <c r="A30" t="s">
        <v>280</v>
      </c>
      <c r="B30" t="s">
        <v>321</v>
      </c>
      <c r="C30" t="s">
        <v>4627</v>
      </c>
      <c r="D30" t="s">
        <v>4629</v>
      </c>
      <c r="E30" t="s">
        <v>4628</v>
      </c>
      <c r="F30" t="s">
        <v>4627</v>
      </c>
      <c r="G30">
        <v>2</v>
      </c>
      <c r="H30" t="s">
        <v>2183</v>
      </c>
      <c r="I30" t="s">
        <v>2182</v>
      </c>
      <c r="J30">
        <v>1099</v>
      </c>
      <c r="K30">
        <v>50</v>
      </c>
      <c r="L30" t="s">
        <v>4357</v>
      </c>
      <c r="M30" s="1">
        <v>43955</v>
      </c>
      <c r="N30" s="1">
        <v>43961</v>
      </c>
      <c r="Q30">
        <v>11</v>
      </c>
      <c r="R30" t="s">
        <v>315</v>
      </c>
      <c r="S30" s="1">
        <v>44182</v>
      </c>
      <c r="U30">
        <v>19</v>
      </c>
      <c r="X30">
        <v>5</v>
      </c>
      <c r="AA30">
        <v>2020</v>
      </c>
      <c r="AH30">
        <v>14310</v>
      </c>
    </row>
    <row r="31" spans="1:34" x14ac:dyDescent="0.35">
      <c r="A31" t="s">
        <v>4622</v>
      </c>
      <c r="B31" t="s">
        <v>446</v>
      </c>
      <c r="C31" t="s">
        <v>4619</v>
      </c>
      <c r="D31" t="s">
        <v>4621</v>
      </c>
      <c r="E31" t="s">
        <v>4620</v>
      </c>
      <c r="F31" t="s">
        <v>4619</v>
      </c>
      <c r="G31">
        <v>2</v>
      </c>
      <c r="H31" t="s">
        <v>2972</v>
      </c>
      <c r="I31" t="s">
        <v>2971</v>
      </c>
      <c r="J31">
        <v>299</v>
      </c>
      <c r="K31">
        <v>10</v>
      </c>
      <c r="L31" t="s">
        <v>4357</v>
      </c>
      <c r="M31" s="1">
        <v>43955</v>
      </c>
      <c r="N31" s="1">
        <v>43961</v>
      </c>
      <c r="O31" s="1">
        <v>44080</v>
      </c>
      <c r="Q31">
        <v>1</v>
      </c>
      <c r="R31" t="s">
        <v>315</v>
      </c>
      <c r="U31">
        <v>19</v>
      </c>
      <c r="V31">
        <v>36</v>
      </c>
      <c r="X31">
        <v>5</v>
      </c>
      <c r="Y31">
        <v>9</v>
      </c>
      <c r="AA31">
        <v>2020</v>
      </c>
      <c r="AB31">
        <v>2020</v>
      </c>
      <c r="AH31">
        <v>15351</v>
      </c>
    </row>
    <row r="32" spans="1:34" x14ac:dyDescent="0.35">
      <c r="A32" t="s">
        <v>4615</v>
      </c>
      <c r="B32" t="s">
        <v>629</v>
      </c>
      <c r="C32" t="s">
        <v>4612</v>
      </c>
      <c r="D32" t="s">
        <v>4614</v>
      </c>
      <c r="E32" t="s">
        <v>4613</v>
      </c>
      <c r="F32" t="s">
        <v>4612</v>
      </c>
      <c r="G32">
        <v>2</v>
      </c>
      <c r="H32" t="s">
        <v>2972</v>
      </c>
      <c r="I32" t="s">
        <v>2971</v>
      </c>
      <c r="J32">
        <v>299</v>
      </c>
      <c r="K32">
        <v>10</v>
      </c>
      <c r="L32" t="s">
        <v>4357</v>
      </c>
      <c r="M32" s="1">
        <v>43955</v>
      </c>
      <c r="N32" s="1">
        <v>43961</v>
      </c>
      <c r="O32" s="1">
        <v>43996</v>
      </c>
      <c r="Q32">
        <v>1</v>
      </c>
      <c r="R32" t="s">
        <v>315</v>
      </c>
      <c r="U32">
        <v>19</v>
      </c>
      <c r="V32">
        <v>24</v>
      </c>
      <c r="X32">
        <v>5</v>
      </c>
      <c r="Y32">
        <v>6</v>
      </c>
      <c r="AA32">
        <v>2020</v>
      </c>
      <c r="AB32">
        <v>2020</v>
      </c>
      <c r="AH32">
        <v>14554</v>
      </c>
    </row>
    <row r="33" spans="1:34" x14ac:dyDescent="0.35">
      <c r="A33" t="s">
        <v>4608</v>
      </c>
      <c r="B33" t="s">
        <v>446</v>
      </c>
      <c r="C33" t="s">
        <v>4605</v>
      </c>
      <c r="D33" t="s">
        <v>4607</v>
      </c>
      <c r="E33" t="s">
        <v>4606</v>
      </c>
      <c r="F33" t="s">
        <v>4605</v>
      </c>
      <c r="G33">
        <v>2</v>
      </c>
      <c r="H33" t="s">
        <v>811</v>
      </c>
      <c r="I33" t="s">
        <v>810</v>
      </c>
      <c r="J33">
        <v>399</v>
      </c>
      <c r="K33">
        <v>10</v>
      </c>
      <c r="L33" t="s">
        <v>4357</v>
      </c>
      <c r="M33" s="1">
        <v>43957</v>
      </c>
      <c r="N33" s="1">
        <v>43961</v>
      </c>
      <c r="O33" s="1">
        <v>44015</v>
      </c>
      <c r="Q33">
        <v>1</v>
      </c>
      <c r="R33" t="s">
        <v>315</v>
      </c>
      <c r="U33">
        <v>19</v>
      </c>
      <c r="V33">
        <v>27</v>
      </c>
      <c r="X33">
        <v>5</v>
      </c>
      <c r="Y33">
        <v>7</v>
      </c>
      <c r="AA33">
        <v>2020</v>
      </c>
      <c r="AB33">
        <v>2020</v>
      </c>
      <c r="AH33">
        <v>60451</v>
      </c>
    </row>
    <row r="34" spans="1:34" x14ac:dyDescent="0.35">
      <c r="A34" t="s">
        <v>4600</v>
      </c>
      <c r="B34" t="s">
        <v>446</v>
      </c>
      <c r="C34" t="s">
        <v>4597</v>
      </c>
      <c r="D34" t="s">
        <v>4599</v>
      </c>
      <c r="E34" t="s">
        <v>4598</v>
      </c>
      <c r="F34" t="s">
        <v>4597</v>
      </c>
      <c r="G34">
        <v>2</v>
      </c>
      <c r="H34" t="s">
        <v>2972</v>
      </c>
      <c r="I34" t="s">
        <v>2971</v>
      </c>
      <c r="J34">
        <v>299</v>
      </c>
      <c r="K34">
        <v>10</v>
      </c>
      <c r="L34" t="s">
        <v>4357</v>
      </c>
      <c r="M34" s="1">
        <v>43958</v>
      </c>
      <c r="N34" s="1">
        <v>43961</v>
      </c>
      <c r="O34" s="1">
        <v>44036</v>
      </c>
      <c r="Q34">
        <v>1</v>
      </c>
      <c r="R34" t="s">
        <v>315</v>
      </c>
      <c r="U34">
        <v>19</v>
      </c>
      <c r="V34">
        <v>30</v>
      </c>
      <c r="X34">
        <v>5</v>
      </c>
      <c r="Y34">
        <v>7</v>
      </c>
      <c r="AA34">
        <v>2020</v>
      </c>
      <c r="AB34">
        <v>2020</v>
      </c>
      <c r="AH34">
        <v>60001</v>
      </c>
    </row>
    <row r="35" spans="1:34" x14ac:dyDescent="0.35">
      <c r="A35" t="s">
        <v>4592</v>
      </c>
      <c r="B35" t="s">
        <v>446</v>
      </c>
      <c r="C35" t="s">
        <v>4589</v>
      </c>
      <c r="D35" t="s">
        <v>4591</v>
      </c>
      <c r="E35" t="s">
        <v>4590</v>
      </c>
      <c r="F35" t="s">
        <v>4589</v>
      </c>
      <c r="G35">
        <v>3</v>
      </c>
      <c r="H35" t="s">
        <v>811</v>
      </c>
      <c r="I35" t="s">
        <v>810</v>
      </c>
      <c r="J35">
        <v>399</v>
      </c>
      <c r="K35">
        <v>10</v>
      </c>
      <c r="L35" t="s">
        <v>4357</v>
      </c>
      <c r="M35" s="1">
        <v>43965</v>
      </c>
      <c r="N35" s="1">
        <v>43976</v>
      </c>
      <c r="O35" s="1">
        <v>44032</v>
      </c>
      <c r="Q35">
        <v>1</v>
      </c>
      <c r="R35" t="s">
        <v>315</v>
      </c>
      <c r="U35">
        <v>20</v>
      </c>
      <c r="V35">
        <v>30</v>
      </c>
      <c r="X35">
        <v>5</v>
      </c>
      <c r="Y35">
        <v>7</v>
      </c>
      <c r="AA35">
        <v>2020</v>
      </c>
      <c r="AB35">
        <v>2020</v>
      </c>
      <c r="AH35">
        <v>60353</v>
      </c>
    </row>
    <row r="36" spans="1:34" x14ac:dyDescent="0.35">
      <c r="A36" t="s">
        <v>4584</v>
      </c>
      <c r="B36" t="s">
        <v>446</v>
      </c>
      <c r="C36" t="s">
        <v>4581</v>
      </c>
      <c r="D36" t="s">
        <v>4583</v>
      </c>
      <c r="E36" t="s">
        <v>4582</v>
      </c>
      <c r="F36" t="s">
        <v>4581</v>
      </c>
      <c r="G36">
        <v>3</v>
      </c>
      <c r="H36" t="s">
        <v>811</v>
      </c>
      <c r="I36" t="s">
        <v>810</v>
      </c>
      <c r="J36">
        <v>399</v>
      </c>
      <c r="K36">
        <v>10</v>
      </c>
      <c r="L36" t="s">
        <v>4357</v>
      </c>
      <c r="M36" s="1">
        <v>43966</v>
      </c>
      <c r="N36" s="1">
        <v>43976</v>
      </c>
      <c r="O36" s="1">
        <v>44005</v>
      </c>
      <c r="Q36">
        <v>1</v>
      </c>
      <c r="R36" t="s">
        <v>315</v>
      </c>
      <c r="U36">
        <v>20</v>
      </c>
      <c r="V36">
        <v>26</v>
      </c>
      <c r="X36">
        <v>5</v>
      </c>
      <c r="Y36">
        <v>6</v>
      </c>
      <c r="AA36">
        <v>2020</v>
      </c>
      <c r="AB36">
        <v>2020</v>
      </c>
      <c r="AH36">
        <v>60304</v>
      </c>
    </row>
    <row r="37" spans="1:34" x14ac:dyDescent="0.35">
      <c r="A37" t="s">
        <v>130</v>
      </c>
      <c r="B37" t="s">
        <v>321</v>
      </c>
      <c r="C37" t="s">
        <v>4575</v>
      </c>
      <c r="D37" t="s">
        <v>4577</v>
      </c>
      <c r="E37" t="s">
        <v>4576</v>
      </c>
      <c r="F37" t="s">
        <v>4575</v>
      </c>
      <c r="G37">
        <v>3</v>
      </c>
      <c r="H37" t="s">
        <v>661</v>
      </c>
      <c r="I37" t="s">
        <v>660</v>
      </c>
      <c r="J37" s="2">
        <v>0</v>
      </c>
      <c r="K37">
        <v>0</v>
      </c>
      <c r="L37" t="s">
        <v>4357</v>
      </c>
      <c r="M37" s="1">
        <v>43970</v>
      </c>
      <c r="N37" s="1">
        <v>43976</v>
      </c>
      <c r="Q37">
        <v>10</v>
      </c>
      <c r="R37" t="s">
        <v>315</v>
      </c>
      <c r="S37" s="1">
        <v>44186</v>
      </c>
      <c r="U37">
        <v>21</v>
      </c>
      <c r="X37">
        <v>5</v>
      </c>
      <c r="AA37">
        <v>2020</v>
      </c>
      <c r="AH37">
        <v>15253</v>
      </c>
    </row>
    <row r="38" spans="1:34" x14ac:dyDescent="0.35">
      <c r="A38" t="s">
        <v>4570</v>
      </c>
      <c r="B38" t="s">
        <v>446</v>
      </c>
      <c r="C38" t="s">
        <v>4567</v>
      </c>
      <c r="D38" t="s">
        <v>4569</v>
      </c>
      <c r="E38" t="s">
        <v>4568</v>
      </c>
      <c r="F38" t="s">
        <v>4567</v>
      </c>
      <c r="G38">
        <v>3</v>
      </c>
      <c r="H38" t="s">
        <v>811</v>
      </c>
      <c r="I38" t="s">
        <v>810</v>
      </c>
      <c r="J38">
        <v>399</v>
      </c>
      <c r="K38">
        <v>10</v>
      </c>
      <c r="L38" t="s">
        <v>4357</v>
      </c>
      <c r="M38" s="1">
        <v>43970</v>
      </c>
      <c r="N38" s="1">
        <v>43976</v>
      </c>
      <c r="O38" s="1">
        <v>44032</v>
      </c>
      <c r="Q38">
        <v>1</v>
      </c>
      <c r="R38" t="s">
        <v>315</v>
      </c>
      <c r="U38">
        <v>21</v>
      </c>
      <c r="V38">
        <v>30</v>
      </c>
      <c r="X38">
        <v>5</v>
      </c>
      <c r="Y38">
        <v>7</v>
      </c>
      <c r="AA38">
        <v>2020</v>
      </c>
      <c r="AB38">
        <v>2020</v>
      </c>
      <c r="AH38">
        <v>60004</v>
      </c>
    </row>
    <row r="39" spans="1:34" x14ac:dyDescent="0.35">
      <c r="A39" t="s">
        <v>256</v>
      </c>
      <c r="B39" t="s">
        <v>321</v>
      </c>
      <c r="C39" t="s">
        <v>4561</v>
      </c>
      <c r="D39" t="s">
        <v>4563</v>
      </c>
      <c r="E39" t="s">
        <v>4562</v>
      </c>
      <c r="F39" t="s">
        <v>4561</v>
      </c>
      <c r="G39">
        <v>3</v>
      </c>
      <c r="H39" t="s">
        <v>811</v>
      </c>
      <c r="I39" t="s">
        <v>810</v>
      </c>
      <c r="J39" s="2">
        <v>399</v>
      </c>
      <c r="K39">
        <v>10</v>
      </c>
      <c r="L39" t="s">
        <v>4357</v>
      </c>
      <c r="M39" s="1">
        <v>43971</v>
      </c>
      <c r="N39" s="1">
        <v>43976</v>
      </c>
      <c r="Q39">
        <v>10</v>
      </c>
      <c r="R39" t="s">
        <v>315</v>
      </c>
      <c r="S39" s="1">
        <v>44186</v>
      </c>
      <c r="U39">
        <v>21</v>
      </c>
      <c r="X39">
        <v>5</v>
      </c>
      <c r="AA39">
        <v>2020</v>
      </c>
      <c r="AH39">
        <v>16151</v>
      </c>
    </row>
    <row r="40" spans="1:34" x14ac:dyDescent="0.35">
      <c r="A40" t="s">
        <v>4556</v>
      </c>
      <c r="B40" t="s">
        <v>446</v>
      </c>
      <c r="C40" t="s">
        <v>4553</v>
      </c>
      <c r="D40" t="s">
        <v>4555</v>
      </c>
      <c r="E40" t="s">
        <v>4554</v>
      </c>
      <c r="F40" t="s">
        <v>4553</v>
      </c>
      <c r="G40">
        <v>3</v>
      </c>
      <c r="H40" t="s">
        <v>811</v>
      </c>
      <c r="I40" t="s">
        <v>810</v>
      </c>
      <c r="J40">
        <v>399</v>
      </c>
      <c r="K40">
        <v>10</v>
      </c>
      <c r="L40" t="s">
        <v>4357</v>
      </c>
      <c r="M40" s="1">
        <v>43971</v>
      </c>
      <c r="N40" s="1">
        <v>43976</v>
      </c>
      <c r="O40" s="1">
        <v>44005</v>
      </c>
      <c r="Q40">
        <v>1</v>
      </c>
      <c r="R40" t="s">
        <v>315</v>
      </c>
      <c r="U40">
        <v>21</v>
      </c>
      <c r="V40">
        <v>26</v>
      </c>
      <c r="X40">
        <v>5</v>
      </c>
      <c r="Y40">
        <v>6</v>
      </c>
      <c r="AA40">
        <v>2020</v>
      </c>
      <c r="AB40">
        <v>2020</v>
      </c>
      <c r="AH40">
        <v>60201</v>
      </c>
    </row>
    <row r="41" spans="1:34" x14ac:dyDescent="0.35">
      <c r="A41" t="s">
        <v>4548</v>
      </c>
      <c r="B41" t="s">
        <v>446</v>
      </c>
      <c r="C41" t="s">
        <v>4545</v>
      </c>
      <c r="D41" t="s">
        <v>4547</v>
      </c>
      <c r="E41" t="s">
        <v>4546</v>
      </c>
      <c r="F41" t="s">
        <v>4545</v>
      </c>
      <c r="G41">
        <v>3</v>
      </c>
      <c r="H41" t="s">
        <v>811</v>
      </c>
      <c r="I41" t="s">
        <v>810</v>
      </c>
      <c r="J41">
        <v>399</v>
      </c>
      <c r="K41">
        <v>10</v>
      </c>
      <c r="L41" t="s">
        <v>4357</v>
      </c>
      <c r="M41" s="1">
        <v>43971</v>
      </c>
      <c r="N41" s="1">
        <v>43976</v>
      </c>
      <c r="O41" s="1">
        <v>44055</v>
      </c>
      <c r="Q41">
        <v>1</v>
      </c>
      <c r="R41" t="s">
        <v>315</v>
      </c>
      <c r="U41">
        <v>21</v>
      </c>
      <c r="V41">
        <v>33</v>
      </c>
      <c r="X41">
        <v>5</v>
      </c>
      <c r="Y41">
        <v>8</v>
      </c>
      <c r="AA41">
        <v>2020</v>
      </c>
      <c r="AB41">
        <v>2020</v>
      </c>
      <c r="AH41">
        <v>15001</v>
      </c>
    </row>
    <row r="42" spans="1:34" x14ac:dyDescent="0.35">
      <c r="A42" t="s">
        <v>4540</v>
      </c>
      <c r="B42" t="s">
        <v>446</v>
      </c>
      <c r="C42" t="s">
        <v>4537</v>
      </c>
      <c r="D42" t="s">
        <v>4539</v>
      </c>
      <c r="E42" t="s">
        <v>4538</v>
      </c>
      <c r="F42" t="s">
        <v>4537</v>
      </c>
      <c r="G42">
        <v>3</v>
      </c>
      <c r="H42" t="s">
        <v>811</v>
      </c>
      <c r="I42" t="s">
        <v>810</v>
      </c>
      <c r="J42">
        <v>399</v>
      </c>
      <c r="K42">
        <v>10</v>
      </c>
      <c r="L42" t="s">
        <v>4357</v>
      </c>
      <c r="M42" s="1">
        <v>43971</v>
      </c>
      <c r="N42" s="1">
        <v>43976</v>
      </c>
      <c r="O42" s="1">
        <v>44001</v>
      </c>
      <c r="Q42">
        <v>1</v>
      </c>
      <c r="R42" t="s">
        <v>315</v>
      </c>
      <c r="U42">
        <v>21</v>
      </c>
      <c r="V42">
        <v>25</v>
      </c>
      <c r="X42">
        <v>5</v>
      </c>
      <c r="Y42">
        <v>6</v>
      </c>
      <c r="AA42">
        <v>2020</v>
      </c>
      <c r="AB42">
        <v>2020</v>
      </c>
      <c r="AH42">
        <v>60651</v>
      </c>
    </row>
    <row r="43" spans="1:34" x14ac:dyDescent="0.35">
      <c r="A43" t="s">
        <v>4533</v>
      </c>
      <c r="B43" t="s">
        <v>446</v>
      </c>
      <c r="C43" t="s">
        <v>4530</v>
      </c>
      <c r="D43" t="s">
        <v>4532</v>
      </c>
      <c r="E43" t="s">
        <v>4531</v>
      </c>
      <c r="F43" t="s">
        <v>4530</v>
      </c>
      <c r="G43">
        <v>3</v>
      </c>
      <c r="H43" t="s">
        <v>811</v>
      </c>
      <c r="I43" t="s">
        <v>810</v>
      </c>
      <c r="J43">
        <v>399</v>
      </c>
      <c r="K43">
        <v>10</v>
      </c>
      <c r="L43" t="s">
        <v>4357</v>
      </c>
      <c r="M43" s="1">
        <v>43971</v>
      </c>
      <c r="N43" s="1">
        <v>43976</v>
      </c>
      <c r="O43" s="1">
        <v>43993</v>
      </c>
      <c r="Q43">
        <v>1</v>
      </c>
      <c r="R43" t="s">
        <v>315</v>
      </c>
      <c r="U43">
        <v>21</v>
      </c>
      <c r="V43">
        <v>24</v>
      </c>
      <c r="X43">
        <v>5</v>
      </c>
      <c r="Y43">
        <v>6</v>
      </c>
      <c r="AA43">
        <v>2020</v>
      </c>
      <c r="AB43">
        <v>2020</v>
      </c>
      <c r="AH43">
        <v>60303</v>
      </c>
    </row>
    <row r="44" spans="1:34" x14ac:dyDescent="0.35">
      <c r="A44" t="s">
        <v>4527</v>
      </c>
      <c r="B44" t="s">
        <v>446</v>
      </c>
      <c r="C44" t="s">
        <v>4524</v>
      </c>
      <c r="D44" t="s">
        <v>4526</v>
      </c>
      <c r="E44" t="s">
        <v>4525</v>
      </c>
      <c r="F44" t="s">
        <v>4524</v>
      </c>
      <c r="G44">
        <v>3</v>
      </c>
      <c r="H44" t="s">
        <v>661</v>
      </c>
      <c r="I44" t="s">
        <v>660</v>
      </c>
      <c r="J44">
        <v>99</v>
      </c>
      <c r="K44">
        <v>0</v>
      </c>
      <c r="L44" t="s">
        <v>4357</v>
      </c>
      <c r="M44" s="1">
        <v>43971</v>
      </c>
      <c r="N44" s="1">
        <v>43976</v>
      </c>
      <c r="O44" s="1">
        <v>44095</v>
      </c>
      <c r="Q44">
        <v>1</v>
      </c>
      <c r="R44" t="s">
        <v>315</v>
      </c>
      <c r="U44">
        <v>21</v>
      </c>
      <c r="V44">
        <v>39</v>
      </c>
      <c r="X44">
        <v>5</v>
      </c>
      <c r="Y44">
        <v>9</v>
      </c>
      <c r="AA44">
        <v>2020</v>
      </c>
      <c r="AB44">
        <v>2020</v>
      </c>
      <c r="AH44">
        <v>14152</v>
      </c>
    </row>
    <row r="45" spans="1:34" x14ac:dyDescent="0.35">
      <c r="A45" t="s">
        <v>4519</v>
      </c>
      <c r="B45" t="s">
        <v>446</v>
      </c>
      <c r="C45" t="s">
        <v>4516</v>
      </c>
      <c r="D45" t="s">
        <v>4518</v>
      </c>
      <c r="E45" t="s">
        <v>4517</v>
      </c>
      <c r="F45" t="s">
        <v>4516</v>
      </c>
      <c r="G45">
        <v>3</v>
      </c>
      <c r="H45" t="s">
        <v>811</v>
      </c>
      <c r="I45" t="s">
        <v>810</v>
      </c>
      <c r="J45">
        <v>399</v>
      </c>
      <c r="K45">
        <v>10</v>
      </c>
      <c r="L45" t="s">
        <v>4357</v>
      </c>
      <c r="M45" s="1">
        <v>43971</v>
      </c>
      <c r="N45" s="1">
        <v>43976</v>
      </c>
      <c r="O45" s="1">
        <v>44124</v>
      </c>
      <c r="Q45">
        <v>7</v>
      </c>
      <c r="R45" t="s">
        <v>315</v>
      </c>
      <c r="S45" t="s">
        <v>4515</v>
      </c>
      <c r="U45">
        <v>21</v>
      </c>
      <c r="V45">
        <v>43</v>
      </c>
      <c r="X45">
        <v>5</v>
      </c>
      <c r="Y45">
        <v>10</v>
      </c>
      <c r="AA45">
        <v>2020</v>
      </c>
      <c r="AB45">
        <v>2020</v>
      </c>
      <c r="AH45">
        <v>14056</v>
      </c>
    </row>
    <row r="46" spans="1:34" x14ac:dyDescent="0.35">
      <c r="A46" t="s">
        <v>4510</v>
      </c>
      <c r="B46" t="s">
        <v>446</v>
      </c>
      <c r="C46" t="s">
        <v>4507</v>
      </c>
      <c r="D46" t="s">
        <v>4509</v>
      </c>
      <c r="E46" t="s">
        <v>4508</v>
      </c>
      <c r="F46" t="s">
        <v>4507</v>
      </c>
      <c r="G46">
        <v>3</v>
      </c>
      <c r="H46" t="s">
        <v>1442</v>
      </c>
      <c r="I46" t="s">
        <v>1441</v>
      </c>
      <c r="J46">
        <v>699</v>
      </c>
      <c r="K46">
        <v>25</v>
      </c>
      <c r="L46" t="s">
        <v>4357</v>
      </c>
      <c r="M46" s="1">
        <v>43971</v>
      </c>
      <c r="N46" s="1">
        <v>43976</v>
      </c>
      <c r="O46" s="1">
        <v>44095</v>
      </c>
      <c r="Q46">
        <v>1</v>
      </c>
      <c r="R46" t="s">
        <v>315</v>
      </c>
      <c r="U46">
        <v>21</v>
      </c>
      <c r="V46">
        <v>39</v>
      </c>
      <c r="X46">
        <v>5</v>
      </c>
      <c r="Y46">
        <v>9</v>
      </c>
      <c r="AA46">
        <v>2020</v>
      </c>
      <c r="AB46">
        <v>2020</v>
      </c>
      <c r="AH46">
        <v>15952</v>
      </c>
    </row>
    <row r="47" spans="1:34" x14ac:dyDescent="0.35">
      <c r="A47" t="s">
        <v>4501</v>
      </c>
      <c r="B47" t="s">
        <v>446</v>
      </c>
      <c r="C47" t="s">
        <v>4498</v>
      </c>
      <c r="D47" t="s">
        <v>4500</v>
      </c>
      <c r="E47" t="s">
        <v>4499</v>
      </c>
      <c r="F47" t="s">
        <v>4498</v>
      </c>
      <c r="G47">
        <v>3</v>
      </c>
      <c r="H47" t="s">
        <v>1442</v>
      </c>
      <c r="I47" t="s">
        <v>1441</v>
      </c>
      <c r="J47">
        <v>699</v>
      </c>
      <c r="K47">
        <v>25</v>
      </c>
      <c r="L47" t="s">
        <v>4357</v>
      </c>
      <c r="M47" s="1">
        <v>43972</v>
      </c>
      <c r="N47" s="1">
        <v>43976</v>
      </c>
      <c r="O47" s="1">
        <v>43997</v>
      </c>
      <c r="Q47">
        <v>1</v>
      </c>
      <c r="R47" t="s">
        <v>315</v>
      </c>
      <c r="U47">
        <v>21</v>
      </c>
      <c r="V47">
        <v>25</v>
      </c>
      <c r="X47">
        <v>5</v>
      </c>
      <c r="Y47">
        <v>6</v>
      </c>
      <c r="AA47">
        <v>2020</v>
      </c>
      <c r="AB47">
        <v>2020</v>
      </c>
      <c r="AH47">
        <v>60402</v>
      </c>
    </row>
    <row r="48" spans="1:34" x14ac:dyDescent="0.35">
      <c r="A48" t="s">
        <v>255</v>
      </c>
      <c r="B48" t="s">
        <v>321</v>
      </c>
      <c r="C48" t="s">
        <v>4492</v>
      </c>
      <c r="D48" t="s">
        <v>4494</v>
      </c>
      <c r="E48" t="s">
        <v>4493</v>
      </c>
      <c r="F48" t="s">
        <v>4492</v>
      </c>
      <c r="G48">
        <v>4</v>
      </c>
      <c r="H48" t="s">
        <v>661</v>
      </c>
      <c r="I48" t="s">
        <v>660</v>
      </c>
      <c r="J48">
        <v>99</v>
      </c>
      <c r="K48">
        <v>0</v>
      </c>
      <c r="L48" t="s">
        <v>4357</v>
      </c>
      <c r="M48" s="1">
        <v>43972</v>
      </c>
      <c r="N48" s="1">
        <v>43990</v>
      </c>
      <c r="Q48">
        <v>9</v>
      </c>
      <c r="R48" t="s">
        <v>315</v>
      </c>
      <c r="S48" s="1">
        <v>44169</v>
      </c>
      <c r="U48">
        <v>21</v>
      </c>
      <c r="X48">
        <v>5</v>
      </c>
      <c r="AA48">
        <v>2020</v>
      </c>
      <c r="AH48">
        <v>14452</v>
      </c>
    </row>
    <row r="49" spans="1:34" x14ac:dyDescent="0.35">
      <c r="A49" t="s">
        <v>4487</v>
      </c>
      <c r="B49" t="s">
        <v>446</v>
      </c>
      <c r="C49" t="s">
        <v>4484</v>
      </c>
      <c r="D49" t="s">
        <v>4486</v>
      </c>
      <c r="E49" t="s">
        <v>4485</v>
      </c>
      <c r="F49" t="s">
        <v>4484</v>
      </c>
      <c r="G49">
        <v>4</v>
      </c>
      <c r="H49" t="s">
        <v>811</v>
      </c>
      <c r="I49" t="s">
        <v>810</v>
      </c>
      <c r="J49">
        <v>399</v>
      </c>
      <c r="K49">
        <v>10</v>
      </c>
      <c r="L49" t="s">
        <v>4357</v>
      </c>
      <c r="M49" s="1">
        <v>43973</v>
      </c>
      <c r="N49" s="1">
        <v>43990</v>
      </c>
      <c r="O49" s="1">
        <v>44040</v>
      </c>
      <c r="Q49">
        <v>1</v>
      </c>
      <c r="R49" t="s">
        <v>315</v>
      </c>
      <c r="U49">
        <v>21</v>
      </c>
      <c r="V49">
        <v>31</v>
      </c>
      <c r="X49">
        <v>5</v>
      </c>
      <c r="Y49">
        <v>7</v>
      </c>
      <c r="AA49">
        <v>2020</v>
      </c>
      <c r="AB49">
        <v>2020</v>
      </c>
      <c r="AH49">
        <v>59904</v>
      </c>
    </row>
    <row r="50" spans="1:34" x14ac:dyDescent="0.35">
      <c r="A50" t="s">
        <v>4480</v>
      </c>
      <c r="B50" t="s">
        <v>446</v>
      </c>
      <c r="C50" t="s">
        <v>4477</v>
      </c>
      <c r="D50" t="s">
        <v>4479</v>
      </c>
      <c r="E50" t="s">
        <v>4478</v>
      </c>
      <c r="F50" t="s">
        <v>4477</v>
      </c>
      <c r="G50">
        <v>4</v>
      </c>
      <c r="H50" t="s">
        <v>2183</v>
      </c>
      <c r="I50" t="s">
        <v>2182</v>
      </c>
      <c r="J50">
        <v>1099</v>
      </c>
      <c r="K50">
        <v>50</v>
      </c>
      <c r="L50" t="s">
        <v>4357</v>
      </c>
      <c r="M50" s="1">
        <v>43973</v>
      </c>
      <c r="N50" s="1">
        <v>43990</v>
      </c>
      <c r="O50" s="1">
        <v>44007</v>
      </c>
      <c r="Q50">
        <v>1</v>
      </c>
      <c r="R50" t="s">
        <v>315</v>
      </c>
      <c r="U50">
        <v>21</v>
      </c>
      <c r="V50">
        <v>26</v>
      </c>
      <c r="X50">
        <v>5</v>
      </c>
      <c r="Y50">
        <v>6</v>
      </c>
      <c r="AA50">
        <v>2020</v>
      </c>
      <c r="AB50">
        <v>2020</v>
      </c>
      <c r="AH50">
        <v>60252</v>
      </c>
    </row>
    <row r="51" spans="1:34" x14ac:dyDescent="0.35">
      <c r="A51" t="s">
        <v>29</v>
      </c>
      <c r="B51" t="s">
        <v>321</v>
      </c>
      <c r="C51" t="s">
        <v>4471</v>
      </c>
      <c r="D51" t="s">
        <v>4473</v>
      </c>
      <c r="E51" t="s">
        <v>4472</v>
      </c>
      <c r="F51" t="s">
        <v>4471</v>
      </c>
      <c r="G51">
        <v>4</v>
      </c>
      <c r="H51" t="s">
        <v>661</v>
      </c>
      <c r="I51" t="s">
        <v>660</v>
      </c>
      <c r="J51">
        <v>99</v>
      </c>
      <c r="K51">
        <v>0</v>
      </c>
      <c r="L51" t="s">
        <v>4357</v>
      </c>
      <c r="M51" s="1">
        <v>43973</v>
      </c>
      <c r="N51" s="1">
        <v>43990</v>
      </c>
      <c r="Q51">
        <v>9</v>
      </c>
      <c r="R51" t="s">
        <v>315</v>
      </c>
      <c r="S51" s="1">
        <v>44170</v>
      </c>
      <c r="U51">
        <v>21</v>
      </c>
      <c r="X51">
        <v>5</v>
      </c>
      <c r="AA51">
        <v>2020</v>
      </c>
      <c r="AH51">
        <v>14851</v>
      </c>
    </row>
    <row r="52" spans="1:34" x14ac:dyDescent="0.35">
      <c r="A52" t="s">
        <v>4466</v>
      </c>
      <c r="B52" t="s">
        <v>446</v>
      </c>
      <c r="C52" t="s">
        <v>4463</v>
      </c>
      <c r="D52" s="3" t="s">
        <v>4465</v>
      </c>
      <c r="E52" t="s">
        <v>4464</v>
      </c>
      <c r="F52" t="s">
        <v>4463</v>
      </c>
      <c r="G52">
        <v>4</v>
      </c>
      <c r="H52" t="s">
        <v>811</v>
      </c>
      <c r="I52" t="s">
        <v>810</v>
      </c>
      <c r="J52">
        <v>399</v>
      </c>
      <c r="K52">
        <v>10</v>
      </c>
      <c r="L52" t="s">
        <v>4357</v>
      </c>
      <c r="M52" s="1">
        <v>43976</v>
      </c>
      <c r="N52" s="1">
        <v>43990</v>
      </c>
      <c r="O52" s="1">
        <v>44001</v>
      </c>
      <c r="Q52">
        <v>1</v>
      </c>
      <c r="R52" t="s">
        <v>315</v>
      </c>
      <c r="U52">
        <v>22</v>
      </c>
      <c r="V52">
        <v>25</v>
      </c>
      <c r="X52">
        <v>5</v>
      </c>
      <c r="Y52">
        <v>6</v>
      </c>
      <c r="AA52">
        <v>2020</v>
      </c>
      <c r="AB52">
        <v>2020</v>
      </c>
      <c r="AH52">
        <v>59902</v>
      </c>
    </row>
    <row r="53" spans="1:34" x14ac:dyDescent="0.35">
      <c r="A53" t="s">
        <v>4459</v>
      </c>
      <c r="B53" t="s">
        <v>446</v>
      </c>
      <c r="C53" t="s">
        <v>4458</v>
      </c>
      <c r="D53" t="s">
        <v>4457</v>
      </c>
      <c r="E53" t="s">
        <v>4456</v>
      </c>
      <c r="F53" t="s">
        <v>4455</v>
      </c>
      <c r="G53">
        <v>4</v>
      </c>
      <c r="H53" t="s">
        <v>811</v>
      </c>
      <c r="I53" t="s">
        <v>810</v>
      </c>
      <c r="J53">
        <v>399</v>
      </c>
      <c r="K53">
        <v>10</v>
      </c>
      <c r="L53" t="s">
        <v>4357</v>
      </c>
      <c r="M53" s="1">
        <v>43976</v>
      </c>
      <c r="N53" s="1">
        <v>43990</v>
      </c>
      <c r="O53" s="1">
        <v>44108</v>
      </c>
      <c r="Q53">
        <v>6</v>
      </c>
      <c r="R53" t="s">
        <v>315</v>
      </c>
      <c r="S53" t="s">
        <v>3000</v>
      </c>
      <c r="U53">
        <v>22</v>
      </c>
      <c r="V53">
        <v>40</v>
      </c>
      <c r="X53">
        <v>5</v>
      </c>
      <c r="Y53">
        <v>10</v>
      </c>
      <c r="AA53">
        <v>2020</v>
      </c>
      <c r="AB53">
        <v>2020</v>
      </c>
      <c r="AH53">
        <v>16054</v>
      </c>
    </row>
    <row r="54" spans="1:34" x14ac:dyDescent="0.35">
      <c r="A54" t="s">
        <v>4450</v>
      </c>
      <c r="B54" t="s">
        <v>446</v>
      </c>
      <c r="C54" t="s">
        <v>4447</v>
      </c>
      <c r="D54" t="s">
        <v>4449</v>
      </c>
      <c r="E54" t="s">
        <v>4448</v>
      </c>
      <c r="F54" t="s">
        <v>4447</v>
      </c>
      <c r="G54">
        <v>4</v>
      </c>
      <c r="H54" t="s">
        <v>2183</v>
      </c>
      <c r="I54" t="s">
        <v>2182</v>
      </c>
      <c r="J54">
        <v>1099</v>
      </c>
      <c r="K54">
        <v>50</v>
      </c>
      <c r="L54" t="s">
        <v>4357</v>
      </c>
      <c r="M54" s="1">
        <v>43976</v>
      </c>
      <c r="N54" s="1">
        <v>43990</v>
      </c>
      <c r="O54" s="1">
        <v>44165</v>
      </c>
      <c r="Q54">
        <v>1</v>
      </c>
      <c r="R54" t="s">
        <v>315</v>
      </c>
      <c r="S54" t="s">
        <v>4446</v>
      </c>
      <c r="U54">
        <v>22</v>
      </c>
      <c r="V54">
        <v>49</v>
      </c>
      <c r="X54">
        <v>5</v>
      </c>
      <c r="Y54">
        <v>11</v>
      </c>
      <c r="AA54">
        <v>2020</v>
      </c>
      <c r="AB54">
        <v>2020</v>
      </c>
      <c r="AH54">
        <v>14409</v>
      </c>
    </row>
    <row r="55" spans="1:34" x14ac:dyDescent="0.35">
      <c r="A55" t="s">
        <v>4441</v>
      </c>
      <c r="B55" t="s">
        <v>446</v>
      </c>
      <c r="C55" t="s">
        <v>4438</v>
      </c>
      <c r="D55" t="s">
        <v>4440</v>
      </c>
      <c r="E55" t="s">
        <v>4439</v>
      </c>
      <c r="F55" t="s">
        <v>4438</v>
      </c>
      <c r="G55">
        <v>4</v>
      </c>
      <c r="H55" t="s">
        <v>811</v>
      </c>
      <c r="I55" t="s">
        <v>810</v>
      </c>
      <c r="J55">
        <v>399</v>
      </c>
      <c r="K55">
        <v>10</v>
      </c>
      <c r="L55" t="s">
        <v>4357</v>
      </c>
      <c r="M55" s="1">
        <v>43977</v>
      </c>
      <c r="N55" s="1">
        <v>43990</v>
      </c>
      <c r="O55" s="1">
        <v>44018</v>
      </c>
      <c r="Q55">
        <v>1</v>
      </c>
      <c r="R55" t="s">
        <v>315</v>
      </c>
      <c r="U55">
        <v>22</v>
      </c>
      <c r="V55">
        <v>28</v>
      </c>
      <c r="X55">
        <v>5</v>
      </c>
      <c r="Y55">
        <v>7</v>
      </c>
      <c r="AA55">
        <v>2020</v>
      </c>
      <c r="AB55">
        <v>2020</v>
      </c>
      <c r="AH55">
        <v>60551</v>
      </c>
    </row>
    <row r="56" spans="1:34" x14ac:dyDescent="0.35">
      <c r="A56" t="s">
        <v>273</v>
      </c>
      <c r="B56" t="s">
        <v>321</v>
      </c>
      <c r="C56" t="s">
        <v>4432</v>
      </c>
      <c r="D56" t="s">
        <v>4434</v>
      </c>
      <c r="E56" t="s">
        <v>4433</v>
      </c>
      <c r="F56" t="s">
        <v>4432</v>
      </c>
      <c r="G56">
        <v>4</v>
      </c>
      <c r="H56" t="s">
        <v>811</v>
      </c>
      <c r="I56" t="s">
        <v>810</v>
      </c>
      <c r="J56">
        <v>399</v>
      </c>
      <c r="K56">
        <v>10</v>
      </c>
      <c r="L56" t="s">
        <v>4357</v>
      </c>
      <c r="M56" s="1">
        <v>43978</v>
      </c>
      <c r="N56" s="1">
        <v>43990</v>
      </c>
      <c r="Q56">
        <v>9</v>
      </c>
      <c r="R56" t="s">
        <v>315</v>
      </c>
      <c r="S56" s="1">
        <v>44169</v>
      </c>
      <c r="U56">
        <v>22</v>
      </c>
      <c r="X56">
        <v>5</v>
      </c>
      <c r="AA56">
        <v>2020</v>
      </c>
      <c r="AH56">
        <v>14053</v>
      </c>
    </row>
    <row r="57" spans="1:34" x14ac:dyDescent="0.35">
      <c r="A57" t="s">
        <v>4427</v>
      </c>
      <c r="B57" t="s">
        <v>446</v>
      </c>
      <c r="C57" t="s">
        <v>4424</v>
      </c>
      <c r="D57" t="s">
        <v>4426</v>
      </c>
      <c r="E57" t="s">
        <v>4425</v>
      </c>
      <c r="F57" t="s">
        <v>4424</v>
      </c>
      <c r="G57">
        <v>4</v>
      </c>
      <c r="H57" t="s">
        <v>811</v>
      </c>
      <c r="I57" t="s">
        <v>810</v>
      </c>
      <c r="J57">
        <v>399</v>
      </c>
      <c r="K57">
        <v>10</v>
      </c>
      <c r="L57" t="s">
        <v>4357</v>
      </c>
      <c r="M57" s="1">
        <v>43978</v>
      </c>
      <c r="N57" s="1">
        <v>43990</v>
      </c>
      <c r="O57" s="1">
        <v>44078</v>
      </c>
      <c r="Q57">
        <v>1</v>
      </c>
      <c r="R57" t="s">
        <v>315</v>
      </c>
      <c r="U57">
        <v>22</v>
      </c>
      <c r="V57">
        <v>36</v>
      </c>
      <c r="X57">
        <v>5</v>
      </c>
      <c r="Y57">
        <v>9</v>
      </c>
      <c r="AA57">
        <v>2020</v>
      </c>
      <c r="AB57">
        <v>2020</v>
      </c>
      <c r="AH57">
        <v>14707</v>
      </c>
    </row>
    <row r="58" spans="1:34" x14ac:dyDescent="0.35">
      <c r="A58" t="s">
        <v>237</v>
      </c>
      <c r="B58" t="s">
        <v>321</v>
      </c>
      <c r="C58" t="s">
        <v>4419</v>
      </c>
      <c r="D58" t="s">
        <v>4418</v>
      </c>
      <c r="E58" t="s">
        <v>4417</v>
      </c>
      <c r="F58" t="s">
        <v>4416</v>
      </c>
      <c r="G58">
        <v>4</v>
      </c>
      <c r="H58" t="s">
        <v>1442</v>
      </c>
      <c r="I58" t="s">
        <v>1441</v>
      </c>
      <c r="J58">
        <v>699</v>
      </c>
      <c r="K58">
        <v>25</v>
      </c>
      <c r="L58" t="s">
        <v>4357</v>
      </c>
      <c r="M58" s="1">
        <v>43979</v>
      </c>
      <c r="N58" s="1">
        <v>43990</v>
      </c>
      <c r="Q58">
        <v>9</v>
      </c>
      <c r="R58" t="s">
        <v>315</v>
      </c>
      <c r="S58" s="1">
        <v>44169</v>
      </c>
      <c r="U58">
        <v>22</v>
      </c>
      <c r="X58">
        <v>5</v>
      </c>
      <c r="AA58">
        <v>2020</v>
      </c>
      <c r="AH58">
        <v>2251</v>
      </c>
    </row>
    <row r="59" spans="1:34" x14ac:dyDescent="0.35">
      <c r="A59" t="s">
        <v>4411</v>
      </c>
      <c r="B59" t="s">
        <v>446</v>
      </c>
      <c r="C59" t="s">
        <v>4408</v>
      </c>
      <c r="D59" s="3" t="s">
        <v>4410</v>
      </c>
      <c r="E59" t="s">
        <v>4409</v>
      </c>
      <c r="F59" t="s">
        <v>4408</v>
      </c>
      <c r="G59">
        <v>4</v>
      </c>
      <c r="H59" t="s">
        <v>811</v>
      </c>
      <c r="I59" t="s">
        <v>810</v>
      </c>
      <c r="J59">
        <v>399</v>
      </c>
      <c r="K59">
        <v>10</v>
      </c>
      <c r="L59" t="s">
        <v>4357</v>
      </c>
      <c r="M59" s="1">
        <v>43979</v>
      </c>
      <c r="N59" s="1">
        <v>43990</v>
      </c>
      <c r="O59" s="1">
        <v>44015</v>
      </c>
      <c r="Q59">
        <v>1</v>
      </c>
      <c r="R59" t="s">
        <v>315</v>
      </c>
      <c r="U59">
        <v>22</v>
      </c>
      <c r="V59">
        <v>27</v>
      </c>
      <c r="X59">
        <v>5</v>
      </c>
      <c r="Y59">
        <v>7</v>
      </c>
      <c r="AA59">
        <v>2020</v>
      </c>
      <c r="AB59">
        <v>2020</v>
      </c>
      <c r="AH59">
        <v>60105</v>
      </c>
    </row>
    <row r="60" spans="1:34" x14ac:dyDescent="0.35">
      <c r="A60" t="s">
        <v>4403</v>
      </c>
      <c r="B60" t="s">
        <v>446</v>
      </c>
      <c r="C60" t="s">
        <v>4400</v>
      </c>
      <c r="D60" t="s">
        <v>4402</v>
      </c>
      <c r="E60" t="s">
        <v>4401</v>
      </c>
      <c r="F60" t="s">
        <v>4400</v>
      </c>
      <c r="G60">
        <v>4</v>
      </c>
      <c r="H60" t="s">
        <v>811</v>
      </c>
      <c r="I60" t="s">
        <v>810</v>
      </c>
      <c r="J60">
        <v>399</v>
      </c>
      <c r="K60">
        <v>10</v>
      </c>
      <c r="L60" t="s">
        <v>4357</v>
      </c>
      <c r="M60" s="1">
        <v>43979</v>
      </c>
      <c r="N60" s="1">
        <v>43997</v>
      </c>
      <c r="O60" s="1">
        <v>43997</v>
      </c>
      <c r="Q60">
        <v>1</v>
      </c>
      <c r="R60" t="s">
        <v>315</v>
      </c>
      <c r="T60" t="s">
        <v>683</v>
      </c>
      <c r="U60">
        <v>22</v>
      </c>
      <c r="V60">
        <v>25</v>
      </c>
      <c r="X60">
        <v>5</v>
      </c>
      <c r="Y60">
        <v>6</v>
      </c>
      <c r="AA60">
        <v>2020</v>
      </c>
      <c r="AB60">
        <v>2020</v>
      </c>
      <c r="AH60">
        <v>60103</v>
      </c>
    </row>
    <row r="61" spans="1:34" x14ac:dyDescent="0.35">
      <c r="A61" t="s">
        <v>4396</v>
      </c>
      <c r="B61" t="s">
        <v>446</v>
      </c>
      <c r="C61" t="s">
        <v>4393</v>
      </c>
      <c r="D61" t="s">
        <v>4395</v>
      </c>
      <c r="E61" t="s">
        <v>4394</v>
      </c>
      <c r="F61" t="s">
        <v>4393</v>
      </c>
      <c r="G61">
        <v>4</v>
      </c>
      <c r="H61" t="s">
        <v>811</v>
      </c>
      <c r="I61" t="s">
        <v>810</v>
      </c>
      <c r="J61">
        <v>399</v>
      </c>
      <c r="K61">
        <v>10</v>
      </c>
      <c r="L61" t="s">
        <v>4357</v>
      </c>
      <c r="M61" s="1">
        <v>43979</v>
      </c>
      <c r="N61" s="1">
        <v>43990</v>
      </c>
      <c r="O61" s="1">
        <v>44019</v>
      </c>
      <c r="Q61">
        <v>1</v>
      </c>
      <c r="R61" t="s">
        <v>315</v>
      </c>
      <c r="U61">
        <v>22</v>
      </c>
      <c r="V61">
        <v>28</v>
      </c>
      <c r="X61">
        <v>5</v>
      </c>
      <c r="Y61">
        <v>7</v>
      </c>
      <c r="AA61">
        <v>2020</v>
      </c>
      <c r="AB61">
        <v>2020</v>
      </c>
      <c r="AH61">
        <v>60152</v>
      </c>
    </row>
    <row r="62" spans="1:34" x14ac:dyDescent="0.35">
      <c r="A62" t="s">
        <v>85</v>
      </c>
      <c r="B62" t="s">
        <v>321</v>
      </c>
      <c r="C62" t="s">
        <v>4387</v>
      </c>
      <c r="D62" t="s">
        <v>4389</v>
      </c>
      <c r="E62" t="s">
        <v>4388</v>
      </c>
      <c r="F62" t="s">
        <v>4387</v>
      </c>
      <c r="G62">
        <v>4</v>
      </c>
      <c r="H62" t="s">
        <v>811</v>
      </c>
      <c r="I62" t="s">
        <v>810</v>
      </c>
      <c r="J62">
        <v>399</v>
      </c>
      <c r="K62">
        <v>10</v>
      </c>
      <c r="L62" t="s">
        <v>4357</v>
      </c>
      <c r="M62" s="1">
        <v>43980</v>
      </c>
      <c r="N62" s="1">
        <v>43990</v>
      </c>
      <c r="Q62">
        <v>7</v>
      </c>
      <c r="R62" t="s">
        <v>315</v>
      </c>
      <c r="S62" t="s">
        <v>1849</v>
      </c>
      <c r="U62">
        <v>22</v>
      </c>
      <c r="X62">
        <v>5</v>
      </c>
      <c r="AA62">
        <v>2020</v>
      </c>
      <c r="AH62">
        <v>14305</v>
      </c>
    </row>
    <row r="63" spans="1:34" x14ac:dyDescent="0.35">
      <c r="A63" t="s">
        <v>4383</v>
      </c>
      <c r="B63" t="s">
        <v>629</v>
      </c>
      <c r="C63" t="s">
        <v>4380</v>
      </c>
      <c r="D63" t="s">
        <v>4382</v>
      </c>
      <c r="E63" t="s">
        <v>4381</v>
      </c>
      <c r="F63" t="s">
        <v>4380</v>
      </c>
      <c r="G63">
        <v>4</v>
      </c>
      <c r="H63" t="s">
        <v>2183</v>
      </c>
      <c r="I63" t="s">
        <v>2182</v>
      </c>
      <c r="J63">
        <v>1099</v>
      </c>
      <c r="K63">
        <v>50</v>
      </c>
      <c r="L63" t="s">
        <v>4357</v>
      </c>
      <c r="M63" s="1">
        <v>43980</v>
      </c>
      <c r="N63" s="1">
        <v>44025</v>
      </c>
      <c r="O63" s="1">
        <v>44162</v>
      </c>
      <c r="Q63">
        <v>8</v>
      </c>
      <c r="R63" t="s">
        <v>315</v>
      </c>
      <c r="S63" t="s">
        <v>2666</v>
      </c>
      <c r="U63">
        <v>22</v>
      </c>
      <c r="V63">
        <v>48</v>
      </c>
      <c r="X63">
        <v>5</v>
      </c>
      <c r="Y63">
        <v>11</v>
      </c>
      <c r="AA63">
        <v>2020</v>
      </c>
      <c r="AB63">
        <v>2020</v>
      </c>
      <c r="AH63">
        <v>15103</v>
      </c>
    </row>
    <row r="64" spans="1:34" x14ac:dyDescent="0.35">
      <c r="A64" t="s">
        <v>4375</v>
      </c>
      <c r="B64" t="s">
        <v>446</v>
      </c>
      <c r="C64" t="s">
        <v>4372</v>
      </c>
      <c r="D64" t="s">
        <v>4374</v>
      </c>
      <c r="E64" t="s">
        <v>4373</v>
      </c>
      <c r="F64" t="s">
        <v>4372</v>
      </c>
      <c r="G64">
        <v>4</v>
      </c>
      <c r="H64" t="s">
        <v>811</v>
      </c>
      <c r="I64" t="s">
        <v>810</v>
      </c>
      <c r="J64">
        <v>399</v>
      </c>
      <c r="K64">
        <v>10</v>
      </c>
      <c r="L64" t="s">
        <v>4357</v>
      </c>
      <c r="M64" s="1">
        <v>43980</v>
      </c>
      <c r="N64" s="1">
        <v>43990</v>
      </c>
      <c r="O64" s="1">
        <v>44029</v>
      </c>
      <c r="Q64">
        <v>1</v>
      </c>
      <c r="R64" t="s">
        <v>315</v>
      </c>
      <c r="U64">
        <v>22</v>
      </c>
      <c r="V64">
        <v>29</v>
      </c>
      <c r="X64">
        <v>5</v>
      </c>
      <c r="Y64">
        <v>7</v>
      </c>
      <c r="AA64">
        <v>2020</v>
      </c>
      <c r="AB64">
        <v>2020</v>
      </c>
      <c r="AH64">
        <v>60653</v>
      </c>
    </row>
    <row r="65" spans="1:34" x14ac:dyDescent="0.35">
      <c r="A65" t="s">
        <v>57</v>
      </c>
      <c r="B65" t="s">
        <v>321</v>
      </c>
      <c r="C65" t="s">
        <v>4366</v>
      </c>
      <c r="D65" t="s">
        <v>4368</v>
      </c>
      <c r="E65" t="s">
        <v>4367</v>
      </c>
      <c r="F65" t="s">
        <v>4366</v>
      </c>
      <c r="G65">
        <v>4</v>
      </c>
      <c r="H65" t="s">
        <v>811</v>
      </c>
      <c r="I65" t="s">
        <v>810</v>
      </c>
      <c r="J65">
        <v>399</v>
      </c>
      <c r="K65">
        <v>10</v>
      </c>
      <c r="L65" t="s">
        <v>4357</v>
      </c>
      <c r="M65" s="1">
        <v>43980</v>
      </c>
      <c r="N65" s="1">
        <v>43990</v>
      </c>
      <c r="Q65">
        <v>9</v>
      </c>
      <c r="R65" t="s">
        <v>315</v>
      </c>
      <c r="S65" s="1">
        <v>44169</v>
      </c>
      <c r="U65">
        <v>22</v>
      </c>
      <c r="X65">
        <v>5</v>
      </c>
      <c r="AA65">
        <v>2020</v>
      </c>
      <c r="AH65">
        <v>14051</v>
      </c>
    </row>
    <row r="66" spans="1:34" x14ac:dyDescent="0.35">
      <c r="A66" t="s">
        <v>4361</v>
      </c>
      <c r="B66" t="s">
        <v>446</v>
      </c>
      <c r="C66" t="s">
        <v>4358</v>
      </c>
      <c r="D66" t="s">
        <v>4360</v>
      </c>
      <c r="E66" t="s">
        <v>4359</v>
      </c>
      <c r="F66" t="s">
        <v>4358</v>
      </c>
      <c r="G66">
        <v>4</v>
      </c>
      <c r="H66" t="s">
        <v>811</v>
      </c>
      <c r="I66" t="s">
        <v>810</v>
      </c>
      <c r="J66">
        <v>399</v>
      </c>
      <c r="K66">
        <v>10</v>
      </c>
      <c r="L66" t="s">
        <v>4357</v>
      </c>
      <c r="M66" s="1">
        <v>43982</v>
      </c>
      <c r="N66" s="1">
        <v>43990</v>
      </c>
      <c r="O66" s="1">
        <v>44047</v>
      </c>
      <c r="Q66">
        <v>1</v>
      </c>
      <c r="R66" t="s">
        <v>315</v>
      </c>
      <c r="U66">
        <v>22</v>
      </c>
      <c r="V66">
        <v>32</v>
      </c>
      <c r="X66">
        <v>5</v>
      </c>
      <c r="Y66">
        <v>8</v>
      </c>
      <c r="AA66">
        <v>2020</v>
      </c>
      <c r="AB66">
        <v>2020</v>
      </c>
      <c r="AH66">
        <v>60354</v>
      </c>
    </row>
    <row r="67" spans="1:34" x14ac:dyDescent="0.35">
      <c r="A67" t="s">
        <v>4352</v>
      </c>
      <c r="B67" t="s">
        <v>446</v>
      </c>
      <c r="C67" t="s">
        <v>4349</v>
      </c>
      <c r="D67" t="s">
        <v>4351</v>
      </c>
      <c r="E67" t="s">
        <v>4350</v>
      </c>
      <c r="F67" t="s">
        <v>4349</v>
      </c>
      <c r="G67">
        <v>4</v>
      </c>
      <c r="H67" t="s">
        <v>661</v>
      </c>
      <c r="I67" t="s">
        <v>810</v>
      </c>
      <c r="J67">
        <v>399</v>
      </c>
      <c r="K67">
        <v>10</v>
      </c>
      <c r="L67" t="s">
        <v>3893</v>
      </c>
      <c r="M67" s="1">
        <v>43983</v>
      </c>
      <c r="N67" s="1">
        <v>43990</v>
      </c>
      <c r="O67" s="1">
        <v>44108</v>
      </c>
      <c r="Q67">
        <v>1</v>
      </c>
      <c r="R67" t="s">
        <v>315</v>
      </c>
      <c r="U67">
        <v>23</v>
      </c>
      <c r="V67">
        <v>40</v>
      </c>
      <c r="X67">
        <v>6</v>
      </c>
      <c r="Y67">
        <v>10</v>
      </c>
      <c r="AA67">
        <v>2020</v>
      </c>
      <c r="AB67">
        <v>2020</v>
      </c>
      <c r="AH67">
        <v>14955</v>
      </c>
    </row>
    <row r="68" spans="1:34" x14ac:dyDescent="0.35">
      <c r="A68" t="s">
        <v>239</v>
      </c>
      <c r="B68" t="s">
        <v>321</v>
      </c>
      <c r="C68" t="s">
        <v>4342</v>
      </c>
      <c r="D68" t="s">
        <v>4344</v>
      </c>
      <c r="E68" t="s">
        <v>4343</v>
      </c>
      <c r="F68" t="s">
        <v>4342</v>
      </c>
      <c r="G68">
        <v>4</v>
      </c>
      <c r="H68" t="s">
        <v>811</v>
      </c>
      <c r="I68" t="s">
        <v>810</v>
      </c>
      <c r="J68">
        <v>399</v>
      </c>
      <c r="K68">
        <v>10</v>
      </c>
      <c r="L68" t="s">
        <v>3893</v>
      </c>
      <c r="M68" s="1">
        <v>43983</v>
      </c>
      <c r="N68" s="1">
        <v>43990</v>
      </c>
      <c r="Q68">
        <v>9</v>
      </c>
      <c r="R68" t="s">
        <v>315</v>
      </c>
      <c r="S68" s="1">
        <v>44166</v>
      </c>
      <c r="U68">
        <v>23</v>
      </c>
      <c r="X68">
        <v>6</v>
      </c>
      <c r="AA68">
        <v>2020</v>
      </c>
      <c r="AH68">
        <v>15453</v>
      </c>
    </row>
    <row r="69" spans="1:34" x14ac:dyDescent="0.35">
      <c r="A69" t="s">
        <v>131</v>
      </c>
      <c r="B69" t="s">
        <v>479</v>
      </c>
      <c r="C69" t="s">
        <v>4335</v>
      </c>
      <c r="D69" t="s">
        <v>4337</v>
      </c>
      <c r="E69" t="s">
        <v>4336</v>
      </c>
      <c r="F69" t="s">
        <v>4335</v>
      </c>
      <c r="G69">
        <v>4</v>
      </c>
      <c r="H69" t="s">
        <v>2183</v>
      </c>
      <c r="I69" t="s">
        <v>2182</v>
      </c>
      <c r="J69">
        <v>1099</v>
      </c>
      <c r="K69">
        <v>50</v>
      </c>
      <c r="L69" t="s">
        <v>3893</v>
      </c>
      <c r="M69" s="1">
        <v>43984</v>
      </c>
      <c r="N69" s="1">
        <v>43990</v>
      </c>
      <c r="Q69">
        <v>1</v>
      </c>
      <c r="R69" t="s">
        <v>315</v>
      </c>
      <c r="U69">
        <v>23</v>
      </c>
      <c r="X69">
        <v>6</v>
      </c>
      <c r="AA69">
        <v>2020</v>
      </c>
      <c r="AH69">
        <v>15051</v>
      </c>
    </row>
    <row r="70" spans="1:34" x14ac:dyDescent="0.35">
      <c r="A70" t="s">
        <v>251</v>
      </c>
      <c r="B70" t="s">
        <v>321</v>
      </c>
      <c r="C70" t="s">
        <v>4328</v>
      </c>
      <c r="D70" t="s">
        <v>4330</v>
      </c>
      <c r="E70" t="s">
        <v>4329</v>
      </c>
      <c r="F70" t="s">
        <v>4328</v>
      </c>
      <c r="G70">
        <v>4</v>
      </c>
      <c r="H70" t="s">
        <v>811</v>
      </c>
      <c r="I70" t="s">
        <v>810</v>
      </c>
      <c r="J70">
        <v>399</v>
      </c>
      <c r="K70">
        <v>10</v>
      </c>
      <c r="L70" t="s">
        <v>3893</v>
      </c>
      <c r="M70" s="1">
        <v>43984</v>
      </c>
      <c r="N70" s="1">
        <v>43990</v>
      </c>
      <c r="Q70">
        <v>9</v>
      </c>
      <c r="R70" t="s">
        <v>315</v>
      </c>
      <c r="S70" s="1">
        <v>44169</v>
      </c>
      <c r="U70">
        <v>23</v>
      </c>
      <c r="X70">
        <v>6</v>
      </c>
      <c r="AA70">
        <v>2020</v>
      </c>
      <c r="AH70">
        <v>15654</v>
      </c>
    </row>
    <row r="71" spans="1:34" x14ac:dyDescent="0.35">
      <c r="A71" t="s">
        <v>4324</v>
      </c>
      <c r="B71" t="s">
        <v>446</v>
      </c>
      <c r="C71" t="s">
        <v>4321</v>
      </c>
      <c r="D71" t="s">
        <v>4323</v>
      </c>
      <c r="E71" t="s">
        <v>4322</v>
      </c>
      <c r="F71" t="s">
        <v>4321</v>
      </c>
      <c r="G71">
        <v>4</v>
      </c>
      <c r="H71" t="s">
        <v>811</v>
      </c>
      <c r="I71" t="s">
        <v>810</v>
      </c>
      <c r="J71">
        <v>399</v>
      </c>
      <c r="K71">
        <v>10</v>
      </c>
      <c r="L71" t="s">
        <v>3893</v>
      </c>
      <c r="M71" s="1">
        <v>43984</v>
      </c>
      <c r="N71" s="1">
        <v>43990</v>
      </c>
      <c r="O71" s="1">
        <v>44108</v>
      </c>
      <c r="Q71">
        <v>6</v>
      </c>
      <c r="R71" t="s">
        <v>315</v>
      </c>
      <c r="S71" t="s">
        <v>3000</v>
      </c>
      <c r="U71">
        <v>23</v>
      </c>
      <c r="V71">
        <v>40</v>
      </c>
      <c r="X71">
        <v>6</v>
      </c>
      <c r="Y71">
        <v>10</v>
      </c>
      <c r="AA71">
        <v>2020</v>
      </c>
      <c r="AB71">
        <v>2020</v>
      </c>
      <c r="AH71">
        <v>15801</v>
      </c>
    </row>
    <row r="72" spans="1:34" x14ac:dyDescent="0.35">
      <c r="A72" t="s">
        <v>4316</v>
      </c>
      <c r="B72" t="s">
        <v>446</v>
      </c>
      <c r="C72" t="s">
        <v>4313</v>
      </c>
      <c r="D72" t="s">
        <v>4315</v>
      </c>
      <c r="E72" t="s">
        <v>4314</v>
      </c>
      <c r="F72" t="s">
        <v>4313</v>
      </c>
      <c r="G72">
        <v>4</v>
      </c>
      <c r="H72" t="s">
        <v>811</v>
      </c>
      <c r="I72" t="s">
        <v>810</v>
      </c>
      <c r="J72">
        <v>399</v>
      </c>
      <c r="K72">
        <v>10</v>
      </c>
      <c r="L72" t="s">
        <v>3893</v>
      </c>
      <c r="M72" s="1">
        <v>43984</v>
      </c>
      <c r="N72" s="1">
        <v>43990</v>
      </c>
      <c r="O72" s="1">
        <v>44139</v>
      </c>
      <c r="Q72">
        <v>7</v>
      </c>
      <c r="R72" t="s">
        <v>315</v>
      </c>
      <c r="S72" t="s">
        <v>1849</v>
      </c>
      <c r="U72">
        <v>23</v>
      </c>
      <c r="V72">
        <v>45</v>
      </c>
      <c r="X72">
        <v>6</v>
      </c>
      <c r="Y72">
        <v>11</v>
      </c>
      <c r="AA72">
        <v>2020</v>
      </c>
      <c r="AB72">
        <v>2020</v>
      </c>
      <c r="AH72">
        <v>15651</v>
      </c>
    </row>
    <row r="73" spans="1:34" x14ac:dyDescent="0.35">
      <c r="A73" t="s">
        <v>290</v>
      </c>
      <c r="B73" t="s">
        <v>321</v>
      </c>
      <c r="C73" t="s">
        <v>4306</v>
      </c>
      <c r="D73" t="s">
        <v>4308</v>
      </c>
      <c r="E73" t="s">
        <v>4307</v>
      </c>
      <c r="F73" t="s">
        <v>4306</v>
      </c>
      <c r="G73">
        <v>4</v>
      </c>
      <c r="H73" t="s">
        <v>661</v>
      </c>
      <c r="I73" t="s">
        <v>660</v>
      </c>
      <c r="J73">
        <v>99</v>
      </c>
      <c r="K73">
        <v>0</v>
      </c>
      <c r="L73" t="s">
        <v>3893</v>
      </c>
      <c r="M73" s="1">
        <v>43984</v>
      </c>
      <c r="N73" s="1">
        <v>43990</v>
      </c>
      <c r="Q73">
        <v>9</v>
      </c>
      <c r="R73" t="s">
        <v>315</v>
      </c>
      <c r="S73" s="1">
        <v>44169</v>
      </c>
      <c r="U73">
        <v>23</v>
      </c>
      <c r="X73">
        <v>6</v>
      </c>
      <c r="AA73">
        <v>2020</v>
      </c>
      <c r="AH73">
        <v>15201</v>
      </c>
    </row>
    <row r="74" spans="1:34" x14ac:dyDescent="0.35">
      <c r="A74" t="s">
        <v>4301</v>
      </c>
      <c r="B74" t="s">
        <v>446</v>
      </c>
      <c r="C74" t="s">
        <v>4298</v>
      </c>
      <c r="D74" t="s">
        <v>4300</v>
      </c>
      <c r="E74" t="s">
        <v>4299</v>
      </c>
      <c r="F74" t="s">
        <v>4298</v>
      </c>
      <c r="G74">
        <v>4</v>
      </c>
      <c r="H74" t="s">
        <v>811</v>
      </c>
      <c r="I74" t="s">
        <v>810</v>
      </c>
      <c r="J74">
        <v>399</v>
      </c>
      <c r="K74">
        <v>10</v>
      </c>
      <c r="L74" t="s">
        <v>3893</v>
      </c>
      <c r="M74" s="1">
        <v>43984</v>
      </c>
      <c r="N74" s="1">
        <v>43990</v>
      </c>
      <c r="O74" s="1">
        <v>44005</v>
      </c>
      <c r="Q74">
        <v>1</v>
      </c>
      <c r="R74" t="s">
        <v>315</v>
      </c>
      <c r="U74">
        <v>23</v>
      </c>
      <c r="V74">
        <v>26</v>
      </c>
      <c r="X74">
        <v>6</v>
      </c>
      <c r="Y74">
        <v>6</v>
      </c>
      <c r="AA74">
        <v>2020</v>
      </c>
      <c r="AB74">
        <v>2020</v>
      </c>
      <c r="AH74">
        <v>60501</v>
      </c>
    </row>
    <row r="75" spans="1:34" x14ac:dyDescent="0.35">
      <c r="A75" t="s">
        <v>272</v>
      </c>
      <c r="B75" t="s">
        <v>321</v>
      </c>
      <c r="C75" t="s">
        <v>4291</v>
      </c>
      <c r="D75" t="s">
        <v>4293</v>
      </c>
      <c r="E75" t="s">
        <v>4292</v>
      </c>
      <c r="F75" t="s">
        <v>4291</v>
      </c>
      <c r="G75">
        <v>4</v>
      </c>
      <c r="H75" t="s">
        <v>811</v>
      </c>
      <c r="I75" t="s">
        <v>810</v>
      </c>
      <c r="J75">
        <v>399</v>
      </c>
      <c r="K75">
        <v>10</v>
      </c>
      <c r="L75" t="s">
        <v>3893</v>
      </c>
      <c r="M75" s="1">
        <v>43984</v>
      </c>
      <c r="N75" s="1">
        <v>43990</v>
      </c>
      <c r="Q75">
        <v>9</v>
      </c>
      <c r="R75" t="s">
        <v>315</v>
      </c>
      <c r="S75" s="1">
        <v>44169</v>
      </c>
      <c r="U75">
        <v>23</v>
      </c>
      <c r="X75">
        <v>6</v>
      </c>
      <c r="AA75">
        <v>2020</v>
      </c>
      <c r="AH75">
        <v>16102</v>
      </c>
    </row>
    <row r="76" spans="1:34" x14ac:dyDescent="0.35">
      <c r="A76" t="s">
        <v>4286</v>
      </c>
      <c r="B76" t="s">
        <v>446</v>
      </c>
      <c r="C76" t="s">
        <v>4283</v>
      </c>
      <c r="D76" t="s">
        <v>4285</v>
      </c>
      <c r="E76" t="s">
        <v>4284</v>
      </c>
      <c r="F76" t="s">
        <v>4283</v>
      </c>
      <c r="G76">
        <v>4</v>
      </c>
      <c r="H76" t="s">
        <v>811</v>
      </c>
      <c r="I76" t="s">
        <v>810</v>
      </c>
      <c r="J76">
        <v>399</v>
      </c>
      <c r="K76">
        <v>10</v>
      </c>
      <c r="L76" t="s">
        <v>3893</v>
      </c>
      <c r="M76" s="1">
        <v>43984</v>
      </c>
      <c r="N76" s="1">
        <v>44014</v>
      </c>
      <c r="O76" s="1">
        <v>44014</v>
      </c>
      <c r="Q76">
        <v>1</v>
      </c>
      <c r="R76" t="s">
        <v>315</v>
      </c>
      <c r="T76" t="s">
        <v>683</v>
      </c>
      <c r="U76">
        <v>23</v>
      </c>
      <c r="V76">
        <v>27</v>
      </c>
      <c r="X76">
        <v>6</v>
      </c>
      <c r="Y76">
        <v>7</v>
      </c>
      <c r="AA76">
        <v>2020</v>
      </c>
      <c r="AB76">
        <v>2020</v>
      </c>
      <c r="AH76">
        <v>60302</v>
      </c>
    </row>
    <row r="77" spans="1:34" x14ac:dyDescent="0.35">
      <c r="A77" t="s">
        <v>82</v>
      </c>
      <c r="B77" t="s">
        <v>321</v>
      </c>
      <c r="C77" t="s">
        <v>4277</v>
      </c>
      <c r="D77" t="s">
        <v>4279</v>
      </c>
      <c r="E77" t="s">
        <v>4278</v>
      </c>
      <c r="F77" t="s">
        <v>4277</v>
      </c>
      <c r="G77">
        <v>4</v>
      </c>
      <c r="H77" t="s">
        <v>811</v>
      </c>
      <c r="I77" t="s">
        <v>810</v>
      </c>
      <c r="J77">
        <v>399</v>
      </c>
      <c r="K77">
        <v>10</v>
      </c>
      <c r="L77">
        <v>43983</v>
      </c>
      <c r="M77" s="1">
        <v>43984</v>
      </c>
      <c r="N77" s="1">
        <v>43990</v>
      </c>
      <c r="Q77">
        <v>8</v>
      </c>
      <c r="R77" t="s">
        <v>315</v>
      </c>
      <c r="S77" s="1">
        <v>44167</v>
      </c>
      <c r="U77">
        <v>23</v>
      </c>
      <c r="X77">
        <v>6</v>
      </c>
      <c r="AA77">
        <v>2020</v>
      </c>
      <c r="AH77">
        <v>14501</v>
      </c>
    </row>
    <row r="78" spans="1:34" x14ac:dyDescent="0.35">
      <c r="A78" t="s">
        <v>254</v>
      </c>
      <c r="B78" t="s">
        <v>321</v>
      </c>
      <c r="C78" t="s">
        <v>4270</v>
      </c>
      <c r="D78" s="3" t="s">
        <v>4272</v>
      </c>
      <c r="E78" t="s">
        <v>4271</v>
      </c>
      <c r="F78" t="s">
        <v>4270</v>
      </c>
      <c r="G78">
        <v>4</v>
      </c>
      <c r="H78" t="s">
        <v>811</v>
      </c>
      <c r="I78" t="s">
        <v>810</v>
      </c>
      <c r="J78">
        <v>399</v>
      </c>
      <c r="K78">
        <v>10</v>
      </c>
      <c r="L78" t="s">
        <v>3893</v>
      </c>
      <c r="M78" s="1">
        <v>43985</v>
      </c>
      <c r="N78" s="1">
        <v>43990</v>
      </c>
      <c r="Q78">
        <v>9</v>
      </c>
      <c r="R78" t="s">
        <v>315</v>
      </c>
      <c r="S78" s="1">
        <v>44169</v>
      </c>
      <c r="U78">
        <v>23</v>
      </c>
      <c r="X78">
        <v>6</v>
      </c>
      <c r="AA78">
        <v>2020</v>
      </c>
      <c r="AH78">
        <v>16153</v>
      </c>
    </row>
    <row r="79" spans="1:34" x14ac:dyDescent="0.35">
      <c r="A79" t="s">
        <v>4266</v>
      </c>
      <c r="B79" t="s">
        <v>446</v>
      </c>
      <c r="C79" t="s">
        <v>4263</v>
      </c>
      <c r="D79" t="s">
        <v>4265</v>
      </c>
      <c r="E79" t="s">
        <v>4264</v>
      </c>
      <c r="F79" t="s">
        <v>4263</v>
      </c>
      <c r="G79">
        <v>4</v>
      </c>
      <c r="H79" t="s">
        <v>811</v>
      </c>
      <c r="I79" t="s">
        <v>810</v>
      </c>
      <c r="J79">
        <v>399</v>
      </c>
      <c r="K79">
        <v>10</v>
      </c>
      <c r="L79" t="s">
        <v>3893</v>
      </c>
      <c r="M79" s="1">
        <v>43985</v>
      </c>
      <c r="N79" s="1">
        <v>43990</v>
      </c>
      <c r="O79" s="1">
        <v>44020</v>
      </c>
      <c r="Q79">
        <v>1</v>
      </c>
      <c r="R79" t="s">
        <v>315</v>
      </c>
      <c r="U79">
        <v>23</v>
      </c>
      <c r="V79">
        <v>28</v>
      </c>
      <c r="X79">
        <v>6</v>
      </c>
      <c r="Y79">
        <v>7</v>
      </c>
      <c r="AA79">
        <v>2020</v>
      </c>
      <c r="AB79">
        <v>2020</v>
      </c>
      <c r="AH79">
        <v>60151</v>
      </c>
    </row>
    <row r="80" spans="1:34" x14ac:dyDescent="0.35">
      <c r="A80" t="s">
        <v>4258</v>
      </c>
      <c r="B80" t="s">
        <v>446</v>
      </c>
      <c r="C80" t="s">
        <v>4255</v>
      </c>
      <c r="D80" t="s">
        <v>4257</v>
      </c>
      <c r="E80" t="s">
        <v>4256</v>
      </c>
      <c r="F80" t="s">
        <v>4255</v>
      </c>
      <c r="G80">
        <v>4</v>
      </c>
      <c r="H80" t="s">
        <v>811</v>
      </c>
      <c r="I80" t="s">
        <v>810</v>
      </c>
      <c r="J80">
        <v>399</v>
      </c>
      <c r="K80">
        <v>10</v>
      </c>
      <c r="L80" t="s">
        <v>3893</v>
      </c>
      <c r="M80" s="1">
        <v>43985</v>
      </c>
      <c r="N80" s="1">
        <v>43990</v>
      </c>
      <c r="O80" s="1">
        <v>44139</v>
      </c>
      <c r="Q80">
        <v>7</v>
      </c>
      <c r="R80" t="s">
        <v>315</v>
      </c>
      <c r="S80" t="s">
        <v>1849</v>
      </c>
      <c r="U80">
        <v>23</v>
      </c>
      <c r="V80">
        <v>45</v>
      </c>
      <c r="X80">
        <v>6</v>
      </c>
      <c r="Y80">
        <v>11</v>
      </c>
      <c r="AA80">
        <v>2020</v>
      </c>
      <c r="AB80">
        <v>2020</v>
      </c>
      <c r="AH80">
        <v>14801</v>
      </c>
    </row>
    <row r="81" spans="1:34" x14ac:dyDescent="0.35">
      <c r="A81" t="s">
        <v>4251</v>
      </c>
      <c r="B81" t="s">
        <v>446</v>
      </c>
      <c r="C81" t="s">
        <v>4248</v>
      </c>
      <c r="D81" t="s">
        <v>4250</v>
      </c>
      <c r="E81" t="s">
        <v>4249</v>
      </c>
      <c r="F81" t="s">
        <v>4248</v>
      </c>
      <c r="G81">
        <v>4</v>
      </c>
      <c r="H81" t="s">
        <v>811</v>
      </c>
      <c r="I81" t="s">
        <v>810</v>
      </c>
      <c r="J81">
        <v>399</v>
      </c>
      <c r="K81">
        <v>10</v>
      </c>
      <c r="L81" t="s">
        <v>3893</v>
      </c>
      <c r="M81" s="1">
        <v>43985</v>
      </c>
      <c r="N81" s="1">
        <v>43990</v>
      </c>
      <c r="O81" s="1">
        <v>44078</v>
      </c>
      <c r="Q81">
        <v>1</v>
      </c>
      <c r="R81" t="s">
        <v>315</v>
      </c>
      <c r="U81">
        <v>23</v>
      </c>
      <c r="V81">
        <v>36</v>
      </c>
      <c r="X81">
        <v>6</v>
      </c>
      <c r="Y81">
        <v>9</v>
      </c>
      <c r="AA81">
        <v>2020</v>
      </c>
      <c r="AB81">
        <v>2020</v>
      </c>
      <c r="AH81">
        <v>15602</v>
      </c>
    </row>
    <row r="82" spans="1:34" x14ac:dyDescent="0.35">
      <c r="A82" t="s">
        <v>4243</v>
      </c>
      <c r="B82" t="s">
        <v>446</v>
      </c>
      <c r="C82" t="s">
        <v>4240</v>
      </c>
      <c r="D82" t="s">
        <v>4242</v>
      </c>
      <c r="E82" t="s">
        <v>4241</v>
      </c>
      <c r="F82" t="s">
        <v>4240</v>
      </c>
      <c r="G82">
        <v>4</v>
      </c>
      <c r="H82" t="s">
        <v>811</v>
      </c>
      <c r="I82" t="s">
        <v>810</v>
      </c>
      <c r="J82">
        <v>399</v>
      </c>
      <c r="K82">
        <v>10</v>
      </c>
      <c r="L82" t="s">
        <v>3893</v>
      </c>
      <c r="M82" s="1">
        <v>43985</v>
      </c>
      <c r="N82" s="1">
        <v>43990</v>
      </c>
      <c r="O82" s="1">
        <v>44018</v>
      </c>
      <c r="Q82">
        <v>1</v>
      </c>
      <c r="R82" t="s">
        <v>315</v>
      </c>
      <c r="U82">
        <v>23</v>
      </c>
      <c r="V82">
        <v>28</v>
      </c>
      <c r="X82">
        <v>6</v>
      </c>
      <c r="Y82">
        <v>7</v>
      </c>
      <c r="AA82">
        <v>2020</v>
      </c>
      <c r="AB82">
        <v>2020</v>
      </c>
      <c r="AH82">
        <v>60154</v>
      </c>
    </row>
    <row r="83" spans="1:34" x14ac:dyDescent="0.35">
      <c r="A83" t="s">
        <v>4236</v>
      </c>
      <c r="B83" t="s">
        <v>446</v>
      </c>
      <c r="C83" t="s">
        <v>4233</v>
      </c>
      <c r="D83" t="s">
        <v>4235</v>
      </c>
      <c r="E83" t="s">
        <v>4234</v>
      </c>
      <c r="F83" t="s">
        <v>4233</v>
      </c>
      <c r="G83">
        <v>4</v>
      </c>
      <c r="H83" t="s">
        <v>811</v>
      </c>
      <c r="I83" t="s">
        <v>810</v>
      </c>
      <c r="J83">
        <v>399</v>
      </c>
      <c r="K83">
        <v>10</v>
      </c>
      <c r="L83" t="s">
        <v>3893</v>
      </c>
      <c r="M83" s="1">
        <v>43985</v>
      </c>
      <c r="N83" s="1">
        <v>43990</v>
      </c>
      <c r="O83" s="1">
        <v>44036</v>
      </c>
      <c r="Q83">
        <v>1</v>
      </c>
      <c r="R83" t="s">
        <v>315</v>
      </c>
      <c r="U83">
        <v>23</v>
      </c>
      <c r="V83">
        <v>30</v>
      </c>
      <c r="X83">
        <v>6</v>
      </c>
      <c r="Y83">
        <v>7</v>
      </c>
      <c r="AA83">
        <v>2020</v>
      </c>
      <c r="AB83">
        <v>2020</v>
      </c>
      <c r="AH83">
        <v>60652</v>
      </c>
    </row>
    <row r="84" spans="1:34" x14ac:dyDescent="0.35">
      <c r="A84" t="s">
        <v>4229</v>
      </c>
      <c r="B84" t="s">
        <v>629</v>
      </c>
      <c r="C84" t="s">
        <v>4226</v>
      </c>
      <c r="D84" t="s">
        <v>4228</v>
      </c>
      <c r="E84" t="s">
        <v>4227</v>
      </c>
      <c r="F84" t="s">
        <v>4226</v>
      </c>
      <c r="G84">
        <v>4</v>
      </c>
      <c r="H84" t="s">
        <v>811</v>
      </c>
      <c r="I84" t="s">
        <v>810</v>
      </c>
      <c r="J84">
        <v>399</v>
      </c>
      <c r="K84">
        <v>10</v>
      </c>
      <c r="L84" t="s">
        <v>3893</v>
      </c>
      <c r="M84" s="1">
        <v>43985</v>
      </c>
      <c r="N84" s="1">
        <v>43990</v>
      </c>
      <c r="Q84">
        <v>6</v>
      </c>
      <c r="R84" t="s">
        <v>315</v>
      </c>
      <c r="S84" t="s">
        <v>3000</v>
      </c>
      <c r="U84">
        <v>23</v>
      </c>
      <c r="X84">
        <v>6</v>
      </c>
      <c r="AA84">
        <v>2020</v>
      </c>
      <c r="AH84">
        <v>15053</v>
      </c>
    </row>
    <row r="85" spans="1:34" x14ac:dyDescent="0.35">
      <c r="A85" t="s">
        <v>4222</v>
      </c>
      <c r="B85" t="s">
        <v>446</v>
      </c>
      <c r="C85" t="s">
        <v>4219</v>
      </c>
      <c r="D85" t="s">
        <v>4221</v>
      </c>
      <c r="E85" t="s">
        <v>4220</v>
      </c>
      <c r="F85" t="s">
        <v>4219</v>
      </c>
      <c r="G85">
        <v>4</v>
      </c>
      <c r="H85" t="s">
        <v>811</v>
      </c>
      <c r="I85" t="s">
        <v>810</v>
      </c>
      <c r="J85">
        <v>399</v>
      </c>
      <c r="K85">
        <v>10</v>
      </c>
      <c r="L85" t="s">
        <v>3893</v>
      </c>
      <c r="M85" s="1">
        <v>43985</v>
      </c>
      <c r="N85" s="1">
        <v>43990</v>
      </c>
      <c r="O85" s="1">
        <v>44057</v>
      </c>
      <c r="Q85">
        <v>1</v>
      </c>
      <c r="R85" t="s">
        <v>315</v>
      </c>
      <c r="U85">
        <v>23</v>
      </c>
      <c r="V85">
        <v>33</v>
      </c>
      <c r="X85">
        <v>6</v>
      </c>
      <c r="Y85">
        <v>8</v>
      </c>
      <c r="AA85">
        <v>2020</v>
      </c>
      <c r="AB85">
        <v>2020</v>
      </c>
      <c r="AH85">
        <v>14454</v>
      </c>
    </row>
    <row r="86" spans="1:34" x14ac:dyDescent="0.35">
      <c r="A86" t="s">
        <v>4215</v>
      </c>
      <c r="B86" t="s">
        <v>446</v>
      </c>
      <c r="C86" t="s">
        <v>4212</v>
      </c>
      <c r="D86" t="s">
        <v>4214</v>
      </c>
      <c r="E86" t="s">
        <v>4213</v>
      </c>
      <c r="F86" t="s">
        <v>4212</v>
      </c>
      <c r="G86">
        <v>4</v>
      </c>
      <c r="H86" t="s">
        <v>811</v>
      </c>
      <c r="I86" t="s">
        <v>810</v>
      </c>
      <c r="J86">
        <v>399</v>
      </c>
      <c r="K86">
        <v>10</v>
      </c>
      <c r="L86" t="s">
        <v>3893</v>
      </c>
      <c r="M86" s="1">
        <v>43985</v>
      </c>
      <c r="N86" s="1">
        <v>43990</v>
      </c>
      <c r="O86" s="1">
        <v>44025</v>
      </c>
      <c r="Q86">
        <v>1</v>
      </c>
      <c r="R86" t="s">
        <v>315</v>
      </c>
      <c r="U86">
        <v>23</v>
      </c>
      <c r="V86">
        <v>29</v>
      </c>
      <c r="X86">
        <v>6</v>
      </c>
      <c r="Y86">
        <v>7</v>
      </c>
      <c r="AA86">
        <v>2020</v>
      </c>
      <c r="AB86">
        <v>2020</v>
      </c>
      <c r="AH86">
        <v>60005</v>
      </c>
    </row>
    <row r="87" spans="1:34" x14ac:dyDescent="0.35">
      <c r="A87" t="s">
        <v>250</v>
      </c>
      <c r="B87" t="s">
        <v>479</v>
      </c>
      <c r="C87" t="s">
        <v>4205</v>
      </c>
      <c r="D87" t="s">
        <v>4207</v>
      </c>
      <c r="E87" t="s">
        <v>4206</v>
      </c>
      <c r="F87" t="s">
        <v>4205</v>
      </c>
      <c r="G87">
        <v>4</v>
      </c>
      <c r="H87" t="s">
        <v>661</v>
      </c>
      <c r="I87" t="s">
        <v>660</v>
      </c>
      <c r="J87">
        <v>99</v>
      </c>
      <c r="K87">
        <v>0</v>
      </c>
      <c r="L87" t="s">
        <v>3893</v>
      </c>
      <c r="M87" s="1">
        <v>43986</v>
      </c>
      <c r="N87" s="1">
        <v>43990</v>
      </c>
      <c r="O87" s="1">
        <v>44200</v>
      </c>
      <c r="Q87">
        <v>9</v>
      </c>
      <c r="R87" t="s">
        <v>315</v>
      </c>
      <c r="S87" s="1">
        <v>44169</v>
      </c>
      <c r="U87">
        <v>23</v>
      </c>
      <c r="V87">
        <v>2</v>
      </c>
      <c r="W87">
        <v>51</v>
      </c>
      <c r="X87">
        <v>6</v>
      </c>
      <c r="Y87">
        <v>1</v>
      </c>
      <c r="Z87">
        <v>12</v>
      </c>
      <c r="AA87">
        <v>2020</v>
      </c>
      <c r="AB87">
        <v>2021</v>
      </c>
      <c r="AC87">
        <v>2020</v>
      </c>
      <c r="AF87" s="1">
        <v>44181</v>
      </c>
      <c r="AG87" t="s">
        <v>1381</v>
      </c>
      <c r="AH87">
        <v>15402</v>
      </c>
    </row>
    <row r="88" spans="1:34" x14ac:dyDescent="0.35">
      <c r="A88" t="s">
        <v>4201</v>
      </c>
      <c r="B88" t="s">
        <v>446</v>
      </c>
      <c r="C88" t="s">
        <v>4198</v>
      </c>
      <c r="D88" t="s">
        <v>4200</v>
      </c>
      <c r="E88" t="s">
        <v>4199</v>
      </c>
      <c r="F88" t="s">
        <v>4198</v>
      </c>
      <c r="G88">
        <v>4</v>
      </c>
      <c r="H88" t="s">
        <v>811</v>
      </c>
      <c r="I88" t="s">
        <v>810</v>
      </c>
      <c r="J88">
        <v>399</v>
      </c>
      <c r="K88">
        <v>10</v>
      </c>
      <c r="L88" t="s">
        <v>3893</v>
      </c>
      <c r="M88" s="1">
        <v>43990</v>
      </c>
      <c r="N88" s="1">
        <v>43999</v>
      </c>
      <c r="O88" s="1">
        <v>44015</v>
      </c>
      <c r="Q88">
        <v>1</v>
      </c>
      <c r="R88" t="s">
        <v>315</v>
      </c>
      <c r="U88">
        <v>24</v>
      </c>
      <c r="V88">
        <v>27</v>
      </c>
      <c r="X88">
        <v>6</v>
      </c>
      <c r="Y88">
        <v>7</v>
      </c>
      <c r="AA88">
        <v>2020</v>
      </c>
      <c r="AB88">
        <v>2020</v>
      </c>
      <c r="AH88">
        <v>60305</v>
      </c>
    </row>
    <row r="89" spans="1:34" x14ac:dyDescent="0.35">
      <c r="A89" t="s">
        <v>292</v>
      </c>
      <c r="B89" t="s">
        <v>321</v>
      </c>
      <c r="C89" t="s">
        <v>4192</v>
      </c>
      <c r="D89" t="s">
        <v>4194</v>
      </c>
      <c r="E89" t="s">
        <v>4193</v>
      </c>
      <c r="F89" t="s">
        <v>4192</v>
      </c>
      <c r="G89">
        <v>5</v>
      </c>
      <c r="H89" t="s">
        <v>811</v>
      </c>
      <c r="I89" t="s">
        <v>810</v>
      </c>
      <c r="J89">
        <v>399</v>
      </c>
      <c r="K89">
        <v>10</v>
      </c>
      <c r="L89" t="s">
        <v>3893</v>
      </c>
      <c r="M89" s="1">
        <v>43992</v>
      </c>
      <c r="N89" s="1">
        <v>44010</v>
      </c>
      <c r="Q89">
        <v>9</v>
      </c>
      <c r="R89" t="s">
        <v>315</v>
      </c>
      <c r="S89" s="1">
        <v>44183</v>
      </c>
      <c r="U89">
        <v>24</v>
      </c>
      <c r="X89">
        <v>6</v>
      </c>
      <c r="AA89">
        <v>2020</v>
      </c>
      <c r="AH89">
        <v>14402</v>
      </c>
    </row>
    <row r="90" spans="1:34" x14ac:dyDescent="0.35">
      <c r="A90" t="s">
        <v>4188</v>
      </c>
      <c r="B90" t="s">
        <v>629</v>
      </c>
      <c r="C90" t="s">
        <v>4185</v>
      </c>
      <c r="D90" t="s">
        <v>4187</v>
      </c>
      <c r="E90" t="s">
        <v>4186</v>
      </c>
      <c r="F90" t="s">
        <v>4185</v>
      </c>
      <c r="G90">
        <v>5</v>
      </c>
      <c r="H90" t="s">
        <v>811</v>
      </c>
      <c r="I90" t="s">
        <v>810</v>
      </c>
      <c r="J90">
        <v>399</v>
      </c>
      <c r="K90">
        <v>10</v>
      </c>
      <c r="L90" t="s">
        <v>3893</v>
      </c>
      <c r="M90" s="1">
        <v>43993</v>
      </c>
      <c r="N90" s="1">
        <v>44018</v>
      </c>
      <c r="O90" s="1">
        <v>44153</v>
      </c>
      <c r="Q90">
        <v>1</v>
      </c>
      <c r="R90" t="s">
        <v>315</v>
      </c>
      <c r="U90">
        <v>24</v>
      </c>
      <c r="V90">
        <v>47</v>
      </c>
      <c r="X90">
        <v>6</v>
      </c>
      <c r="Y90">
        <v>11</v>
      </c>
      <c r="AA90">
        <v>2020</v>
      </c>
      <c r="AB90">
        <v>2020</v>
      </c>
      <c r="AH90">
        <v>15104</v>
      </c>
    </row>
    <row r="91" spans="1:34" x14ac:dyDescent="0.35">
      <c r="A91" t="s">
        <v>4181</v>
      </c>
      <c r="B91" t="s">
        <v>446</v>
      </c>
      <c r="C91" t="s">
        <v>4178</v>
      </c>
      <c r="D91" t="s">
        <v>4180</v>
      </c>
      <c r="E91" t="s">
        <v>4179</v>
      </c>
      <c r="F91" t="s">
        <v>4178</v>
      </c>
      <c r="G91">
        <v>5</v>
      </c>
      <c r="H91" t="s">
        <v>811</v>
      </c>
      <c r="I91" t="s">
        <v>810</v>
      </c>
      <c r="J91">
        <v>399</v>
      </c>
      <c r="K91">
        <v>10</v>
      </c>
      <c r="L91" t="s">
        <v>3893</v>
      </c>
      <c r="M91" s="1">
        <v>43994</v>
      </c>
      <c r="N91" s="1">
        <v>44010</v>
      </c>
      <c r="O91" s="1">
        <v>44080</v>
      </c>
      <c r="Q91">
        <v>1</v>
      </c>
      <c r="R91" t="s">
        <v>315</v>
      </c>
      <c r="U91">
        <v>24</v>
      </c>
      <c r="V91">
        <v>36</v>
      </c>
      <c r="X91">
        <v>6</v>
      </c>
      <c r="Y91">
        <v>9</v>
      </c>
      <c r="AA91">
        <v>2020</v>
      </c>
      <c r="AB91">
        <v>2020</v>
      </c>
      <c r="AH91">
        <v>15753</v>
      </c>
    </row>
    <row r="92" spans="1:34" x14ac:dyDescent="0.35">
      <c r="A92" t="s">
        <v>4174</v>
      </c>
      <c r="B92" t="s">
        <v>446</v>
      </c>
      <c r="C92" t="s">
        <v>4171</v>
      </c>
      <c r="D92" t="s">
        <v>4173</v>
      </c>
      <c r="E92" t="s">
        <v>4172</v>
      </c>
      <c r="F92" t="s">
        <v>4171</v>
      </c>
      <c r="G92">
        <v>5</v>
      </c>
      <c r="H92" t="s">
        <v>811</v>
      </c>
      <c r="I92" t="s">
        <v>810</v>
      </c>
      <c r="J92">
        <v>399</v>
      </c>
      <c r="K92">
        <v>10</v>
      </c>
      <c r="L92" t="s">
        <v>3893</v>
      </c>
      <c r="M92" s="1">
        <v>43994</v>
      </c>
      <c r="N92" s="1">
        <v>44004</v>
      </c>
      <c r="O92" s="1">
        <v>44147</v>
      </c>
      <c r="Q92">
        <v>6</v>
      </c>
      <c r="R92" t="s">
        <v>315</v>
      </c>
      <c r="S92" t="s">
        <v>1741</v>
      </c>
      <c r="U92">
        <v>24</v>
      </c>
      <c r="V92">
        <v>46</v>
      </c>
      <c r="X92">
        <v>6</v>
      </c>
      <c r="Y92">
        <v>11</v>
      </c>
      <c r="AA92">
        <v>2020</v>
      </c>
      <c r="AB92">
        <v>2020</v>
      </c>
      <c r="AH92">
        <v>14060</v>
      </c>
    </row>
    <row r="93" spans="1:34" x14ac:dyDescent="0.35">
      <c r="A93" t="s">
        <v>235</v>
      </c>
      <c r="B93" t="s">
        <v>321</v>
      </c>
      <c r="C93" t="s">
        <v>4165</v>
      </c>
      <c r="D93" t="s">
        <v>4167</v>
      </c>
      <c r="E93" t="s">
        <v>4166</v>
      </c>
      <c r="F93" t="s">
        <v>4165</v>
      </c>
      <c r="G93">
        <v>5</v>
      </c>
      <c r="H93" t="s">
        <v>811</v>
      </c>
      <c r="I93" t="s">
        <v>810</v>
      </c>
      <c r="J93">
        <v>399</v>
      </c>
      <c r="K93">
        <v>10</v>
      </c>
      <c r="L93" t="s">
        <v>3893</v>
      </c>
      <c r="M93" s="1">
        <v>43997</v>
      </c>
      <c r="N93" s="1">
        <v>44010</v>
      </c>
      <c r="Q93">
        <v>8</v>
      </c>
      <c r="R93" t="s">
        <v>315</v>
      </c>
      <c r="S93" s="1">
        <v>44180</v>
      </c>
      <c r="U93">
        <v>25</v>
      </c>
      <c r="X93">
        <v>6</v>
      </c>
      <c r="AA93">
        <v>2020</v>
      </c>
      <c r="AH93">
        <v>14751</v>
      </c>
    </row>
    <row r="94" spans="1:34" x14ac:dyDescent="0.35">
      <c r="A94" t="s">
        <v>4161</v>
      </c>
      <c r="B94" t="s">
        <v>446</v>
      </c>
      <c r="C94" t="s">
        <v>4158</v>
      </c>
      <c r="D94" t="s">
        <v>4160</v>
      </c>
      <c r="E94" t="s">
        <v>4159</v>
      </c>
      <c r="F94" t="s">
        <v>4158</v>
      </c>
      <c r="G94">
        <v>5</v>
      </c>
      <c r="H94" t="s">
        <v>811</v>
      </c>
      <c r="I94" t="s">
        <v>810</v>
      </c>
      <c r="J94">
        <v>399</v>
      </c>
      <c r="K94">
        <v>10</v>
      </c>
      <c r="L94" t="s">
        <v>3893</v>
      </c>
      <c r="M94" s="1">
        <v>43997</v>
      </c>
      <c r="N94" s="1">
        <v>44005</v>
      </c>
      <c r="O94" s="1">
        <v>44005</v>
      </c>
      <c r="Q94">
        <v>1</v>
      </c>
      <c r="R94" t="s">
        <v>315</v>
      </c>
      <c r="T94" t="s">
        <v>683</v>
      </c>
      <c r="U94">
        <v>25</v>
      </c>
      <c r="V94">
        <v>26</v>
      </c>
      <c r="X94">
        <v>6</v>
      </c>
      <c r="Y94">
        <v>6</v>
      </c>
      <c r="AA94">
        <v>2020</v>
      </c>
      <c r="AB94">
        <v>2020</v>
      </c>
      <c r="AH94">
        <v>60453</v>
      </c>
    </row>
    <row r="95" spans="1:34" x14ac:dyDescent="0.35">
      <c r="A95" t="s">
        <v>4153</v>
      </c>
      <c r="B95" t="s">
        <v>446</v>
      </c>
      <c r="C95" t="s">
        <v>4150</v>
      </c>
      <c r="D95" t="s">
        <v>4152</v>
      </c>
      <c r="E95" t="s">
        <v>4151</v>
      </c>
      <c r="F95" t="s">
        <v>4150</v>
      </c>
      <c r="G95">
        <v>5</v>
      </c>
      <c r="H95" t="s">
        <v>811</v>
      </c>
      <c r="I95" t="s">
        <v>810</v>
      </c>
      <c r="J95">
        <v>399</v>
      </c>
      <c r="K95">
        <v>10</v>
      </c>
      <c r="L95" t="s">
        <v>3893</v>
      </c>
      <c r="M95" s="1">
        <v>43997</v>
      </c>
      <c r="N95" s="1">
        <v>44004</v>
      </c>
      <c r="O95" s="1">
        <v>44119</v>
      </c>
      <c r="Q95">
        <v>5</v>
      </c>
      <c r="R95" t="s">
        <v>315</v>
      </c>
      <c r="S95" t="s">
        <v>3649</v>
      </c>
      <c r="U95">
        <v>25</v>
      </c>
      <c r="V95">
        <v>42</v>
      </c>
      <c r="X95">
        <v>6</v>
      </c>
      <c r="Y95">
        <v>10</v>
      </c>
      <c r="AA95">
        <v>2020</v>
      </c>
      <c r="AB95">
        <v>2020</v>
      </c>
      <c r="AH95">
        <v>14655</v>
      </c>
    </row>
    <row r="96" spans="1:34" x14ac:dyDescent="0.35">
      <c r="A96" t="s">
        <v>4145</v>
      </c>
      <c r="B96" t="s">
        <v>446</v>
      </c>
      <c r="C96" t="s">
        <v>4142</v>
      </c>
      <c r="D96" t="s">
        <v>4144</v>
      </c>
      <c r="E96" t="s">
        <v>4143</v>
      </c>
      <c r="F96" t="s">
        <v>4142</v>
      </c>
      <c r="G96">
        <v>5</v>
      </c>
      <c r="H96" t="s">
        <v>811</v>
      </c>
      <c r="I96" t="s">
        <v>810</v>
      </c>
      <c r="J96">
        <v>399</v>
      </c>
      <c r="K96">
        <v>10</v>
      </c>
      <c r="L96" t="s">
        <v>3893</v>
      </c>
      <c r="M96" s="1">
        <v>43997</v>
      </c>
      <c r="N96" s="1">
        <v>44004</v>
      </c>
      <c r="O96" s="1">
        <v>44048</v>
      </c>
      <c r="Q96">
        <v>1</v>
      </c>
      <c r="R96" t="s">
        <v>315</v>
      </c>
      <c r="U96">
        <v>25</v>
      </c>
      <c r="V96">
        <v>32</v>
      </c>
      <c r="X96">
        <v>6</v>
      </c>
      <c r="Y96">
        <v>8</v>
      </c>
      <c r="AA96">
        <v>2020</v>
      </c>
      <c r="AB96">
        <v>2020</v>
      </c>
      <c r="AH96">
        <v>15752</v>
      </c>
    </row>
    <row r="97" spans="1:34" x14ac:dyDescent="0.35">
      <c r="A97" t="s">
        <v>278</v>
      </c>
      <c r="B97" t="s">
        <v>321</v>
      </c>
      <c r="C97" t="s">
        <v>4135</v>
      </c>
      <c r="D97" t="s">
        <v>4137</v>
      </c>
      <c r="E97" t="s">
        <v>4136</v>
      </c>
      <c r="F97" t="s">
        <v>4135</v>
      </c>
      <c r="G97">
        <v>5</v>
      </c>
      <c r="H97" t="s">
        <v>811</v>
      </c>
      <c r="I97" t="s">
        <v>810</v>
      </c>
      <c r="J97">
        <v>399</v>
      </c>
      <c r="K97">
        <v>10</v>
      </c>
      <c r="L97" t="s">
        <v>3893</v>
      </c>
      <c r="M97" s="1">
        <v>43997</v>
      </c>
      <c r="N97" s="1">
        <v>44004</v>
      </c>
      <c r="Q97">
        <v>8</v>
      </c>
      <c r="R97" t="s">
        <v>315</v>
      </c>
      <c r="S97" s="1">
        <v>44180</v>
      </c>
      <c r="U97">
        <v>25</v>
      </c>
      <c r="X97">
        <v>6</v>
      </c>
      <c r="AA97">
        <v>2020</v>
      </c>
      <c r="AE97">
        <v>10</v>
      </c>
      <c r="AH97">
        <v>16401</v>
      </c>
    </row>
    <row r="98" spans="1:34" x14ac:dyDescent="0.35">
      <c r="A98" t="s">
        <v>4131</v>
      </c>
      <c r="B98" t="s">
        <v>446</v>
      </c>
      <c r="C98" t="s">
        <v>4128</v>
      </c>
      <c r="D98" t="s">
        <v>4130</v>
      </c>
      <c r="E98" t="s">
        <v>4129</v>
      </c>
      <c r="F98" t="s">
        <v>4128</v>
      </c>
      <c r="G98">
        <v>5</v>
      </c>
      <c r="H98" t="s">
        <v>811</v>
      </c>
      <c r="I98" t="s">
        <v>810</v>
      </c>
      <c r="J98">
        <v>399</v>
      </c>
      <c r="K98">
        <v>10</v>
      </c>
      <c r="L98" t="s">
        <v>3893</v>
      </c>
      <c r="M98" s="1">
        <v>43998</v>
      </c>
      <c r="N98" s="1">
        <v>44004</v>
      </c>
      <c r="O98" s="1">
        <v>44020</v>
      </c>
      <c r="Q98">
        <v>1</v>
      </c>
      <c r="R98" t="s">
        <v>315</v>
      </c>
      <c r="U98">
        <v>25</v>
      </c>
      <c r="V98">
        <v>28</v>
      </c>
      <c r="X98">
        <v>6</v>
      </c>
      <c r="Y98">
        <v>7</v>
      </c>
      <c r="AA98">
        <v>2020</v>
      </c>
      <c r="AB98">
        <v>2020</v>
      </c>
      <c r="AH98">
        <v>60002</v>
      </c>
    </row>
    <row r="99" spans="1:34" x14ac:dyDescent="0.35">
      <c r="A99" t="s">
        <v>109</v>
      </c>
      <c r="B99" t="s">
        <v>321</v>
      </c>
      <c r="C99" t="s">
        <v>4122</v>
      </c>
      <c r="D99" t="s">
        <v>4124</v>
      </c>
      <c r="E99" t="s">
        <v>4123</v>
      </c>
      <c r="F99" t="s">
        <v>4122</v>
      </c>
      <c r="G99">
        <v>5</v>
      </c>
      <c r="H99" t="s">
        <v>661</v>
      </c>
      <c r="I99" t="s">
        <v>660</v>
      </c>
      <c r="J99">
        <v>99</v>
      </c>
      <c r="K99">
        <v>0</v>
      </c>
      <c r="L99" t="s">
        <v>3893</v>
      </c>
      <c r="M99" s="1">
        <v>43998</v>
      </c>
      <c r="N99" s="1">
        <v>44004</v>
      </c>
      <c r="Q99">
        <v>8</v>
      </c>
      <c r="R99" t="s">
        <v>315</v>
      </c>
      <c r="S99" s="1">
        <v>44165</v>
      </c>
      <c r="U99">
        <v>25</v>
      </c>
      <c r="W99">
        <v>47</v>
      </c>
      <c r="X99">
        <v>6</v>
      </c>
      <c r="Z99">
        <v>11</v>
      </c>
      <c r="AA99">
        <v>2020</v>
      </c>
      <c r="AC99">
        <v>2020</v>
      </c>
      <c r="AF99" s="1">
        <v>44152</v>
      </c>
      <c r="AH99">
        <v>14201</v>
      </c>
    </row>
    <row r="100" spans="1:34" x14ac:dyDescent="0.35">
      <c r="A100" t="s">
        <v>4118</v>
      </c>
      <c r="B100" t="s">
        <v>446</v>
      </c>
      <c r="C100" t="s">
        <v>4115</v>
      </c>
      <c r="D100" t="s">
        <v>4117</v>
      </c>
      <c r="E100" t="s">
        <v>4116</v>
      </c>
      <c r="F100" t="s">
        <v>4115</v>
      </c>
      <c r="G100">
        <v>5</v>
      </c>
      <c r="H100" t="s">
        <v>811</v>
      </c>
      <c r="I100" t="s">
        <v>810</v>
      </c>
      <c r="J100">
        <v>399</v>
      </c>
      <c r="K100">
        <v>10</v>
      </c>
      <c r="L100" t="s">
        <v>3893</v>
      </c>
      <c r="M100" s="1">
        <v>43999</v>
      </c>
      <c r="N100" s="1">
        <v>44004</v>
      </c>
      <c r="O100" s="1">
        <v>44028</v>
      </c>
      <c r="Q100">
        <v>1</v>
      </c>
      <c r="R100" t="s">
        <v>315</v>
      </c>
      <c r="U100">
        <v>25</v>
      </c>
      <c r="V100">
        <v>29</v>
      </c>
      <c r="X100">
        <v>6</v>
      </c>
      <c r="Y100">
        <v>7</v>
      </c>
      <c r="AA100">
        <v>2020</v>
      </c>
      <c r="AB100">
        <v>2020</v>
      </c>
      <c r="AH100">
        <v>60102</v>
      </c>
    </row>
    <row r="101" spans="1:34" x14ac:dyDescent="0.35">
      <c r="A101" t="s">
        <v>261</v>
      </c>
      <c r="B101" t="s">
        <v>321</v>
      </c>
      <c r="C101" t="s">
        <v>4108</v>
      </c>
      <c r="D101" t="s">
        <v>4110</v>
      </c>
      <c r="E101" t="s">
        <v>4109</v>
      </c>
      <c r="F101" t="s">
        <v>4108</v>
      </c>
      <c r="G101">
        <v>5</v>
      </c>
      <c r="H101" t="s">
        <v>811</v>
      </c>
      <c r="I101" t="s">
        <v>810</v>
      </c>
      <c r="J101">
        <v>399</v>
      </c>
      <c r="K101">
        <v>10</v>
      </c>
      <c r="L101" t="s">
        <v>3893</v>
      </c>
      <c r="M101" s="1">
        <v>43999</v>
      </c>
      <c r="N101" s="1">
        <v>44004</v>
      </c>
      <c r="Q101">
        <v>8</v>
      </c>
      <c r="R101" t="s">
        <v>315</v>
      </c>
      <c r="S101" s="1">
        <v>44182</v>
      </c>
      <c r="U101">
        <v>25</v>
      </c>
      <c r="X101">
        <v>6</v>
      </c>
      <c r="AA101">
        <v>2020</v>
      </c>
      <c r="AH101">
        <v>15652</v>
      </c>
    </row>
    <row r="102" spans="1:34" x14ac:dyDescent="0.35">
      <c r="A102" t="s">
        <v>277</v>
      </c>
      <c r="B102" t="s">
        <v>321</v>
      </c>
      <c r="C102" t="s">
        <v>4102</v>
      </c>
      <c r="D102" t="s">
        <v>4104</v>
      </c>
      <c r="E102" t="s">
        <v>4103</v>
      </c>
      <c r="F102" t="s">
        <v>4102</v>
      </c>
      <c r="G102">
        <v>5</v>
      </c>
      <c r="H102" t="s">
        <v>811</v>
      </c>
      <c r="I102" t="s">
        <v>810</v>
      </c>
      <c r="J102">
        <v>399</v>
      </c>
      <c r="K102">
        <v>10</v>
      </c>
      <c r="L102" t="s">
        <v>3893</v>
      </c>
      <c r="M102" s="1">
        <v>43999</v>
      </c>
      <c r="N102" s="1">
        <v>44004</v>
      </c>
      <c r="Q102">
        <v>8</v>
      </c>
      <c r="R102" t="s">
        <v>315</v>
      </c>
      <c r="S102" s="1">
        <v>44182</v>
      </c>
      <c r="U102">
        <v>25</v>
      </c>
      <c r="X102">
        <v>6</v>
      </c>
      <c r="AA102">
        <v>2020</v>
      </c>
      <c r="AH102">
        <v>15854</v>
      </c>
    </row>
    <row r="103" spans="1:34" x14ac:dyDescent="0.35">
      <c r="A103" t="s">
        <v>4097</v>
      </c>
      <c r="B103" t="s">
        <v>446</v>
      </c>
      <c r="C103" t="s">
        <v>4094</v>
      </c>
      <c r="D103" t="s">
        <v>4096</v>
      </c>
      <c r="E103" t="s">
        <v>4095</v>
      </c>
      <c r="F103" t="s">
        <v>4094</v>
      </c>
      <c r="G103">
        <v>5</v>
      </c>
      <c r="H103" t="s">
        <v>661</v>
      </c>
      <c r="I103" t="s">
        <v>660</v>
      </c>
      <c r="J103">
        <v>99</v>
      </c>
      <c r="K103">
        <v>0</v>
      </c>
      <c r="L103" t="s">
        <v>3893</v>
      </c>
      <c r="M103" s="1">
        <v>44000</v>
      </c>
      <c r="N103" s="1">
        <v>44010</v>
      </c>
      <c r="O103" s="1">
        <v>44122</v>
      </c>
      <c r="Q103">
        <v>5</v>
      </c>
      <c r="R103" t="s">
        <v>315</v>
      </c>
      <c r="S103" t="s">
        <v>2666</v>
      </c>
      <c r="U103">
        <v>25</v>
      </c>
      <c r="V103">
        <v>42</v>
      </c>
      <c r="X103">
        <v>6</v>
      </c>
      <c r="Y103">
        <v>10</v>
      </c>
      <c r="AA103">
        <v>2020</v>
      </c>
      <c r="AB103">
        <v>2020</v>
      </c>
      <c r="AH103">
        <v>14258</v>
      </c>
    </row>
    <row r="104" spans="1:34" x14ac:dyDescent="0.35">
      <c r="A104" t="s">
        <v>4089</v>
      </c>
      <c r="B104" t="s">
        <v>446</v>
      </c>
      <c r="C104" t="s">
        <v>4086</v>
      </c>
      <c r="D104" t="s">
        <v>4088</v>
      </c>
      <c r="E104" t="s">
        <v>4087</v>
      </c>
      <c r="F104" t="s">
        <v>4086</v>
      </c>
      <c r="G104">
        <v>5</v>
      </c>
      <c r="H104" t="s">
        <v>811</v>
      </c>
      <c r="I104" t="s">
        <v>810</v>
      </c>
      <c r="J104">
        <v>399</v>
      </c>
      <c r="K104">
        <v>10</v>
      </c>
      <c r="L104" t="s">
        <v>3893</v>
      </c>
      <c r="M104" s="1">
        <v>44000</v>
      </c>
      <c r="N104" s="1">
        <v>44007</v>
      </c>
      <c r="O104" s="1">
        <v>44005</v>
      </c>
      <c r="Q104">
        <v>1</v>
      </c>
      <c r="R104" t="s">
        <v>315</v>
      </c>
      <c r="T104" t="s">
        <v>683</v>
      </c>
      <c r="U104">
        <v>25</v>
      </c>
      <c r="V104">
        <v>26</v>
      </c>
      <c r="X104">
        <v>6</v>
      </c>
      <c r="Y104">
        <v>6</v>
      </c>
      <c r="AA104">
        <v>2020</v>
      </c>
      <c r="AB104">
        <v>2020</v>
      </c>
      <c r="AH104">
        <v>60006</v>
      </c>
    </row>
    <row r="105" spans="1:34" x14ac:dyDescent="0.35">
      <c r="A105" t="s">
        <v>271</v>
      </c>
      <c r="B105" t="s">
        <v>446</v>
      </c>
      <c r="C105" t="s">
        <v>4080</v>
      </c>
      <c r="D105" t="s">
        <v>4082</v>
      </c>
      <c r="E105" t="s">
        <v>4081</v>
      </c>
      <c r="F105" t="s">
        <v>4080</v>
      </c>
      <c r="G105">
        <v>5</v>
      </c>
      <c r="H105" t="s">
        <v>811</v>
      </c>
      <c r="I105" t="s">
        <v>810</v>
      </c>
      <c r="J105">
        <v>399</v>
      </c>
      <c r="K105">
        <v>10</v>
      </c>
      <c r="L105" t="s">
        <v>3893</v>
      </c>
      <c r="M105" s="1">
        <v>44000</v>
      </c>
      <c r="N105" s="1">
        <v>44004</v>
      </c>
      <c r="Q105">
        <v>7</v>
      </c>
      <c r="R105" t="s">
        <v>315</v>
      </c>
      <c r="S105" t="s">
        <v>4079</v>
      </c>
      <c r="U105">
        <v>25</v>
      </c>
      <c r="W105">
        <v>51</v>
      </c>
      <c r="X105">
        <v>6</v>
      </c>
      <c r="Z105">
        <v>12</v>
      </c>
      <c r="AA105">
        <v>2020</v>
      </c>
      <c r="AC105">
        <v>2020</v>
      </c>
      <c r="AF105" s="1">
        <v>44181</v>
      </c>
      <c r="AH105">
        <v>14553</v>
      </c>
    </row>
    <row r="106" spans="1:34" x14ac:dyDescent="0.35">
      <c r="A106" t="s">
        <v>4074</v>
      </c>
      <c r="B106" t="s">
        <v>446</v>
      </c>
      <c r="C106" t="s">
        <v>4071</v>
      </c>
      <c r="D106" t="s">
        <v>4073</v>
      </c>
      <c r="E106" t="s">
        <v>4072</v>
      </c>
      <c r="F106" t="s">
        <v>4071</v>
      </c>
      <c r="G106">
        <v>5</v>
      </c>
      <c r="H106" t="s">
        <v>811</v>
      </c>
      <c r="I106" t="s">
        <v>810</v>
      </c>
      <c r="J106">
        <v>399</v>
      </c>
      <c r="K106">
        <v>10</v>
      </c>
      <c r="L106" t="s">
        <v>3893</v>
      </c>
      <c r="M106" s="1">
        <v>44000</v>
      </c>
      <c r="N106" s="1">
        <v>44004</v>
      </c>
      <c r="O106" s="1">
        <v>44101</v>
      </c>
      <c r="Q106">
        <v>1</v>
      </c>
      <c r="R106" t="s">
        <v>315</v>
      </c>
      <c r="U106">
        <v>25</v>
      </c>
      <c r="V106">
        <v>39</v>
      </c>
      <c r="X106">
        <v>6</v>
      </c>
      <c r="Y106">
        <v>9</v>
      </c>
      <c r="AA106">
        <v>2020</v>
      </c>
      <c r="AB106">
        <v>2020</v>
      </c>
      <c r="AH106">
        <v>16203</v>
      </c>
    </row>
    <row r="107" spans="1:34" x14ac:dyDescent="0.35">
      <c r="A107" t="s">
        <v>4066</v>
      </c>
      <c r="B107" t="s">
        <v>446</v>
      </c>
      <c r="C107" t="s">
        <v>4063</v>
      </c>
      <c r="D107" t="s">
        <v>4065</v>
      </c>
      <c r="E107" t="s">
        <v>4064</v>
      </c>
      <c r="F107" t="s">
        <v>4063</v>
      </c>
      <c r="G107">
        <v>5</v>
      </c>
      <c r="H107" t="s">
        <v>811</v>
      </c>
      <c r="I107" t="s">
        <v>810</v>
      </c>
      <c r="J107">
        <v>399</v>
      </c>
      <c r="K107">
        <v>10</v>
      </c>
      <c r="L107" t="s">
        <v>3893</v>
      </c>
      <c r="M107" s="1">
        <v>44000</v>
      </c>
      <c r="N107" s="1">
        <v>44004</v>
      </c>
      <c r="O107" s="1">
        <v>44122</v>
      </c>
      <c r="Q107">
        <v>5</v>
      </c>
      <c r="R107" t="s">
        <v>315</v>
      </c>
      <c r="S107" t="s">
        <v>2666</v>
      </c>
      <c r="U107">
        <v>25</v>
      </c>
      <c r="V107">
        <v>42</v>
      </c>
      <c r="X107">
        <v>6</v>
      </c>
      <c r="Y107">
        <v>10</v>
      </c>
      <c r="AA107">
        <v>2020</v>
      </c>
      <c r="AB107">
        <v>2020</v>
      </c>
      <c r="AH107">
        <v>14406</v>
      </c>
    </row>
    <row r="108" spans="1:34" x14ac:dyDescent="0.35">
      <c r="A108" t="s">
        <v>4057</v>
      </c>
      <c r="B108" t="s">
        <v>446</v>
      </c>
      <c r="C108" t="s">
        <v>4054</v>
      </c>
      <c r="D108" t="s">
        <v>4056</v>
      </c>
      <c r="E108" t="s">
        <v>4055</v>
      </c>
      <c r="F108" t="s">
        <v>4054</v>
      </c>
      <c r="G108">
        <v>5</v>
      </c>
      <c r="H108" t="s">
        <v>661</v>
      </c>
      <c r="I108" t="s">
        <v>660</v>
      </c>
      <c r="J108">
        <v>99</v>
      </c>
      <c r="K108">
        <v>0</v>
      </c>
      <c r="L108" t="s">
        <v>3893</v>
      </c>
      <c r="M108" s="1">
        <v>44001</v>
      </c>
      <c r="N108" s="1">
        <v>44013</v>
      </c>
      <c r="O108" s="1">
        <v>44032</v>
      </c>
      <c r="Q108">
        <v>1</v>
      </c>
      <c r="R108" t="s">
        <v>315</v>
      </c>
      <c r="U108">
        <v>25</v>
      </c>
      <c r="V108">
        <v>30</v>
      </c>
      <c r="X108">
        <v>6</v>
      </c>
      <c r="Y108">
        <v>7</v>
      </c>
      <c r="AA108">
        <v>2020</v>
      </c>
      <c r="AB108">
        <v>2020</v>
      </c>
      <c r="AH108">
        <v>59951</v>
      </c>
    </row>
    <row r="109" spans="1:34" x14ac:dyDescent="0.35">
      <c r="A109" t="s">
        <v>4050</v>
      </c>
      <c r="B109" t="s">
        <v>446</v>
      </c>
      <c r="C109" t="s">
        <v>4047</v>
      </c>
      <c r="D109" t="s">
        <v>4049</v>
      </c>
      <c r="E109" t="s">
        <v>4048</v>
      </c>
      <c r="F109" t="s">
        <v>4047</v>
      </c>
      <c r="G109">
        <v>5</v>
      </c>
      <c r="H109" t="s">
        <v>811</v>
      </c>
      <c r="I109" t="s">
        <v>810</v>
      </c>
      <c r="J109">
        <v>399</v>
      </c>
      <c r="K109">
        <v>10</v>
      </c>
      <c r="L109" t="s">
        <v>3893</v>
      </c>
      <c r="M109" s="1">
        <v>44004</v>
      </c>
      <c r="N109" s="1">
        <v>44013</v>
      </c>
      <c r="O109" s="1">
        <v>44056</v>
      </c>
      <c r="Q109">
        <v>1</v>
      </c>
      <c r="R109" t="s">
        <v>315</v>
      </c>
      <c r="U109">
        <v>26</v>
      </c>
      <c r="V109">
        <v>33</v>
      </c>
      <c r="X109">
        <v>6</v>
      </c>
      <c r="Y109">
        <v>8</v>
      </c>
      <c r="AA109">
        <v>2020</v>
      </c>
      <c r="AB109">
        <v>2020</v>
      </c>
      <c r="AH109">
        <v>14552</v>
      </c>
    </row>
    <row r="110" spans="1:34" x14ac:dyDescent="0.35">
      <c r="A110" t="s">
        <v>4042</v>
      </c>
      <c r="B110" t="s">
        <v>446</v>
      </c>
      <c r="C110" t="s">
        <v>4039</v>
      </c>
      <c r="D110" t="s">
        <v>4041</v>
      </c>
      <c r="E110" t="s">
        <v>4040</v>
      </c>
      <c r="F110" t="s">
        <v>4039</v>
      </c>
      <c r="G110">
        <v>5</v>
      </c>
      <c r="H110" t="s">
        <v>811</v>
      </c>
      <c r="I110" t="s">
        <v>810</v>
      </c>
      <c r="J110">
        <v>399</v>
      </c>
      <c r="K110">
        <v>10</v>
      </c>
      <c r="L110" t="s">
        <v>3893</v>
      </c>
      <c r="M110" s="1">
        <v>44004</v>
      </c>
      <c r="N110" s="1">
        <v>44013</v>
      </c>
      <c r="O110" s="1">
        <v>44096</v>
      </c>
      <c r="Q110">
        <v>1</v>
      </c>
      <c r="R110" t="s">
        <v>315</v>
      </c>
      <c r="U110">
        <v>26</v>
      </c>
      <c r="V110">
        <v>39</v>
      </c>
      <c r="X110">
        <v>6</v>
      </c>
      <c r="Y110">
        <v>9</v>
      </c>
      <c r="AA110">
        <v>2020</v>
      </c>
      <c r="AB110">
        <v>2020</v>
      </c>
      <c r="AH110">
        <v>14308</v>
      </c>
    </row>
    <row r="111" spans="1:34" x14ac:dyDescent="0.35">
      <c r="A111" t="s">
        <v>4036</v>
      </c>
      <c r="B111" t="s">
        <v>446</v>
      </c>
      <c r="C111" t="s">
        <v>4033</v>
      </c>
      <c r="D111" t="s">
        <v>4035</v>
      </c>
      <c r="E111" t="s">
        <v>4034</v>
      </c>
      <c r="F111" t="s">
        <v>4033</v>
      </c>
      <c r="G111">
        <v>5</v>
      </c>
      <c r="H111" t="s">
        <v>811</v>
      </c>
      <c r="I111" t="s">
        <v>810</v>
      </c>
      <c r="J111">
        <v>399</v>
      </c>
      <c r="K111">
        <v>10</v>
      </c>
      <c r="L111" t="s">
        <v>3893</v>
      </c>
      <c r="M111" s="1">
        <v>44005</v>
      </c>
      <c r="N111" s="1">
        <v>44011</v>
      </c>
      <c r="O111" s="1">
        <v>44097</v>
      </c>
      <c r="Q111">
        <v>1</v>
      </c>
      <c r="R111" t="s">
        <v>315</v>
      </c>
      <c r="U111">
        <v>26</v>
      </c>
      <c r="V111">
        <v>39</v>
      </c>
      <c r="X111">
        <v>6</v>
      </c>
      <c r="Y111">
        <v>9</v>
      </c>
      <c r="AA111">
        <v>2020</v>
      </c>
      <c r="AB111">
        <v>2020</v>
      </c>
      <c r="AH111">
        <v>16003</v>
      </c>
    </row>
    <row r="112" spans="1:34" x14ac:dyDescent="0.35">
      <c r="A112" t="s">
        <v>4029</v>
      </c>
      <c r="B112" t="s">
        <v>446</v>
      </c>
      <c r="C112" t="s">
        <v>4026</v>
      </c>
      <c r="D112" t="s">
        <v>4028</v>
      </c>
      <c r="E112" t="s">
        <v>4027</v>
      </c>
      <c r="F112" t="s">
        <v>4026</v>
      </c>
      <c r="G112" t="s">
        <v>368</v>
      </c>
      <c r="H112" t="s">
        <v>811</v>
      </c>
      <c r="I112" t="s">
        <v>810</v>
      </c>
      <c r="J112">
        <v>399</v>
      </c>
      <c r="K112">
        <v>10</v>
      </c>
      <c r="L112" t="s">
        <v>3893</v>
      </c>
      <c r="M112" s="1">
        <v>44006</v>
      </c>
      <c r="N112" s="1">
        <v>44012</v>
      </c>
      <c r="O112" s="1">
        <v>44068</v>
      </c>
      <c r="Q112">
        <v>1</v>
      </c>
      <c r="R112" t="s">
        <v>315</v>
      </c>
      <c r="U112">
        <v>26</v>
      </c>
      <c r="V112">
        <v>35</v>
      </c>
      <c r="X112">
        <v>6</v>
      </c>
      <c r="Y112">
        <v>8</v>
      </c>
      <c r="AA112">
        <v>2020</v>
      </c>
      <c r="AB112">
        <v>2020</v>
      </c>
      <c r="AH112">
        <v>15851</v>
      </c>
    </row>
    <row r="113" spans="1:34" x14ac:dyDescent="0.35">
      <c r="A113" t="s">
        <v>4022</v>
      </c>
      <c r="B113" t="s">
        <v>446</v>
      </c>
      <c r="C113" t="s">
        <v>4019</v>
      </c>
      <c r="D113" t="s">
        <v>4021</v>
      </c>
      <c r="E113" t="s">
        <v>4020</v>
      </c>
      <c r="F113" t="s">
        <v>4019</v>
      </c>
      <c r="G113" t="s">
        <v>368</v>
      </c>
      <c r="H113" t="s">
        <v>2183</v>
      </c>
      <c r="I113" t="s">
        <v>2182</v>
      </c>
      <c r="J113">
        <v>1099</v>
      </c>
      <c r="K113">
        <v>50</v>
      </c>
      <c r="L113" t="s">
        <v>3893</v>
      </c>
      <c r="M113" s="1">
        <v>44006</v>
      </c>
      <c r="N113" s="1">
        <v>44033</v>
      </c>
      <c r="O113" s="1">
        <v>44159</v>
      </c>
      <c r="Q113">
        <v>7</v>
      </c>
      <c r="R113" t="s">
        <v>315</v>
      </c>
      <c r="S113" t="s">
        <v>1388</v>
      </c>
      <c r="U113">
        <v>26</v>
      </c>
      <c r="V113">
        <v>48</v>
      </c>
      <c r="X113">
        <v>6</v>
      </c>
      <c r="Y113">
        <v>11</v>
      </c>
      <c r="AA113">
        <v>2020</v>
      </c>
      <c r="AB113">
        <v>2020</v>
      </c>
      <c r="AH113">
        <v>16101</v>
      </c>
    </row>
    <row r="114" spans="1:34" x14ac:dyDescent="0.35">
      <c r="A114" t="s">
        <v>217</v>
      </c>
      <c r="B114" t="s">
        <v>321</v>
      </c>
      <c r="C114" t="s">
        <v>4012</v>
      </c>
      <c r="D114" t="s">
        <v>4014</v>
      </c>
      <c r="E114" t="s">
        <v>4013</v>
      </c>
      <c r="F114" t="s">
        <v>4012</v>
      </c>
      <c r="G114" t="s">
        <v>368</v>
      </c>
      <c r="H114" t="s">
        <v>661</v>
      </c>
      <c r="I114" t="s">
        <v>660</v>
      </c>
      <c r="J114">
        <v>99</v>
      </c>
      <c r="K114">
        <v>0</v>
      </c>
      <c r="L114" t="s">
        <v>3893</v>
      </c>
      <c r="M114" s="1">
        <v>44006</v>
      </c>
      <c r="N114" s="1">
        <v>44012</v>
      </c>
      <c r="Q114">
        <v>7</v>
      </c>
      <c r="R114" t="s">
        <v>315</v>
      </c>
      <c r="S114" s="1">
        <v>44160</v>
      </c>
      <c r="U114">
        <v>26</v>
      </c>
      <c r="X114">
        <v>6</v>
      </c>
      <c r="AA114">
        <v>2020</v>
      </c>
      <c r="AH114">
        <v>16251</v>
      </c>
    </row>
    <row r="115" spans="1:34" x14ac:dyDescent="0.35">
      <c r="A115" t="s">
        <v>123</v>
      </c>
      <c r="B115" t="s">
        <v>321</v>
      </c>
      <c r="C115" t="s">
        <v>4005</v>
      </c>
      <c r="D115" t="s">
        <v>4007</v>
      </c>
      <c r="E115" t="s">
        <v>4006</v>
      </c>
      <c r="F115" t="s">
        <v>4005</v>
      </c>
      <c r="G115" t="s">
        <v>368</v>
      </c>
      <c r="H115" t="s">
        <v>661</v>
      </c>
      <c r="I115" t="s">
        <v>660</v>
      </c>
      <c r="J115">
        <v>99</v>
      </c>
      <c r="K115">
        <v>0</v>
      </c>
      <c r="L115" t="s">
        <v>3893</v>
      </c>
      <c r="M115" s="1">
        <v>44007</v>
      </c>
      <c r="N115" s="1">
        <v>44024</v>
      </c>
      <c r="Q115">
        <v>8</v>
      </c>
      <c r="R115" t="s">
        <v>315</v>
      </c>
      <c r="S115" s="1">
        <v>44166</v>
      </c>
      <c r="U115">
        <v>26</v>
      </c>
      <c r="X115">
        <v>6</v>
      </c>
      <c r="AA115">
        <v>2020</v>
      </c>
      <c r="AH115">
        <v>15852</v>
      </c>
    </row>
    <row r="116" spans="1:34" x14ac:dyDescent="0.35">
      <c r="A116" t="s">
        <v>4001</v>
      </c>
      <c r="B116" t="s">
        <v>446</v>
      </c>
      <c r="C116" t="s">
        <v>3998</v>
      </c>
      <c r="D116" t="s">
        <v>4000</v>
      </c>
      <c r="E116" t="s">
        <v>3999</v>
      </c>
      <c r="F116" t="s">
        <v>3998</v>
      </c>
      <c r="G116" t="s">
        <v>368</v>
      </c>
      <c r="H116" t="s">
        <v>811</v>
      </c>
      <c r="I116" t="s">
        <v>810</v>
      </c>
      <c r="J116">
        <v>399</v>
      </c>
      <c r="K116">
        <v>10</v>
      </c>
      <c r="L116" t="s">
        <v>3893</v>
      </c>
      <c r="M116" s="1">
        <v>44008</v>
      </c>
      <c r="N116" s="1">
        <v>44017</v>
      </c>
      <c r="O116" s="1">
        <v>44027</v>
      </c>
      <c r="Q116">
        <v>1</v>
      </c>
      <c r="R116" t="s">
        <v>315</v>
      </c>
      <c r="U116">
        <v>26</v>
      </c>
      <c r="V116">
        <v>29</v>
      </c>
      <c r="X116">
        <v>6</v>
      </c>
      <c r="Y116">
        <v>7</v>
      </c>
      <c r="AA116">
        <v>2020</v>
      </c>
      <c r="AB116">
        <v>2020</v>
      </c>
      <c r="AH116">
        <v>60301</v>
      </c>
    </row>
    <row r="117" spans="1:34" x14ac:dyDescent="0.35">
      <c r="A117" t="s">
        <v>3993</v>
      </c>
      <c r="B117" t="s">
        <v>446</v>
      </c>
      <c r="C117" t="s">
        <v>3990</v>
      </c>
      <c r="D117" t="s">
        <v>3992</v>
      </c>
      <c r="E117" t="s">
        <v>3991</v>
      </c>
      <c r="F117" t="s">
        <v>3990</v>
      </c>
      <c r="G117" t="s">
        <v>368</v>
      </c>
      <c r="H117" t="s">
        <v>811</v>
      </c>
      <c r="I117" t="s">
        <v>810</v>
      </c>
      <c r="J117">
        <v>399</v>
      </c>
      <c r="K117">
        <v>10</v>
      </c>
      <c r="L117" t="s">
        <v>3893</v>
      </c>
      <c r="M117" s="1">
        <v>44008</v>
      </c>
      <c r="N117" s="1">
        <v>44017</v>
      </c>
      <c r="O117" s="1">
        <v>44029</v>
      </c>
      <c r="Q117">
        <v>1</v>
      </c>
      <c r="R117" t="s">
        <v>315</v>
      </c>
      <c r="U117">
        <v>26</v>
      </c>
      <c r="V117">
        <v>29</v>
      </c>
      <c r="X117">
        <v>6</v>
      </c>
      <c r="Y117">
        <v>7</v>
      </c>
      <c r="AA117">
        <v>2020</v>
      </c>
      <c r="AB117">
        <v>2020</v>
      </c>
      <c r="AH117">
        <v>60003</v>
      </c>
    </row>
    <row r="118" spans="1:34" x14ac:dyDescent="0.35">
      <c r="A118" t="s">
        <v>3986</v>
      </c>
      <c r="B118" t="s">
        <v>629</v>
      </c>
      <c r="C118" t="s">
        <v>3983</v>
      </c>
      <c r="D118" t="s">
        <v>3985</v>
      </c>
      <c r="E118" t="s">
        <v>3984</v>
      </c>
      <c r="F118" t="s">
        <v>3983</v>
      </c>
      <c r="G118" t="s">
        <v>368</v>
      </c>
      <c r="H118" t="s">
        <v>811</v>
      </c>
      <c r="I118" t="s">
        <v>810</v>
      </c>
      <c r="J118">
        <v>399</v>
      </c>
      <c r="K118">
        <v>10</v>
      </c>
      <c r="L118" t="s">
        <v>3893</v>
      </c>
      <c r="M118" s="1">
        <v>44008</v>
      </c>
      <c r="N118" s="1">
        <v>44017</v>
      </c>
      <c r="O118" s="1">
        <v>44161</v>
      </c>
      <c r="Q118">
        <v>5</v>
      </c>
      <c r="R118" t="s">
        <v>315</v>
      </c>
      <c r="S118" t="s">
        <v>1849</v>
      </c>
      <c r="U118">
        <v>26</v>
      </c>
      <c r="V118">
        <v>48</v>
      </c>
      <c r="X118">
        <v>6</v>
      </c>
      <c r="Y118">
        <v>11</v>
      </c>
      <c r="AA118">
        <v>2020</v>
      </c>
      <c r="AB118">
        <v>2020</v>
      </c>
      <c r="AH118">
        <v>14103</v>
      </c>
    </row>
    <row r="119" spans="1:34" x14ac:dyDescent="0.35">
      <c r="A119" t="s">
        <v>240</v>
      </c>
      <c r="B119" t="s">
        <v>321</v>
      </c>
      <c r="C119" t="s">
        <v>3976</v>
      </c>
      <c r="D119" t="s">
        <v>3978</v>
      </c>
      <c r="E119" t="s">
        <v>3977</v>
      </c>
      <c r="F119" t="s">
        <v>3976</v>
      </c>
      <c r="G119" t="s">
        <v>368</v>
      </c>
      <c r="H119" t="s">
        <v>1442</v>
      </c>
      <c r="I119" t="s">
        <v>1441</v>
      </c>
      <c r="J119">
        <v>699</v>
      </c>
      <c r="K119">
        <v>25</v>
      </c>
      <c r="L119" t="s">
        <v>3893</v>
      </c>
      <c r="M119" s="1">
        <v>44011</v>
      </c>
      <c r="N119" s="1">
        <v>44024</v>
      </c>
      <c r="P119" t="s">
        <v>366</v>
      </c>
      <c r="Q119">
        <v>7</v>
      </c>
      <c r="R119" t="s">
        <v>315</v>
      </c>
      <c r="S119" s="1">
        <v>44167</v>
      </c>
      <c r="U119">
        <v>27</v>
      </c>
      <c r="X119">
        <v>6</v>
      </c>
      <c r="AA119">
        <v>2020</v>
      </c>
      <c r="AH119">
        <v>14956</v>
      </c>
    </row>
    <row r="120" spans="1:34" x14ac:dyDescent="0.35">
      <c r="A120" t="s">
        <v>3972</v>
      </c>
      <c r="B120" t="s">
        <v>446</v>
      </c>
      <c r="C120" t="s">
        <v>3969</v>
      </c>
      <c r="D120" t="s">
        <v>3971</v>
      </c>
      <c r="E120" t="s">
        <v>3970</v>
      </c>
      <c r="F120" t="s">
        <v>3969</v>
      </c>
      <c r="G120" t="s">
        <v>368</v>
      </c>
      <c r="H120" t="s">
        <v>811</v>
      </c>
      <c r="I120" t="s">
        <v>810</v>
      </c>
      <c r="J120">
        <v>399</v>
      </c>
      <c r="K120">
        <v>10</v>
      </c>
      <c r="L120" t="s">
        <v>3893</v>
      </c>
      <c r="M120" s="1">
        <v>44011</v>
      </c>
      <c r="N120" s="1">
        <v>44018</v>
      </c>
      <c r="O120" s="1">
        <v>44103</v>
      </c>
      <c r="P120" t="s">
        <v>366</v>
      </c>
      <c r="Q120">
        <v>1</v>
      </c>
      <c r="R120" t="s">
        <v>315</v>
      </c>
      <c r="U120">
        <v>27</v>
      </c>
      <c r="V120">
        <v>40</v>
      </c>
      <c r="X120">
        <v>6</v>
      </c>
      <c r="Y120">
        <v>9</v>
      </c>
      <c r="AA120">
        <v>2020</v>
      </c>
      <c r="AB120">
        <v>2020</v>
      </c>
      <c r="AH120">
        <v>14852</v>
      </c>
    </row>
    <row r="121" spans="1:34" x14ac:dyDescent="0.35">
      <c r="A121" t="s">
        <v>3965</v>
      </c>
      <c r="B121" t="s">
        <v>446</v>
      </c>
      <c r="C121" t="s">
        <v>3962</v>
      </c>
      <c r="D121" t="s">
        <v>3964</v>
      </c>
      <c r="E121" t="s">
        <v>3963</v>
      </c>
      <c r="F121" t="s">
        <v>3962</v>
      </c>
      <c r="G121" t="s">
        <v>368</v>
      </c>
      <c r="H121" t="s">
        <v>661</v>
      </c>
      <c r="I121" t="s">
        <v>660</v>
      </c>
      <c r="J121">
        <v>99</v>
      </c>
      <c r="K121">
        <v>0</v>
      </c>
      <c r="L121" t="s">
        <v>3893</v>
      </c>
      <c r="M121" s="1">
        <v>44011</v>
      </c>
      <c r="N121" s="1">
        <v>44018</v>
      </c>
      <c r="P121" t="s">
        <v>366</v>
      </c>
      <c r="Q121">
        <v>6</v>
      </c>
      <c r="R121" t="s">
        <v>315</v>
      </c>
      <c r="S121" t="s">
        <v>2021</v>
      </c>
      <c r="U121">
        <v>27</v>
      </c>
      <c r="X121">
        <v>6</v>
      </c>
      <c r="AA121">
        <v>2020</v>
      </c>
      <c r="AH121">
        <v>14251</v>
      </c>
    </row>
    <row r="122" spans="1:34" x14ac:dyDescent="0.35">
      <c r="A122" t="s">
        <v>3957</v>
      </c>
      <c r="B122" t="s">
        <v>446</v>
      </c>
      <c r="C122" t="s">
        <v>3954</v>
      </c>
      <c r="D122" t="s">
        <v>3956</v>
      </c>
      <c r="E122" t="s">
        <v>3955</v>
      </c>
      <c r="F122" t="s">
        <v>3954</v>
      </c>
      <c r="G122" t="s">
        <v>368</v>
      </c>
      <c r="H122" t="s">
        <v>811</v>
      </c>
      <c r="I122" t="s">
        <v>810</v>
      </c>
      <c r="J122">
        <v>399</v>
      </c>
      <c r="K122">
        <v>10</v>
      </c>
      <c r="L122" t="s">
        <v>3893</v>
      </c>
      <c r="M122" s="1">
        <v>44011</v>
      </c>
      <c r="N122" s="1">
        <v>44018</v>
      </c>
      <c r="O122" s="1">
        <v>44015</v>
      </c>
      <c r="P122" t="s">
        <v>366</v>
      </c>
      <c r="Q122">
        <v>1</v>
      </c>
      <c r="R122" t="s">
        <v>315</v>
      </c>
      <c r="T122" t="s">
        <v>683</v>
      </c>
      <c r="U122">
        <v>27</v>
      </c>
      <c r="V122">
        <v>27</v>
      </c>
      <c r="X122">
        <v>6</v>
      </c>
      <c r="Y122">
        <v>7</v>
      </c>
      <c r="AA122">
        <v>2020</v>
      </c>
      <c r="AB122">
        <v>2020</v>
      </c>
      <c r="AH122">
        <v>59906</v>
      </c>
    </row>
    <row r="123" spans="1:34" x14ac:dyDescent="0.35">
      <c r="A123" t="s">
        <v>108</v>
      </c>
      <c r="B123" t="s">
        <v>321</v>
      </c>
      <c r="C123" t="s">
        <v>3948</v>
      </c>
      <c r="D123" t="s">
        <v>3950</v>
      </c>
      <c r="E123" t="s">
        <v>3949</v>
      </c>
      <c r="F123" t="s">
        <v>3948</v>
      </c>
      <c r="G123" t="s">
        <v>368</v>
      </c>
      <c r="H123" t="s">
        <v>811</v>
      </c>
      <c r="I123" t="s">
        <v>810</v>
      </c>
      <c r="J123">
        <v>399</v>
      </c>
      <c r="K123">
        <v>10</v>
      </c>
      <c r="L123" t="s">
        <v>3893</v>
      </c>
      <c r="M123" s="1">
        <v>44012</v>
      </c>
      <c r="N123" s="1">
        <v>44020</v>
      </c>
      <c r="P123" t="s">
        <v>366</v>
      </c>
      <c r="Q123">
        <v>7</v>
      </c>
      <c r="R123" t="s">
        <v>315</v>
      </c>
      <c r="S123" s="1">
        <v>44164</v>
      </c>
      <c r="U123">
        <v>27</v>
      </c>
      <c r="X123">
        <v>6</v>
      </c>
      <c r="AA123">
        <v>2020</v>
      </c>
      <c r="AH123">
        <v>15903</v>
      </c>
    </row>
    <row r="124" spans="1:34" x14ac:dyDescent="0.35">
      <c r="A124" t="s">
        <v>216</v>
      </c>
      <c r="B124" t="s">
        <v>321</v>
      </c>
      <c r="C124" t="s">
        <v>3941</v>
      </c>
      <c r="D124" t="s">
        <v>3943</v>
      </c>
      <c r="E124" t="s">
        <v>3942</v>
      </c>
      <c r="F124" t="s">
        <v>3941</v>
      </c>
      <c r="G124" t="s">
        <v>368</v>
      </c>
      <c r="H124" t="s">
        <v>2183</v>
      </c>
      <c r="I124" t="s">
        <v>2182</v>
      </c>
      <c r="J124">
        <v>1099</v>
      </c>
      <c r="K124">
        <v>50</v>
      </c>
      <c r="L124" t="s">
        <v>3893</v>
      </c>
      <c r="M124" s="1">
        <v>44012</v>
      </c>
      <c r="N124" s="1">
        <v>44019</v>
      </c>
      <c r="P124" t="s">
        <v>366</v>
      </c>
      <c r="Q124">
        <v>8</v>
      </c>
      <c r="R124" t="s">
        <v>315</v>
      </c>
      <c r="S124" s="1">
        <v>44165</v>
      </c>
      <c r="U124">
        <v>27</v>
      </c>
      <c r="X124">
        <v>6</v>
      </c>
      <c r="AA124">
        <v>2020</v>
      </c>
      <c r="AH124">
        <v>14102</v>
      </c>
    </row>
    <row r="125" spans="1:34" x14ac:dyDescent="0.35">
      <c r="A125" t="s">
        <v>122</v>
      </c>
      <c r="B125" t="s">
        <v>479</v>
      </c>
      <c r="C125" t="s">
        <v>3935</v>
      </c>
      <c r="D125" t="s">
        <v>3937</v>
      </c>
      <c r="E125" t="s">
        <v>3936</v>
      </c>
      <c r="F125" t="s">
        <v>3935</v>
      </c>
      <c r="G125" t="s">
        <v>368</v>
      </c>
      <c r="H125" t="s">
        <v>811</v>
      </c>
      <c r="I125" t="s">
        <v>810</v>
      </c>
      <c r="J125">
        <v>399</v>
      </c>
      <c r="K125">
        <v>10</v>
      </c>
      <c r="L125" t="s">
        <v>3893</v>
      </c>
      <c r="M125" s="1">
        <v>44012</v>
      </c>
      <c r="N125" s="1">
        <v>44019</v>
      </c>
      <c r="P125" t="s">
        <v>366</v>
      </c>
      <c r="Q125">
        <v>1</v>
      </c>
      <c r="R125" t="s">
        <v>315</v>
      </c>
      <c r="U125">
        <v>27</v>
      </c>
      <c r="X125">
        <v>6</v>
      </c>
      <c r="AA125">
        <v>2020</v>
      </c>
      <c r="AH125">
        <v>14055</v>
      </c>
    </row>
    <row r="126" spans="1:34" x14ac:dyDescent="0.35">
      <c r="A126" t="s">
        <v>258</v>
      </c>
      <c r="B126" t="s">
        <v>321</v>
      </c>
      <c r="C126" t="s">
        <v>3928</v>
      </c>
      <c r="D126" t="s">
        <v>3930</v>
      </c>
      <c r="E126" t="s">
        <v>3929</v>
      </c>
      <c r="F126" t="s">
        <v>3928</v>
      </c>
      <c r="G126" t="s">
        <v>368</v>
      </c>
      <c r="H126" t="s">
        <v>661</v>
      </c>
      <c r="I126" t="s">
        <v>660</v>
      </c>
      <c r="J126">
        <v>99</v>
      </c>
      <c r="K126">
        <v>0</v>
      </c>
      <c r="L126" t="s">
        <v>3893</v>
      </c>
      <c r="M126" s="1">
        <v>44012</v>
      </c>
      <c r="N126" s="1">
        <v>44020</v>
      </c>
      <c r="P126" t="s">
        <v>366</v>
      </c>
      <c r="Q126">
        <v>7</v>
      </c>
      <c r="R126" t="s">
        <v>315</v>
      </c>
      <c r="S126" s="1">
        <v>44165</v>
      </c>
      <c r="U126">
        <v>27</v>
      </c>
      <c r="X126">
        <v>6</v>
      </c>
      <c r="AA126">
        <v>2020</v>
      </c>
      <c r="AH126">
        <v>14252</v>
      </c>
    </row>
    <row r="127" spans="1:34" x14ac:dyDescent="0.35">
      <c r="A127" t="s">
        <v>274</v>
      </c>
      <c r="B127" t="s">
        <v>321</v>
      </c>
      <c r="C127" t="s">
        <v>3922</v>
      </c>
      <c r="D127" t="s">
        <v>3924</v>
      </c>
      <c r="E127" t="s">
        <v>3923</v>
      </c>
      <c r="F127" t="s">
        <v>3922</v>
      </c>
      <c r="G127" t="s">
        <v>368</v>
      </c>
      <c r="H127" t="s">
        <v>811</v>
      </c>
      <c r="I127" t="s">
        <v>810</v>
      </c>
      <c r="J127">
        <v>399</v>
      </c>
      <c r="K127">
        <v>10</v>
      </c>
      <c r="L127" t="s">
        <v>3893</v>
      </c>
      <c r="M127" s="1">
        <v>44012</v>
      </c>
      <c r="N127" s="1">
        <v>44020</v>
      </c>
      <c r="P127" t="s">
        <v>366</v>
      </c>
      <c r="Q127">
        <v>7</v>
      </c>
      <c r="R127" t="s">
        <v>315</v>
      </c>
      <c r="S127" s="1">
        <v>44165</v>
      </c>
      <c r="U127">
        <v>27</v>
      </c>
      <c r="X127">
        <v>6</v>
      </c>
      <c r="AA127">
        <v>2020</v>
      </c>
      <c r="AH127">
        <v>14651</v>
      </c>
    </row>
    <row r="128" spans="1:34" x14ac:dyDescent="0.35">
      <c r="A128" t="s">
        <v>3917</v>
      </c>
      <c r="B128" t="s">
        <v>446</v>
      </c>
      <c r="C128" t="s">
        <v>3914</v>
      </c>
      <c r="D128" t="s">
        <v>3916</v>
      </c>
      <c r="E128" t="s">
        <v>3915</v>
      </c>
      <c r="F128" t="s">
        <v>3914</v>
      </c>
      <c r="G128" t="s">
        <v>368</v>
      </c>
      <c r="H128" t="s">
        <v>811</v>
      </c>
      <c r="I128" t="s">
        <v>810</v>
      </c>
      <c r="J128">
        <v>399</v>
      </c>
      <c r="K128">
        <v>10</v>
      </c>
      <c r="L128" t="s">
        <v>3893</v>
      </c>
      <c r="M128" s="1">
        <v>44012</v>
      </c>
      <c r="N128" s="1">
        <v>44019</v>
      </c>
      <c r="O128" s="1">
        <v>44032</v>
      </c>
      <c r="P128" t="s">
        <v>366</v>
      </c>
      <c r="Q128">
        <v>1</v>
      </c>
      <c r="R128" t="s">
        <v>315</v>
      </c>
      <c r="U128">
        <v>27</v>
      </c>
      <c r="V128">
        <v>30</v>
      </c>
      <c r="X128">
        <v>6</v>
      </c>
      <c r="Y128">
        <v>7</v>
      </c>
      <c r="AA128">
        <v>2020</v>
      </c>
      <c r="AB128">
        <v>2020</v>
      </c>
      <c r="AH128">
        <v>60051</v>
      </c>
    </row>
    <row r="129" spans="1:34" x14ac:dyDescent="0.35">
      <c r="A129" t="s">
        <v>215</v>
      </c>
      <c r="B129" t="s">
        <v>321</v>
      </c>
      <c r="C129" t="s">
        <v>3908</v>
      </c>
      <c r="D129" t="s">
        <v>3910</v>
      </c>
      <c r="E129" t="s">
        <v>3909</v>
      </c>
      <c r="F129" t="s">
        <v>3908</v>
      </c>
      <c r="G129" t="s">
        <v>368</v>
      </c>
      <c r="H129" t="s">
        <v>661</v>
      </c>
      <c r="I129" t="s">
        <v>660</v>
      </c>
      <c r="J129">
        <v>99</v>
      </c>
      <c r="K129">
        <v>0</v>
      </c>
      <c r="L129" t="s">
        <v>3893</v>
      </c>
      <c r="M129" s="1">
        <v>44012</v>
      </c>
      <c r="N129" s="1">
        <v>44020</v>
      </c>
      <c r="P129" t="s">
        <v>366</v>
      </c>
      <c r="Q129">
        <v>6</v>
      </c>
      <c r="R129" t="s">
        <v>315</v>
      </c>
      <c r="S129" t="s">
        <v>1233</v>
      </c>
      <c r="U129">
        <v>27</v>
      </c>
      <c r="X129">
        <v>6</v>
      </c>
      <c r="AA129">
        <v>2020</v>
      </c>
      <c r="AH129">
        <v>14351</v>
      </c>
    </row>
    <row r="130" spans="1:34" x14ac:dyDescent="0.35">
      <c r="A130" t="s">
        <v>243</v>
      </c>
      <c r="B130" t="s">
        <v>321</v>
      </c>
      <c r="C130" t="s">
        <v>3902</v>
      </c>
      <c r="D130" t="s">
        <v>3904</v>
      </c>
      <c r="E130" t="s">
        <v>3903</v>
      </c>
      <c r="F130" t="s">
        <v>3902</v>
      </c>
      <c r="G130" t="s">
        <v>368</v>
      </c>
      <c r="H130" t="s">
        <v>1442</v>
      </c>
      <c r="I130" t="s">
        <v>1441</v>
      </c>
      <c r="J130">
        <v>699</v>
      </c>
      <c r="K130">
        <v>25</v>
      </c>
      <c r="L130" t="s">
        <v>3893</v>
      </c>
      <c r="M130" s="1">
        <v>44012</v>
      </c>
      <c r="N130" s="1">
        <v>44020</v>
      </c>
      <c r="P130" t="s">
        <v>366</v>
      </c>
      <c r="Q130">
        <v>7</v>
      </c>
      <c r="R130" t="s">
        <v>315</v>
      </c>
      <c r="S130" s="1">
        <v>44165</v>
      </c>
      <c r="U130">
        <v>27</v>
      </c>
      <c r="X130">
        <v>6</v>
      </c>
      <c r="AA130">
        <v>2020</v>
      </c>
      <c r="AH130">
        <v>14701</v>
      </c>
    </row>
    <row r="131" spans="1:34" x14ac:dyDescent="0.35">
      <c r="A131" t="s">
        <v>3897</v>
      </c>
      <c r="B131" t="s">
        <v>446</v>
      </c>
      <c r="C131" t="s">
        <v>3894</v>
      </c>
      <c r="D131" t="s">
        <v>3896</v>
      </c>
      <c r="E131" t="s">
        <v>3895</v>
      </c>
      <c r="F131" t="s">
        <v>3894</v>
      </c>
      <c r="G131" t="s">
        <v>368</v>
      </c>
      <c r="H131" t="s">
        <v>811</v>
      </c>
      <c r="I131" t="s">
        <v>810</v>
      </c>
      <c r="J131">
        <v>399</v>
      </c>
      <c r="K131">
        <v>10</v>
      </c>
      <c r="L131" t="s">
        <v>3893</v>
      </c>
      <c r="M131" s="1">
        <v>44012</v>
      </c>
      <c r="N131" s="1">
        <v>44019</v>
      </c>
      <c r="O131" s="1">
        <v>44064</v>
      </c>
      <c r="P131" t="s">
        <v>366</v>
      </c>
      <c r="Q131">
        <v>1</v>
      </c>
      <c r="R131" t="s">
        <v>315</v>
      </c>
      <c r="U131">
        <v>27</v>
      </c>
      <c r="V131">
        <v>34</v>
      </c>
      <c r="X131">
        <v>6</v>
      </c>
      <c r="Y131">
        <v>8</v>
      </c>
      <c r="AA131">
        <v>2020</v>
      </c>
      <c r="AB131">
        <v>2020</v>
      </c>
      <c r="AH131">
        <v>14954</v>
      </c>
    </row>
    <row r="132" spans="1:34" x14ac:dyDescent="0.35">
      <c r="A132" t="s">
        <v>3889</v>
      </c>
      <c r="B132" t="s">
        <v>446</v>
      </c>
      <c r="C132" t="s">
        <v>3886</v>
      </c>
      <c r="D132" t="s">
        <v>3888</v>
      </c>
      <c r="E132" t="s">
        <v>3887</v>
      </c>
      <c r="F132" t="s">
        <v>3886</v>
      </c>
      <c r="G132" t="s">
        <v>368</v>
      </c>
      <c r="H132" t="s">
        <v>811</v>
      </c>
      <c r="I132" t="s">
        <v>810</v>
      </c>
      <c r="J132">
        <v>399</v>
      </c>
      <c r="K132">
        <v>10</v>
      </c>
      <c r="L132" t="s">
        <v>3021</v>
      </c>
      <c r="M132" s="1">
        <v>44013</v>
      </c>
      <c r="N132" s="1">
        <v>44020</v>
      </c>
      <c r="O132" s="1">
        <v>44020</v>
      </c>
      <c r="P132" t="s">
        <v>366</v>
      </c>
      <c r="Q132">
        <v>1</v>
      </c>
      <c r="R132" t="s">
        <v>315</v>
      </c>
      <c r="T132" t="s">
        <v>683</v>
      </c>
      <c r="U132">
        <v>27</v>
      </c>
      <c r="V132">
        <v>28</v>
      </c>
      <c r="X132">
        <v>7</v>
      </c>
      <c r="Y132">
        <v>7</v>
      </c>
      <c r="AA132">
        <v>2020</v>
      </c>
      <c r="AB132">
        <v>2020</v>
      </c>
      <c r="AH132">
        <v>60101</v>
      </c>
    </row>
    <row r="133" spans="1:34" x14ac:dyDescent="0.35">
      <c r="A133" t="s">
        <v>281</v>
      </c>
      <c r="B133" t="s">
        <v>321</v>
      </c>
      <c r="C133" t="s">
        <v>3879</v>
      </c>
      <c r="D133" t="s">
        <v>3881</v>
      </c>
      <c r="E133" t="s">
        <v>3880</v>
      </c>
      <c r="F133" t="s">
        <v>3879</v>
      </c>
      <c r="G133" t="s">
        <v>368</v>
      </c>
      <c r="H133" t="s">
        <v>811</v>
      </c>
      <c r="I133" t="s">
        <v>810</v>
      </c>
      <c r="J133">
        <v>399</v>
      </c>
      <c r="K133">
        <v>10</v>
      </c>
      <c r="L133" t="s">
        <v>3021</v>
      </c>
      <c r="M133" s="1">
        <v>44013</v>
      </c>
      <c r="N133" s="1">
        <v>44019</v>
      </c>
      <c r="P133" t="s">
        <v>366</v>
      </c>
      <c r="Q133">
        <v>7</v>
      </c>
      <c r="R133" t="s">
        <v>315</v>
      </c>
      <c r="S133" s="1">
        <v>44165</v>
      </c>
      <c r="U133">
        <v>27</v>
      </c>
      <c r="X133">
        <v>7</v>
      </c>
      <c r="AA133">
        <v>2020</v>
      </c>
      <c r="AH133">
        <v>15501</v>
      </c>
    </row>
    <row r="134" spans="1:34" x14ac:dyDescent="0.35">
      <c r="A134" t="s">
        <v>3874</v>
      </c>
      <c r="B134" t="s">
        <v>446</v>
      </c>
      <c r="C134" t="s">
        <v>3871</v>
      </c>
      <c r="D134" t="s">
        <v>3873</v>
      </c>
      <c r="E134" t="s">
        <v>3872</v>
      </c>
      <c r="F134" t="s">
        <v>3871</v>
      </c>
      <c r="G134" t="s">
        <v>368</v>
      </c>
      <c r="H134" t="s">
        <v>811</v>
      </c>
      <c r="I134" t="s">
        <v>810</v>
      </c>
      <c r="J134">
        <v>399</v>
      </c>
      <c r="K134">
        <v>10</v>
      </c>
      <c r="L134" t="s">
        <v>3021</v>
      </c>
      <c r="M134" s="1">
        <v>44013</v>
      </c>
      <c r="N134" s="1">
        <v>44020</v>
      </c>
      <c r="O134" s="1">
        <v>44104</v>
      </c>
      <c r="P134" t="s">
        <v>366</v>
      </c>
      <c r="Q134">
        <v>5</v>
      </c>
      <c r="R134" t="s">
        <v>315</v>
      </c>
      <c r="S134" t="s">
        <v>2021</v>
      </c>
      <c r="U134">
        <v>27</v>
      </c>
      <c r="V134">
        <v>40</v>
      </c>
      <c r="X134">
        <v>7</v>
      </c>
      <c r="Y134">
        <v>9</v>
      </c>
      <c r="AA134">
        <v>2020</v>
      </c>
      <c r="AB134">
        <v>2020</v>
      </c>
      <c r="AH134">
        <v>14752</v>
      </c>
    </row>
    <row r="135" spans="1:34" x14ac:dyDescent="0.35">
      <c r="A135" t="s">
        <v>242</v>
      </c>
      <c r="B135" t="s">
        <v>321</v>
      </c>
      <c r="C135" t="s">
        <v>3864</v>
      </c>
      <c r="D135" t="s">
        <v>3866</v>
      </c>
      <c r="E135" t="s">
        <v>3865</v>
      </c>
      <c r="F135" t="s">
        <v>3864</v>
      </c>
      <c r="G135" t="s">
        <v>368</v>
      </c>
      <c r="H135" t="s">
        <v>661</v>
      </c>
      <c r="I135" t="s">
        <v>660</v>
      </c>
      <c r="J135">
        <v>99</v>
      </c>
      <c r="K135">
        <v>0</v>
      </c>
      <c r="L135" t="s">
        <v>3021</v>
      </c>
      <c r="M135" s="1">
        <v>44015</v>
      </c>
      <c r="N135" s="1">
        <v>44021</v>
      </c>
      <c r="P135" t="s">
        <v>366</v>
      </c>
      <c r="Q135">
        <v>7</v>
      </c>
      <c r="R135" t="s">
        <v>315</v>
      </c>
      <c r="S135" s="1">
        <v>44169</v>
      </c>
      <c r="U135">
        <v>27</v>
      </c>
      <c r="W135">
        <v>49</v>
      </c>
      <c r="X135">
        <v>7</v>
      </c>
      <c r="Z135">
        <v>11</v>
      </c>
      <c r="AA135">
        <v>2020</v>
      </c>
      <c r="AC135">
        <v>2020</v>
      </c>
      <c r="AF135" s="1">
        <v>44165</v>
      </c>
      <c r="AH135">
        <v>14061</v>
      </c>
    </row>
    <row r="136" spans="1:34" x14ac:dyDescent="0.35">
      <c r="A136" t="s">
        <v>257</v>
      </c>
      <c r="B136" t="s">
        <v>321</v>
      </c>
      <c r="C136" t="s">
        <v>3857</v>
      </c>
      <c r="D136" t="s">
        <v>3859</v>
      </c>
      <c r="E136" t="s">
        <v>3858</v>
      </c>
      <c r="F136" t="s">
        <v>3857</v>
      </c>
      <c r="G136" t="s">
        <v>368</v>
      </c>
      <c r="H136" t="s">
        <v>661</v>
      </c>
      <c r="I136" t="s">
        <v>660</v>
      </c>
      <c r="J136">
        <v>99</v>
      </c>
      <c r="K136">
        <v>0</v>
      </c>
      <c r="L136" t="s">
        <v>3021</v>
      </c>
      <c r="M136" s="1">
        <v>44015</v>
      </c>
      <c r="N136" s="1">
        <v>44021</v>
      </c>
      <c r="P136" t="s">
        <v>366</v>
      </c>
      <c r="Q136">
        <v>7</v>
      </c>
      <c r="R136" t="s">
        <v>315</v>
      </c>
      <c r="S136" s="1">
        <v>44169</v>
      </c>
      <c r="U136">
        <v>27</v>
      </c>
      <c r="W136">
        <v>47</v>
      </c>
      <c r="X136">
        <v>7</v>
      </c>
      <c r="Z136">
        <v>11</v>
      </c>
      <c r="AA136">
        <v>2020</v>
      </c>
      <c r="AC136">
        <v>2020</v>
      </c>
      <c r="AF136" s="1">
        <v>44154</v>
      </c>
      <c r="AH136">
        <v>14708</v>
      </c>
    </row>
    <row r="137" spans="1:34" x14ac:dyDescent="0.35">
      <c r="A137" t="s">
        <v>3853</v>
      </c>
      <c r="B137" t="s">
        <v>446</v>
      </c>
      <c r="C137" t="s">
        <v>3850</v>
      </c>
      <c r="D137" t="s">
        <v>3852</v>
      </c>
      <c r="E137" t="s">
        <v>3851</v>
      </c>
      <c r="F137" t="s">
        <v>3850</v>
      </c>
      <c r="G137" t="s">
        <v>368</v>
      </c>
      <c r="H137" t="s">
        <v>661</v>
      </c>
      <c r="I137" t="s">
        <v>660</v>
      </c>
      <c r="J137">
        <v>99</v>
      </c>
      <c r="K137">
        <v>0</v>
      </c>
      <c r="L137" t="s">
        <v>3021</v>
      </c>
      <c r="M137" s="1">
        <v>44018</v>
      </c>
      <c r="N137" s="1">
        <v>44066</v>
      </c>
      <c r="O137" s="1">
        <v>44141</v>
      </c>
      <c r="P137" t="s">
        <v>366</v>
      </c>
      <c r="Q137">
        <v>5</v>
      </c>
      <c r="R137" t="s">
        <v>315</v>
      </c>
      <c r="S137" t="s">
        <v>3849</v>
      </c>
      <c r="U137">
        <v>28</v>
      </c>
      <c r="V137">
        <v>45</v>
      </c>
      <c r="X137">
        <v>7</v>
      </c>
      <c r="Y137">
        <v>11</v>
      </c>
      <c r="AA137">
        <v>2020</v>
      </c>
      <c r="AB137">
        <v>2020</v>
      </c>
      <c r="AH137">
        <v>355601</v>
      </c>
    </row>
    <row r="138" spans="1:34" x14ac:dyDescent="0.35">
      <c r="A138" t="s">
        <v>3845</v>
      </c>
      <c r="B138" t="s">
        <v>446</v>
      </c>
      <c r="C138" t="s">
        <v>3844</v>
      </c>
      <c r="D138" t="s">
        <v>3843</v>
      </c>
      <c r="E138" t="s">
        <v>3842</v>
      </c>
      <c r="F138" t="s">
        <v>3841</v>
      </c>
      <c r="G138" t="s">
        <v>368</v>
      </c>
      <c r="H138" t="s">
        <v>811</v>
      </c>
      <c r="I138" t="s">
        <v>810</v>
      </c>
      <c r="J138">
        <v>399</v>
      </c>
      <c r="K138">
        <v>10</v>
      </c>
      <c r="L138" t="s">
        <v>3021</v>
      </c>
      <c r="M138" s="1">
        <v>44018</v>
      </c>
      <c r="N138" s="1">
        <v>44025</v>
      </c>
      <c r="O138" s="1">
        <v>44025</v>
      </c>
      <c r="P138" t="s">
        <v>366</v>
      </c>
      <c r="Q138">
        <v>1</v>
      </c>
      <c r="R138" t="s">
        <v>315</v>
      </c>
      <c r="T138" t="s">
        <v>683</v>
      </c>
      <c r="U138">
        <v>28</v>
      </c>
      <c r="V138">
        <v>29</v>
      </c>
      <c r="X138">
        <v>7</v>
      </c>
      <c r="Y138">
        <v>7</v>
      </c>
      <c r="AA138">
        <v>2020</v>
      </c>
      <c r="AB138">
        <v>2020</v>
      </c>
      <c r="AH138">
        <v>60104</v>
      </c>
    </row>
    <row r="139" spans="1:34" x14ac:dyDescent="0.35">
      <c r="A139" t="s">
        <v>214</v>
      </c>
      <c r="B139" t="s">
        <v>321</v>
      </c>
      <c r="C139" t="s">
        <v>3835</v>
      </c>
      <c r="D139" t="s">
        <v>3837</v>
      </c>
      <c r="E139" t="s">
        <v>3836</v>
      </c>
      <c r="F139" t="s">
        <v>3835</v>
      </c>
      <c r="G139" t="s">
        <v>368</v>
      </c>
      <c r="H139" t="s">
        <v>321</v>
      </c>
      <c r="I139" t="s">
        <v>317</v>
      </c>
      <c r="J139">
        <v>499</v>
      </c>
      <c r="K139">
        <v>10</v>
      </c>
      <c r="L139" t="s">
        <v>3021</v>
      </c>
      <c r="M139" s="1">
        <v>44018</v>
      </c>
      <c r="N139" s="1">
        <v>44024</v>
      </c>
      <c r="P139" t="s">
        <v>366</v>
      </c>
      <c r="Q139">
        <v>2</v>
      </c>
      <c r="R139" t="s">
        <v>315</v>
      </c>
      <c r="S139" s="1">
        <v>44168</v>
      </c>
      <c r="U139">
        <v>28</v>
      </c>
      <c r="X139">
        <v>7</v>
      </c>
      <c r="AA139">
        <v>2020</v>
      </c>
      <c r="AH139">
        <v>3051</v>
      </c>
    </row>
    <row r="140" spans="1:34" x14ac:dyDescent="0.35">
      <c r="A140" t="s">
        <v>3830</v>
      </c>
      <c r="B140" t="s">
        <v>446</v>
      </c>
      <c r="C140" t="s">
        <v>3827</v>
      </c>
      <c r="D140" t="s">
        <v>3829</v>
      </c>
      <c r="E140" t="s">
        <v>3828</v>
      </c>
      <c r="F140" t="s">
        <v>3827</v>
      </c>
      <c r="G140" t="s">
        <v>368</v>
      </c>
      <c r="H140" t="s">
        <v>321</v>
      </c>
      <c r="I140" t="s">
        <v>317</v>
      </c>
      <c r="J140">
        <v>499</v>
      </c>
      <c r="K140">
        <v>10</v>
      </c>
      <c r="L140" t="s">
        <v>3021</v>
      </c>
      <c r="M140" s="1">
        <v>44019</v>
      </c>
      <c r="N140" s="1">
        <v>44024</v>
      </c>
      <c r="O140" s="1">
        <v>44082</v>
      </c>
      <c r="P140" t="s">
        <v>366</v>
      </c>
      <c r="Q140">
        <v>2</v>
      </c>
      <c r="R140" t="s">
        <v>315</v>
      </c>
      <c r="S140" s="1">
        <v>44169</v>
      </c>
      <c r="U140">
        <v>28</v>
      </c>
      <c r="V140">
        <v>37</v>
      </c>
      <c r="X140">
        <v>7</v>
      </c>
      <c r="Y140">
        <v>9</v>
      </c>
      <c r="AA140">
        <v>2020</v>
      </c>
      <c r="AB140">
        <v>2020</v>
      </c>
      <c r="AH140">
        <v>14301</v>
      </c>
    </row>
    <row r="141" spans="1:34" x14ac:dyDescent="0.35">
      <c r="A141" t="s">
        <v>3822</v>
      </c>
      <c r="B141" t="s">
        <v>446</v>
      </c>
      <c r="C141" t="s">
        <v>3819</v>
      </c>
      <c r="D141" t="s">
        <v>3821</v>
      </c>
      <c r="E141" t="s">
        <v>3820</v>
      </c>
      <c r="F141" t="s">
        <v>3819</v>
      </c>
      <c r="G141" t="s">
        <v>368</v>
      </c>
      <c r="H141" t="s">
        <v>321</v>
      </c>
      <c r="I141" t="s">
        <v>317</v>
      </c>
      <c r="J141">
        <v>499</v>
      </c>
      <c r="K141">
        <v>10</v>
      </c>
      <c r="L141" t="s">
        <v>3021</v>
      </c>
      <c r="M141" s="1">
        <v>44019</v>
      </c>
      <c r="N141" s="1">
        <v>44024</v>
      </c>
      <c r="O141" s="1">
        <v>44081</v>
      </c>
      <c r="P141" t="s">
        <v>366</v>
      </c>
      <c r="Q141">
        <v>2</v>
      </c>
      <c r="R141" t="s">
        <v>315</v>
      </c>
      <c r="S141" s="1">
        <v>44169</v>
      </c>
      <c r="U141">
        <v>28</v>
      </c>
      <c r="V141">
        <v>37</v>
      </c>
      <c r="X141">
        <v>7</v>
      </c>
      <c r="Y141">
        <v>9</v>
      </c>
      <c r="AA141">
        <v>2020</v>
      </c>
      <c r="AB141">
        <v>2020</v>
      </c>
      <c r="AH141">
        <v>14101</v>
      </c>
    </row>
    <row r="142" spans="1:34" x14ac:dyDescent="0.35">
      <c r="A142" t="s">
        <v>279</v>
      </c>
      <c r="B142" t="s">
        <v>321</v>
      </c>
      <c r="C142" t="s">
        <v>3813</v>
      </c>
      <c r="D142" t="s">
        <v>3815</v>
      </c>
      <c r="E142" t="s">
        <v>3814</v>
      </c>
      <c r="F142" t="s">
        <v>3813</v>
      </c>
      <c r="G142" t="s">
        <v>368</v>
      </c>
      <c r="H142" t="s">
        <v>661</v>
      </c>
      <c r="I142" t="s">
        <v>660</v>
      </c>
      <c r="J142">
        <v>99</v>
      </c>
      <c r="K142">
        <v>0</v>
      </c>
      <c r="L142" t="s">
        <v>3021</v>
      </c>
      <c r="M142" s="1">
        <v>44020</v>
      </c>
      <c r="N142" s="1">
        <v>44027</v>
      </c>
      <c r="P142" t="s">
        <v>366</v>
      </c>
      <c r="Q142">
        <v>7</v>
      </c>
      <c r="R142" t="s">
        <v>315</v>
      </c>
      <c r="S142" s="1">
        <v>44173</v>
      </c>
      <c r="U142">
        <v>28</v>
      </c>
      <c r="X142">
        <v>7</v>
      </c>
      <c r="AA142">
        <v>2020</v>
      </c>
      <c r="AH142">
        <v>15551</v>
      </c>
    </row>
    <row r="143" spans="1:34" x14ac:dyDescent="0.35">
      <c r="A143" t="s">
        <v>3809</v>
      </c>
      <c r="B143" t="s">
        <v>629</v>
      </c>
      <c r="C143" t="s">
        <v>3806</v>
      </c>
      <c r="D143" t="s">
        <v>3808</v>
      </c>
      <c r="E143" t="s">
        <v>3807</v>
      </c>
      <c r="F143" t="s">
        <v>3806</v>
      </c>
      <c r="G143" t="s">
        <v>368</v>
      </c>
      <c r="H143" t="s">
        <v>321</v>
      </c>
      <c r="I143" t="s">
        <v>317</v>
      </c>
      <c r="J143">
        <v>499</v>
      </c>
      <c r="K143">
        <v>10</v>
      </c>
      <c r="L143" t="s">
        <v>3021</v>
      </c>
      <c r="M143" s="1">
        <v>44021</v>
      </c>
      <c r="N143" s="1">
        <v>44028</v>
      </c>
      <c r="P143" t="s">
        <v>366</v>
      </c>
      <c r="Q143">
        <v>2</v>
      </c>
      <c r="R143" t="s">
        <v>315</v>
      </c>
      <c r="S143" t="s">
        <v>626</v>
      </c>
      <c r="U143">
        <v>28</v>
      </c>
      <c r="X143">
        <v>7</v>
      </c>
      <c r="AA143">
        <v>2020</v>
      </c>
      <c r="AH143">
        <v>14654</v>
      </c>
    </row>
    <row r="144" spans="1:34" x14ac:dyDescent="0.35">
      <c r="A144" t="s">
        <v>241</v>
      </c>
      <c r="B144" t="s">
        <v>479</v>
      </c>
      <c r="C144" t="s">
        <v>3799</v>
      </c>
      <c r="D144" t="s">
        <v>3801</v>
      </c>
      <c r="E144" t="s">
        <v>3800</v>
      </c>
      <c r="F144" t="s">
        <v>3799</v>
      </c>
      <c r="G144" t="s">
        <v>368</v>
      </c>
      <c r="H144" t="s">
        <v>321</v>
      </c>
      <c r="I144" t="s">
        <v>317</v>
      </c>
      <c r="J144">
        <v>499</v>
      </c>
      <c r="K144">
        <v>10</v>
      </c>
      <c r="L144" t="s">
        <v>3021</v>
      </c>
      <c r="M144" s="1">
        <v>44021</v>
      </c>
      <c r="N144" s="1">
        <v>44028</v>
      </c>
      <c r="Q144">
        <v>2</v>
      </c>
      <c r="R144" t="s">
        <v>315</v>
      </c>
      <c r="S144" s="1">
        <v>44169</v>
      </c>
      <c r="U144">
        <v>28</v>
      </c>
      <c r="X144">
        <v>7</v>
      </c>
      <c r="AA144">
        <v>2020</v>
      </c>
      <c r="AH144">
        <v>14104</v>
      </c>
    </row>
    <row r="145" spans="1:34" x14ac:dyDescent="0.35">
      <c r="A145" t="s">
        <v>3794</v>
      </c>
      <c r="B145" t="s">
        <v>446</v>
      </c>
      <c r="C145" t="s">
        <v>3791</v>
      </c>
      <c r="D145" t="s">
        <v>3793</v>
      </c>
      <c r="E145" t="s">
        <v>3792</v>
      </c>
      <c r="F145" t="s">
        <v>3791</v>
      </c>
      <c r="G145" t="s">
        <v>368</v>
      </c>
      <c r="H145" t="s">
        <v>321</v>
      </c>
      <c r="I145" t="s">
        <v>317</v>
      </c>
      <c r="J145">
        <v>499</v>
      </c>
      <c r="K145">
        <v>10</v>
      </c>
      <c r="L145" t="s">
        <v>3021</v>
      </c>
      <c r="M145" s="1">
        <v>44021</v>
      </c>
      <c r="N145" s="1">
        <v>44031</v>
      </c>
      <c r="O145" s="1">
        <v>44113</v>
      </c>
      <c r="P145" t="s">
        <v>366</v>
      </c>
      <c r="Q145">
        <v>2</v>
      </c>
      <c r="R145" t="s">
        <v>315</v>
      </c>
      <c r="S145" s="1">
        <v>44169</v>
      </c>
      <c r="U145">
        <v>28</v>
      </c>
      <c r="V145">
        <v>41</v>
      </c>
      <c r="X145">
        <v>7</v>
      </c>
      <c r="Y145">
        <v>10</v>
      </c>
      <c r="AA145">
        <v>2020</v>
      </c>
      <c r="AB145">
        <v>2020</v>
      </c>
      <c r="AH145">
        <v>15554</v>
      </c>
    </row>
    <row r="146" spans="1:34" x14ac:dyDescent="0.35">
      <c r="A146" t="s">
        <v>3787</v>
      </c>
      <c r="B146" t="s">
        <v>446</v>
      </c>
      <c r="C146" t="s">
        <v>3786</v>
      </c>
      <c r="D146" t="s">
        <v>3785</v>
      </c>
      <c r="E146" t="s">
        <v>3784</v>
      </c>
      <c r="F146" t="s">
        <v>3783</v>
      </c>
      <c r="G146" t="s">
        <v>368</v>
      </c>
      <c r="H146" t="s">
        <v>321</v>
      </c>
      <c r="I146" t="s">
        <v>317</v>
      </c>
      <c r="J146">
        <v>499</v>
      </c>
      <c r="K146">
        <v>10</v>
      </c>
      <c r="L146" t="s">
        <v>3021</v>
      </c>
      <c r="M146" s="1">
        <v>44021</v>
      </c>
      <c r="O146" s="1">
        <v>44047</v>
      </c>
      <c r="P146" t="s">
        <v>366</v>
      </c>
      <c r="Q146">
        <v>2</v>
      </c>
      <c r="R146" t="s">
        <v>315</v>
      </c>
      <c r="S146" s="1">
        <v>44169</v>
      </c>
      <c r="U146">
        <v>28</v>
      </c>
      <c r="V146">
        <v>32</v>
      </c>
      <c r="X146">
        <v>7</v>
      </c>
      <c r="Y146">
        <v>8</v>
      </c>
      <c r="AA146">
        <v>2020</v>
      </c>
      <c r="AB146">
        <v>2020</v>
      </c>
      <c r="AH146">
        <v>60351</v>
      </c>
    </row>
    <row r="147" spans="1:34" x14ac:dyDescent="0.35">
      <c r="A147" t="s">
        <v>3779</v>
      </c>
      <c r="B147" t="s">
        <v>446</v>
      </c>
      <c r="C147" t="s">
        <v>3776</v>
      </c>
      <c r="D147" t="s">
        <v>3778</v>
      </c>
      <c r="E147" t="s">
        <v>3777</v>
      </c>
      <c r="F147" t="s">
        <v>3776</v>
      </c>
      <c r="G147" t="s">
        <v>368</v>
      </c>
      <c r="H147" t="s">
        <v>321</v>
      </c>
      <c r="I147" t="s">
        <v>317</v>
      </c>
      <c r="J147">
        <v>499</v>
      </c>
      <c r="K147">
        <v>10</v>
      </c>
      <c r="L147" t="s">
        <v>3021</v>
      </c>
      <c r="M147" s="1">
        <v>44021</v>
      </c>
      <c r="N147" s="1">
        <v>44028</v>
      </c>
      <c r="O147" s="1">
        <v>44063</v>
      </c>
      <c r="P147" t="s">
        <v>366</v>
      </c>
      <c r="Q147">
        <v>2</v>
      </c>
      <c r="R147" t="s">
        <v>315</v>
      </c>
      <c r="S147" s="1">
        <v>44169</v>
      </c>
      <c r="U147">
        <v>28</v>
      </c>
      <c r="V147">
        <v>34</v>
      </c>
      <c r="X147">
        <v>7</v>
      </c>
      <c r="Y147">
        <v>8</v>
      </c>
      <c r="AA147">
        <v>2020</v>
      </c>
      <c r="AB147">
        <v>2020</v>
      </c>
      <c r="AH147">
        <v>14404</v>
      </c>
    </row>
    <row r="148" spans="1:34" x14ac:dyDescent="0.35">
      <c r="A148" t="s">
        <v>3773</v>
      </c>
      <c r="B148" t="s">
        <v>446</v>
      </c>
      <c r="C148" t="s">
        <v>3770</v>
      </c>
      <c r="D148" t="s">
        <v>3772</v>
      </c>
      <c r="E148" t="s">
        <v>3771</v>
      </c>
      <c r="F148" t="s">
        <v>3770</v>
      </c>
      <c r="G148" t="s">
        <v>368</v>
      </c>
      <c r="H148" t="s">
        <v>321</v>
      </c>
      <c r="I148" t="s">
        <v>317</v>
      </c>
      <c r="J148">
        <v>499</v>
      </c>
      <c r="K148">
        <v>10</v>
      </c>
      <c r="L148" t="s">
        <v>3021</v>
      </c>
      <c r="M148" s="1">
        <v>44021</v>
      </c>
      <c r="N148" s="1">
        <v>44028</v>
      </c>
      <c r="O148" s="1">
        <v>44113</v>
      </c>
      <c r="P148" t="s">
        <v>366</v>
      </c>
      <c r="Q148">
        <v>2</v>
      </c>
      <c r="R148" t="s">
        <v>315</v>
      </c>
      <c r="S148" s="1">
        <v>44169</v>
      </c>
      <c r="U148">
        <v>28</v>
      </c>
      <c r="V148">
        <v>41</v>
      </c>
      <c r="X148">
        <v>7</v>
      </c>
      <c r="Y148">
        <v>10</v>
      </c>
      <c r="AA148">
        <v>2020</v>
      </c>
      <c r="AB148">
        <v>2020</v>
      </c>
      <c r="AH148">
        <v>14307</v>
      </c>
    </row>
    <row r="149" spans="1:34" x14ac:dyDescent="0.35">
      <c r="A149" t="s">
        <v>3767</v>
      </c>
      <c r="B149" t="s">
        <v>446</v>
      </c>
      <c r="C149" t="s">
        <v>3764</v>
      </c>
      <c r="D149" t="s">
        <v>3766</v>
      </c>
      <c r="E149" t="s">
        <v>3765</v>
      </c>
      <c r="F149" t="s">
        <v>3764</v>
      </c>
      <c r="G149">
        <v>2</v>
      </c>
      <c r="H149" t="s">
        <v>321</v>
      </c>
      <c r="I149" t="s">
        <v>317</v>
      </c>
      <c r="J149">
        <v>499</v>
      </c>
      <c r="K149">
        <v>10</v>
      </c>
      <c r="L149" t="s">
        <v>3021</v>
      </c>
      <c r="M149" s="1">
        <v>44022</v>
      </c>
      <c r="N149" s="1">
        <v>44111</v>
      </c>
      <c r="O149" s="1">
        <v>44111</v>
      </c>
      <c r="Q149">
        <v>2</v>
      </c>
      <c r="R149" t="s">
        <v>315</v>
      </c>
      <c r="S149" s="1">
        <v>44169</v>
      </c>
      <c r="T149" t="s">
        <v>683</v>
      </c>
      <c r="U149">
        <v>28</v>
      </c>
      <c r="V149">
        <v>41</v>
      </c>
      <c r="X149">
        <v>7</v>
      </c>
      <c r="Y149">
        <v>10</v>
      </c>
      <c r="AA149">
        <v>2020</v>
      </c>
      <c r="AB149">
        <v>2020</v>
      </c>
      <c r="AH149">
        <v>16105</v>
      </c>
    </row>
    <row r="150" spans="1:34" x14ac:dyDescent="0.35">
      <c r="A150" t="s">
        <v>3760</v>
      </c>
      <c r="B150" t="s">
        <v>446</v>
      </c>
      <c r="C150" t="s">
        <v>3757</v>
      </c>
      <c r="D150" t="s">
        <v>3759</v>
      </c>
      <c r="E150" t="s">
        <v>3758</v>
      </c>
      <c r="F150" t="s">
        <v>3757</v>
      </c>
      <c r="G150">
        <v>2</v>
      </c>
      <c r="H150" t="s">
        <v>321</v>
      </c>
      <c r="I150" t="s">
        <v>317</v>
      </c>
      <c r="J150">
        <v>499</v>
      </c>
      <c r="K150">
        <v>10</v>
      </c>
      <c r="L150" t="s">
        <v>3021</v>
      </c>
      <c r="M150" s="1">
        <v>44022</v>
      </c>
      <c r="N150" s="1">
        <v>44111</v>
      </c>
      <c r="O150" s="1">
        <v>44111</v>
      </c>
      <c r="Q150">
        <v>2</v>
      </c>
      <c r="R150" t="s">
        <v>315</v>
      </c>
      <c r="S150" s="1">
        <v>44169</v>
      </c>
      <c r="T150" t="s">
        <v>683</v>
      </c>
      <c r="U150">
        <v>28</v>
      </c>
      <c r="V150">
        <v>41</v>
      </c>
      <c r="X150">
        <v>7</v>
      </c>
      <c r="Y150">
        <v>10</v>
      </c>
      <c r="AA150">
        <v>2020</v>
      </c>
      <c r="AB150">
        <v>2020</v>
      </c>
      <c r="AH150">
        <v>15703</v>
      </c>
    </row>
    <row r="151" spans="1:34" x14ac:dyDescent="0.35">
      <c r="A151" t="s">
        <v>3754</v>
      </c>
      <c r="B151" t="s">
        <v>446</v>
      </c>
      <c r="C151" t="s">
        <v>3751</v>
      </c>
      <c r="D151" t="s">
        <v>3753</v>
      </c>
      <c r="E151" t="s">
        <v>3752</v>
      </c>
      <c r="F151" t="s">
        <v>3751</v>
      </c>
      <c r="G151">
        <v>2</v>
      </c>
      <c r="H151" t="s">
        <v>321</v>
      </c>
      <c r="I151" t="s">
        <v>317</v>
      </c>
      <c r="J151">
        <v>499</v>
      </c>
      <c r="K151">
        <v>10</v>
      </c>
      <c r="L151" t="s">
        <v>3021</v>
      </c>
      <c r="M151" s="1">
        <v>44022</v>
      </c>
      <c r="N151" s="1">
        <v>44089</v>
      </c>
      <c r="O151" s="1">
        <v>44089</v>
      </c>
      <c r="Q151">
        <v>2</v>
      </c>
      <c r="R151" t="s">
        <v>315</v>
      </c>
      <c r="S151" s="1">
        <v>44169</v>
      </c>
      <c r="T151" t="s">
        <v>683</v>
      </c>
      <c r="U151">
        <v>28</v>
      </c>
      <c r="V151">
        <v>38</v>
      </c>
      <c r="X151">
        <v>7</v>
      </c>
      <c r="Y151">
        <v>9</v>
      </c>
      <c r="AA151">
        <v>2020</v>
      </c>
      <c r="AB151">
        <v>2020</v>
      </c>
      <c r="AH151">
        <v>15254</v>
      </c>
    </row>
    <row r="152" spans="1:34" x14ac:dyDescent="0.35">
      <c r="A152" t="s">
        <v>3746</v>
      </c>
      <c r="B152" t="s">
        <v>446</v>
      </c>
      <c r="C152" t="s">
        <v>3743</v>
      </c>
      <c r="D152" t="s">
        <v>3745</v>
      </c>
      <c r="E152" t="s">
        <v>3744</v>
      </c>
      <c r="F152" t="s">
        <v>3743</v>
      </c>
      <c r="G152">
        <v>2</v>
      </c>
      <c r="H152" t="s">
        <v>321</v>
      </c>
      <c r="I152" t="s">
        <v>317</v>
      </c>
      <c r="J152">
        <v>499</v>
      </c>
      <c r="K152">
        <v>10</v>
      </c>
      <c r="L152" t="s">
        <v>3021</v>
      </c>
      <c r="M152" s="1">
        <v>44022</v>
      </c>
      <c r="N152" s="1">
        <v>44089</v>
      </c>
      <c r="O152" s="1">
        <v>44089</v>
      </c>
      <c r="Q152">
        <v>2</v>
      </c>
      <c r="R152" t="s">
        <v>315</v>
      </c>
      <c r="S152" s="1">
        <v>44169</v>
      </c>
      <c r="T152" t="s">
        <v>683</v>
      </c>
      <c r="U152">
        <v>28</v>
      </c>
      <c r="V152">
        <v>38</v>
      </c>
      <c r="X152">
        <v>7</v>
      </c>
      <c r="Y152">
        <v>9</v>
      </c>
      <c r="AA152">
        <v>2020</v>
      </c>
      <c r="AB152">
        <v>2020</v>
      </c>
      <c r="AH152">
        <v>15902</v>
      </c>
    </row>
    <row r="153" spans="1:34" x14ac:dyDescent="0.35">
      <c r="A153" t="s">
        <v>3738</v>
      </c>
      <c r="B153" t="s">
        <v>446</v>
      </c>
      <c r="C153" t="s">
        <v>3735</v>
      </c>
      <c r="D153" t="s">
        <v>3737</v>
      </c>
      <c r="E153" t="s">
        <v>3736</v>
      </c>
      <c r="F153" t="s">
        <v>3735</v>
      </c>
      <c r="G153">
        <v>2</v>
      </c>
      <c r="H153" t="s">
        <v>321</v>
      </c>
      <c r="I153" t="s">
        <v>317</v>
      </c>
      <c r="J153">
        <v>499</v>
      </c>
      <c r="K153">
        <v>10</v>
      </c>
      <c r="L153" t="s">
        <v>3021</v>
      </c>
      <c r="M153" s="1">
        <v>44022</v>
      </c>
      <c r="N153" s="1">
        <v>44089</v>
      </c>
      <c r="O153" s="1">
        <v>44089</v>
      </c>
      <c r="Q153">
        <v>2</v>
      </c>
      <c r="R153" t="s">
        <v>315</v>
      </c>
      <c r="S153" s="1">
        <v>44170</v>
      </c>
      <c r="T153" t="s">
        <v>683</v>
      </c>
      <c r="U153">
        <v>28</v>
      </c>
      <c r="V153">
        <v>38</v>
      </c>
      <c r="X153">
        <v>7</v>
      </c>
      <c r="Y153">
        <v>9</v>
      </c>
      <c r="AA153">
        <v>2020</v>
      </c>
      <c r="AB153">
        <v>2020</v>
      </c>
      <c r="AH153">
        <v>14153</v>
      </c>
    </row>
    <row r="154" spans="1:34" x14ac:dyDescent="0.35">
      <c r="A154" t="s">
        <v>3731</v>
      </c>
      <c r="B154" t="s">
        <v>446</v>
      </c>
      <c r="C154" t="s">
        <v>3728</v>
      </c>
      <c r="D154" t="s">
        <v>3730</v>
      </c>
      <c r="E154" t="s">
        <v>3729</v>
      </c>
      <c r="F154" t="s">
        <v>3728</v>
      </c>
      <c r="G154">
        <v>2</v>
      </c>
      <c r="H154" t="s">
        <v>446</v>
      </c>
      <c r="I154" t="s">
        <v>2971</v>
      </c>
      <c r="J154">
        <v>299</v>
      </c>
      <c r="K154">
        <v>10</v>
      </c>
      <c r="L154" t="s">
        <v>3021</v>
      </c>
      <c r="M154" s="1">
        <v>44022</v>
      </c>
      <c r="N154" s="1">
        <v>44089</v>
      </c>
      <c r="O154" s="1">
        <v>44089</v>
      </c>
      <c r="Q154">
        <v>1</v>
      </c>
      <c r="R154" t="s">
        <v>315</v>
      </c>
      <c r="T154" t="s">
        <v>683</v>
      </c>
      <c r="U154">
        <v>28</v>
      </c>
      <c r="V154">
        <v>38</v>
      </c>
      <c r="X154">
        <v>7</v>
      </c>
      <c r="Y154">
        <v>9</v>
      </c>
      <c r="AA154">
        <v>2020</v>
      </c>
      <c r="AB154">
        <v>2020</v>
      </c>
      <c r="AH154">
        <v>15301</v>
      </c>
    </row>
    <row r="155" spans="1:34" x14ac:dyDescent="0.35">
      <c r="A155" t="s">
        <v>3724</v>
      </c>
      <c r="B155" t="s">
        <v>446</v>
      </c>
      <c r="C155" t="s">
        <v>3721</v>
      </c>
      <c r="D155" t="s">
        <v>3723</v>
      </c>
      <c r="E155" t="s">
        <v>3722</v>
      </c>
      <c r="F155" t="s">
        <v>3721</v>
      </c>
      <c r="G155">
        <v>2</v>
      </c>
      <c r="H155" t="s">
        <v>2972</v>
      </c>
      <c r="I155" t="s">
        <v>2971</v>
      </c>
      <c r="J155">
        <v>299</v>
      </c>
      <c r="K155">
        <v>10</v>
      </c>
      <c r="L155" t="s">
        <v>3021</v>
      </c>
      <c r="M155" s="1">
        <v>44022</v>
      </c>
      <c r="N155" s="1">
        <v>44089</v>
      </c>
      <c r="O155" s="1">
        <v>44089</v>
      </c>
      <c r="Q155">
        <v>1</v>
      </c>
      <c r="R155" t="s">
        <v>315</v>
      </c>
      <c r="T155" t="s">
        <v>683</v>
      </c>
      <c r="U155">
        <v>28</v>
      </c>
      <c r="V155">
        <v>38</v>
      </c>
      <c r="X155">
        <v>7</v>
      </c>
      <c r="Y155">
        <v>9</v>
      </c>
      <c r="AA155">
        <v>2020</v>
      </c>
      <c r="AB155">
        <v>2020</v>
      </c>
      <c r="AH155">
        <v>14952</v>
      </c>
    </row>
    <row r="156" spans="1:34" x14ac:dyDescent="0.35">
      <c r="A156" t="s">
        <v>3716</v>
      </c>
      <c r="B156" t="s">
        <v>446</v>
      </c>
      <c r="C156" t="s">
        <v>3713</v>
      </c>
      <c r="D156" t="s">
        <v>3715</v>
      </c>
      <c r="E156" t="s">
        <v>3714</v>
      </c>
      <c r="F156" t="s">
        <v>3713</v>
      </c>
      <c r="G156">
        <v>2</v>
      </c>
      <c r="H156" t="s">
        <v>2972</v>
      </c>
      <c r="I156" t="s">
        <v>2971</v>
      </c>
      <c r="J156">
        <v>299</v>
      </c>
      <c r="K156">
        <v>10</v>
      </c>
      <c r="L156" t="s">
        <v>3021</v>
      </c>
      <c r="M156" s="1">
        <v>44022</v>
      </c>
      <c r="N156" s="1">
        <v>44089</v>
      </c>
      <c r="O156" s="1">
        <v>44089</v>
      </c>
      <c r="Q156">
        <v>1</v>
      </c>
      <c r="R156" t="s">
        <v>315</v>
      </c>
      <c r="T156" t="s">
        <v>683</v>
      </c>
      <c r="U156">
        <v>28</v>
      </c>
      <c r="V156">
        <v>38</v>
      </c>
      <c r="X156">
        <v>7</v>
      </c>
      <c r="Y156">
        <v>9</v>
      </c>
      <c r="AA156">
        <v>2020</v>
      </c>
      <c r="AB156">
        <v>2020</v>
      </c>
      <c r="AH156">
        <v>14302</v>
      </c>
    </row>
    <row r="157" spans="1:34" x14ac:dyDescent="0.35">
      <c r="A157" t="s">
        <v>3708</v>
      </c>
      <c r="B157" t="s">
        <v>446</v>
      </c>
      <c r="C157" t="s">
        <v>3705</v>
      </c>
      <c r="D157" t="s">
        <v>3707</v>
      </c>
      <c r="E157" t="s">
        <v>3706</v>
      </c>
      <c r="F157" t="s">
        <v>3705</v>
      </c>
      <c r="G157">
        <v>2</v>
      </c>
      <c r="H157" t="s">
        <v>2972</v>
      </c>
      <c r="I157" t="s">
        <v>2971</v>
      </c>
      <c r="J157">
        <v>299</v>
      </c>
      <c r="K157">
        <v>10</v>
      </c>
      <c r="L157" t="s">
        <v>3021</v>
      </c>
      <c r="M157" s="1">
        <v>44022</v>
      </c>
      <c r="N157" s="1">
        <v>44089</v>
      </c>
      <c r="O157" s="1">
        <v>44089</v>
      </c>
      <c r="Q157">
        <v>1</v>
      </c>
      <c r="R157" t="s">
        <v>315</v>
      </c>
      <c r="T157" t="s">
        <v>683</v>
      </c>
      <c r="U157">
        <v>28</v>
      </c>
      <c r="V157">
        <v>38</v>
      </c>
      <c r="X157">
        <v>7</v>
      </c>
      <c r="Y157">
        <v>9</v>
      </c>
      <c r="AA157">
        <v>2020</v>
      </c>
      <c r="AB157">
        <v>2020</v>
      </c>
      <c r="AH157">
        <v>14052</v>
      </c>
    </row>
    <row r="158" spans="1:34" x14ac:dyDescent="0.35">
      <c r="A158" t="s">
        <v>3701</v>
      </c>
      <c r="B158" t="s">
        <v>446</v>
      </c>
      <c r="C158" t="s">
        <v>3698</v>
      </c>
      <c r="D158" t="s">
        <v>3700</v>
      </c>
      <c r="E158" t="s">
        <v>3699</v>
      </c>
      <c r="F158" t="s">
        <v>3698</v>
      </c>
      <c r="G158" t="s">
        <v>368</v>
      </c>
      <c r="H158" t="s">
        <v>811</v>
      </c>
      <c r="I158" t="s">
        <v>810</v>
      </c>
      <c r="J158">
        <v>399</v>
      </c>
      <c r="K158">
        <v>10</v>
      </c>
      <c r="L158" t="s">
        <v>3021</v>
      </c>
      <c r="M158" s="1">
        <v>44022</v>
      </c>
      <c r="N158" s="1">
        <v>44046</v>
      </c>
      <c r="O158" s="1">
        <v>44145</v>
      </c>
      <c r="P158" t="s">
        <v>366</v>
      </c>
      <c r="Q158">
        <v>4</v>
      </c>
      <c r="R158" t="s">
        <v>315</v>
      </c>
      <c r="S158" t="s">
        <v>2847</v>
      </c>
      <c r="U158">
        <v>28</v>
      </c>
      <c r="V158">
        <v>46</v>
      </c>
      <c r="X158">
        <v>7</v>
      </c>
      <c r="Y158">
        <v>11</v>
      </c>
      <c r="AA158">
        <v>2020</v>
      </c>
      <c r="AB158">
        <v>2020</v>
      </c>
      <c r="AH158">
        <v>14057</v>
      </c>
    </row>
    <row r="159" spans="1:34" x14ac:dyDescent="0.35">
      <c r="A159" t="s">
        <v>3693</v>
      </c>
      <c r="B159" t="s">
        <v>446</v>
      </c>
      <c r="C159" t="s">
        <v>3690</v>
      </c>
      <c r="D159" t="s">
        <v>3692</v>
      </c>
      <c r="E159" t="s">
        <v>3691</v>
      </c>
      <c r="F159" t="s">
        <v>3690</v>
      </c>
      <c r="G159" t="s">
        <v>368</v>
      </c>
      <c r="H159" t="s">
        <v>811</v>
      </c>
      <c r="I159" t="s">
        <v>810</v>
      </c>
      <c r="J159">
        <v>399</v>
      </c>
      <c r="K159">
        <v>10</v>
      </c>
      <c r="L159" t="s">
        <v>3021</v>
      </c>
      <c r="M159" s="1">
        <v>44022</v>
      </c>
      <c r="N159" s="1">
        <v>44040</v>
      </c>
      <c r="O159" s="1">
        <v>44040</v>
      </c>
      <c r="P159" t="s">
        <v>366</v>
      </c>
      <c r="Q159">
        <v>1</v>
      </c>
      <c r="R159" t="s">
        <v>315</v>
      </c>
      <c r="T159" t="s">
        <v>683</v>
      </c>
      <c r="U159">
        <v>28</v>
      </c>
      <c r="V159">
        <v>31</v>
      </c>
      <c r="X159">
        <v>7</v>
      </c>
      <c r="Y159">
        <v>7</v>
      </c>
      <c r="AA159">
        <v>2020</v>
      </c>
      <c r="AB159">
        <v>2020</v>
      </c>
      <c r="AH159">
        <v>60401</v>
      </c>
    </row>
    <row r="160" spans="1:34" x14ac:dyDescent="0.35">
      <c r="A160" t="s">
        <v>3686</v>
      </c>
      <c r="B160" t="s">
        <v>446</v>
      </c>
      <c r="C160" t="s">
        <v>3683</v>
      </c>
      <c r="D160" t="s">
        <v>3685</v>
      </c>
      <c r="E160" t="s">
        <v>3684</v>
      </c>
      <c r="F160" t="s">
        <v>3683</v>
      </c>
      <c r="G160" t="s">
        <v>368</v>
      </c>
      <c r="H160" t="s">
        <v>811</v>
      </c>
      <c r="I160" t="s">
        <v>810</v>
      </c>
      <c r="J160">
        <v>399</v>
      </c>
      <c r="K160">
        <v>10</v>
      </c>
      <c r="L160" t="s">
        <v>3021</v>
      </c>
      <c r="M160" s="1">
        <v>44025</v>
      </c>
      <c r="N160" s="1">
        <v>44057</v>
      </c>
      <c r="O160" s="1">
        <v>44057</v>
      </c>
      <c r="P160" t="s">
        <v>366</v>
      </c>
      <c r="Q160">
        <v>1</v>
      </c>
      <c r="R160" t="s">
        <v>315</v>
      </c>
      <c r="T160" t="s">
        <v>683</v>
      </c>
      <c r="U160">
        <v>29</v>
      </c>
      <c r="V160">
        <v>33</v>
      </c>
      <c r="X160">
        <v>7</v>
      </c>
      <c r="Y160">
        <v>8</v>
      </c>
      <c r="AA160">
        <v>2020</v>
      </c>
      <c r="AB160">
        <v>2020</v>
      </c>
      <c r="AH160">
        <v>15303</v>
      </c>
    </row>
    <row r="161" spans="1:34" x14ac:dyDescent="0.35">
      <c r="A161" t="s">
        <v>3678</v>
      </c>
      <c r="B161" t="s">
        <v>446</v>
      </c>
      <c r="C161" t="s">
        <v>3675</v>
      </c>
      <c r="D161" t="s">
        <v>3677</v>
      </c>
      <c r="E161" t="s">
        <v>3676</v>
      </c>
      <c r="F161" t="s">
        <v>3675</v>
      </c>
      <c r="G161" t="s">
        <v>368</v>
      </c>
      <c r="H161" t="s">
        <v>811</v>
      </c>
      <c r="I161" t="s">
        <v>810</v>
      </c>
      <c r="J161">
        <v>399</v>
      </c>
      <c r="K161">
        <v>10</v>
      </c>
      <c r="L161" t="s">
        <v>3021</v>
      </c>
      <c r="M161" s="1">
        <v>44025</v>
      </c>
      <c r="N161" s="1">
        <v>44032</v>
      </c>
      <c r="O161" s="1">
        <v>44117</v>
      </c>
      <c r="P161" t="s">
        <v>366</v>
      </c>
      <c r="Q161">
        <v>4</v>
      </c>
      <c r="R161" t="s">
        <v>315</v>
      </c>
      <c r="S161" t="s">
        <v>3674</v>
      </c>
      <c r="U161">
        <v>29</v>
      </c>
      <c r="V161">
        <v>42</v>
      </c>
      <c r="X161">
        <v>7</v>
      </c>
      <c r="Y161">
        <v>10</v>
      </c>
      <c r="AA161">
        <v>2020</v>
      </c>
      <c r="AB161">
        <v>2020</v>
      </c>
      <c r="AH161">
        <v>16001</v>
      </c>
    </row>
    <row r="162" spans="1:34" x14ac:dyDescent="0.35">
      <c r="A162" t="s">
        <v>3669</v>
      </c>
      <c r="B162" t="s">
        <v>446</v>
      </c>
      <c r="C162" t="s">
        <v>3666</v>
      </c>
      <c r="D162" t="s">
        <v>3668</v>
      </c>
      <c r="E162" t="s">
        <v>3667</v>
      </c>
      <c r="F162" t="s">
        <v>3666</v>
      </c>
      <c r="G162">
        <v>2</v>
      </c>
      <c r="H162" t="s">
        <v>811</v>
      </c>
      <c r="I162" t="s">
        <v>810</v>
      </c>
      <c r="J162">
        <v>399</v>
      </c>
      <c r="K162">
        <v>10</v>
      </c>
      <c r="L162" t="s">
        <v>3021</v>
      </c>
      <c r="M162" s="1">
        <v>44026</v>
      </c>
      <c r="N162" s="1">
        <v>44033</v>
      </c>
      <c r="O162" s="1">
        <v>44049</v>
      </c>
      <c r="Q162">
        <v>1</v>
      </c>
      <c r="R162" t="s">
        <v>315</v>
      </c>
      <c r="U162">
        <v>29</v>
      </c>
      <c r="V162">
        <v>32</v>
      </c>
      <c r="X162">
        <v>7</v>
      </c>
      <c r="Y162">
        <v>8</v>
      </c>
      <c r="AA162">
        <v>2020</v>
      </c>
      <c r="AB162">
        <v>2020</v>
      </c>
      <c r="AH162">
        <v>60403</v>
      </c>
    </row>
    <row r="163" spans="1:34" x14ac:dyDescent="0.35">
      <c r="A163" t="s">
        <v>3661</v>
      </c>
      <c r="B163" t="s">
        <v>446</v>
      </c>
      <c r="C163" t="s">
        <v>3658</v>
      </c>
      <c r="D163" t="s">
        <v>3660</v>
      </c>
      <c r="E163" t="s">
        <v>3659</v>
      </c>
      <c r="F163" t="s">
        <v>3658</v>
      </c>
      <c r="G163" t="s">
        <v>368</v>
      </c>
      <c r="H163" t="s">
        <v>811</v>
      </c>
      <c r="I163" t="s">
        <v>810</v>
      </c>
      <c r="J163">
        <v>399</v>
      </c>
      <c r="K163">
        <v>10</v>
      </c>
      <c r="L163" t="s">
        <v>3021</v>
      </c>
      <c r="M163" s="1">
        <v>44027</v>
      </c>
      <c r="N163" s="1">
        <v>44034</v>
      </c>
      <c r="O163" s="1">
        <v>44089</v>
      </c>
      <c r="P163" t="s">
        <v>366</v>
      </c>
      <c r="Q163">
        <v>4</v>
      </c>
      <c r="R163" t="s">
        <v>315</v>
      </c>
      <c r="S163" t="s">
        <v>3649</v>
      </c>
      <c r="U163">
        <v>29</v>
      </c>
      <c r="V163">
        <v>38</v>
      </c>
      <c r="X163">
        <v>7</v>
      </c>
      <c r="Y163">
        <v>9</v>
      </c>
      <c r="AA163">
        <v>2020</v>
      </c>
      <c r="AB163">
        <v>2020</v>
      </c>
      <c r="AH163">
        <v>14059</v>
      </c>
    </row>
    <row r="164" spans="1:34" x14ac:dyDescent="0.35">
      <c r="A164" t="s">
        <v>3653</v>
      </c>
      <c r="B164" t="s">
        <v>446</v>
      </c>
      <c r="C164" t="s">
        <v>3650</v>
      </c>
      <c r="D164" t="s">
        <v>3652</v>
      </c>
      <c r="E164" t="s">
        <v>3651</v>
      </c>
      <c r="F164" t="s">
        <v>3650</v>
      </c>
      <c r="G164" t="s">
        <v>368</v>
      </c>
      <c r="H164" t="s">
        <v>811</v>
      </c>
      <c r="I164" t="s">
        <v>810</v>
      </c>
      <c r="J164">
        <v>399</v>
      </c>
      <c r="K164">
        <v>10</v>
      </c>
      <c r="L164" t="s">
        <v>3021</v>
      </c>
      <c r="M164" s="1">
        <v>44027</v>
      </c>
      <c r="N164" s="1">
        <v>44034</v>
      </c>
      <c r="O164" s="1">
        <v>44119</v>
      </c>
      <c r="P164" t="s">
        <v>366</v>
      </c>
      <c r="Q164">
        <v>4</v>
      </c>
      <c r="R164" t="s">
        <v>315</v>
      </c>
      <c r="S164" t="s">
        <v>3649</v>
      </c>
      <c r="U164">
        <v>29</v>
      </c>
      <c r="V164">
        <v>42</v>
      </c>
      <c r="X164">
        <v>7</v>
      </c>
      <c r="Y164">
        <v>10</v>
      </c>
      <c r="AA164">
        <v>2020</v>
      </c>
      <c r="AB164">
        <v>2020</v>
      </c>
      <c r="AH164">
        <v>16056</v>
      </c>
    </row>
    <row r="165" spans="1:34" x14ac:dyDescent="0.35">
      <c r="A165" t="s">
        <v>3644</v>
      </c>
      <c r="B165" t="s">
        <v>446</v>
      </c>
      <c r="C165" t="s">
        <v>3641</v>
      </c>
      <c r="D165" t="s">
        <v>3643</v>
      </c>
      <c r="E165" t="s">
        <v>3642</v>
      </c>
      <c r="F165" t="s">
        <v>3641</v>
      </c>
      <c r="G165" t="s">
        <v>368</v>
      </c>
      <c r="H165" t="s">
        <v>811</v>
      </c>
      <c r="I165" t="s">
        <v>810</v>
      </c>
      <c r="J165">
        <v>399</v>
      </c>
      <c r="K165">
        <v>10</v>
      </c>
      <c r="L165" t="s">
        <v>3021</v>
      </c>
      <c r="M165" s="1">
        <v>44027</v>
      </c>
      <c r="N165" s="1">
        <v>44052</v>
      </c>
      <c r="O165" s="1">
        <v>44150</v>
      </c>
      <c r="P165" t="s">
        <v>366</v>
      </c>
      <c r="Q165">
        <v>5</v>
      </c>
      <c r="R165" t="s">
        <v>315</v>
      </c>
      <c r="S165" t="s">
        <v>1676</v>
      </c>
      <c r="U165">
        <v>29</v>
      </c>
      <c r="V165">
        <v>46</v>
      </c>
      <c r="X165">
        <v>7</v>
      </c>
      <c r="Y165">
        <v>11</v>
      </c>
      <c r="AA165">
        <v>2020</v>
      </c>
      <c r="AB165">
        <v>2020</v>
      </c>
      <c r="AH165">
        <v>14410</v>
      </c>
    </row>
    <row r="166" spans="1:34" x14ac:dyDescent="0.35">
      <c r="A166" t="s">
        <v>3636</v>
      </c>
      <c r="B166" t="s">
        <v>446</v>
      </c>
      <c r="C166" t="s">
        <v>3633</v>
      </c>
      <c r="D166" t="s">
        <v>3635</v>
      </c>
      <c r="E166" t="s">
        <v>3634</v>
      </c>
      <c r="F166" t="s">
        <v>3633</v>
      </c>
      <c r="G166" t="s">
        <v>368</v>
      </c>
      <c r="H166" t="s">
        <v>1442</v>
      </c>
      <c r="I166" t="s">
        <v>1441</v>
      </c>
      <c r="J166">
        <v>699</v>
      </c>
      <c r="K166">
        <v>25</v>
      </c>
      <c r="L166" t="s">
        <v>3021</v>
      </c>
      <c r="M166" s="1">
        <v>44028</v>
      </c>
      <c r="N166" s="1">
        <v>44040</v>
      </c>
      <c r="O166" s="1">
        <v>44062</v>
      </c>
      <c r="P166" t="s">
        <v>366</v>
      </c>
      <c r="Q166">
        <v>1</v>
      </c>
      <c r="R166" t="s">
        <v>315</v>
      </c>
      <c r="U166">
        <v>29</v>
      </c>
      <c r="V166">
        <v>34</v>
      </c>
      <c r="X166">
        <v>7</v>
      </c>
      <c r="Y166">
        <v>8</v>
      </c>
      <c r="AA166">
        <v>2020</v>
      </c>
      <c r="AB166">
        <v>2020</v>
      </c>
      <c r="AH166">
        <v>15553</v>
      </c>
    </row>
    <row r="167" spans="1:34" x14ac:dyDescent="0.35">
      <c r="A167" t="s">
        <v>238</v>
      </c>
      <c r="B167" t="s">
        <v>321</v>
      </c>
      <c r="C167" t="s">
        <v>3627</v>
      </c>
      <c r="D167" t="s">
        <v>3629</v>
      </c>
      <c r="E167" t="s">
        <v>3628</v>
      </c>
      <c r="F167" t="s">
        <v>3627</v>
      </c>
      <c r="G167" t="s">
        <v>368</v>
      </c>
      <c r="H167" t="s">
        <v>811</v>
      </c>
      <c r="I167" t="s">
        <v>810</v>
      </c>
      <c r="J167">
        <v>399</v>
      </c>
      <c r="K167">
        <v>10</v>
      </c>
      <c r="L167" t="s">
        <v>3021</v>
      </c>
      <c r="M167" s="1">
        <v>44028</v>
      </c>
      <c r="N167" s="1">
        <v>44039</v>
      </c>
      <c r="P167" t="s">
        <v>366</v>
      </c>
      <c r="Q167">
        <v>7</v>
      </c>
      <c r="R167" t="s">
        <v>315</v>
      </c>
      <c r="S167" s="1">
        <v>44181</v>
      </c>
      <c r="U167">
        <v>29</v>
      </c>
      <c r="X167">
        <v>7</v>
      </c>
      <c r="AA167">
        <v>2020</v>
      </c>
      <c r="AH167">
        <v>14455</v>
      </c>
    </row>
    <row r="168" spans="1:34" x14ac:dyDescent="0.35">
      <c r="A168" t="s">
        <v>3622</v>
      </c>
      <c r="B168" t="s">
        <v>446</v>
      </c>
      <c r="C168" t="s">
        <v>3619</v>
      </c>
      <c r="D168" t="s">
        <v>3621</v>
      </c>
      <c r="E168" t="s">
        <v>3620</v>
      </c>
      <c r="F168" t="s">
        <v>3619</v>
      </c>
      <c r="G168" t="s">
        <v>368</v>
      </c>
      <c r="H168" t="s">
        <v>811</v>
      </c>
      <c r="I168" t="s">
        <v>810</v>
      </c>
      <c r="J168">
        <v>399</v>
      </c>
      <c r="K168">
        <v>10</v>
      </c>
      <c r="L168" t="s">
        <v>3021</v>
      </c>
      <c r="M168" s="1">
        <v>44028</v>
      </c>
      <c r="N168" s="1">
        <v>44041</v>
      </c>
      <c r="O168" s="1">
        <v>44090</v>
      </c>
      <c r="P168" t="s">
        <v>366</v>
      </c>
      <c r="Q168">
        <v>1</v>
      </c>
      <c r="R168" t="s">
        <v>315</v>
      </c>
      <c r="U168">
        <v>29</v>
      </c>
      <c r="V168">
        <v>38</v>
      </c>
      <c r="X168">
        <v>7</v>
      </c>
      <c r="Y168">
        <v>9</v>
      </c>
      <c r="AA168">
        <v>2020</v>
      </c>
      <c r="AB168">
        <v>2020</v>
      </c>
      <c r="AH168">
        <v>15601</v>
      </c>
    </row>
    <row r="169" spans="1:34" x14ac:dyDescent="0.35">
      <c r="A169" t="s">
        <v>3615</v>
      </c>
      <c r="B169" t="s">
        <v>446</v>
      </c>
      <c r="C169" t="s">
        <v>3612</v>
      </c>
      <c r="D169" t="s">
        <v>3614</v>
      </c>
      <c r="E169" t="s">
        <v>3613</v>
      </c>
      <c r="F169" t="s">
        <v>3612</v>
      </c>
      <c r="G169" t="s">
        <v>368</v>
      </c>
      <c r="H169" t="s">
        <v>811</v>
      </c>
      <c r="I169" t="s">
        <v>810</v>
      </c>
      <c r="J169">
        <v>399</v>
      </c>
      <c r="K169">
        <v>10</v>
      </c>
      <c r="L169" t="s">
        <v>3021</v>
      </c>
      <c r="M169" s="1">
        <v>44029</v>
      </c>
      <c r="N169" s="1">
        <v>44059</v>
      </c>
      <c r="O169" s="1">
        <v>44152</v>
      </c>
      <c r="P169" t="s">
        <v>366</v>
      </c>
      <c r="Q169">
        <v>5</v>
      </c>
      <c r="R169" t="s">
        <v>315</v>
      </c>
      <c r="S169" t="s">
        <v>1614</v>
      </c>
      <c r="U169">
        <v>29</v>
      </c>
      <c r="V169">
        <v>47</v>
      </c>
      <c r="X169">
        <v>7</v>
      </c>
      <c r="Y169">
        <v>11</v>
      </c>
      <c r="AA169">
        <v>2020</v>
      </c>
      <c r="AB169">
        <v>2020</v>
      </c>
      <c r="AH169">
        <v>15304</v>
      </c>
    </row>
    <row r="170" spans="1:34" x14ac:dyDescent="0.35">
      <c r="A170" t="s">
        <v>89</v>
      </c>
      <c r="B170" t="s">
        <v>321</v>
      </c>
      <c r="C170" t="s">
        <v>3606</v>
      </c>
      <c r="D170" t="s">
        <v>3608</v>
      </c>
      <c r="E170" t="s">
        <v>3607</v>
      </c>
      <c r="F170" t="s">
        <v>3606</v>
      </c>
      <c r="G170" t="s">
        <v>368</v>
      </c>
      <c r="H170" t="s">
        <v>661</v>
      </c>
      <c r="I170" t="s">
        <v>660</v>
      </c>
      <c r="J170">
        <v>99</v>
      </c>
      <c r="K170">
        <v>0</v>
      </c>
      <c r="L170" t="s">
        <v>3021</v>
      </c>
      <c r="M170" s="1">
        <v>44029</v>
      </c>
      <c r="N170" s="1">
        <v>44046</v>
      </c>
      <c r="P170" t="s">
        <v>366</v>
      </c>
      <c r="Q170">
        <v>7</v>
      </c>
      <c r="R170" t="s">
        <v>315</v>
      </c>
      <c r="S170" t="s">
        <v>3605</v>
      </c>
      <c r="U170">
        <v>29</v>
      </c>
      <c r="X170">
        <v>7</v>
      </c>
      <c r="AA170">
        <v>2020</v>
      </c>
      <c r="AH170">
        <v>14405</v>
      </c>
    </row>
    <row r="171" spans="1:34" x14ac:dyDescent="0.35">
      <c r="A171" t="s">
        <v>3601</v>
      </c>
      <c r="B171" t="s">
        <v>446</v>
      </c>
      <c r="C171" t="s">
        <v>3598</v>
      </c>
      <c r="D171" t="s">
        <v>3600</v>
      </c>
      <c r="E171" t="s">
        <v>3599</v>
      </c>
      <c r="F171" t="s">
        <v>3598</v>
      </c>
      <c r="G171" t="s">
        <v>368</v>
      </c>
      <c r="H171" t="s">
        <v>811</v>
      </c>
      <c r="I171" t="s">
        <v>810</v>
      </c>
      <c r="J171">
        <v>399</v>
      </c>
      <c r="K171">
        <v>10</v>
      </c>
      <c r="L171" t="s">
        <v>3021</v>
      </c>
      <c r="M171" s="1">
        <v>44029</v>
      </c>
      <c r="N171" s="1">
        <v>44042</v>
      </c>
      <c r="P171" t="s">
        <v>366</v>
      </c>
      <c r="Q171">
        <v>5</v>
      </c>
      <c r="R171" t="s">
        <v>315</v>
      </c>
      <c r="S171" t="s">
        <v>1614</v>
      </c>
      <c r="U171">
        <v>29</v>
      </c>
      <c r="X171">
        <v>7</v>
      </c>
      <c r="AA171">
        <v>2020</v>
      </c>
      <c r="AH171">
        <v>14403</v>
      </c>
    </row>
    <row r="172" spans="1:34" x14ac:dyDescent="0.35">
      <c r="A172" t="s">
        <v>3594</v>
      </c>
      <c r="B172" t="s">
        <v>446</v>
      </c>
      <c r="C172" t="s">
        <v>3591</v>
      </c>
      <c r="D172" t="s">
        <v>3593</v>
      </c>
      <c r="E172" t="s">
        <v>3592</v>
      </c>
      <c r="F172" t="s">
        <v>3591</v>
      </c>
      <c r="G172" t="s">
        <v>368</v>
      </c>
      <c r="H172" t="s">
        <v>811</v>
      </c>
      <c r="I172" t="s">
        <v>810</v>
      </c>
      <c r="J172">
        <v>399</v>
      </c>
      <c r="K172">
        <v>10</v>
      </c>
      <c r="L172" t="s">
        <v>3021</v>
      </c>
      <c r="M172" s="1">
        <v>44029</v>
      </c>
      <c r="N172" s="1">
        <v>44048</v>
      </c>
      <c r="O172" s="1">
        <v>44048</v>
      </c>
      <c r="P172" t="s">
        <v>366</v>
      </c>
      <c r="Q172">
        <v>1</v>
      </c>
      <c r="R172" t="s">
        <v>315</v>
      </c>
      <c r="T172" t="s">
        <v>683</v>
      </c>
      <c r="U172">
        <v>29</v>
      </c>
      <c r="V172">
        <v>32</v>
      </c>
      <c r="X172">
        <v>7</v>
      </c>
      <c r="Y172">
        <v>8</v>
      </c>
      <c r="AA172">
        <v>2020</v>
      </c>
      <c r="AB172">
        <v>2020</v>
      </c>
      <c r="AH172">
        <v>60356</v>
      </c>
    </row>
    <row r="173" spans="1:34" x14ac:dyDescent="0.35">
      <c r="A173" t="s">
        <v>3586</v>
      </c>
      <c r="B173" t="s">
        <v>446</v>
      </c>
      <c r="C173" t="s">
        <v>3583</v>
      </c>
      <c r="D173" t="s">
        <v>3585</v>
      </c>
      <c r="E173" t="s">
        <v>3584</v>
      </c>
      <c r="F173" t="s">
        <v>3583</v>
      </c>
      <c r="G173" t="s">
        <v>368</v>
      </c>
      <c r="H173" t="s">
        <v>811</v>
      </c>
      <c r="I173" t="s">
        <v>810</v>
      </c>
      <c r="J173">
        <v>399</v>
      </c>
      <c r="K173">
        <v>10</v>
      </c>
      <c r="L173" t="s">
        <v>3021</v>
      </c>
      <c r="M173" s="1">
        <v>44029</v>
      </c>
      <c r="N173" s="1">
        <v>44038</v>
      </c>
      <c r="O173" s="1">
        <v>44091</v>
      </c>
      <c r="P173" t="s">
        <v>366</v>
      </c>
      <c r="Q173">
        <v>1</v>
      </c>
      <c r="R173" t="s">
        <v>315</v>
      </c>
      <c r="U173">
        <v>29</v>
      </c>
      <c r="V173">
        <v>38</v>
      </c>
      <c r="X173">
        <v>7</v>
      </c>
      <c r="Y173">
        <v>9</v>
      </c>
      <c r="AA173">
        <v>2020</v>
      </c>
      <c r="AB173">
        <v>2020</v>
      </c>
      <c r="AH173">
        <v>14401</v>
      </c>
    </row>
    <row r="174" spans="1:34" x14ac:dyDescent="0.35">
      <c r="A174" t="s">
        <v>262</v>
      </c>
      <c r="B174" t="s">
        <v>321</v>
      </c>
      <c r="C174" t="s">
        <v>3576</v>
      </c>
      <c r="D174" t="s">
        <v>3578</v>
      </c>
      <c r="E174" t="s">
        <v>3577</v>
      </c>
      <c r="F174" t="s">
        <v>3576</v>
      </c>
      <c r="G174" t="s">
        <v>368</v>
      </c>
      <c r="H174" t="s">
        <v>811</v>
      </c>
      <c r="I174" t="s">
        <v>810</v>
      </c>
      <c r="J174">
        <v>399</v>
      </c>
      <c r="K174">
        <v>10</v>
      </c>
      <c r="L174" t="s">
        <v>3021</v>
      </c>
      <c r="M174" s="1">
        <v>44029</v>
      </c>
      <c r="N174" s="1">
        <v>44038</v>
      </c>
      <c r="P174" t="s">
        <v>366</v>
      </c>
      <c r="Q174">
        <v>7</v>
      </c>
      <c r="R174" t="s">
        <v>315</v>
      </c>
      <c r="S174" s="1">
        <v>44182</v>
      </c>
      <c r="U174">
        <v>29</v>
      </c>
      <c r="X174">
        <v>7</v>
      </c>
      <c r="AA174">
        <v>2020</v>
      </c>
      <c r="AH174">
        <v>16301</v>
      </c>
    </row>
    <row r="175" spans="1:34" x14ac:dyDescent="0.35">
      <c r="A175" t="s">
        <v>3571</v>
      </c>
      <c r="B175" t="s">
        <v>446</v>
      </c>
      <c r="C175" t="s">
        <v>3568</v>
      </c>
      <c r="D175" s="3" t="s">
        <v>3570</v>
      </c>
      <c r="E175" t="s">
        <v>3569</v>
      </c>
      <c r="F175" t="s">
        <v>3568</v>
      </c>
      <c r="G175" t="s">
        <v>368</v>
      </c>
      <c r="H175" t="s">
        <v>811</v>
      </c>
      <c r="I175" t="s">
        <v>810</v>
      </c>
      <c r="J175">
        <v>399</v>
      </c>
      <c r="K175">
        <v>10</v>
      </c>
      <c r="L175" t="s">
        <v>3021</v>
      </c>
      <c r="M175" s="1">
        <v>44029</v>
      </c>
      <c r="N175" s="1">
        <v>44038</v>
      </c>
      <c r="O175" s="1">
        <v>44060</v>
      </c>
      <c r="P175" t="s">
        <v>366</v>
      </c>
      <c r="Q175">
        <v>1</v>
      </c>
      <c r="R175" t="s">
        <v>315</v>
      </c>
      <c r="U175">
        <v>29</v>
      </c>
      <c r="V175">
        <v>34</v>
      </c>
      <c r="X175">
        <v>7</v>
      </c>
      <c r="Y175">
        <v>8</v>
      </c>
      <c r="AA175">
        <v>2020</v>
      </c>
      <c r="AB175">
        <v>2020</v>
      </c>
      <c r="AH175">
        <v>14257</v>
      </c>
    </row>
    <row r="176" spans="1:34" x14ac:dyDescent="0.35">
      <c r="A176" t="s">
        <v>81</v>
      </c>
      <c r="B176" t="s">
        <v>321</v>
      </c>
      <c r="C176" t="s">
        <v>3561</v>
      </c>
      <c r="D176" t="s">
        <v>3563</v>
      </c>
      <c r="E176" t="s">
        <v>3562</v>
      </c>
      <c r="F176" t="s">
        <v>3561</v>
      </c>
      <c r="G176" t="s">
        <v>368</v>
      </c>
      <c r="H176" t="s">
        <v>811</v>
      </c>
      <c r="I176" t="s">
        <v>810</v>
      </c>
      <c r="J176">
        <v>399</v>
      </c>
      <c r="K176">
        <v>10</v>
      </c>
      <c r="L176" t="s">
        <v>3021</v>
      </c>
      <c r="M176" s="1">
        <v>44029</v>
      </c>
      <c r="N176" s="1">
        <v>44038</v>
      </c>
      <c r="P176" t="s">
        <v>366</v>
      </c>
      <c r="Q176">
        <v>7</v>
      </c>
      <c r="R176" t="s">
        <v>315</v>
      </c>
      <c r="S176" s="1">
        <v>44182</v>
      </c>
      <c r="U176">
        <v>29</v>
      </c>
      <c r="X176">
        <v>7</v>
      </c>
      <c r="AA176">
        <v>2020</v>
      </c>
      <c r="AH176">
        <v>16053</v>
      </c>
    </row>
    <row r="177" spans="1:34" x14ac:dyDescent="0.35">
      <c r="A177" t="s">
        <v>3557</v>
      </c>
      <c r="B177" t="s">
        <v>446</v>
      </c>
      <c r="C177" t="s">
        <v>3554</v>
      </c>
      <c r="D177" t="s">
        <v>3556</v>
      </c>
      <c r="E177" t="s">
        <v>3555</v>
      </c>
      <c r="F177" t="s">
        <v>3554</v>
      </c>
      <c r="G177" t="s">
        <v>368</v>
      </c>
      <c r="H177" t="s">
        <v>811</v>
      </c>
      <c r="I177" t="s">
        <v>810</v>
      </c>
      <c r="J177">
        <v>399</v>
      </c>
      <c r="K177">
        <v>10</v>
      </c>
      <c r="L177" t="s">
        <v>3021</v>
      </c>
      <c r="M177" s="1">
        <v>44032</v>
      </c>
      <c r="N177" s="1">
        <v>44039</v>
      </c>
      <c r="O177" s="1">
        <v>44034</v>
      </c>
      <c r="P177" t="s">
        <v>366</v>
      </c>
      <c r="Q177">
        <v>1</v>
      </c>
      <c r="R177" t="s">
        <v>315</v>
      </c>
      <c r="T177" t="s">
        <v>683</v>
      </c>
      <c r="U177">
        <v>30</v>
      </c>
      <c r="V177">
        <v>30</v>
      </c>
      <c r="X177">
        <v>7</v>
      </c>
      <c r="Y177">
        <v>7</v>
      </c>
      <c r="AA177">
        <v>2020</v>
      </c>
      <c r="AB177">
        <v>2020</v>
      </c>
      <c r="AH177">
        <v>60554</v>
      </c>
    </row>
    <row r="178" spans="1:34" x14ac:dyDescent="0.35">
      <c r="A178" t="s">
        <v>3550</v>
      </c>
      <c r="B178" t="s">
        <v>446</v>
      </c>
      <c r="C178" t="s">
        <v>3547</v>
      </c>
      <c r="D178" t="s">
        <v>3549</v>
      </c>
      <c r="E178" t="s">
        <v>3548</v>
      </c>
      <c r="F178" t="s">
        <v>3547</v>
      </c>
      <c r="G178" t="s">
        <v>368</v>
      </c>
      <c r="H178" t="s">
        <v>811</v>
      </c>
      <c r="I178" t="s">
        <v>810</v>
      </c>
      <c r="J178">
        <v>399</v>
      </c>
      <c r="K178">
        <v>10</v>
      </c>
      <c r="L178" t="s">
        <v>3021</v>
      </c>
      <c r="M178" s="1">
        <v>44032</v>
      </c>
      <c r="N178" s="1">
        <v>44039</v>
      </c>
      <c r="O178" s="1">
        <v>44094</v>
      </c>
      <c r="P178" t="s">
        <v>366</v>
      </c>
      <c r="Q178">
        <v>1</v>
      </c>
      <c r="R178" t="s">
        <v>315</v>
      </c>
      <c r="U178">
        <v>30</v>
      </c>
      <c r="V178">
        <v>38</v>
      </c>
      <c r="X178">
        <v>7</v>
      </c>
      <c r="Y178">
        <v>9</v>
      </c>
      <c r="AA178">
        <v>2020</v>
      </c>
      <c r="AB178">
        <v>2020</v>
      </c>
      <c r="AH178">
        <v>16055</v>
      </c>
    </row>
    <row r="179" spans="1:34" x14ac:dyDescent="0.35">
      <c r="A179" t="s">
        <v>58</v>
      </c>
      <c r="B179" t="s">
        <v>321</v>
      </c>
      <c r="C179" t="s">
        <v>3541</v>
      </c>
      <c r="D179" t="s">
        <v>3543</v>
      </c>
      <c r="E179" t="s">
        <v>3542</v>
      </c>
      <c r="F179" t="s">
        <v>3541</v>
      </c>
      <c r="G179" t="s">
        <v>368</v>
      </c>
      <c r="H179" t="s">
        <v>811</v>
      </c>
      <c r="I179" t="s">
        <v>810</v>
      </c>
      <c r="J179">
        <v>399</v>
      </c>
      <c r="K179">
        <v>10</v>
      </c>
      <c r="L179" t="s">
        <v>3021</v>
      </c>
      <c r="M179" s="1">
        <v>44032</v>
      </c>
      <c r="N179" s="1">
        <v>44039</v>
      </c>
      <c r="P179" t="s">
        <v>366</v>
      </c>
      <c r="Q179">
        <v>7</v>
      </c>
      <c r="R179" t="s">
        <v>315</v>
      </c>
      <c r="S179" s="1">
        <v>44169</v>
      </c>
      <c r="U179">
        <v>30</v>
      </c>
      <c r="X179">
        <v>7</v>
      </c>
      <c r="AA179">
        <v>2020</v>
      </c>
      <c r="AH179">
        <v>14256</v>
      </c>
    </row>
    <row r="180" spans="1:34" x14ac:dyDescent="0.35">
      <c r="A180" t="s">
        <v>291</v>
      </c>
      <c r="B180" t="s">
        <v>321</v>
      </c>
      <c r="C180" t="s">
        <v>3534</v>
      </c>
      <c r="D180" t="s">
        <v>3536</v>
      </c>
      <c r="E180" t="s">
        <v>3535</v>
      </c>
      <c r="F180" t="s">
        <v>3534</v>
      </c>
      <c r="G180" t="s">
        <v>368</v>
      </c>
      <c r="H180" t="s">
        <v>811</v>
      </c>
      <c r="I180" t="s">
        <v>810</v>
      </c>
      <c r="J180" s="2">
        <v>399</v>
      </c>
      <c r="K180">
        <v>10</v>
      </c>
      <c r="L180" t="s">
        <v>3021</v>
      </c>
      <c r="M180" s="1">
        <v>44032</v>
      </c>
      <c r="N180" s="1">
        <v>44047</v>
      </c>
      <c r="P180" t="s">
        <v>366</v>
      </c>
      <c r="Q180">
        <v>7</v>
      </c>
      <c r="R180" t="s">
        <v>315</v>
      </c>
      <c r="S180" s="1">
        <v>44185</v>
      </c>
      <c r="U180">
        <v>30</v>
      </c>
      <c r="X180">
        <v>7</v>
      </c>
      <c r="AA180">
        <v>2020</v>
      </c>
      <c r="AH180">
        <v>14704</v>
      </c>
    </row>
    <row r="181" spans="1:34" x14ac:dyDescent="0.35">
      <c r="A181" t="s">
        <v>3529</v>
      </c>
      <c r="B181" t="s">
        <v>446</v>
      </c>
      <c r="C181" t="s">
        <v>3526</v>
      </c>
      <c r="D181" t="s">
        <v>3528</v>
      </c>
      <c r="E181" t="s">
        <v>3527</v>
      </c>
      <c r="F181" t="s">
        <v>3526</v>
      </c>
      <c r="G181" t="s">
        <v>368</v>
      </c>
      <c r="H181" t="s">
        <v>811</v>
      </c>
      <c r="I181" t="s">
        <v>810</v>
      </c>
      <c r="J181">
        <v>399</v>
      </c>
      <c r="K181">
        <v>10</v>
      </c>
      <c r="L181" t="s">
        <v>3021</v>
      </c>
      <c r="M181" s="1">
        <v>44032</v>
      </c>
      <c r="N181" s="1">
        <v>44047</v>
      </c>
      <c r="O181" s="1">
        <v>44064</v>
      </c>
      <c r="P181" t="s">
        <v>366</v>
      </c>
      <c r="Q181">
        <v>1</v>
      </c>
      <c r="R181" t="s">
        <v>315</v>
      </c>
      <c r="U181">
        <v>30</v>
      </c>
      <c r="V181">
        <v>34</v>
      </c>
      <c r="X181">
        <v>7</v>
      </c>
      <c r="Y181">
        <v>8</v>
      </c>
      <c r="AA181">
        <v>2020</v>
      </c>
      <c r="AB181">
        <v>2020</v>
      </c>
      <c r="AH181">
        <v>15956</v>
      </c>
    </row>
    <row r="182" spans="1:34" x14ac:dyDescent="0.35">
      <c r="A182" t="s">
        <v>3521</v>
      </c>
      <c r="B182" t="s">
        <v>446</v>
      </c>
      <c r="C182" t="s">
        <v>3518</v>
      </c>
      <c r="D182" t="s">
        <v>3520</v>
      </c>
      <c r="E182" t="s">
        <v>3519</v>
      </c>
      <c r="F182" t="s">
        <v>3518</v>
      </c>
      <c r="G182" t="s">
        <v>368</v>
      </c>
      <c r="H182" t="s">
        <v>811</v>
      </c>
      <c r="I182" t="s">
        <v>810</v>
      </c>
      <c r="J182">
        <v>399</v>
      </c>
      <c r="K182">
        <v>10</v>
      </c>
      <c r="L182" t="s">
        <v>3021</v>
      </c>
      <c r="M182" s="1">
        <v>44032</v>
      </c>
      <c r="N182" s="1">
        <v>44047</v>
      </c>
      <c r="O182" s="1">
        <v>44047</v>
      </c>
      <c r="P182" t="s">
        <v>366</v>
      </c>
      <c r="Q182">
        <v>1</v>
      </c>
      <c r="R182" t="s">
        <v>315</v>
      </c>
      <c r="T182" t="s">
        <v>683</v>
      </c>
      <c r="U182">
        <v>30</v>
      </c>
      <c r="V182">
        <v>32</v>
      </c>
      <c r="X182">
        <v>7</v>
      </c>
      <c r="Y182">
        <v>8</v>
      </c>
      <c r="AA182">
        <v>2020</v>
      </c>
      <c r="AB182">
        <v>2020</v>
      </c>
      <c r="AH182">
        <v>59908</v>
      </c>
    </row>
    <row r="183" spans="1:34" x14ac:dyDescent="0.35">
      <c r="A183" t="s">
        <v>3514</v>
      </c>
      <c r="B183" t="s">
        <v>446</v>
      </c>
      <c r="C183" t="s">
        <v>3511</v>
      </c>
      <c r="D183" t="s">
        <v>3513</v>
      </c>
      <c r="E183" t="s">
        <v>3512</v>
      </c>
      <c r="F183" t="s">
        <v>3511</v>
      </c>
      <c r="G183" t="s">
        <v>368</v>
      </c>
      <c r="H183" t="s">
        <v>811</v>
      </c>
      <c r="I183" t="s">
        <v>810</v>
      </c>
      <c r="J183">
        <v>399</v>
      </c>
      <c r="K183">
        <v>10</v>
      </c>
      <c r="L183" t="s">
        <v>3021</v>
      </c>
      <c r="M183" s="1">
        <v>44032</v>
      </c>
      <c r="N183" s="1">
        <v>44047</v>
      </c>
      <c r="O183" s="1">
        <v>44104</v>
      </c>
      <c r="P183" t="s">
        <v>366</v>
      </c>
      <c r="Q183">
        <v>4</v>
      </c>
      <c r="R183" t="s">
        <v>315</v>
      </c>
      <c r="S183" t="s">
        <v>2576</v>
      </c>
      <c r="U183">
        <v>30</v>
      </c>
      <c r="V183">
        <v>40</v>
      </c>
      <c r="X183">
        <v>7</v>
      </c>
      <c r="Y183">
        <v>9</v>
      </c>
      <c r="AA183">
        <v>2020</v>
      </c>
      <c r="AB183">
        <v>2020</v>
      </c>
      <c r="AH183">
        <v>15451</v>
      </c>
    </row>
    <row r="184" spans="1:34" x14ac:dyDescent="0.35">
      <c r="A184" t="s">
        <v>3507</v>
      </c>
      <c r="B184" t="s">
        <v>446</v>
      </c>
      <c r="C184" t="s">
        <v>3504</v>
      </c>
      <c r="D184" t="s">
        <v>3506</v>
      </c>
      <c r="E184" t="s">
        <v>3505</v>
      </c>
      <c r="F184" t="s">
        <v>3504</v>
      </c>
      <c r="G184" t="s">
        <v>368</v>
      </c>
      <c r="H184" t="s">
        <v>811</v>
      </c>
      <c r="I184" t="s">
        <v>810</v>
      </c>
      <c r="J184">
        <v>399</v>
      </c>
      <c r="K184">
        <v>10</v>
      </c>
      <c r="L184" t="s">
        <v>3021</v>
      </c>
      <c r="M184" s="1">
        <v>44032</v>
      </c>
      <c r="N184" s="1">
        <v>44039</v>
      </c>
      <c r="O184" s="1">
        <v>44094</v>
      </c>
      <c r="P184" t="s">
        <v>366</v>
      </c>
      <c r="Q184">
        <v>1</v>
      </c>
      <c r="R184" t="s">
        <v>315</v>
      </c>
      <c r="U184">
        <v>30</v>
      </c>
      <c r="V184">
        <v>38</v>
      </c>
      <c r="X184">
        <v>7</v>
      </c>
      <c r="Y184">
        <v>9</v>
      </c>
      <c r="AA184">
        <v>2020</v>
      </c>
      <c r="AB184">
        <v>2020</v>
      </c>
      <c r="AH184">
        <v>15204</v>
      </c>
    </row>
    <row r="185" spans="1:34" x14ac:dyDescent="0.35">
      <c r="A185" t="s">
        <v>11</v>
      </c>
      <c r="B185" t="s">
        <v>479</v>
      </c>
      <c r="C185" t="s">
        <v>3496</v>
      </c>
      <c r="D185" t="s">
        <v>3498</v>
      </c>
      <c r="E185" t="s">
        <v>3497</v>
      </c>
      <c r="F185" t="s">
        <v>3496</v>
      </c>
      <c r="G185" t="s">
        <v>368</v>
      </c>
      <c r="H185" t="s">
        <v>661</v>
      </c>
      <c r="I185" t="s">
        <v>660</v>
      </c>
      <c r="J185">
        <v>99</v>
      </c>
      <c r="K185">
        <v>0</v>
      </c>
      <c r="L185" t="s">
        <v>3021</v>
      </c>
      <c r="M185" s="1">
        <v>44033</v>
      </c>
      <c r="N185" s="1">
        <v>44059</v>
      </c>
      <c r="P185" t="s">
        <v>366</v>
      </c>
      <c r="Q185">
        <v>5</v>
      </c>
      <c r="R185" t="s">
        <v>315</v>
      </c>
      <c r="S185" t="s">
        <v>1461</v>
      </c>
      <c r="U185">
        <v>30</v>
      </c>
      <c r="X185">
        <v>7</v>
      </c>
      <c r="AA185">
        <v>2020</v>
      </c>
      <c r="AH185">
        <v>355901</v>
      </c>
    </row>
    <row r="186" spans="1:34" x14ac:dyDescent="0.35">
      <c r="A186" t="s">
        <v>112</v>
      </c>
      <c r="B186" t="s">
        <v>321</v>
      </c>
      <c r="C186" t="s">
        <v>3489</v>
      </c>
      <c r="D186" t="s">
        <v>3491</v>
      </c>
      <c r="E186" t="s">
        <v>3490</v>
      </c>
      <c r="F186" t="s">
        <v>3489</v>
      </c>
      <c r="G186" t="s">
        <v>368</v>
      </c>
      <c r="H186" t="s">
        <v>661</v>
      </c>
      <c r="I186" t="s">
        <v>660</v>
      </c>
      <c r="J186" s="2">
        <v>0</v>
      </c>
      <c r="K186">
        <v>0</v>
      </c>
      <c r="L186" t="s">
        <v>3021</v>
      </c>
      <c r="M186" s="1">
        <v>44033</v>
      </c>
      <c r="N186" s="1">
        <v>44046</v>
      </c>
      <c r="P186" t="s">
        <v>366</v>
      </c>
      <c r="Q186">
        <v>7</v>
      </c>
      <c r="R186" t="s">
        <v>315</v>
      </c>
      <c r="S186" s="1">
        <v>44186</v>
      </c>
      <c r="U186">
        <v>30</v>
      </c>
      <c r="X186">
        <v>7</v>
      </c>
      <c r="AA186">
        <v>2020</v>
      </c>
      <c r="AH186">
        <v>14551</v>
      </c>
    </row>
    <row r="187" spans="1:34" x14ac:dyDescent="0.35">
      <c r="A187" t="s">
        <v>3485</v>
      </c>
      <c r="B187" t="s">
        <v>446</v>
      </c>
      <c r="C187" t="s">
        <v>3482</v>
      </c>
      <c r="D187" t="s">
        <v>3484</v>
      </c>
      <c r="E187" t="s">
        <v>3483</v>
      </c>
      <c r="F187" t="s">
        <v>3482</v>
      </c>
      <c r="G187" t="s">
        <v>368</v>
      </c>
      <c r="H187" t="s">
        <v>811</v>
      </c>
      <c r="I187" t="s">
        <v>810</v>
      </c>
      <c r="J187">
        <v>399</v>
      </c>
      <c r="K187">
        <v>10</v>
      </c>
      <c r="L187" t="s">
        <v>3021</v>
      </c>
      <c r="M187" s="1">
        <v>44033</v>
      </c>
      <c r="N187" s="1">
        <v>44041</v>
      </c>
      <c r="O187" s="1">
        <v>44156</v>
      </c>
      <c r="P187" t="s">
        <v>366</v>
      </c>
      <c r="Q187">
        <v>5</v>
      </c>
      <c r="R187" t="s">
        <v>315</v>
      </c>
      <c r="S187" t="s">
        <v>1522</v>
      </c>
      <c r="U187">
        <v>30</v>
      </c>
      <c r="V187">
        <v>47</v>
      </c>
      <c r="X187">
        <v>7</v>
      </c>
      <c r="Y187">
        <v>11</v>
      </c>
      <c r="AA187">
        <v>2020</v>
      </c>
      <c r="AB187">
        <v>2020</v>
      </c>
      <c r="AH187">
        <v>15555</v>
      </c>
    </row>
    <row r="188" spans="1:34" x14ac:dyDescent="0.35">
      <c r="A188" t="s">
        <v>70</v>
      </c>
      <c r="B188" t="s">
        <v>321</v>
      </c>
      <c r="C188" t="s">
        <v>3476</v>
      </c>
      <c r="D188" t="s">
        <v>3478</v>
      </c>
      <c r="E188" t="s">
        <v>3477</v>
      </c>
      <c r="F188" t="s">
        <v>3476</v>
      </c>
      <c r="G188" t="s">
        <v>368</v>
      </c>
      <c r="H188" t="s">
        <v>811</v>
      </c>
      <c r="I188" t="s">
        <v>810</v>
      </c>
      <c r="J188" s="2">
        <v>399</v>
      </c>
      <c r="K188">
        <v>10</v>
      </c>
      <c r="L188" t="s">
        <v>3021</v>
      </c>
      <c r="M188" s="1">
        <v>44033</v>
      </c>
      <c r="N188" s="1">
        <v>44040</v>
      </c>
      <c r="P188" t="s">
        <v>366</v>
      </c>
      <c r="Q188">
        <v>7</v>
      </c>
      <c r="R188" t="s">
        <v>315</v>
      </c>
      <c r="S188" s="1">
        <v>44186</v>
      </c>
      <c r="U188">
        <v>30</v>
      </c>
      <c r="X188">
        <v>7</v>
      </c>
      <c r="AA188">
        <v>2020</v>
      </c>
      <c r="AH188">
        <v>14253</v>
      </c>
    </row>
    <row r="189" spans="1:34" x14ac:dyDescent="0.35">
      <c r="A189" t="s">
        <v>3471</v>
      </c>
      <c r="B189" t="s">
        <v>446</v>
      </c>
      <c r="C189" t="s">
        <v>3468</v>
      </c>
      <c r="D189" t="s">
        <v>3470</v>
      </c>
      <c r="E189" t="s">
        <v>3469</v>
      </c>
      <c r="F189" t="s">
        <v>3468</v>
      </c>
      <c r="G189" t="s">
        <v>368</v>
      </c>
      <c r="H189" t="s">
        <v>811</v>
      </c>
      <c r="I189" t="s">
        <v>810</v>
      </c>
      <c r="J189">
        <v>399</v>
      </c>
      <c r="K189">
        <v>10</v>
      </c>
      <c r="L189" t="s">
        <v>3021</v>
      </c>
      <c r="M189" s="1">
        <v>44033</v>
      </c>
      <c r="N189" s="1">
        <v>44040</v>
      </c>
      <c r="O189" s="1">
        <v>44065</v>
      </c>
      <c r="P189" t="s">
        <v>366</v>
      </c>
      <c r="Q189">
        <v>1</v>
      </c>
      <c r="R189" t="s">
        <v>315</v>
      </c>
      <c r="U189">
        <v>30</v>
      </c>
      <c r="V189">
        <v>34</v>
      </c>
      <c r="X189">
        <v>7</v>
      </c>
      <c r="Y189">
        <v>8</v>
      </c>
      <c r="AA189">
        <v>2020</v>
      </c>
      <c r="AB189">
        <v>2020</v>
      </c>
      <c r="AH189">
        <v>15305</v>
      </c>
    </row>
    <row r="190" spans="1:34" x14ac:dyDescent="0.35">
      <c r="A190" t="s">
        <v>110</v>
      </c>
      <c r="B190" t="s">
        <v>321</v>
      </c>
      <c r="C190" t="s">
        <v>3461</v>
      </c>
      <c r="D190" t="s">
        <v>3463</v>
      </c>
      <c r="E190" t="s">
        <v>3462</v>
      </c>
      <c r="F190" t="s">
        <v>3461</v>
      </c>
      <c r="G190" t="s">
        <v>368</v>
      </c>
      <c r="H190" t="s">
        <v>811</v>
      </c>
      <c r="I190" t="s">
        <v>810</v>
      </c>
      <c r="J190" s="2">
        <v>399</v>
      </c>
      <c r="K190">
        <v>10</v>
      </c>
      <c r="L190" t="s">
        <v>3021</v>
      </c>
      <c r="M190" s="1">
        <v>44033</v>
      </c>
      <c r="N190" s="1">
        <v>44040</v>
      </c>
      <c r="P190" t="s">
        <v>366</v>
      </c>
      <c r="Q190">
        <v>7</v>
      </c>
      <c r="R190" t="s">
        <v>315</v>
      </c>
      <c r="S190" s="1">
        <v>44186</v>
      </c>
      <c r="U190">
        <v>30</v>
      </c>
      <c r="X190">
        <v>7</v>
      </c>
      <c r="AA190">
        <v>2020</v>
      </c>
      <c r="AH190">
        <v>15859</v>
      </c>
    </row>
    <row r="191" spans="1:34" x14ac:dyDescent="0.35">
      <c r="A191" t="s">
        <v>136</v>
      </c>
      <c r="B191" t="s">
        <v>321</v>
      </c>
      <c r="C191" t="s">
        <v>3455</v>
      </c>
      <c r="D191" t="s">
        <v>3457</v>
      </c>
      <c r="E191" t="s">
        <v>3456</v>
      </c>
      <c r="F191" t="s">
        <v>3455</v>
      </c>
      <c r="G191" t="s">
        <v>368</v>
      </c>
      <c r="H191" t="s">
        <v>811</v>
      </c>
      <c r="I191" t="s">
        <v>810</v>
      </c>
      <c r="J191">
        <v>399</v>
      </c>
      <c r="K191">
        <v>10</v>
      </c>
      <c r="L191" t="s">
        <v>3021</v>
      </c>
      <c r="M191" s="1">
        <v>44034</v>
      </c>
      <c r="N191" s="1">
        <v>44048</v>
      </c>
      <c r="P191" t="s">
        <v>366</v>
      </c>
      <c r="Q191">
        <v>1</v>
      </c>
      <c r="R191" t="s">
        <v>315</v>
      </c>
      <c r="U191">
        <v>30</v>
      </c>
      <c r="X191">
        <v>7</v>
      </c>
      <c r="AA191">
        <v>2020</v>
      </c>
      <c r="AH191">
        <v>15905</v>
      </c>
    </row>
    <row r="192" spans="1:34" x14ac:dyDescent="0.35">
      <c r="A192" t="s">
        <v>3450</v>
      </c>
      <c r="B192" t="s">
        <v>446</v>
      </c>
      <c r="C192" t="s">
        <v>3449</v>
      </c>
      <c r="D192" t="s">
        <v>3448</v>
      </c>
      <c r="E192" t="s">
        <v>3447</v>
      </c>
      <c r="F192" t="s">
        <v>3446</v>
      </c>
      <c r="G192" t="s">
        <v>368</v>
      </c>
      <c r="H192" t="s">
        <v>811</v>
      </c>
      <c r="I192" t="s">
        <v>810</v>
      </c>
      <c r="J192">
        <v>399</v>
      </c>
      <c r="K192">
        <v>10</v>
      </c>
      <c r="L192" t="s">
        <v>3021</v>
      </c>
      <c r="M192" s="1">
        <v>44034</v>
      </c>
      <c r="N192" s="1">
        <v>44041</v>
      </c>
      <c r="P192" t="s">
        <v>366</v>
      </c>
      <c r="Q192">
        <v>1</v>
      </c>
      <c r="R192" t="s">
        <v>315</v>
      </c>
      <c r="U192">
        <v>30</v>
      </c>
      <c r="X192">
        <v>7</v>
      </c>
      <c r="AA192">
        <v>2020</v>
      </c>
      <c r="AH192">
        <v>15702</v>
      </c>
    </row>
    <row r="193" spans="1:34" x14ac:dyDescent="0.35">
      <c r="A193" t="s">
        <v>3441</v>
      </c>
      <c r="B193" t="s">
        <v>446</v>
      </c>
      <c r="C193" t="s">
        <v>3438</v>
      </c>
      <c r="D193" s="3" t="s">
        <v>3440</v>
      </c>
      <c r="E193" t="s">
        <v>3439</v>
      </c>
      <c r="F193" t="s">
        <v>3438</v>
      </c>
      <c r="G193" t="s">
        <v>368</v>
      </c>
      <c r="H193" t="s">
        <v>811</v>
      </c>
      <c r="I193" t="s">
        <v>810</v>
      </c>
      <c r="J193">
        <v>399</v>
      </c>
      <c r="K193">
        <v>10</v>
      </c>
      <c r="L193" t="s">
        <v>3021</v>
      </c>
      <c r="M193" s="1">
        <v>44034</v>
      </c>
      <c r="N193" s="1">
        <v>44041</v>
      </c>
      <c r="O193" s="1">
        <v>44040</v>
      </c>
      <c r="P193" t="s">
        <v>366</v>
      </c>
      <c r="Q193">
        <v>1</v>
      </c>
      <c r="R193" t="s">
        <v>315</v>
      </c>
      <c r="T193" t="s">
        <v>683</v>
      </c>
      <c r="U193">
        <v>30</v>
      </c>
      <c r="V193">
        <v>31</v>
      </c>
      <c r="X193">
        <v>7</v>
      </c>
      <c r="Y193">
        <v>7</v>
      </c>
      <c r="AA193">
        <v>2020</v>
      </c>
      <c r="AB193">
        <v>2020</v>
      </c>
      <c r="AH193">
        <v>59903</v>
      </c>
    </row>
    <row r="194" spans="1:34" x14ac:dyDescent="0.35">
      <c r="A194" t="s">
        <v>301</v>
      </c>
      <c r="B194" t="s">
        <v>321</v>
      </c>
      <c r="C194" t="s">
        <v>3432</v>
      </c>
      <c r="D194" t="s">
        <v>3434</v>
      </c>
      <c r="E194" t="s">
        <v>3433</v>
      </c>
      <c r="F194" t="s">
        <v>3432</v>
      </c>
      <c r="G194" t="s">
        <v>368</v>
      </c>
      <c r="H194" t="s">
        <v>2183</v>
      </c>
      <c r="I194" t="s">
        <v>2182</v>
      </c>
      <c r="J194">
        <v>1099</v>
      </c>
      <c r="K194">
        <v>50</v>
      </c>
      <c r="L194" t="s">
        <v>3021</v>
      </c>
      <c r="M194" s="1">
        <v>44034</v>
      </c>
      <c r="N194" s="1">
        <v>44041</v>
      </c>
      <c r="P194" t="s">
        <v>366</v>
      </c>
      <c r="Q194">
        <v>6</v>
      </c>
      <c r="R194" t="s">
        <v>315</v>
      </c>
      <c r="S194" t="s">
        <v>1455</v>
      </c>
      <c r="U194">
        <v>30</v>
      </c>
      <c r="X194">
        <v>7</v>
      </c>
      <c r="AA194">
        <v>2020</v>
      </c>
      <c r="AH194">
        <v>14652</v>
      </c>
    </row>
    <row r="195" spans="1:34" x14ac:dyDescent="0.35">
      <c r="A195" t="s">
        <v>3427</v>
      </c>
      <c r="B195" t="s">
        <v>446</v>
      </c>
      <c r="C195" t="s">
        <v>3424</v>
      </c>
      <c r="D195" t="s">
        <v>3426</v>
      </c>
      <c r="E195" t="s">
        <v>3425</v>
      </c>
      <c r="F195" t="s">
        <v>3424</v>
      </c>
      <c r="G195" t="s">
        <v>368</v>
      </c>
      <c r="H195" t="s">
        <v>811</v>
      </c>
      <c r="I195" t="s">
        <v>810</v>
      </c>
      <c r="J195">
        <v>399</v>
      </c>
      <c r="K195">
        <v>10</v>
      </c>
      <c r="L195" t="s">
        <v>3021</v>
      </c>
      <c r="M195" s="1">
        <v>44034</v>
      </c>
      <c r="N195" s="1">
        <v>44041</v>
      </c>
      <c r="O195" s="1">
        <v>44096</v>
      </c>
      <c r="P195" t="s">
        <v>366</v>
      </c>
      <c r="Q195">
        <v>1</v>
      </c>
      <c r="R195" t="s">
        <v>315</v>
      </c>
      <c r="U195">
        <v>30</v>
      </c>
      <c r="V195">
        <v>39</v>
      </c>
      <c r="X195">
        <v>7</v>
      </c>
      <c r="Y195">
        <v>9</v>
      </c>
      <c r="AA195">
        <v>2020</v>
      </c>
      <c r="AB195">
        <v>2020</v>
      </c>
      <c r="AH195">
        <v>14951</v>
      </c>
    </row>
    <row r="196" spans="1:34" x14ac:dyDescent="0.35">
      <c r="A196" t="s">
        <v>3419</v>
      </c>
      <c r="B196" t="s">
        <v>446</v>
      </c>
      <c r="C196" t="s">
        <v>3418</v>
      </c>
      <c r="D196" t="s">
        <v>3417</v>
      </c>
      <c r="E196" t="s">
        <v>3416</v>
      </c>
      <c r="F196" t="s">
        <v>3415</v>
      </c>
      <c r="G196" t="s">
        <v>368</v>
      </c>
      <c r="H196" t="s">
        <v>811</v>
      </c>
      <c r="I196" t="s">
        <v>810</v>
      </c>
      <c r="J196">
        <v>399</v>
      </c>
      <c r="K196">
        <v>10</v>
      </c>
      <c r="L196" t="s">
        <v>3021</v>
      </c>
      <c r="M196" s="1">
        <v>44035</v>
      </c>
      <c r="N196" s="1">
        <v>44042</v>
      </c>
      <c r="O196" s="1">
        <v>44158</v>
      </c>
      <c r="P196" t="s">
        <v>366</v>
      </c>
      <c r="Q196">
        <v>5</v>
      </c>
      <c r="R196" t="s">
        <v>315</v>
      </c>
      <c r="S196" t="s">
        <v>1420</v>
      </c>
      <c r="U196">
        <v>30</v>
      </c>
      <c r="V196">
        <v>48</v>
      </c>
      <c r="X196">
        <v>7</v>
      </c>
      <c r="Y196">
        <v>11</v>
      </c>
      <c r="AA196">
        <v>2020</v>
      </c>
      <c r="AB196">
        <v>2020</v>
      </c>
      <c r="AH196">
        <v>60703</v>
      </c>
    </row>
    <row r="197" spans="1:34" x14ac:dyDescent="0.35">
      <c r="A197" t="s">
        <v>3411</v>
      </c>
      <c r="B197" t="s">
        <v>446</v>
      </c>
      <c r="C197" t="s">
        <v>3408</v>
      </c>
      <c r="D197" t="s">
        <v>3410</v>
      </c>
      <c r="E197" t="s">
        <v>3409</v>
      </c>
      <c r="F197" t="s">
        <v>3408</v>
      </c>
      <c r="G197" t="s">
        <v>368</v>
      </c>
      <c r="H197" t="s">
        <v>811</v>
      </c>
      <c r="I197" t="s">
        <v>810</v>
      </c>
      <c r="J197">
        <v>399</v>
      </c>
      <c r="K197">
        <v>10</v>
      </c>
      <c r="L197" t="s">
        <v>3021</v>
      </c>
      <c r="M197" s="1">
        <v>44035</v>
      </c>
      <c r="N197" s="1">
        <v>44047</v>
      </c>
      <c r="O197" s="1">
        <v>44047</v>
      </c>
      <c r="Q197">
        <v>1</v>
      </c>
      <c r="R197" t="s">
        <v>315</v>
      </c>
      <c r="T197" t="s">
        <v>683</v>
      </c>
      <c r="U197">
        <v>30</v>
      </c>
      <c r="V197">
        <v>32</v>
      </c>
      <c r="X197">
        <v>7</v>
      </c>
      <c r="Y197">
        <v>8</v>
      </c>
      <c r="AA197">
        <v>2020</v>
      </c>
      <c r="AB197">
        <v>2020</v>
      </c>
      <c r="AH197">
        <v>60404</v>
      </c>
    </row>
    <row r="198" spans="1:34" x14ac:dyDescent="0.35">
      <c r="A198" t="s">
        <v>296</v>
      </c>
      <c r="B198" t="s">
        <v>321</v>
      </c>
      <c r="C198" t="s">
        <v>3402</v>
      </c>
      <c r="D198" t="s">
        <v>3404</v>
      </c>
      <c r="E198" t="s">
        <v>3403</v>
      </c>
      <c r="F198" t="s">
        <v>3402</v>
      </c>
      <c r="G198" t="s">
        <v>368</v>
      </c>
      <c r="H198" t="s">
        <v>811</v>
      </c>
      <c r="I198" t="s">
        <v>810</v>
      </c>
      <c r="J198">
        <v>399</v>
      </c>
      <c r="K198">
        <v>10</v>
      </c>
      <c r="L198" t="s">
        <v>3021</v>
      </c>
      <c r="M198" s="1">
        <v>44035</v>
      </c>
      <c r="N198" s="1">
        <v>44042</v>
      </c>
      <c r="Q198">
        <v>6</v>
      </c>
      <c r="R198" t="s">
        <v>315</v>
      </c>
      <c r="S198" t="s">
        <v>698</v>
      </c>
      <c r="U198">
        <v>30</v>
      </c>
      <c r="X198">
        <v>7</v>
      </c>
      <c r="AA198">
        <v>2020</v>
      </c>
      <c r="AH198">
        <v>15502</v>
      </c>
    </row>
    <row r="199" spans="1:34" x14ac:dyDescent="0.35">
      <c r="A199" t="s">
        <v>3397</v>
      </c>
      <c r="B199" t="s">
        <v>446</v>
      </c>
      <c r="C199" t="s">
        <v>3394</v>
      </c>
      <c r="D199" t="s">
        <v>3396</v>
      </c>
      <c r="E199" t="s">
        <v>3395</v>
      </c>
      <c r="F199" t="s">
        <v>3394</v>
      </c>
      <c r="G199" t="s">
        <v>368</v>
      </c>
      <c r="H199" t="s">
        <v>811</v>
      </c>
      <c r="I199" t="s">
        <v>810</v>
      </c>
      <c r="J199">
        <v>399</v>
      </c>
      <c r="K199">
        <v>10</v>
      </c>
      <c r="L199" t="s">
        <v>3021</v>
      </c>
      <c r="M199" s="1">
        <v>44035</v>
      </c>
      <c r="N199" s="1">
        <v>44044</v>
      </c>
      <c r="O199" s="1">
        <v>44044</v>
      </c>
      <c r="Q199">
        <v>1</v>
      </c>
      <c r="R199" t="s">
        <v>315</v>
      </c>
      <c r="T199" t="s">
        <v>683</v>
      </c>
      <c r="U199">
        <v>30</v>
      </c>
      <c r="V199">
        <v>31</v>
      </c>
      <c r="X199">
        <v>7</v>
      </c>
      <c r="Y199">
        <v>8</v>
      </c>
      <c r="AA199">
        <v>2020</v>
      </c>
      <c r="AB199">
        <v>2020</v>
      </c>
      <c r="AH199">
        <v>60601</v>
      </c>
    </row>
    <row r="200" spans="1:34" x14ac:dyDescent="0.35">
      <c r="A200" t="s">
        <v>113</v>
      </c>
      <c r="B200" t="s">
        <v>321</v>
      </c>
      <c r="C200" t="s">
        <v>3387</v>
      </c>
      <c r="D200" t="s">
        <v>3389</v>
      </c>
      <c r="E200" t="s">
        <v>3388</v>
      </c>
      <c r="F200" t="s">
        <v>3387</v>
      </c>
      <c r="G200" t="s">
        <v>368</v>
      </c>
      <c r="H200" t="s">
        <v>811</v>
      </c>
      <c r="I200" t="s">
        <v>810</v>
      </c>
      <c r="J200">
        <v>399</v>
      </c>
      <c r="K200">
        <v>10</v>
      </c>
      <c r="L200" t="s">
        <v>3021</v>
      </c>
      <c r="M200" s="1">
        <v>44035</v>
      </c>
      <c r="N200" s="1">
        <v>44042</v>
      </c>
      <c r="P200" t="s">
        <v>366</v>
      </c>
      <c r="Q200">
        <v>6</v>
      </c>
      <c r="R200" t="s">
        <v>315</v>
      </c>
      <c r="S200" t="s">
        <v>698</v>
      </c>
      <c r="U200">
        <v>30</v>
      </c>
      <c r="X200">
        <v>7</v>
      </c>
      <c r="AA200">
        <v>2020</v>
      </c>
      <c r="AH200">
        <v>15054</v>
      </c>
    </row>
    <row r="201" spans="1:34" x14ac:dyDescent="0.35">
      <c r="A201" t="s">
        <v>3383</v>
      </c>
      <c r="B201" t="s">
        <v>446</v>
      </c>
      <c r="C201" t="s">
        <v>3380</v>
      </c>
      <c r="D201" t="s">
        <v>3382</v>
      </c>
      <c r="E201" t="s">
        <v>3381</v>
      </c>
      <c r="F201" t="s">
        <v>3380</v>
      </c>
      <c r="G201" t="s">
        <v>368</v>
      </c>
      <c r="H201" t="s">
        <v>811</v>
      </c>
      <c r="I201" t="s">
        <v>810</v>
      </c>
      <c r="J201">
        <v>399</v>
      </c>
      <c r="K201">
        <v>10</v>
      </c>
      <c r="L201" t="s">
        <v>3021</v>
      </c>
      <c r="M201" s="1">
        <v>44035</v>
      </c>
      <c r="N201" s="1">
        <v>44049</v>
      </c>
      <c r="O201" s="1">
        <v>44100</v>
      </c>
      <c r="P201" t="s">
        <v>366</v>
      </c>
      <c r="Q201">
        <v>1</v>
      </c>
      <c r="R201" t="s">
        <v>315</v>
      </c>
      <c r="U201">
        <v>30</v>
      </c>
      <c r="V201">
        <v>39</v>
      </c>
      <c r="X201">
        <v>7</v>
      </c>
      <c r="Y201">
        <v>9</v>
      </c>
      <c r="AA201">
        <v>2020</v>
      </c>
      <c r="AB201">
        <v>2020</v>
      </c>
      <c r="AH201">
        <v>15954</v>
      </c>
    </row>
    <row r="202" spans="1:34" x14ac:dyDescent="0.35">
      <c r="A202" t="s">
        <v>3376</v>
      </c>
      <c r="B202" t="s">
        <v>446</v>
      </c>
      <c r="C202" t="s">
        <v>3373</v>
      </c>
      <c r="D202" t="s">
        <v>3375</v>
      </c>
      <c r="E202" t="s">
        <v>3374</v>
      </c>
      <c r="F202" t="s">
        <v>3373</v>
      </c>
      <c r="G202" t="s">
        <v>368</v>
      </c>
      <c r="H202" t="s">
        <v>811</v>
      </c>
      <c r="I202" t="s">
        <v>810</v>
      </c>
      <c r="J202">
        <v>399</v>
      </c>
      <c r="K202">
        <v>10</v>
      </c>
      <c r="L202" t="s">
        <v>3021</v>
      </c>
      <c r="M202" s="1">
        <v>44035</v>
      </c>
      <c r="N202" s="1">
        <v>44058</v>
      </c>
      <c r="O202" s="1">
        <v>44058</v>
      </c>
      <c r="P202" t="s">
        <v>366</v>
      </c>
      <c r="Q202">
        <v>1</v>
      </c>
      <c r="R202" t="s">
        <v>315</v>
      </c>
      <c r="T202" t="s">
        <v>683</v>
      </c>
      <c r="U202">
        <v>30</v>
      </c>
      <c r="V202">
        <v>33</v>
      </c>
      <c r="X202">
        <v>7</v>
      </c>
      <c r="Y202">
        <v>8</v>
      </c>
      <c r="AA202">
        <v>2020</v>
      </c>
      <c r="AB202">
        <v>2020</v>
      </c>
      <c r="AH202">
        <v>15456</v>
      </c>
    </row>
    <row r="203" spans="1:34" x14ac:dyDescent="0.35">
      <c r="A203" t="s">
        <v>295</v>
      </c>
      <c r="B203" t="s">
        <v>321</v>
      </c>
      <c r="C203" t="s">
        <v>3366</v>
      </c>
      <c r="D203" t="s">
        <v>3368</v>
      </c>
      <c r="E203" t="s">
        <v>3367</v>
      </c>
      <c r="F203" t="s">
        <v>3366</v>
      </c>
      <c r="G203" t="s">
        <v>368</v>
      </c>
      <c r="H203" t="s">
        <v>811</v>
      </c>
      <c r="I203" t="s">
        <v>810</v>
      </c>
      <c r="J203">
        <v>399</v>
      </c>
      <c r="K203">
        <v>10</v>
      </c>
      <c r="L203" t="s">
        <v>3021</v>
      </c>
      <c r="M203" s="1">
        <v>44035</v>
      </c>
      <c r="N203" s="1">
        <v>44042</v>
      </c>
      <c r="P203" t="s">
        <v>366</v>
      </c>
      <c r="Q203">
        <v>6</v>
      </c>
      <c r="R203" t="s">
        <v>315</v>
      </c>
      <c r="S203" t="s">
        <v>698</v>
      </c>
      <c r="U203">
        <v>30</v>
      </c>
      <c r="X203">
        <v>7</v>
      </c>
      <c r="AA203">
        <v>2020</v>
      </c>
      <c r="AH203">
        <v>15255</v>
      </c>
    </row>
    <row r="204" spans="1:34" x14ac:dyDescent="0.35">
      <c r="A204" t="s">
        <v>3362</v>
      </c>
      <c r="B204" t="s">
        <v>446</v>
      </c>
      <c r="C204" t="s">
        <v>3359</v>
      </c>
      <c r="D204" t="s">
        <v>3361</v>
      </c>
      <c r="E204" t="s">
        <v>3360</v>
      </c>
      <c r="F204" t="s">
        <v>3359</v>
      </c>
      <c r="G204" t="s">
        <v>368</v>
      </c>
      <c r="H204" t="s">
        <v>811</v>
      </c>
      <c r="I204" t="s">
        <v>810</v>
      </c>
      <c r="J204">
        <v>399</v>
      </c>
      <c r="K204">
        <v>10</v>
      </c>
      <c r="L204" t="s">
        <v>3021</v>
      </c>
      <c r="M204" s="1">
        <v>44035</v>
      </c>
      <c r="N204" s="1">
        <v>44042</v>
      </c>
      <c r="O204" s="1">
        <v>44047</v>
      </c>
      <c r="P204" t="s">
        <v>366</v>
      </c>
      <c r="Q204">
        <v>1</v>
      </c>
      <c r="R204" t="s">
        <v>315</v>
      </c>
      <c r="U204">
        <v>30</v>
      </c>
      <c r="V204">
        <v>32</v>
      </c>
      <c r="X204">
        <v>7</v>
      </c>
      <c r="Y204">
        <v>8</v>
      </c>
      <c r="AA204">
        <v>2020</v>
      </c>
      <c r="AB204">
        <v>2020</v>
      </c>
      <c r="AH204">
        <v>60352</v>
      </c>
    </row>
    <row r="205" spans="1:34" x14ac:dyDescent="0.35">
      <c r="A205" t="s">
        <v>3354</v>
      </c>
      <c r="B205" t="s">
        <v>446</v>
      </c>
      <c r="C205" t="s">
        <v>3351</v>
      </c>
      <c r="D205" t="s">
        <v>3353</v>
      </c>
      <c r="E205" t="s">
        <v>3352</v>
      </c>
      <c r="F205" t="s">
        <v>3351</v>
      </c>
      <c r="G205" t="s">
        <v>368</v>
      </c>
      <c r="H205" t="s">
        <v>811</v>
      </c>
      <c r="I205" t="s">
        <v>810</v>
      </c>
      <c r="J205">
        <v>399</v>
      </c>
      <c r="K205">
        <v>10</v>
      </c>
      <c r="L205" t="s">
        <v>3021</v>
      </c>
      <c r="M205" s="1">
        <v>44035</v>
      </c>
      <c r="N205" s="1">
        <v>44042</v>
      </c>
      <c r="O205" s="1">
        <v>44063</v>
      </c>
      <c r="P205" t="s">
        <v>366</v>
      </c>
      <c r="Q205">
        <v>1</v>
      </c>
      <c r="R205" t="s">
        <v>315</v>
      </c>
      <c r="U205">
        <v>30</v>
      </c>
      <c r="V205">
        <v>34</v>
      </c>
      <c r="X205">
        <v>7</v>
      </c>
      <c r="Y205">
        <v>8</v>
      </c>
      <c r="AA205">
        <v>2020</v>
      </c>
      <c r="AB205">
        <v>2020</v>
      </c>
      <c r="AH205">
        <v>16202</v>
      </c>
    </row>
    <row r="206" spans="1:34" x14ac:dyDescent="0.35">
      <c r="A206" t="s">
        <v>3346</v>
      </c>
      <c r="B206" t="s">
        <v>446</v>
      </c>
      <c r="C206" t="s">
        <v>3343</v>
      </c>
      <c r="D206" t="s">
        <v>3345</v>
      </c>
      <c r="E206" t="s">
        <v>3344</v>
      </c>
      <c r="F206" t="s">
        <v>3343</v>
      </c>
      <c r="G206" t="s">
        <v>368</v>
      </c>
      <c r="H206" t="s">
        <v>811</v>
      </c>
      <c r="I206" t="s">
        <v>810</v>
      </c>
      <c r="J206">
        <v>399</v>
      </c>
      <c r="K206">
        <v>10</v>
      </c>
      <c r="L206" t="s">
        <v>3021</v>
      </c>
      <c r="M206" s="1">
        <v>44035</v>
      </c>
      <c r="N206" s="1">
        <v>44042</v>
      </c>
      <c r="O206" s="1">
        <v>44097</v>
      </c>
      <c r="P206" t="s">
        <v>366</v>
      </c>
      <c r="Q206">
        <v>1</v>
      </c>
      <c r="R206" t="s">
        <v>315</v>
      </c>
      <c r="U206">
        <v>30</v>
      </c>
      <c r="V206">
        <v>39</v>
      </c>
      <c r="X206">
        <v>7</v>
      </c>
      <c r="Y206">
        <v>9</v>
      </c>
      <c r="AA206">
        <v>2020</v>
      </c>
      <c r="AB206">
        <v>2020</v>
      </c>
      <c r="AH206">
        <v>14451</v>
      </c>
    </row>
    <row r="207" spans="1:34" x14ac:dyDescent="0.35">
      <c r="A207" t="s">
        <v>3339</v>
      </c>
      <c r="B207" t="s">
        <v>446</v>
      </c>
      <c r="C207" t="s">
        <v>3336</v>
      </c>
      <c r="D207" t="s">
        <v>3338</v>
      </c>
      <c r="E207" t="s">
        <v>3337</v>
      </c>
      <c r="F207" t="s">
        <v>3336</v>
      </c>
      <c r="G207" t="s">
        <v>368</v>
      </c>
      <c r="H207" t="s">
        <v>811</v>
      </c>
      <c r="I207" t="s">
        <v>810</v>
      </c>
      <c r="J207">
        <v>399</v>
      </c>
      <c r="K207">
        <v>10</v>
      </c>
      <c r="L207" t="s">
        <v>3021</v>
      </c>
      <c r="M207" s="1">
        <v>44036</v>
      </c>
      <c r="N207" s="1">
        <v>44046</v>
      </c>
      <c r="O207" s="1">
        <v>44158</v>
      </c>
      <c r="P207" t="s">
        <v>366</v>
      </c>
      <c r="Q207">
        <v>5</v>
      </c>
      <c r="R207" t="s">
        <v>315</v>
      </c>
      <c r="S207" t="s">
        <v>1420</v>
      </c>
      <c r="U207">
        <v>30</v>
      </c>
      <c r="V207">
        <v>48</v>
      </c>
      <c r="X207">
        <v>7</v>
      </c>
      <c r="Y207">
        <v>11</v>
      </c>
      <c r="AA207">
        <v>2020</v>
      </c>
      <c r="AB207">
        <v>2020</v>
      </c>
      <c r="AH207">
        <v>15957</v>
      </c>
    </row>
    <row r="208" spans="1:34" x14ac:dyDescent="0.35">
      <c r="A208" t="s">
        <v>3331</v>
      </c>
      <c r="B208" t="s">
        <v>446</v>
      </c>
      <c r="C208" t="s">
        <v>3328</v>
      </c>
      <c r="D208" t="s">
        <v>3330</v>
      </c>
      <c r="E208" t="s">
        <v>3329</v>
      </c>
      <c r="F208" t="s">
        <v>3328</v>
      </c>
      <c r="G208" t="s">
        <v>368</v>
      </c>
      <c r="H208" t="s">
        <v>811</v>
      </c>
      <c r="I208" t="s">
        <v>810</v>
      </c>
      <c r="J208">
        <v>399</v>
      </c>
      <c r="K208">
        <v>10</v>
      </c>
      <c r="L208" t="s">
        <v>3021</v>
      </c>
      <c r="M208" s="1">
        <v>44036</v>
      </c>
      <c r="N208" s="1">
        <v>44046</v>
      </c>
      <c r="O208" s="1">
        <v>44128</v>
      </c>
      <c r="Q208">
        <v>4</v>
      </c>
      <c r="R208" t="s">
        <v>315</v>
      </c>
      <c r="S208" t="s">
        <v>2493</v>
      </c>
      <c r="U208">
        <v>30</v>
      </c>
      <c r="V208">
        <v>43</v>
      </c>
      <c r="X208">
        <v>7</v>
      </c>
      <c r="Y208">
        <v>10</v>
      </c>
      <c r="AA208">
        <v>2020</v>
      </c>
      <c r="AB208">
        <v>2020</v>
      </c>
      <c r="AH208">
        <v>16204</v>
      </c>
    </row>
    <row r="209" spans="1:34" x14ac:dyDescent="0.35">
      <c r="A209" t="s">
        <v>3324</v>
      </c>
      <c r="B209" t="s">
        <v>446</v>
      </c>
      <c r="C209" t="s">
        <v>3321</v>
      </c>
      <c r="D209" t="s">
        <v>3323</v>
      </c>
      <c r="E209" t="s">
        <v>3322</v>
      </c>
      <c r="F209" t="s">
        <v>3321</v>
      </c>
      <c r="G209" t="s">
        <v>368</v>
      </c>
      <c r="H209" t="s">
        <v>811</v>
      </c>
      <c r="I209" t="s">
        <v>810</v>
      </c>
      <c r="J209">
        <v>399</v>
      </c>
      <c r="K209">
        <v>10</v>
      </c>
      <c r="L209" t="s">
        <v>3021</v>
      </c>
      <c r="M209" s="1">
        <v>44036</v>
      </c>
      <c r="N209" s="1">
        <v>44043</v>
      </c>
      <c r="O209" s="1">
        <v>44039</v>
      </c>
      <c r="P209" t="s">
        <v>366</v>
      </c>
      <c r="Q209">
        <v>1</v>
      </c>
      <c r="R209" t="s">
        <v>315</v>
      </c>
      <c r="T209" t="s">
        <v>683</v>
      </c>
      <c r="U209">
        <v>30</v>
      </c>
      <c r="V209">
        <v>31</v>
      </c>
      <c r="X209">
        <v>7</v>
      </c>
      <c r="Y209">
        <v>7</v>
      </c>
      <c r="AA209">
        <v>2020</v>
      </c>
      <c r="AB209">
        <v>2020</v>
      </c>
      <c r="AH209">
        <v>60202</v>
      </c>
    </row>
    <row r="210" spans="1:34" x14ac:dyDescent="0.35">
      <c r="A210" t="s">
        <v>223</v>
      </c>
      <c r="B210" t="s">
        <v>321</v>
      </c>
      <c r="C210" t="s">
        <v>3314</v>
      </c>
      <c r="D210" t="s">
        <v>3316</v>
      </c>
      <c r="E210" t="s">
        <v>3315</v>
      </c>
      <c r="F210" t="s">
        <v>3314</v>
      </c>
      <c r="G210" t="s">
        <v>368</v>
      </c>
      <c r="H210" t="s">
        <v>811</v>
      </c>
      <c r="I210" t="s">
        <v>810</v>
      </c>
      <c r="J210">
        <v>399</v>
      </c>
      <c r="K210">
        <v>10</v>
      </c>
      <c r="L210" t="s">
        <v>3021</v>
      </c>
      <c r="M210" s="1">
        <v>44036</v>
      </c>
      <c r="N210" s="1">
        <v>44049</v>
      </c>
      <c r="P210" t="s">
        <v>366</v>
      </c>
      <c r="Q210">
        <v>6</v>
      </c>
      <c r="R210" t="s">
        <v>315</v>
      </c>
      <c r="S210" t="s">
        <v>1403</v>
      </c>
      <c r="U210">
        <v>30</v>
      </c>
      <c r="X210">
        <v>7</v>
      </c>
      <c r="AA210">
        <v>2020</v>
      </c>
      <c r="AH210">
        <v>16152</v>
      </c>
    </row>
    <row r="211" spans="1:34" x14ac:dyDescent="0.35">
      <c r="A211" t="s">
        <v>299</v>
      </c>
      <c r="B211" t="s">
        <v>321</v>
      </c>
      <c r="C211" t="s">
        <v>3307</v>
      </c>
      <c r="D211" t="s">
        <v>3309</v>
      </c>
      <c r="E211" t="s">
        <v>3308</v>
      </c>
      <c r="F211" t="s">
        <v>3307</v>
      </c>
      <c r="G211" t="s">
        <v>368</v>
      </c>
      <c r="H211" t="s">
        <v>811</v>
      </c>
      <c r="I211" t="s">
        <v>810</v>
      </c>
      <c r="J211">
        <v>399</v>
      </c>
      <c r="K211">
        <v>10</v>
      </c>
      <c r="L211" t="s">
        <v>3021</v>
      </c>
      <c r="M211" s="1">
        <v>44036</v>
      </c>
      <c r="N211" s="1">
        <v>44046</v>
      </c>
      <c r="P211" t="s">
        <v>366</v>
      </c>
      <c r="Q211">
        <v>6</v>
      </c>
      <c r="R211" t="s">
        <v>315</v>
      </c>
      <c r="S211" s="1">
        <v>44159</v>
      </c>
      <c r="U211">
        <v>30</v>
      </c>
      <c r="X211">
        <v>7</v>
      </c>
      <c r="AA211">
        <v>2020</v>
      </c>
      <c r="AH211">
        <v>85201</v>
      </c>
    </row>
    <row r="212" spans="1:34" x14ac:dyDescent="0.35">
      <c r="A212" t="s">
        <v>3303</v>
      </c>
      <c r="B212" t="s">
        <v>446</v>
      </c>
      <c r="C212" t="s">
        <v>3300</v>
      </c>
      <c r="D212" t="s">
        <v>3302</v>
      </c>
      <c r="E212" t="s">
        <v>3301</v>
      </c>
      <c r="F212" t="s">
        <v>3300</v>
      </c>
      <c r="G212" t="s">
        <v>368</v>
      </c>
      <c r="H212" t="s">
        <v>661</v>
      </c>
      <c r="I212" t="s">
        <v>660</v>
      </c>
      <c r="J212">
        <v>99</v>
      </c>
      <c r="K212">
        <v>0</v>
      </c>
      <c r="L212" t="s">
        <v>3021</v>
      </c>
      <c r="M212" s="1">
        <v>44036</v>
      </c>
      <c r="N212" s="1">
        <v>44052</v>
      </c>
      <c r="O212" s="1">
        <v>44158</v>
      </c>
      <c r="P212" t="s">
        <v>366</v>
      </c>
      <c r="Q212">
        <v>5</v>
      </c>
      <c r="R212" t="s">
        <v>315</v>
      </c>
      <c r="S212" t="s">
        <v>1388</v>
      </c>
      <c r="U212">
        <v>30</v>
      </c>
      <c r="V212">
        <v>48</v>
      </c>
      <c r="X212">
        <v>7</v>
      </c>
      <c r="Y212">
        <v>11</v>
      </c>
      <c r="AA212">
        <v>2020</v>
      </c>
      <c r="AB212">
        <v>2020</v>
      </c>
      <c r="AH212">
        <v>14309</v>
      </c>
    </row>
    <row r="213" spans="1:34" x14ac:dyDescent="0.35">
      <c r="A213" t="s">
        <v>132</v>
      </c>
      <c r="B213" t="s">
        <v>321</v>
      </c>
      <c r="C213" t="s">
        <v>3294</v>
      </c>
      <c r="D213" t="s">
        <v>3296</v>
      </c>
      <c r="E213" t="s">
        <v>3295</v>
      </c>
      <c r="F213" t="s">
        <v>3294</v>
      </c>
      <c r="G213" t="s">
        <v>368</v>
      </c>
      <c r="H213" t="s">
        <v>661</v>
      </c>
      <c r="I213" t="s">
        <v>660</v>
      </c>
      <c r="J213">
        <v>99</v>
      </c>
      <c r="K213">
        <v>0</v>
      </c>
      <c r="L213" t="s">
        <v>3021</v>
      </c>
      <c r="M213" s="1">
        <v>44037</v>
      </c>
      <c r="N213" s="1">
        <v>44046</v>
      </c>
      <c r="Q213">
        <v>7</v>
      </c>
      <c r="R213" t="s">
        <v>315</v>
      </c>
      <c r="S213" s="1">
        <v>44159</v>
      </c>
      <c r="U213">
        <v>30</v>
      </c>
      <c r="X213">
        <v>7</v>
      </c>
      <c r="AA213">
        <v>2020</v>
      </c>
      <c r="AH213">
        <v>15106</v>
      </c>
    </row>
    <row r="214" spans="1:34" x14ac:dyDescent="0.35">
      <c r="A214" t="s">
        <v>3289</v>
      </c>
      <c r="B214" t="s">
        <v>446</v>
      </c>
      <c r="C214" t="s">
        <v>3286</v>
      </c>
      <c r="D214" t="s">
        <v>3288</v>
      </c>
      <c r="E214" t="s">
        <v>3287</v>
      </c>
      <c r="F214" t="s">
        <v>3286</v>
      </c>
      <c r="G214" t="s">
        <v>368</v>
      </c>
      <c r="H214" t="s">
        <v>811</v>
      </c>
      <c r="I214" t="s">
        <v>810</v>
      </c>
      <c r="J214">
        <v>399</v>
      </c>
      <c r="K214">
        <v>10</v>
      </c>
      <c r="L214" t="s">
        <v>3021</v>
      </c>
      <c r="M214" s="1">
        <v>44039</v>
      </c>
      <c r="N214" s="1">
        <v>44052</v>
      </c>
      <c r="O214" s="1">
        <v>44162</v>
      </c>
      <c r="P214" t="s">
        <v>366</v>
      </c>
      <c r="Q214">
        <v>5</v>
      </c>
      <c r="R214" t="s">
        <v>315</v>
      </c>
      <c r="S214" t="s">
        <v>3285</v>
      </c>
      <c r="U214">
        <v>31</v>
      </c>
      <c r="V214">
        <v>48</v>
      </c>
      <c r="W214">
        <v>48</v>
      </c>
      <c r="X214">
        <v>7</v>
      </c>
      <c r="Y214">
        <v>11</v>
      </c>
      <c r="Z214">
        <v>11</v>
      </c>
      <c r="AA214">
        <v>2020</v>
      </c>
      <c r="AB214">
        <v>2020</v>
      </c>
      <c r="AC214">
        <v>2020</v>
      </c>
      <c r="AF214" s="1">
        <v>44160</v>
      </c>
      <c r="AH214">
        <v>15856</v>
      </c>
    </row>
    <row r="215" spans="1:34" x14ac:dyDescent="0.35">
      <c r="A215" t="s">
        <v>3280</v>
      </c>
      <c r="B215" t="s">
        <v>446</v>
      </c>
      <c r="C215" t="s">
        <v>3277</v>
      </c>
      <c r="D215" t="s">
        <v>3279</v>
      </c>
      <c r="E215" t="s">
        <v>3278</v>
      </c>
      <c r="F215" t="s">
        <v>3277</v>
      </c>
      <c r="G215" t="s">
        <v>368</v>
      </c>
      <c r="H215" t="s">
        <v>811</v>
      </c>
      <c r="I215" t="s">
        <v>810</v>
      </c>
      <c r="J215">
        <v>399</v>
      </c>
      <c r="K215">
        <v>10</v>
      </c>
      <c r="L215" t="s">
        <v>3021</v>
      </c>
      <c r="M215" s="1">
        <v>44039</v>
      </c>
      <c r="N215" s="1">
        <v>44046</v>
      </c>
      <c r="O215" s="1">
        <v>44101</v>
      </c>
      <c r="P215" t="s">
        <v>366</v>
      </c>
      <c r="Q215">
        <v>1</v>
      </c>
      <c r="R215" t="s">
        <v>315</v>
      </c>
      <c r="U215">
        <v>31</v>
      </c>
      <c r="V215">
        <v>39</v>
      </c>
      <c r="X215">
        <v>7</v>
      </c>
      <c r="Y215">
        <v>9</v>
      </c>
      <c r="AA215">
        <v>2020</v>
      </c>
      <c r="AB215">
        <v>2020</v>
      </c>
      <c r="AH215">
        <v>16005</v>
      </c>
    </row>
    <row r="216" spans="1:34" x14ac:dyDescent="0.35">
      <c r="A216" t="s">
        <v>298</v>
      </c>
      <c r="B216" t="s">
        <v>321</v>
      </c>
      <c r="C216" t="s">
        <v>3270</v>
      </c>
      <c r="D216" t="s">
        <v>3272</v>
      </c>
      <c r="E216" t="s">
        <v>3271</v>
      </c>
      <c r="F216" t="s">
        <v>3270</v>
      </c>
      <c r="G216" t="s">
        <v>368</v>
      </c>
      <c r="H216" t="s">
        <v>811</v>
      </c>
      <c r="I216" t="s">
        <v>810</v>
      </c>
      <c r="J216">
        <v>399</v>
      </c>
      <c r="K216">
        <v>10</v>
      </c>
      <c r="L216" t="s">
        <v>3021</v>
      </c>
      <c r="M216" s="1">
        <v>44039</v>
      </c>
      <c r="N216" s="1">
        <v>44046</v>
      </c>
      <c r="P216" t="s">
        <v>366</v>
      </c>
      <c r="Q216">
        <v>6</v>
      </c>
      <c r="R216" t="s">
        <v>315</v>
      </c>
      <c r="S216" s="1">
        <v>44162</v>
      </c>
      <c r="U216">
        <v>31</v>
      </c>
      <c r="X216">
        <v>7</v>
      </c>
      <c r="AA216">
        <v>2020</v>
      </c>
      <c r="AH216">
        <v>15004</v>
      </c>
    </row>
    <row r="217" spans="1:34" x14ac:dyDescent="0.35">
      <c r="A217" t="s">
        <v>297</v>
      </c>
      <c r="B217" t="s">
        <v>321</v>
      </c>
      <c r="C217" t="s">
        <v>3264</v>
      </c>
      <c r="D217" t="s">
        <v>3266</v>
      </c>
      <c r="E217" t="s">
        <v>3265</v>
      </c>
      <c r="F217" t="s">
        <v>3264</v>
      </c>
      <c r="G217" t="s">
        <v>368</v>
      </c>
      <c r="H217" t="s">
        <v>811</v>
      </c>
      <c r="I217" t="s">
        <v>810</v>
      </c>
      <c r="J217">
        <v>399</v>
      </c>
      <c r="K217">
        <v>10</v>
      </c>
      <c r="L217" t="s">
        <v>3021</v>
      </c>
      <c r="M217" s="1">
        <v>44039</v>
      </c>
      <c r="N217" s="1">
        <v>44046</v>
      </c>
      <c r="P217" t="s">
        <v>366</v>
      </c>
      <c r="Q217">
        <v>6</v>
      </c>
      <c r="R217" t="s">
        <v>315</v>
      </c>
      <c r="S217" s="1">
        <v>44162</v>
      </c>
      <c r="U217">
        <v>31</v>
      </c>
      <c r="X217">
        <v>7</v>
      </c>
      <c r="AA217">
        <v>2020</v>
      </c>
      <c r="AH217">
        <v>15455</v>
      </c>
    </row>
    <row r="218" spans="1:34" x14ac:dyDescent="0.35">
      <c r="A218" t="s">
        <v>300</v>
      </c>
      <c r="B218" t="s">
        <v>321</v>
      </c>
      <c r="C218" t="s">
        <v>3258</v>
      </c>
      <c r="D218" t="s">
        <v>3260</v>
      </c>
      <c r="E218" t="s">
        <v>3259</v>
      </c>
      <c r="F218" t="s">
        <v>3258</v>
      </c>
      <c r="G218" t="s">
        <v>368</v>
      </c>
      <c r="H218" t="s">
        <v>811</v>
      </c>
      <c r="I218" t="s">
        <v>810</v>
      </c>
      <c r="J218">
        <v>399</v>
      </c>
      <c r="K218">
        <v>10</v>
      </c>
      <c r="L218" t="s">
        <v>3021</v>
      </c>
      <c r="M218" s="1">
        <v>44039</v>
      </c>
      <c r="N218" s="1">
        <v>44046</v>
      </c>
      <c r="Q218">
        <v>6</v>
      </c>
      <c r="R218" t="s">
        <v>315</v>
      </c>
      <c r="S218" s="1">
        <v>44162</v>
      </c>
      <c r="U218">
        <v>31</v>
      </c>
      <c r="X218">
        <v>7</v>
      </c>
      <c r="AA218">
        <v>2020</v>
      </c>
      <c r="AH218">
        <v>15904</v>
      </c>
    </row>
    <row r="219" spans="1:34" x14ac:dyDescent="0.35">
      <c r="A219" t="s">
        <v>302</v>
      </c>
      <c r="B219" t="s">
        <v>321</v>
      </c>
      <c r="C219" t="s">
        <v>3252</v>
      </c>
      <c r="D219" t="s">
        <v>3254</v>
      </c>
      <c r="E219" t="s">
        <v>3253</v>
      </c>
      <c r="F219" t="s">
        <v>3252</v>
      </c>
      <c r="G219" t="s">
        <v>368</v>
      </c>
      <c r="H219" t="s">
        <v>811</v>
      </c>
      <c r="I219" t="s">
        <v>810</v>
      </c>
      <c r="J219">
        <v>399</v>
      </c>
      <c r="K219">
        <v>10</v>
      </c>
      <c r="L219" t="s">
        <v>3021</v>
      </c>
      <c r="M219" s="1">
        <v>44039</v>
      </c>
      <c r="N219" s="1">
        <v>44046</v>
      </c>
      <c r="P219" t="s">
        <v>366</v>
      </c>
      <c r="Q219">
        <v>6</v>
      </c>
      <c r="R219" t="s">
        <v>315</v>
      </c>
      <c r="S219" s="1">
        <v>44162</v>
      </c>
      <c r="U219">
        <v>31</v>
      </c>
      <c r="X219">
        <v>7</v>
      </c>
      <c r="AA219">
        <v>2020</v>
      </c>
      <c r="AH219">
        <v>15452</v>
      </c>
    </row>
    <row r="220" spans="1:34" x14ac:dyDescent="0.35">
      <c r="A220" t="s">
        <v>3248</v>
      </c>
      <c r="B220" t="s">
        <v>446</v>
      </c>
      <c r="C220" t="s">
        <v>3245</v>
      </c>
      <c r="D220" t="s">
        <v>3247</v>
      </c>
      <c r="E220" t="s">
        <v>3246</v>
      </c>
      <c r="F220" t="s">
        <v>3245</v>
      </c>
      <c r="G220" t="s">
        <v>368</v>
      </c>
      <c r="H220" t="s">
        <v>811</v>
      </c>
      <c r="I220" t="s">
        <v>810</v>
      </c>
      <c r="J220">
        <v>399</v>
      </c>
      <c r="K220">
        <v>10</v>
      </c>
      <c r="L220" t="s">
        <v>3021</v>
      </c>
      <c r="M220" s="1">
        <v>44039</v>
      </c>
      <c r="N220" s="1">
        <v>44046</v>
      </c>
      <c r="O220" s="1">
        <v>44070</v>
      </c>
      <c r="P220" t="s">
        <v>366</v>
      </c>
      <c r="Q220">
        <v>1</v>
      </c>
      <c r="R220" t="s">
        <v>315</v>
      </c>
      <c r="U220">
        <v>31</v>
      </c>
      <c r="V220">
        <v>35</v>
      </c>
      <c r="X220">
        <v>7</v>
      </c>
      <c r="Y220">
        <v>8</v>
      </c>
      <c r="AA220">
        <v>2020</v>
      </c>
      <c r="AB220">
        <v>2020</v>
      </c>
      <c r="AH220">
        <v>15406</v>
      </c>
    </row>
    <row r="221" spans="1:34" x14ac:dyDescent="0.35">
      <c r="A221" t="s">
        <v>3240</v>
      </c>
      <c r="B221" t="s">
        <v>446</v>
      </c>
      <c r="C221" t="s">
        <v>3237</v>
      </c>
      <c r="D221" t="s">
        <v>3239</v>
      </c>
      <c r="E221" t="s">
        <v>3238</v>
      </c>
      <c r="F221" t="s">
        <v>3237</v>
      </c>
      <c r="G221" t="s">
        <v>368</v>
      </c>
      <c r="H221" t="s">
        <v>661</v>
      </c>
      <c r="I221" t="s">
        <v>660</v>
      </c>
      <c r="J221">
        <v>99</v>
      </c>
      <c r="K221">
        <v>0</v>
      </c>
      <c r="L221" t="s">
        <v>3021</v>
      </c>
      <c r="M221" s="1">
        <v>44039</v>
      </c>
      <c r="N221" s="1">
        <v>44046</v>
      </c>
      <c r="O221" s="1">
        <v>44162</v>
      </c>
      <c r="P221" t="s">
        <v>366</v>
      </c>
      <c r="Q221">
        <v>7</v>
      </c>
      <c r="R221" t="s">
        <v>315</v>
      </c>
      <c r="S221" t="s">
        <v>3236</v>
      </c>
      <c r="U221">
        <v>31</v>
      </c>
      <c r="V221">
        <v>48</v>
      </c>
      <c r="X221">
        <v>7</v>
      </c>
      <c r="Y221">
        <v>11</v>
      </c>
      <c r="AA221">
        <v>2020</v>
      </c>
      <c r="AB221">
        <v>2020</v>
      </c>
      <c r="AH221">
        <v>14706</v>
      </c>
    </row>
    <row r="222" spans="1:34" x14ac:dyDescent="0.35">
      <c r="A222" t="s">
        <v>305</v>
      </c>
      <c r="B222" t="s">
        <v>321</v>
      </c>
      <c r="C222" t="s">
        <v>3230</v>
      </c>
      <c r="D222" t="s">
        <v>3232</v>
      </c>
      <c r="E222" t="s">
        <v>3231</v>
      </c>
      <c r="F222" t="s">
        <v>3230</v>
      </c>
      <c r="G222" t="s">
        <v>368</v>
      </c>
      <c r="H222" t="s">
        <v>1442</v>
      </c>
      <c r="I222" t="s">
        <v>1441</v>
      </c>
      <c r="J222">
        <v>699</v>
      </c>
      <c r="K222">
        <v>25</v>
      </c>
      <c r="L222" t="s">
        <v>3021</v>
      </c>
      <c r="M222" s="1">
        <v>44040</v>
      </c>
      <c r="N222" s="1">
        <v>44055</v>
      </c>
      <c r="P222" t="s">
        <v>366</v>
      </c>
      <c r="Q222">
        <v>6</v>
      </c>
      <c r="R222" t="s">
        <v>315</v>
      </c>
      <c r="S222" s="1">
        <v>44163</v>
      </c>
      <c r="U222">
        <v>31</v>
      </c>
      <c r="X222">
        <v>7</v>
      </c>
      <c r="AA222">
        <v>2020</v>
      </c>
      <c r="AH222">
        <v>15408</v>
      </c>
    </row>
    <row r="223" spans="1:34" x14ac:dyDescent="0.35">
      <c r="A223" t="s">
        <v>306</v>
      </c>
      <c r="B223" t="s">
        <v>321</v>
      </c>
      <c r="C223" t="s">
        <v>3223</v>
      </c>
      <c r="D223" t="s">
        <v>3225</v>
      </c>
      <c r="E223" t="s">
        <v>3224</v>
      </c>
      <c r="F223" t="s">
        <v>3223</v>
      </c>
      <c r="G223" t="s">
        <v>368</v>
      </c>
      <c r="H223" t="s">
        <v>811</v>
      </c>
      <c r="I223" t="s">
        <v>810</v>
      </c>
      <c r="J223">
        <v>399</v>
      </c>
      <c r="K223">
        <v>10</v>
      </c>
      <c r="L223" t="s">
        <v>3021</v>
      </c>
      <c r="M223" s="1">
        <v>44040</v>
      </c>
      <c r="N223" s="1">
        <v>44047</v>
      </c>
      <c r="P223" t="s">
        <v>366</v>
      </c>
      <c r="Q223">
        <v>6</v>
      </c>
      <c r="R223" t="s">
        <v>315</v>
      </c>
      <c r="S223" s="1">
        <v>44163</v>
      </c>
      <c r="U223">
        <v>31</v>
      </c>
      <c r="X223">
        <v>7</v>
      </c>
      <c r="AA223">
        <v>2020</v>
      </c>
      <c r="AH223">
        <v>15853</v>
      </c>
    </row>
    <row r="224" spans="1:34" x14ac:dyDescent="0.35">
      <c r="A224" t="s">
        <v>303</v>
      </c>
      <c r="B224" t="s">
        <v>321</v>
      </c>
      <c r="C224" t="s">
        <v>3217</v>
      </c>
      <c r="D224" t="s">
        <v>3219</v>
      </c>
      <c r="E224" t="s">
        <v>3218</v>
      </c>
      <c r="F224" t="s">
        <v>3217</v>
      </c>
      <c r="G224" t="s">
        <v>368</v>
      </c>
      <c r="H224" t="s">
        <v>811</v>
      </c>
      <c r="I224" t="s">
        <v>810</v>
      </c>
      <c r="J224">
        <v>399</v>
      </c>
      <c r="K224">
        <v>10</v>
      </c>
      <c r="L224" t="s">
        <v>3021</v>
      </c>
      <c r="M224" s="1">
        <v>44040</v>
      </c>
      <c r="N224" s="1">
        <v>44047</v>
      </c>
      <c r="P224" t="s">
        <v>366</v>
      </c>
      <c r="Q224">
        <v>6</v>
      </c>
      <c r="R224" t="s">
        <v>315</v>
      </c>
      <c r="S224" s="1">
        <v>44163</v>
      </c>
      <c r="U224">
        <v>31</v>
      </c>
      <c r="X224">
        <v>7</v>
      </c>
      <c r="AA224">
        <v>2020</v>
      </c>
      <c r="AH224">
        <v>14503</v>
      </c>
    </row>
    <row r="225" spans="1:34" x14ac:dyDescent="0.35">
      <c r="A225" t="s">
        <v>3213</v>
      </c>
      <c r="B225" t="s">
        <v>446</v>
      </c>
      <c r="C225" t="s">
        <v>3210</v>
      </c>
      <c r="D225" t="s">
        <v>3212</v>
      </c>
      <c r="E225" t="s">
        <v>3211</v>
      </c>
      <c r="F225" t="s">
        <v>3210</v>
      </c>
      <c r="G225" t="s">
        <v>368</v>
      </c>
      <c r="H225" t="s">
        <v>811</v>
      </c>
      <c r="I225" t="s">
        <v>810</v>
      </c>
      <c r="J225">
        <v>399</v>
      </c>
      <c r="K225">
        <v>10</v>
      </c>
      <c r="L225" t="s">
        <v>3021</v>
      </c>
      <c r="M225" s="1">
        <v>44040</v>
      </c>
      <c r="N225" s="1">
        <v>44047</v>
      </c>
      <c r="O225" s="1">
        <v>44131</v>
      </c>
      <c r="P225" t="s">
        <v>366</v>
      </c>
      <c r="Q225">
        <v>3</v>
      </c>
      <c r="R225" t="s">
        <v>315</v>
      </c>
      <c r="S225" t="s">
        <v>2235</v>
      </c>
      <c r="U225">
        <v>31</v>
      </c>
      <c r="V225">
        <v>44</v>
      </c>
      <c r="X225">
        <v>7</v>
      </c>
      <c r="Y225">
        <v>10</v>
      </c>
      <c r="AA225">
        <v>2020</v>
      </c>
      <c r="AB225">
        <v>2020</v>
      </c>
      <c r="AH225">
        <v>16351</v>
      </c>
    </row>
    <row r="226" spans="1:34" x14ac:dyDescent="0.35">
      <c r="A226" t="s">
        <v>3205</v>
      </c>
      <c r="B226" t="s">
        <v>446</v>
      </c>
      <c r="C226" t="s">
        <v>3202</v>
      </c>
      <c r="D226" t="s">
        <v>3204</v>
      </c>
      <c r="E226" t="s">
        <v>3203</v>
      </c>
      <c r="F226" t="s">
        <v>3202</v>
      </c>
      <c r="G226" t="s">
        <v>368</v>
      </c>
      <c r="H226" t="s">
        <v>2183</v>
      </c>
      <c r="I226" t="s">
        <v>2182</v>
      </c>
      <c r="J226">
        <v>1099</v>
      </c>
      <c r="K226">
        <v>50</v>
      </c>
      <c r="L226" t="s">
        <v>3021</v>
      </c>
      <c r="M226" s="1">
        <v>44040</v>
      </c>
      <c r="N226" s="1">
        <v>44047</v>
      </c>
      <c r="O226" s="1">
        <v>44102</v>
      </c>
      <c r="P226" t="s">
        <v>366</v>
      </c>
      <c r="Q226">
        <v>1</v>
      </c>
      <c r="R226" t="s">
        <v>315</v>
      </c>
      <c r="U226">
        <v>31</v>
      </c>
      <c r="V226">
        <v>40</v>
      </c>
      <c r="X226">
        <v>7</v>
      </c>
      <c r="Y226">
        <v>9</v>
      </c>
      <c r="AA226">
        <v>2020</v>
      </c>
      <c r="AB226">
        <v>2020</v>
      </c>
      <c r="AH226">
        <v>14151</v>
      </c>
    </row>
    <row r="227" spans="1:34" x14ac:dyDescent="0.35">
      <c r="A227" t="s">
        <v>3198</v>
      </c>
      <c r="B227" t="s">
        <v>446</v>
      </c>
      <c r="C227" t="s">
        <v>3195</v>
      </c>
      <c r="D227" t="s">
        <v>3197</v>
      </c>
      <c r="E227" t="s">
        <v>3196</v>
      </c>
      <c r="F227" t="s">
        <v>3195</v>
      </c>
      <c r="G227" t="s">
        <v>368</v>
      </c>
      <c r="H227" t="s">
        <v>2183</v>
      </c>
      <c r="I227" t="s">
        <v>2182</v>
      </c>
      <c r="J227">
        <v>1099</v>
      </c>
      <c r="K227">
        <v>50</v>
      </c>
      <c r="L227" t="s">
        <v>3021</v>
      </c>
      <c r="M227" s="1">
        <v>44040</v>
      </c>
      <c r="N227" s="1">
        <v>44047</v>
      </c>
      <c r="O227" s="1">
        <v>44102</v>
      </c>
      <c r="P227" t="s">
        <v>366</v>
      </c>
      <c r="Q227">
        <v>1</v>
      </c>
      <c r="R227" t="s">
        <v>315</v>
      </c>
      <c r="U227">
        <v>31</v>
      </c>
      <c r="V227">
        <v>40</v>
      </c>
      <c r="X227">
        <v>7</v>
      </c>
      <c r="Y227">
        <v>9</v>
      </c>
      <c r="AA227">
        <v>2020</v>
      </c>
      <c r="AB227">
        <v>2020</v>
      </c>
      <c r="AH227">
        <v>14054</v>
      </c>
    </row>
    <row r="228" spans="1:34" x14ac:dyDescent="0.35">
      <c r="A228" t="s">
        <v>3190</v>
      </c>
      <c r="B228" t="s">
        <v>446</v>
      </c>
      <c r="C228" t="s">
        <v>3187</v>
      </c>
      <c r="D228" t="s">
        <v>3189</v>
      </c>
      <c r="E228" t="s">
        <v>3188</v>
      </c>
      <c r="F228" t="s">
        <v>3187</v>
      </c>
      <c r="G228" t="s">
        <v>368</v>
      </c>
      <c r="H228" t="s">
        <v>811</v>
      </c>
      <c r="I228" t="s">
        <v>810</v>
      </c>
      <c r="J228">
        <v>399</v>
      </c>
      <c r="K228">
        <v>10</v>
      </c>
      <c r="L228" t="s">
        <v>3021</v>
      </c>
      <c r="M228" s="1">
        <v>44040</v>
      </c>
      <c r="N228" s="1">
        <v>44047</v>
      </c>
      <c r="O228" s="1">
        <v>44047</v>
      </c>
      <c r="Q228">
        <v>1</v>
      </c>
      <c r="R228" t="s">
        <v>315</v>
      </c>
      <c r="T228" t="s">
        <v>683</v>
      </c>
      <c r="U228">
        <v>31</v>
      </c>
      <c r="V228">
        <v>32</v>
      </c>
      <c r="X228">
        <v>7</v>
      </c>
      <c r="Y228">
        <v>8</v>
      </c>
      <c r="AA228">
        <v>2020</v>
      </c>
      <c r="AB228">
        <v>2020</v>
      </c>
      <c r="AH228">
        <v>59907</v>
      </c>
    </row>
    <row r="229" spans="1:34" x14ac:dyDescent="0.35">
      <c r="A229" t="s">
        <v>304</v>
      </c>
      <c r="B229" t="s">
        <v>321</v>
      </c>
      <c r="C229" t="s">
        <v>3181</v>
      </c>
      <c r="D229" t="s">
        <v>3183</v>
      </c>
      <c r="E229" t="s">
        <v>3182</v>
      </c>
      <c r="F229" t="s">
        <v>3181</v>
      </c>
      <c r="G229" t="s">
        <v>368</v>
      </c>
      <c r="H229" t="s">
        <v>1442</v>
      </c>
      <c r="I229" t="s">
        <v>1441</v>
      </c>
      <c r="J229">
        <v>699</v>
      </c>
      <c r="K229">
        <v>25</v>
      </c>
      <c r="L229" t="s">
        <v>3021</v>
      </c>
      <c r="M229" s="1">
        <v>44040</v>
      </c>
      <c r="N229" s="1">
        <v>44047</v>
      </c>
      <c r="P229" t="s">
        <v>366</v>
      </c>
      <c r="Q229">
        <v>6</v>
      </c>
      <c r="R229" t="s">
        <v>315</v>
      </c>
      <c r="S229" s="1">
        <v>44163</v>
      </c>
      <c r="U229">
        <v>31</v>
      </c>
      <c r="X229">
        <v>7</v>
      </c>
      <c r="AA229">
        <v>2020</v>
      </c>
      <c r="AH229">
        <v>15655</v>
      </c>
    </row>
    <row r="230" spans="1:34" x14ac:dyDescent="0.35">
      <c r="A230" t="s">
        <v>3176</v>
      </c>
      <c r="B230" t="s">
        <v>446</v>
      </c>
      <c r="C230" t="s">
        <v>3172</v>
      </c>
      <c r="D230" t="s">
        <v>3174</v>
      </c>
      <c r="E230" t="s">
        <v>3173</v>
      </c>
      <c r="F230" t="s">
        <v>3172</v>
      </c>
      <c r="G230" t="s">
        <v>368</v>
      </c>
      <c r="H230" t="s">
        <v>811</v>
      </c>
      <c r="I230" t="s">
        <v>810</v>
      </c>
      <c r="J230">
        <v>399</v>
      </c>
      <c r="K230">
        <v>10</v>
      </c>
      <c r="L230" t="s">
        <v>3021</v>
      </c>
      <c r="M230" s="1">
        <v>44040</v>
      </c>
      <c r="N230" s="1">
        <v>44047</v>
      </c>
      <c r="O230" s="1">
        <v>44106</v>
      </c>
      <c r="P230" t="s">
        <v>366</v>
      </c>
      <c r="Q230">
        <v>4</v>
      </c>
      <c r="R230" t="s">
        <v>315</v>
      </c>
      <c r="S230" t="s">
        <v>2235</v>
      </c>
      <c r="U230">
        <v>31</v>
      </c>
      <c r="V230">
        <v>40</v>
      </c>
      <c r="X230">
        <v>7</v>
      </c>
      <c r="Y230">
        <v>10</v>
      </c>
      <c r="AA230">
        <v>2020</v>
      </c>
      <c r="AB230">
        <v>2020</v>
      </c>
      <c r="AH230">
        <v>15858</v>
      </c>
    </row>
    <row r="231" spans="1:34" x14ac:dyDescent="0.35">
      <c r="A231" t="s">
        <v>3167</v>
      </c>
      <c r="B231" t="s">
        <v>446</v>
      </c>
      <c r="C231" t="s">
        <v>3164</v>
      </c>
      <c r="D231" t="s">
        <v>3166</v>
      </c>
      <c r="E231" t="s">
        <v>3165</v>
      </c>
      <c r="F231" t="s">
        <v>3164</v>
      </c>
      <c r="G231" t="s">
        <v>368</v>
      </c>
      <c r="H231" t="s">
        <v>811</v>
      </c>
      <c r="I231" t="s">
        <v>810</v>
      </c>
      <c r="J231">
        <v>399</v>
      </c>
      <c r="K231">
        <v>10</v>
      </c>
      <c r="L231" t="s">
        <v>3021</v>
      </c>
      <c r="M231" s="1">
        <v>44041</v>
      </c>
      <c r="N231" s="1">
        <v>44056</v>
      </c>
      <c r="O231" s="1">
        <v>44102</v>
      </c>
      <c r="P231" t="s">
        <v>366</v>
      </c>
      <c r="Q231">
        <v>4</v>
      </c>
      <c r="R231" t="s">
        <v>315</v>
      </c>
      <c r="S231" t="s">
        <v>3055</v>
      </c>
      <c r="U231">
        <v>31</v>
      </c>
      <c r="V231">
        <v>40</v>
      </c>
      <c r="X231">
        <v>7</v>
      </c>
      <c r="Y231">
        <v>9</v>
      </c>
      <c r="AA231">
        <v>2020</v>
      </c>
      <c r="AB231">
        <v>2020</v>
      </c>
      <c r="AH231">
        <v>15252</v>
      </c>
    </row>
    <row r="232" spans="1:34" x14ac:dyDescent="0.35">
      <c r="A232" t="s">
        <v>134</v>
      </c>
      <c r="B232" t="s">
        <v>321</v>
      </c>
      <c r="C232" t="s">
        <v>3157</v>
      </c>
      <c r="D232" t="s">
        <v>3159</v>
      </c>
      <c r="E232" t="s">
        <v>3158</v>
      </c>
      <c r="F232" t="s">
        <v>3157</v>
      </c>
      <c r="G232" t="s">
        <v>368</v>
      </c>
      <c r="H232" t="s">
        <v>811</v>
      </c>
      <c r="I232" t="s">
        <v>810</v>
      </c>
      <c r="J232">
        <v>399</v>
      </c>
      <c r="K232">
        <v>10</v>
      </c>
      <c r="L232" t="s">
        <v>3021</v>
      </c>
      <c r="M232" s="1">
        <v>44041</v>
      </c>
      <c r="N232" s="1">
        <v>44048</v>
      </c>
      <c r="O232" s="1">
        <v>44194</v>
      </c>
      <c r="P232" t="s">
        <v>366</v>
      </c>
      <c r="Q232">
        <v>6</v>
      </c>
      <c r="R232" t="s">
        <v>315</v>
      </c>
      <c r="S232" s="1">
        <v>44164</v>
      </c>
      <c r="U232">
        <v>31</v>
      </c>
      <c r="V232">
        <v>53</v>
      </c>
      <c r="W232">
        <v>49</v>
      </c>
      <c r="X232">
        <v>7</v>
      </c>
      <c r="Y232">
        <v>12</v>
      </c>
      <c r="Z232">
        <v>12</v>
      </c>
      <c r="AA232">
        <v>2020</v>
      </c>
      <c r="AB232">
        <v>2020</v>
      </c>
      <c r="AC232">
        <v>2020</v>
      </c>
      <c r="AF232" s="1">
        <v>44167</v>
      </c>
      <c r="AH232">
        <v>14702</v>
      </c>
    </row>
    <row r="233" spans="1:34" x14ac:dyDescent="0.35">
      <c r="A233" t="s">
        <v>3153</v>
      </c>
      <c r="B233" t="s">
        <v>446</v>
      </c>
      <c r="C233" t="s">
        <v>3150</v>
      </c>
      <c r="D233" t="s">
        <v>3152</v>
      </c>
      <c r="E233" t="s">
        <v>3151</v>
      </c>
      <c r="F233" t="s">
        <v>3150</v>
      </c>
      <c r="G233" t="s">
        <v>368</v>
      </c>
      <c r="H233" t="s">
        <v>811</v>
      </c>
      <c r="I233" t="s">
        <v>810</v>
      </c>
      <c r="J233">
        <v>399</v>
      </c>
      <c r="K233">
        <v>10</v>
      </c>
      <c r="L233" t="s">
        <v>3021</v>
      </c>
      <c r="M233" s="1">
        <v>44041</v>
      </c>
      <c r="N233" s="1">
        <v>44048</v>
      </c>
      <c r="O233" s="1">
        <v>44072</v>
      </c>
      <c r="P233" t="s">
        <v>366</v>
      </c>
      <c r="Q233">
        <v>1</v>
      </c>
      <c r="R233" t="s">
        <v>315</v>
      </c>
      <c r="U233">
        <v>31</v>
      </c>
      <c r="V233">
        <v>35</v>
      </c>
      <c r="X233">
        <v>7</v>
      </c>
      <c r="Y233">
        <v>8</v>
      </c>
      <c r="AA233">
        <v>2020</v>
      </c>
      <c r="AB233">
        <v>2020</v>
      </c>
      <c r="AH233">
        <v>2651</v>
      </c>
    </row>
    <row r="234" spans="1:34" x14ac:dyDescent="0.35">
      <c r="A234" t="s">
        <v>3146</v>
      </c>
      <c r="B234" t="s">
        <v>446</v>
      </c>
      <c r="C234" t="s">
        <v>3143</v>
      </c>
      <c r="D234" t="s">
        <v>3145</v>
      </c>
      <c r="E234" t="s">
        <v>3144</v>
      </c>
      <c r="F234" t="s">
        <v>3143</v>
      </c>
      <c r="G234" t="s">
        <v>368</v>
      </c>
      <c r="H234" t="s">
        <v>811</v>
      </c>
      <c r="I234" t="s">
        <v>810</v>
      </c>
      <c r="J234">
        <v>399</v>
      </c>
      <c r="K234">
        <v>10</v>
      </c>
      <c r="L234" t="s">
        <v>3021</v>
      </c>
      <c r="M234" s="1">
        <v>44042</v>
      </c>
      <c r="N234" s="1">
        <v>44056</v>
      </c>
      <c r="O234" s="1">
        <v>44073</v>
      </c>
      <c r="P234" t="s">
        <v>366</v>
      </c>
      <c r="Q234">
        <v>1</v>
      </c>
      <c r="R234" t="s">
        <v>315</v>
      </c>
      <c r="U234">
        <v>31</v>
      </c>
      <c r="V234">
        <v>35</v>
      </c>
      <c r="X234">
        <v>7</v>
      </c>
      <c r="Y234">
        <v>8</v>
      </c>
      <c r="AA234">
        <v>2020</v>
      </c>
      <c r="AB234">
        <v>2020</v>
      </c>
      <c r="AH234">
        <v>16154</v>
      </c>
    </row>
    <row r="235" spans="1:34" x14ac:dyDescent="0.35">
      <c r="A235" t="s">
        <v>3138</v>
      </c>
      <c r="B235" t="s">
        <v>446</v>
      </c>
      <c r="C235" t="s">
        <v>3135</v>
      </c>
      <c r="D235" t="s">
        <v>3137</v>
      </c>
      <c r="E235" t="s">
        <v>3136</v>
      </c>
      <c r="F235" t="s">
        <v>3135</v>
      </c>
      <c r="G235" t="s">
        <v>368</v>
      </c>
      <c r="H235" t="s">
        <v>811</v>
      </c>
      <c r="I235" t="s">
        <v>810</v>
      </c>
      <c r="J235">
        <v>399</v>
      </c>
      <c r="K235">
        <v>10</v>
      </c>
      <c r="L235" t="s">
        <v>3021</v>
      </c>
      <c r="M235" s="1">
        <v>44042</v>
      </c>
      <c r="N235" s="1">
        <v>44056</v>
      </c>
      <c r="O235" s="1">
        <v>44104</v>
      </c>
      <c r="P235" t="s">
        <v>366</v>
      </c>
      <c r="Q235">
        <v>4</v>
      </c>
      <c r="R235" t="s">
        <v>315</v>
      </c>
      <c r="S235" t="s">
        <v>2021</v>
      </c>
      <c r="U235">
        <v>31</v>
      </c>
      <c r="V235">
        <v>40</v>
      </c>
      <c r="X235">
        <v>7</v>
      </c>
      <c r="Y235">
        <v>9</v>
      </c>
      <c r="AA235">
        <v>2020</v>
      </c>
      <c r="AB235">
        <v>2020</v>
      </c>
      <c r="AH235">
        <v>15653</v>
      </c>
    </row>
    <row r="236" spans="1:34" x14ac:dyDescent="0.35">
      <c r="A236" t="s">
        <v>308</v>
      </c>
      <c r="B236" t="s">
        <v>321</v>
      </c>
      <c r="C236" t="s">
        <v>3128</v>
      </c>
      <c r="D236" t="s">
        <v>3130</v>
      </c>
      <c r="E236" t="s">
        <v>3129</v>
      </c>
      <c r="F236" t="s">
        <v>3128</v>
      </c>
      <c r="G236" t="s">
        <v>368</v>
      </c>
      <c r="H236" t="s">
        <v>2183</v>
      </c>
      <c r="I236" t="s">
        <v>2182</v>
      </c>
      <c r="J236">
        <v>1099</v>
      </c>
      <c r="K236">
        <v>50</v>
      </c>
      <c r="L236" t="s">
        <v>3021</v>
      </c>
      <c r="M236" s="1">
        <v>44042</v>
      </c>
      <c r="N236" s="1">
        <v>44049</v>
      </c>
      <c r="P236" t="s">
        <v>366</v>
      </c>
      <c r="Q236">
        <v>6</v>
      </c>
      <c r="R236" t="s">
        <v>315</v>
      </c>
      <c r="S236" s="1">
        <v>44165</v>
      </c>
      <c r="U236">
        <v>31</v>
      </c>
      <c r="X236">
        <v>7</v>
      </c>
      <c r="AA236">
        <v>2020</v>
      </c>
      <c r="AH236">
        <v>16651</v>
      </c>
    </row>
    <row r="237" spans="1:34" x14ac:dyDescent="0.35">
      <c r="A237" t="s">
        <v>3124</v>
      </c>
      <c r="B237" t="s">
        <v>446</v>
      </c>
      <c r="C237" t="s">
        <v>3121</v>
      </c>
      <c r="D237" t="s">
        <v>3123</v>
      </c>
      <c r="E237" t="s">
        <v>3122</v>
      </c>
      <c r="F237" t="s">
        <v>3121</v>
      </c>
      <c r="G237" t="s">
        <v>368</v>
      </c>
      <c r="H237" t="s">
        <v>811</v>
      </c>
      <c r="I237" t="s">
        <v>810</v>
      </c>
      <c r="J237">
        <v>399</v>
      </c>
      <c r="K237">
        <v>10</v>
      </c>
      <c r="L237" t="s">
        <v>3021</v>
      </c>
      <c r="M237" s="1">
        <v>44042</v>
      </c>
      <c r="N237" s="1">
        <v>44049</v>
      </c>
      <c r="O237" s="1">
        <v>44097</v>
      </c>
      <c r="P237" t="s">
        <v>366</v>
      </c>
      <c r="Q237">
        <v>1</v>
      </c>
      <c r="R237" t="s">
        <v>315</v>
      </c>
      <c r="U237">
        <v>31</v>
      </c>
      <c r="V237">
        <v>39</v>
      </c>
      <c r="X237">
        <v>7</v>
      </c>
      <c r="Y237">
        <v>9</v>
      </c>
      <c r="AA237">
        <v>2020</v>
      </c>
      <c r="AB237">
        <v>2020</v>
      </c>
      <c r="AH237">
        <v>15454</v>
      </c>
    </row>
    <row r="238" spans="1:34" x14ac:dyDescent="0.35">
      <c r="A238" t="s">
        <v>3117</v>
      </c>
      <c r="B238" t="s">
        <v>446</v>
      </c>
      <c r="C238" t="s">
        <v>3114</v>
      </c>
      <c r="D238" t="s">
        <v>3116</v>
      </c>
      <c r="E238" t="s">
        <v>3115</v>
      </c>
      <c r="F238" t="s">
        <v>3114</v>
      </c>
      <c r="G238" t="s">
        <v>368</v>
      </c>
      <c r="H238" t="s">
        <v>811</v>
      </c>
      <c r="I238" t="s">
        <v>810</v>
      </c>
      <c r="J238">
        <v>399</v>
      </c>
      <c r="K238">
        <v>10</v>
      </c>
      <c r="L238" t="s">
        <v>3021</v>
      </c>
      <c r="M238" s="1">
        <v>44042</v>
      </c>
      <c r="N238" s="1">
        <v>44049</v>
      </c>
      <c r="O238" s="1">
        <v>44104</v>
      </c>
      <c r="P238" t="s">
        <v>366</v>
      </c>
      <c r="Q238">
        <v>1</v>
      </c>
      <c r="R238" t="s">
        <v>315</v>
      </c>
      <c r="U238">
        <v>31</v>
      </c>
      <c r="V238">
        <v>40</v>
      </c>
      <c r="X238">
        <v>7</v>
      </c>
      <c r="Y238">
        <v>9</v>
      </c>
      <c r="AA238">
        <v>2020</v>
      </c>
      <c r="AB238">
        <v>2020</v>
      </c>
      <c r="AH238">
        <v>16551</v>
      </c>
    </row>
    <row r="239" spans="1:34" x14ac:dyDescent="0.35">
      <c r="A239" t="s">
        <v>3110</v>
      </c>
      <c r="B239" t="s">
        <v>446</v>
      </c>
      <c r="C239" t="s">
        <v>3109</v>
      </c>
      <c r="D239" t="s">
        <v>3108</v>
      </c>
      <c r="E239" t="s">
        <v>3107</v>
      </c>
      <c r="F239" t="s">
        <v>3106</v>
      </c>
      <c r="G239" t="s">
        <v>368</v>
      </c>
      <c r="H239" t="s">
        <v>811</v>
      </c>
      <c r="I239" t="s">
        <v>810</v>
      </c>
      <c r="J239">
        <v>399</v>
      </c>
      <c r="K239">
        <v>10</v>
      </c>
      <c r="L239" t="s">
        <v>3021</v>
      </c>
      <c r="M239" s="1">
        <v>44042</v>
      </c>
      <c r="N239" s="1">
        <v>44049</v>
      </c>
      <c r="O239" s="1">
        <v>44104</v>
      </c>
      <c r="P239" t="s">
        <v>366</v>
      </c>
      <c r="Q239">
        <v>1</v>
      </c>
      <c r="R239" t="s">
        <v>315</v>
      </c>
      <c r="U239">
        <v>31</v>
      </c>
      <c r="V239">
        <v>40</v>
      </c>
      <c r="X239">
        <v>7</v>
      </c>
      <c r="Y239">
        <v>9</v>
      </c>
      <c r="AA239">
        <v>2020</v>
      </c>
      <c r="AB239">
        <v>2020</v>
      </c>
      <c r="AH239">
        <v>15401</v>
      </c>
    </row>
    <row r="240" spans="1:34" x14ac:dyDescent="0.35">
      <c r="A240" t="s">
        <v>3101</v>
      </c>
      <c r="B240" t="s">
        <v>446</v>
      </c>
      <c r="C240" t="s">
        <v>3098</v>
      </c>
      <c r="D240" t="s">
        <v>3100</v>
      </c>
      <c r="E240" t="s">
        <v>3099</v>
      </c>
      <c r="F240" t="s">
        <v>3098</v>
      </c>
      <c r="G240" t="s">
        <v>368</v>
      </c>
      <c r="H240" t="s">
        <v>811</v>
      </c>
      <c r="I240" t="s">
        <v>810</v>
      </c>
      <c r="J240">
        <v>399</v>
      </c>
      <c r="K240">
        <v>10</v>
      </c>
      <c r="L240" t="s">
        <v>3021</v>
      </c>
      <c r="M240" s="1">
        <v>44042</v>
      </c>
      <c r="N240" s="1">
        <v>44049</v>
      </c>
      <c r="O240" s="1">
        <v>44104</v>
      </c>
      <c r="P240" t="s">
        <v>366</v>
      </c>
      <c r="Q240">
        <v>1</v>
      </c>
      <c r="R240" t="s">
        <v>315</v>
      </c>
      <c r="U240">
        <v>31</v>
      </c>
      <c r="V240">
        <v>40</v>
      </c>
      <c r="X240">
        <v>7</v>
      </c>
      <c r="Y240">
        <v>9</v>
      </c>
      <c r="AA240">
        <v>2020</v>
      </c>
      <c r="AB240">
        <v>2020</v>
      </c>
      <c r="AH240">
        <v>14502</v>
      </c>
    </row>
    <row r="241" spans="1:34" x14ac:dyDescent="0.35">
      <c r="A241" t="s">
        <v>3094</v>
      </c>
      <c r="B241" t="s">
        <v>446</v>
      </c>
      <c r="C241" t="s">
        <v>3091</v>
      </c>
      <c r="D241" t="s">
        <v>3093</v>
      </c>
      <c r="E241" t="s">
        <v>3092</v>
      </c>
      <c r="F241" t="s">
        <v>3091</v>
      </c>
      <c r="G241" t="s">
        <v>368</v>
      </c>
      <c r="H241" t="s">
        <v>811</v>
      </c>
      <c r="I241" t="s">
        <v>810</v>
      </c>
      <c r="J241">
        <v>399</v>
      </c>
      <c r="K241">
        <v>10</v>
      </c>
      <c r="L241" t="s">
        <v>3021</v>
      </c>
      <c r="M241" s="1">
        <v>44043</v>
      </c>
      <c r="N241" s="1">
        <v>44063</v>
      </c>
      <c r="O241" s="1">
        <v>44063</v>
      </c>
      <c r="P241" t="s">
        <v>366</v>
      </c>
      <c r="Q241">
        <v>1</v>
      </c>
      <c r="R241" t="s">
        <v>315</v>
      </c>
      <c r="T241" t="s">
        <v>683</v>
      </c>
      <c r="U241">
        <v>31</v>
      </c>
      <c r="V241">
        <v>34</v>
      </c>
      <c r="X241">
        <v>7</v>
      </c>
      <c r="Y241">
        <v>8</v>
      </c>
      <c r="AA241">
        <v>2020</v>
      </c>
      <c r="AB241">
        <v>2020</v>
      </c>
      <c r="AH241">
        <v>16451</v>
      </c>
    </row>
    <row r="242" spans="1:34" x14ac:dyDescent="0.35">
      <c r="A242" t="s">
        <v>3087</v>
      </c>
      <c r="B242" t="s">
        <v>446</v>
      </c>
      <c r="C242" t="s">
        <v>3084</v>
      </c>
      <c r="D242" t="s">
        <v>3086</v>
      </c>
      <c r="E242" t="s">
        <v>3085</v>
      </c>
      <c r="F242" t="s">
        <v>3084</v>
      </c>
      <c r="G242" t="s">
        <v>368</v>
      </c>
      <c r="H242" t="s">
        <v>811</v>
      </c>
      <c r="I242" t="s">
        <v>810</v>
      </c>
      <c r="J242">
        <v>399</v>
      </c>
      <c r="K242">
        <v>10</v>
      </c>
      <c r="L242" t="s">
        <v>3021</v>
      </c>
      <c r="M242" s="1">
        <v>44043</v>
      </c>
      <c r="N242" s="1">
        <v>44059</v>
      </c>
      <c r="O242" s="1">
        <v>44074</v>
      </c>
      <c r="P242" t="s">
        <v>366</v>
      </c>
      <c r="Q242">
        <v>1</v>
      </c>
      <c r="R242" t="s">
        <v>315</v>
      </c>
      <c r="U242">
        <v>31</v>
      </c>
      <c r="V242">
        <v>36</v>
      </c>
      <c r="X242">
        <v>7</v>
      </c>
      <c r="Y242">
        <v>8</v>
      </c>
      <c r="AA242">
        <v>2020</v>
      </c>
      <c r="AB242">
        <v>2020</v>
      </c>
      <c r="AH242">
        <v>15105</v>
      </c>
    </row>
    <row r="243" spans="1:34" x14ac:dyDescent="0.35">
      <c r="A243" t="s">
        <v>3080</v>
      </c>
      <c r="B243" t="s">
        <v>446</v>
      </c>
      <c r="C243" t="s">
        <v>3077</v>
      </c>
      <c r="D243" t="s">
        <v>3079</v>
      </c>
      <c r="E243" t="s">
        <v>3078</v>
      </c>
      <c r="F243" t="s">
        <v>3077</v>
      </c>
      <c r="G243" t="s">
        <v>368</v>
      </c>
      <c r="H243" t="s">
        <v>811</v>
      </c>
      <c r="I243" t="s">
        <v>810</v>
      </c>
      <c r="J243">
        <v>399</v>
      </c>
      <c r="K243">
        <v>10</v>
      </c>
      <c r="L243" t="s">
        <v>3021</v>
      </c>
      <c r="M243" s="1">
        <v>44043</v>
      </c>
      <c r="N243" s="1">
        <v>44074</v>
      </c>
      <c r="O243" s="1">
        <v>44074</v>
      </c>
      <c r="P243" t="s">
        <v>366</v>
      </c>
      <c r="Q243">
        <v>1</v>
      </c>
      <c r="R243" t="s">
        <v>315</v>
      </c>
      <c r="T243" t="s">
        <v>683</v>
      </c>
      <c r="U243">
        <v>31</v>
      </c>
      <c r="V243">
        <v>36</v>
      </c>
      <c r="X243">
        <v>7</v>
      </c>
      <c r="Y243">
        <v>8</v>
      </c>
      <c r="AA243">
        <v>2020</v>
      </c>
      <c r="AB243">
        <v>2020</v>
      </c>
      <c r="AH243">
        <v>15955</v>
      </c>
    </row>
    <row r="244" spans="1:34" x14ac:dyDescent="0.35">
      <c r="A244" t="s">
        <v>222</v>
      </c>
      <c r="B244" t="s">
        <v>321</v>
      </c>
      <c r="C244" t="s">
        <v>3071</v>
      </c>
      <c r="D244" t="s">
        <v>3073</v>
      </c>
      <c r="E244" t="s">
        <v>3072</v>
      </c>
      <c r="F244" t="s">
        <v>3071</v>
      </c>
      <c r="G244" t="s">
        <v>368</v>
      </c>
      <c r="H244" t="s">
        <v>811</v>
      </c>
      <c r="I244" t="s">
        <v>810</v>
      </c>
      <c r="J244">
        <v>399</v>
      </c>
      <c r="K244">
        <v>10</v>
      </c>
      <c r="L244" t="s">
        <v>3021</v>
      </c>
      <c r="M244" s="1">
        <v>44043</v>
      </c>
      <c r="N244" s="1">
        <v>44081</v>
      </c>
      <c r="P244" t="s">
        <v>366</v>
      </c>
      <c r="Q244">
        <v>6</v>
      </c>
      <c r="R244" t="s">
        <v>315</v>
      </c>
      <c r="S244" s="1">
        <v>44169</v>
      </c>
      <c r="U244">
        <v>31</v>
      </c>
      <c r="X244">
        <v>7</v>
      </c>
      <c r="AA244">
        <v>2020</v>
      </c>
      <c r="AH244">
        <v>16352</v>
      </c>
    </row>
    <row r="245" spans="1:34" x14ac:dyDescent="0.35">
      <c r="A245" t="s">
        <v>3066</v>
      </c>
      <c r="B245" t="s">
        <v>446</v>
      </c>
      <c r="C245" t="s">
        <v>3063</v>
      </c>
      <c r="D245" t="s">
        <v>3065</v>
      </c>
      <c r="E245" t="s">
        <v>3064</v>
      </c>
      <c r="F245" t="s">
        <v>3063</v>
      </c>
      <c r="G245" t="s">
        <v>368</v>
      </c>
      <c r="H245" t="s">
        <v>811</v>
      </c>
      <c r="I245" t="s">
        <v>810</v>
      </c>
      <c r="J245">
        <v>399</v>
      </c>
      <c r="K245">
        <v>10</v>
      </c>
      <c r="L245" t="s">
        <v>3021</v>
      </c>
      <c r="M245" s="1">
        <v>44043</v>
      </c>
      <c r="N245" s="1">
        <v>44050</v>
      </c>
      <c r="O245" s="1">
        <v>44049</v>
      </c>
      <c r="P245" t="s">
        <v>366</v>
      </c>
      <c r="Q245">
        <v>1</v>
      </c>
      <c r="R245" t="s">
        <v>315</v>
      </c>
      <c r="T245" t="s">
        <v>683</v>
      </c>
      <c r="U245">
        <v>31</v>
      </c>
      <c r="V245">
        <v>32</v>
      </c>
      <c r="X245">
        <v>7</v>
      </c>
      <c r="Y245">
        <v>8</v>
      </c>
      <c r="AA245">
        <v>2020</v>
      </c>
      <c r="AB245">
        <v>2020</v>
      </c>
      <c r="AH245">
        <v>60153</v>
      </c>
    </row>
    <row r="246" spans="1:34" x14ac:dyDescent="0.35">
      <c r="A246" t="s">
        <v>3059</v>
      </c>
      <c r="B246" t="s">
        <v>446</v>
      </c>
      <c r="C246" t="s">
        <v>3056</v>
      </c>
      <c r="D246" t="s">
        <v>3058</v>
      </c>
      <c r="E246" t="s">
        <v>3057</v>
      </c>
      <c r="F246" t="s">
        <v>3056</v>
      </c>
      <c r="G246" t="s">
        <v>368</v>
      </c>
      <c r="H246" t="s">
        <v>811</v>
      </c>
      <c r="I246" t="s">
        <v>810</v>
      </c>
      <c r="J246">
        <v>399</v>
      </c>
      <c r="K246">
        <v>10</v>
      </c>
      <c r="L246" t="s">
        <v>3021</v>
      </c>
      <c r="M246" s="1">
        <v>44043</v>
      </c>
      <c r="N246" s="1">
        <v>44052</v>
      </c>
      <c r="O246" s="1">
        <v>44134</v>
      </c>
      <c r="P246" t="s">
        <v>366</v>
      </c>
      <c r="Q246">
        <v>4</v>
      </c>
      <c r="R246" t="s">
        <v>315</v>
      </c>
      <c r="S246" t="s">
        <v>3055</v>
      </c>
      <c r="U246">
        <v>31</v>
      </c>
      <c r="V246">
        <v>44</v>
      </c>
      <c r="X246">
        <v>7</v>
      </c>
      <c r="Y246">
        <v>10</v>
      </c>
      <c r="AA246">
        <v>2020</v>
      </c>
      <c r="AB246">
        <v>2020</v>
      </c>
      <c r="AH246">
        <v>16501</v>
      </c>
    </row>
    <row r="247" spans="1:34" x14ac:dyDescent="0.35">
      <c r="A247" t="s">
        <v>48</v>
      </c>
      <c r="B247" t="s">
        <v>321</v>
      </c>
      <c r="C247" t="s">
        <v>3049</v>
      </c>
      <c r="D247" t="s">
        <v>3051</v>
      </c>
      <c r="E247" t="s">
        <v>3050</v>
      </c>
      <c r="F247" t="s">
        <v>3049</v>
      </c>
      <c r="G247" t="s">
        <v>368</v>
      </c>
      <c r="H247" t="s">
        <v>811</v>
      </c>
      <c r="I247" t="s">
        <v>810</v>
      </c>
      <c r="J247">
        <v>399</v>
      </c>
      <c r="K247">
        <v>10</v>
      </c>
      <c r="L247" t="s">
        <v>3021</v>
      </c>
      <c r="M247" s="1">
        <v>44043</v>
      </c>
      <c r="N247" s="1">
        <v>44052</v>
      </c>
      <c r="P247" t="s">
        <v>366</v>
      </c>
      <c r="Q247">
        <v>7</v>
      </c>
      <c r="R247" t="s">
        <v>315</v>
      </c>
      <c r="S247" s="1">
        <v>44175</v>
      </c>
      <c r="U247">
        <v>31</v>
      </c>
      <c r="X247">
        <v>7</v>
      </c>
      <c r="AA247">
        <v>2020</v>
      </c>
      <c r="AH247">
        <v>16004</v>
      </c>
    </row>
    <row r="248" spans="1:34" x14ac:dyDescent="0.35">
      <c r="A248" t="s">
        <v>95</v>
      </c>
      <c r="B248" t="s">
        <v>321</v>
      </c>
      <c r="C248" t="s">
        <v>3043</v>
      </c>
      <c r="D248" t="s">
        <v>3045</v>
      </c>
      <c r="E248" t="s">
        <v>3044</v>
      </c>
      <c r="F248" t="s">
        <v>3043</v>
      </c>
      <c r="G248" t="s">
        <v>368</v>
      </c>
      <c r="H248" t="s">
        <v>811</v>
      </c>
      <c r="I248" t="s">
        <v>810</v>
      </c>
      <c r="J248">
        <v>399</v>
      </c>
      <c r="K248">
        <v>10</v>
      </c>
      <c r="L248" t="s">
        <v>3021</v>
      </c>
      <c r="M248" s="1">
        <v>44043</v>
      </c>
      <c r="N248" s="1">
        <v>44052</v>
      </c>
      <c r="P248" t="s">
        <v>366</v>
      </c>
      <c r="Q248">
        <v>7</v>
      </c>
      <c r="R248" t="s">
        <v>315</v>
      </c>
      <c r="S248" s="1">
        <v>44168</v>
      </c>
      <c r="U248">
        <v>31</v>
      </c>
      <c r="X248">
        <v>7</v>
      </c>
      <c r="AA248">
        <v>2020</v>
      </c>
      <c r="AH248">
        <v>16006</v>
      </c>
    </row>
    <row r="249" spans="1:34" x14ac:dyDescent="0.35">
      <c r="A249" t="s">
        <v>3039</v>
      </c>
      <c r="B249" t="s">
        <v>446</v>
      </c>
      <c r="C249" t="s">
        <v>3036</v>
      </c>
      <c r="D249" t="s">
        <v>3038</v>
      </c>
      <c r="E249" t="s">
        <v>3037</v>
      </c>
      <c r="F249" t="s">
        <v>3036</v>
      </c>
      <c r="G249" t="s">
        <v>368</v>
      </c>
      <c r="H249" t="s">
        <v>811</v>
      </c>
      <c r="I249" t="s">
        <v>810</v>
      </c>
      <c r="J249">
        <v>399</v>
      </c>
      <c r="K249">
        <v>10</v>
      </c>
      <c r="L249" t="s">
        <v>3021</v>
      </c>
      <c r="M249" s="1">
        <v>44043</v>
      </c>
      <c r="N249" s="1">
        <v>44052</v>
      </c>
      <c r="O249" s="1">
        <v>44056</v>
      </c>
      <c r="P249" t="s">
        <v>366</v>
      </c>
      <c r="Q249">
        <v>1</v>
      </c>
      <c r="R249" t="s">
        <v>315</v>
      </c>
      <c r="U249">
        <v>31</v>
      </c>
      <c r="V249">
        <v>33</v>
      </c>
      <c r="X249">
        <v>7</v>
      </c>
      <c r="Y249">
        <v>8</v>
      </c>
      <c r="AA249">
        <v>2020</v>
      </c>
      <c r="AB249">
        <v>2020</v>
      </c>
      <c r="AH249">
        <v>16701</v>
      </c>
    </row>
    <row r="250" spans="1:34" x14ac:dyDescent="0.35">
      <c r="A250" t="s">
        <v>3032</v>
      </c>
      <c r="B250" t="s">
        <v>446</v>
      </c>
      <c r="C250" t="s">
        <v>3029</v>
      </c>
      <c r="D250" t="s">
        <v>3031</v>
      </c>
      <c r="E250" t="s">
        <v>3030</v>
      </c>
      <c r="F250" t="s">
        <v>3029</v>
      </c>
      <c r="G250" t="s">
        <v>368</v>
      </c>
      <c r="H250" t="s">
        <v>811</v>
      </c>
      <c r="I250" t="s">
        <v>810</v>
      </c>
      <c r="J250">
        <v>399</v>
      </c>
      <c r="K250">
        <v>10</v>
      </c>
      <c r="L250" t="s">
        <v>3021</v>
      </c>
      <c r="M250" s="1">
        <v>44043</v>
      </c>
      <c r="N250" s="1">
        <v>44052</v>
      </c>
      <c r="O250" s="1">
        <v>44104</v>
      </c>
      <c r="P250" t="s">
        <v>366</v>
      </c>
      <c r="Q250">
        <v>1</v>
      </c>
      <c r="R250" t="s">
        <v>315</v>
      </c>
      <c r="U250">
        <v>31</v>
      </c>
      <c r="V250">
        <v>40</v>
      </c>
      <c r="X250">
        <v>7</v>
      </c>
      <c r="Y250">
        <v>9</v>
      </c>
      <c r="AA250">
        <v>2020</v>
      </c>
      <c r="AB250">
        <v>2020</v>
      </c>
      <c r="AH250">
        <v>16052</v>
      </c>
    </row>
    <row r="251" spans="1:34" x14ac:dyDescent="0.35">
      <c r="A251" t="s">
        <v>307</v>
      </c>
      <c r="B251" t="s">
        <v>321</v>
      </c>
      <c r="C251" t="s">
        <v>3022</v>
      </c>
      <c r="D251" t="s">
        <v>3024</v>
      </c>
      <c r="E251" t="s">
        <v>3023</v>
      </c>
      <c r="F251" t="s">
        <v>3022</v>
      </c>
      <c r="G251" t="s">
        <v>368</v>
      </c>
      <c r="H251" t="s">
        <v>811</v>
      </c>
      <c r="I251" t="s">
        <v>810</v>
      </c>
      <c r="J251">
        <v>399</v>
      </c>
      <c r="K251">
        <v>10</v>
      </c>
      <c r="L251" t="s">
        <v>3021</v>
      </c>
      <c r="M251" s="1">
        <v>44043</v>
      </c>
      <c r="N251" s="1">
        <v>44052</v>
      </c>
      <c r="P251" t="s">
        <v>366</v>
      </c>
      <c r="Q251">
        <v>7</v>
      </c>
      <c r="R251" t="s">
        <v>315</v>
      </c>
      <c r="S251" s="1">
        <v>44168</v>
      </c>
      <c r="U251">
        <v>31</v>
      </c>
      <c r="X251">
        <v>7</v>
      </c>
      <c r="AA251">
        <v>2020</v>
      </c>
      <c r="AH251">
        <v>16104</v>
      </c>
    </row>
    <row r="252" spans="1:34" x14ac:dyDescent="0.35">
      <c r="A252" t="s">
        <v>294</v>
      </c>
      <c r="B252" t="s">
        <v>446</v>
      </c>
      <c r="C252" t="s">
        <v>3015</v>
      </c>
      <c r="D252" t="s">
        <v>3017</v>
      </c>
      <c r="E252" t="s">
        <v>3016</v>
      </c>
      <c r="F252" t="s">
        <v>3015</v>
      </c>
      <c r="G252" t="s">
        <v>368</v>
      </c>
      <c r="H252" t="s">
        <v>811</v>
      </c>
      <c r="I252" t="s">
        <v>810</v>
      </c>
      <c r="J252">
        <v>399</v>
      </c>
      <c r="K252">
        <v>10</v>
      </c>
      <c r="L252" t="s">
        <v>1979</v>
      </c>
      <c r="M252" s="1">
        <v>44044</v>
      </c>
      <c r="N252" s="1">
        <v>44088</v>
      </c>
      <c r="O252" s="1">
        <v>44088</v>
      </c>
      <c r="P252" t="e">
        <v>#N/A</v>
      </c>
      <c r="Q252">
        <v>1</v>
      </c>
      <c r="R252" t="s">
        <v>315</v>
      </c>
      <c r="T252" t="s">
        <v>683</v>
      </c>
      <c r="U252">
        <v>31</v>
      </c>
      <c r="V252">
        <v>38</v>
      </c>
      <c r="X252">
        <v>8</v>
      </c>
      <c r="Y252">
        <v>9</v>
      </c>
      <c r="AA252">
        <v>2020</v>
      </c>
      <c r="AB252">
        <v>2020</v>
      </c>
      <c r="AH252">
        <v>61354</v>
      </c>
    </row>
    <row r="253" spans="1:34" x14ac:dyDescent="0.35">
      <c r="A253" t="s">
        <v>3011</v>
      </c>
      <c r="B253" t="s">
        <v>446</v>
      </c>
      <c r="C253" t="s">
        <v>3008</v>
      </c>
      <c r="D253" t="s">
        <v>3010</v>
      </c>
      <c r="E253" t="s">
        <v>3009</v>
      </c>
      <c r="F253" t="s">
        <v>3008</v>
      </c>
      <c r="G253" t="s">
        <v>368</v>
      </c>
      <c r="H253" t="s">
        <v>811</v>
      </c>
      <c r="I253" t="s">
        <v>810</v>
      </c>
      <c r="J253">
        <v>399</v>
      </c>
      <c r="K253">
        <v>10</v>
      </c>
      <c r="L253" t="s">
        <v>1979</v>
      </c>
      <c r="M253" s="1">
        <v>44044</v>
      </c>
      <c r="N253" s="1">
        <v>44052</v>
      </c>
      <c r="O253" s="1">
        <v>44104</v>
      </c>
      <c r="P253" t="s">
        <v>366</v>
      </c>
      <c r="Q253">
        <v>1</v>
      </c>
      <c r="R253" t="s">
        <v>315</v>
      </c>
      <c r="U253">
        <v>31</v>
      </c>
      <c r="V253">
        <v>40</v>
      </c>
      <c r="X253">
        <v>8</v>
      </c>
      <c r="Y253">
        <v>9</v>
      </c>
      <c r="AA253">
        <v>2020</v>
      </c>
      <c r="AB253">
        <v>2020</v>
      </c>
      <c r="AH253">
        <v>14705</v>
      </c>
    </row>
    <row r="254" spans="1:34" x14ac:dyDescent="0.35">
      <c r="A254" t="s">
        <v>234</v>
      </c>
      <c r="B254" t="s">
        <v>479</v>
      </c>
      <c r="C254" t="s">
        <v>3004</v>
      </c>
      <c r="D254" t="s">
        <v>3003</v>
      </c>
      <c r="E254" t="s">
        <v>3002</v>
      </c>
      <c r="F254" t="s">
        <v>3001</v>
      </c>
      <c r="G254" t="s">
        <v>368</v>
      </c>
      <c r="H254" t="s">
        <v>2183</v>
      </c>
      <c r="I254" t="s">
        <v>2182</v>
      </c>
      <c r="J254">
        <v>1099</v>
      </c>
      <c r="K254">
        <v>50</v>
      </c>
      <c r="L254" t="s">
        <v>1979</v>
      </c>
      <c r="M254" s="1">
        <v>44047</v>
      </c>
      <c r="N254" s="1">
        <v>44054</v>
      </c>
      <c r="P254" t="s">
        <v>366</v>
      </c>
      <c r="Q254">
        <v>3</v>
      </c>
      <c r="R254" t="s">
        <v>315</v>
      </c>
      <c r="S254" t="s">
        <v>3000</v>
      </c>
      <c r="U254">
        <v>32</v>
      </c>
      <c r="X254">
        <v>8</v>
      </c>
      <c r="AA254">
        <v>2020</v>
      </c>
      <c r="AH254">
        <v>15604</v>
      </c>
    </row>
    <row r="255" spans="1:34" x14ac:dyDescent="0.35">
      <c r="A255" t="s">
        <v>2995</v>
      </c>
      <c r="B255" t="s">
        <v>446</v>
      </c>
      <c r="C255" t="s">
        <v>2992</v>
      </c>
      <c r="D255" t="s">
        <v>2994</v>
      </c>
      <c r="E255" t="s">
        <v>2993</v>
      </c>
      <c r="F255" t="s">
        <v>2992</v>
      </c>
      <c r="G255" t="s">
        <v>368</v>
      </c>
      <c r="H255" t="s">
        <v>811</v>
      </c>
      <c r="I255" t="s">
        <v>810</v>
      </c>
      <c r="J255">
        <v>399</v>
      </c>
      <c r="K255">
        <v>10</v>
      </c>
      <c r="L255" t="s">
        <v>1979</v>
      </c>
      <c r="M255" s="1">
        <v>44047</v>
      </c>
      <c r="N255" s="1">
        <v>44054</v>
      </c>
      <c r="O255" s="1">
        <v>44078</v>
      </c>
      <c r="P255" t="s">
        <v>366</v>
      </c>
      <c r="Q255">
        <v>1</v>
      </c>
      <c r="R255" t="s">
        <v>315</v>
      </c>
      <c r="U255">
        <v>32</v>
      </c>
      <c r="V255">
        <v>36</v>
      </c>
      <c r="X255">
        <v>8</v>
      </c>
      <c r="Y255">
        <v>9</v>
      </c>
      <c r="AA255">
        <v>2020</v>
      </c>
      <c r="AB255">
        <v>2020</v>
      </c>
      <c r="AH255">
        <v>15203</v>
      </c>
    </row>
    <row r="256" spans="1:34" x14ac:dyDescent="0.35">
      <c r="A256" t="s">
        <v>2988</v>
      </c>
      <c r="B256" t="s">
        <v>446</v>
      </c>
      <c r="C256" t="s">
        <v>2985</v>
      </c>
      <c r="D256" t="s">
        <v>2987</v>
      </c>
      <c r="E256" t="s">
        <v>2986</v>
      </c>
      <c r="F256" t="s">
        <v>2985</v>
      </c>
      <c r="G256" t="s">
        <v>368</v>
      </c>
      <c r="H256" t="s">
        <v>1442</v>
      </c>
      <c r="I256" t="s">
        <v>1441</v>
      </c>
      <c r="J256">
        <v>699</v>
      </c>
      <c r="K256">
        <v>25</v>
      </c>
      <c r="L256" t="s">
        <v>1979</v>
      </c>
      <c r="M256" s="1">
        <v>44047</v>
      </c>
      <c r="N256" s="1">
        <v>44054</v>
      </c>
      <c r="O256" s="1">
        <v>44169</v>
      </c>
      <c r="P256" t="s">
        <v>366</v>
      </c>
      <c r="Q256">
        <v>5</v>
      </c>
      <c r="R256" t="s">
        <v>315</v>
      </c>
      <c r="S256" t="s">
        <v>2984</v>
      </c>
      <c r="U256">
        <v>32</v>
      </c>
      <c r="V256">
        <v>49</v>
      </c>
      <c r="W256">
        <v>47</v>
      </c>
      <c r="X256">
        <v>8</v>
      </c>
      <c r="Y256">
        <v>12</v>
      </c>
      <c r="Z256">
        <v>11</v>
      </c>
      <c r="AA256">
        <v>2020</v>
      </c>
      <c r="AB256">
        <v>2020</v>
      </c>
      <c r="AC256">
        <v>2020</v>
      </c>
      <c r="AF256" s="1">
        <v>44155</v>
      </c>
      <c r="AH256">
        <v>14407</v>
      </c>
    </row>
    <row r="257" spans="1:34" x14ac:dyDescent="0.35">
      <c r="A257" t="s">
        <v>2980</v>
      </c>
      <c r="B257" t="s">
        <v>446</v>
      </c>
      <c r="C257" t="s">
        <v>2977</v>
      </c>
      <c r="D257" t="s">
        <v>2979</v>
      </c>
      <c r="E257" t="s">
        <v>2978</v>
      </c>
      <c r="F257" t="s">
        <v>2977</v>
      </c>
      <c r="G257" t="s">
        <v>368</v>
      </c>
      <c r="H257" t="s">
        <v>811</v>
      </c>
      <c r="I257" t="s">
        <v>810</v>
      </c>
      <c r="J257">
        <v>399</v>
      </c>
      <c r="K257">
        <v>10</v>
      </c>
      <c r="L257" t="s">
        <v>1979</v>
      </c>
      <c r="M257" s="1">
        <v>44048</v>
      </c>
      <c r="N257" s="1">
        <v>44055</v>
      </c>
      <c r="O257" s="1">
        <v>44170</v>
      </c>
      <c r="P257" t="s">
        <v>366</v>
      </c>
      <c r="Q257">
        <v>5</v>
      </c>
      <c r="R257" t="s">
        <v>315</v>
      </c>
      <c r="S257" t="s">
        <v>2976</v>
      </c>
      <c r="U257">
        <v>32</v>
      </c>
      <c r="V257">
        <v>49</v>
      </c>
      <c r="X257">
        <v>8</v>
      </c>
      <c r="Y257">
        <v>12</v>
      </c>
      <c r="AA257">
        <v>2020</v>
      </c>
      <c r="AB257">
        <v>2020</v>
      </c>
      <c r="AH257">
        <v>15552</v>
      </c>
    </row>
    <row r="258" spans="1:34" x14ac:dyDescent="0.35">
      <c r="B258" t="s">
        <v>446</v>
      </c>
      <c r="C258" t="s">
        <v>2973</v>
      </c>
      <c r="D258" t="s">
        <v>322</v>
      </c>
      <c r="E258" t="s">
        <v>2974</v>
      </c>
      <c r="F258" t="s">
        <v>2973</v>
      </c>
      <c r="H258" t="s">
        <v>2972</v>
      </c>
      <c r="I258" t="s">
        <v>2971</v>
      </c>
      <c r="J258">
        <v>299</v>
      </c>
      <c r="K258">
        <v>10</v>
      </c>
      <c r="L258" t="s">
        <v>1979</v>
      </c>
      <c r="M258" s="1">
        <v>44048</v>
      </c>
      <c r="N258" s="1">
        <v>44055</v>
      </c>
      <c r="O258" s="1">
        <v>44079</v>
      </c>
      <c r="P258" t="e">
        <v>#N/A</v>
      </c>
      <c r="Q258">
        <v>8</v>
      </c>
      <c r="R258" t="s">
        <v>315</v>
      </c>
      <c r="S258" t="s">
        <v>1837</v>
      </c>
      <c r="U258">
        <v>32</v>
      </c>
      <c r="V258">
        <v>36</v>
      </c>
      <c r="X258">
        <v>8</v>
      </c>
      <c r="Y258">
        <v>9</v>
      </c>
      <c r="AA258">
        <v>2020</v>
      </c>
      <c r="AB258">
        <v>2020</v>
      </c>
    </row>
    <row r="259" spans="1:34" x14ac:dyDescent="0.35">
      <c r="A259" t="s">
        <v>2966</v>
      </c>
      <c r="B259" t="s">
        <v>446</v>
      </c>
      <c r="C259" t="s">
        <v>2963</v>
      </c>
      <c r="D259" t="s">
        <v>2965</v>
      </c>
      <c r="E259" t="s">
        <v>2964</v>
      </c>
      <c r="F259" t="s">
        <v>2963</v>
      </c>
      <c r="G259" t="s">
        <v>368</v>
      </c>
      <c r="H259" t="s">
        <v>811</v>
      </c>
      <c r="I259" t="s">
        <v>810</v>
      </c>
      <c r="J259">
        <v>399</v>
      </c>
      <c r="K259">
        <v>10</v>
      </c>
      <c r="L259" t="s">
        <v>1979</v>
      </c>
      <c r="M259" s="1">
        <v>44048</v>
      </c>
      <c r="N259" s="1">
        <v>44055</v>
      </c>
      <c r="O259" s="1">
        <v>44082</v>
      </c>
      <c r="P259" t="s">
        <v>366</v>
      </c>
      <c r="Q259">
        <v>1</v>
      </c>
      <c r="R259" t="s">
        <v>315</v>
      </c>
      <c r="U259">
        <v>32</v>
      </c>
      <c r="V259">
        <v>37</v>
      </c>
      <c r="X259">
        <v>8</v>
      </c>
      <c r="Y259">
        <v>9</v>
      </c>
      <c r="AA259">
        <v>2020</v>
      </c>
      <c r="AB259">
        <v>2020</v>
      </c>
      <c r="AH259">
        <v>15704</v>
      </c>
    </row>
    <row r="260" spans="1:34" x14ac:dyDescent="0.35">
      <c r="A260" t="s">
        <v>2959</v>
      </c>
      <c r="B260" t="s">
        <v>446</v>
      </c>
      <c r="C260" t="s">
        <v>2956</v>
      </c>
      <c r="D260" t="s">
        <v>2958</v>
      </c>
      <c r="E260" t="s">
        <v>2957</v>
      </c>
      <c r="F260" t="s">
        <v>2956</v>
      </c>
      <c r="G260" t="s">
        <v>368</v>
      </c>
      <c r="H260" t="s">
        <v>2183</v>
      </c>
      <c r="I260" t="s">
        <v>2182</v>
      </c>
      <c r="J260">
        <v>1099</v>
      </c>
      <c r="K260">
        <v>50</v>
      </c>
      <c r="L260" t="s">
        <v>1979</v>
      </c>
      <c r="M260" s="1">
        <v>44048</v>
      </c>
      <c r="N260" s="1">
        <v>44055</v>
      </c>
      <c r="P260" t="s">
        <v>366</v>
      </c>
      <c r="Q260">
        <v>4</v>
      </c>
      <c r="R260" t="s">
        <v>315</v>
      </c>
      <c r="S260" t="s">
        <v>1837</v>
      </c>
      <c r="U260">
        <v>32</v>
      </c>
      <c r="X260">
        <v>8</v>
      </c>
      <c r="AA260">
        <v>2020</v>
      </c>
      <c r="AH260">
        <v>14753</v>
      </c>
    </row>
    <row r="261" spans="1:34" x14ac:dyDescent="0.35">
      <c r="A261" t="s">
        <v>289</v>
      </c>
      <c r="B261" t="s">
        <v>321</v>
      </c>
      <c r="C261" t="s">
        <v>2949</v>
      </c>
      <c r="D261" t="s">
        <v>2951</v>
      </c>
      <c r="E261" t="s">
        <v>2950</v>
      </c>
      <c r="F261" t="s">
        <v>2949</v>
      </c>
      <c r="G261" t="s">
        <v>368</v>
      </c>
      <c r="H261" t="s">
        <v>857</v>
      </c>
      <c r="I261" t="s">
        <v>856</v>
      </c>
      <c r="J261">
        <v>999</v>
      </c>
      <c r="K261">
        <v>20</v>
      </c>
      <c r="L261" t="s">
        <v>1979</v>
      </c>
      <c r="M261" s="1">
        <v>44049</v>
      </c>
      <c r="N261" s="1">
        <v>44056</v>
      </c>
      <c r="P261" t="s">
        <v>366</v>
      </c>
      <c r="Q261">
        <v>6</v>
      </c>
      <c r="R261" t="s">
        <v>315</v>
      </c>
      <c r="S261" s="1">
        <v>44172</v>
      </c>
      <c r="U261">
        <v>32</v>
      </c>
      <c r="X261">
        <v>8</v>
      </c>
      <c r="AA261">
        <v>2020</v>
      </c>
      <c r="AH261">
        <v>15256</v>
      </c>
    </row>
    <row r="262" spans="1:34" x14ac:dyDescent="0.35">
      <c r="A262" t="s">
        <v>2945</v>
      </c>
      <c r="B262" t="s">
        <v>446</v>
      </c>
      <c r="C262" t="s">
        <v>2942</v>
      </c>
      <c r="D262" t="s">
        <v>2944</v>
      </c>
      <c r="E262" t="s">
        <v>2943</v>
      </c>
      <c r="F262" t="s">
        <v>2942</v>
      </c>
      <c r="G262" t="s">
        <v>368</v>
      </c>
      <c r="H262" t="s">
        <v>811</v>
      </c>
      <c r="I262" t="s">
        <v>810</v>
      </c>
      <c r="J262">
        <v>399</v>
      </c>
      <c r="K262">
        <v>10</v>
      </c>
      <c r="L262" t="s">
        <v>1979</v>
      </c>
      <c r="M262" s="1">
        <v>44049</v>
      </c>
      <c r="N262" s="1">
        <v>44056</v>
      </c>
      <c r="O262" s="1">
        <v>44080</v>
      </c>
      <c r="P262" t="s">
        <v>366</v>
      </c>
      <c r="Q262">
        <v>1</v>
      </c>
      <c r="R262" t="s">
        <v>315</v>
      </c>
      <c r="U262">
        <v>32</v>
      </c>
      <c r="V262">
        <v>36</v>
      </c>
      <c r="X262">
        <v>8</v>
      </c>
      <c r="Y262">
        <v>9</v>
      </c>
      <c r="AA262">
        <v>2020</v>
      </c>
      <c r="AB262">
        <v>2020</v>
      </c>
      <c r="AH262">
        <v>14304</v>
      </c>
    </row>
    <row r="263" spans="1:34" x14ac:dyDescent="0.35">
      <c r="A263" t="s">
        <v>2938</v>
      </c>
      <c r="B263" t="s">
        <v>446</v>
      </c>
      <c r="C263" t="s">
        <v>2935</v>
      </c>
      <c r="D263" t="s">
        <v>2937</v>
      </c>
      <c r="E263" t="s">
        <v>2936</v>
      </c>
      <c r="F263" t="s">
        <v>2935</v>
      </c>
      <c r="G263" t="s">
        <v>368</v>
      </c>
      <c r="H263" t="s">
        <v>811</v>
      </c>
      <c r="I263" t="s">
        <v>810</v>
      </c>
      <c r="J263">
        <v>399</v>
      </c>
      <c r="K263">
        <v>10</v>
      </c>
      <c r="L263" t="s">
        <v>1979</v>
      </c>
      <c r="M263" s="1">
        <v>44049</v>
      </c>
      <c r="N263" s="1">
        <v>44056</v>
      </c>
      <c r="O263" s="1">
        <v>44080</v>
      </c>
      <c r="P263" t="s">
        <v>366</v>
      </c>
      <c r="Q263">
        <v>1</v>
      </c>
      <c r="R263" t="s">
        <v>315</v>
      </c>
      <c r="U263">
        <v>32</v>
      </c>
      <c r="V263">
        <v>36</v>
      </c>
      <c r="X263">
        <v>8</v>
      </c>
      <c r="Y263">
        <v>9</v>
      </c>
      <c r="AA263">
        <v>2020</v>
      </c>
      <c r="AB263">
        <v>2020</v>
      </c>
      <c r="AH263">
        <v>15701</v>
      </c>
    </row>
    <row r="264" spans="1:34" x14ac:dyDescent="0.35">
      <c r="A264" t="s">
        <v>259</v>
      </c>
      <c r="B264" t="s">
        <v>321</v>
      </c>
      <c r="C264" t="s">
        <v>2929</v>
      </c>
      <c r="D264" t="s">
        <v>2931</v>
      </c>
      <c r="E264" t="s">
        <v>2930</v>
      </c>
      <c r="F264" t="s">
        <v>2929</v>
      </c>
      <c r="G264" t="s">
        <v>368</v>
      </c>
      <c r="H264" t="s">
        <v>811</v>
      </c>
      <c r="I264" t="s">
        <v>810</v>
      </c>
      <c r="J264">
        <v>399</v>
      </c>
      <c r="K264">
        <v>10</v>
      </c>
      <c r="L264" t="s">
        <v>1979</v>
      </c>
      <c r="M264" s="1">
        <v>44049</v>
      </c>
      <c r="N264" s="1">
        <v>44056</v>
      </c>
      <c r="P264" t="s">
        <v>366</v>
      </c>
      <c r="Q264">
        <v>6</v>
      </c>
      <c r="R264" t="s">
        <v>315</v>
      </c>
      <c r="S264" s="1">
        <v>44171</v>
      </c>
      <c r="U264">
        <v>32</v>
      </c>
      <c r="X264">
        <v>8</v>
      </c>
      <c r="AA264">
        <v>2020</v>
      </c>
      <c r="AH264">
        <v>15953</v>
      </c>
    </row>
    <row r="265" spans="1:34" x14ac:dyDescent="0.35">
      <c r="A265" t="s">
        <v>2924</v>
      </c>
      <c r="B265" t="s">
        <v>446</v>
      </c>
      <c r="C265" t="s">
        <v>2921</v>
      </c>
      <c r="D265" t="s">
        <v>2923</v>
      </c>
      <c r="E265" t="s">
        <v>2922</v>
      </c>
      <c r="F265" t="s">
        <v>2921</v>
      </c>
      <c r="G265" t="s">
        <v>368</v>
      </c>
      <c r="H265" t="s">
        <v>811</v>
      </c>
      <c r="I265" t="s">
        <v>810</v>
      </c>
      <c r="J265">
        <v>399</v>
      </c>
      <c r="K265">
        <v>10</v>
      </c>
      <c r="L265" t="s">
        <v>1979</v>
      </c>
      <c r="M265" s="1">
        <v>44049</v>
      </c>
      <c r="N265" s="1">
        <v>44056</v>
      </c>
      <c r="O265" s="1">
        <v>44080</v>
      </c>
      <c r="P265" t="s">
        <v>366</v>
      </c>
      <c r="Q265">
        <v>1</v>
      </c>
      <c r="R265" t="s">
        <v>315</v>
      </c>
      <c r="U265">
        <v>32</v>
      </c>
      <c r="V265">
        <v>36</v>
      </c>
      <c r="X265">
        <v>8</v>
      </c>
      <c r="Y265">
        <v>9</v>
      </c>
      <c r="AA265">
        <v>2020</v>
      </c>
      <c r="AB265">
        <v>2020</v>
      </c>
      <c r="AH265">
        <v>14703</v>
      </c>
    </row>
    <row r="266" spans="1:34" x14ac:dyDescent="0.35">
      <c r="A266" t="s">
        <v>249</v>
      </c>
      <c r="B266" t="s">
        <v>321</v>
      </c>
      <c r="C266" t="s">
        <v>2915</v>
      </c>
      <c r="D266" t="s">
        <v>2917</v>
      </c>
      <c r="E266" t="s">
        <v>2916</v>
      </c>
      <c r="F266" t="s">
        <v>2915</v>
      </c>
      <c r="G266" t="s">
        <v>368</v>
      </c>
      <c r="H266" t="s">
        <v>811</v>
      </c>
      <c r="I266" t="s">
        <v>810</v>
      </c>
      <c r="J266">
        <v>399</v>
      </c>
      <c r="K266">
        <v>10</v>
      </c>
      <c r="L266" t="s">
        <v>1979</v>
      </c>
      <c r="M266" s="1">
        <v>44049</v>
      </c>
      <c r="N266" s="1">
        <v>44056</v>
      </c>
      <c r="P266" t="s">
        <v>366</v>
      </c>
      <c r="Q266">
        <v>6</v>
      </c>
      <c r="R266" t="s">
        <v>315</v>
      </c>
      <c r="S266" s="1">
        <v>44171</v>
      </c>
      <c r="U266">
        <v>32</v>
      </c>
      <c r="X266">
        <v>8</v>
      </c>
      <c r="AA266">
        <v>2020</v>
      </c>
      <c r="AH266">
        <v>15205</v>
      </c>
    </row>
    <row r="267" spans="1:34" x14ac:dyDescent="0.35">
      <c r="A267" t="s">
        <v>9</v>
      </c>
      <c r="B267" t="s">
        <v>446</v>
      </c>
      <c r="C267" t="s">
        <v>2908</v>
      </c>
      <c r="D267" t="s">
        <v>2910</v>
      </c>
      <c r="E267" t="s">
        <v>2909</v>
      </c>
      <c r="F267" t="s">
        <v>2908</v>
      </c>
      <c r="G267" t="s">
        <v>368</v>
      </c>
      <c r="H267" t="s">
        <v>811</v>
      </c>
      <c r="I267" t="s">
        <v>810</v>
      </c>
      <c r="J267">
        <v>399</v>
      </c>
      <c r="K267">
        <v>10</v>
      </c>
      <c r="L267" t="s">
        <v>1979</v>
      </c>
      <c r="M267" s="1">
        <v>44049</v>
      </c>
      <c r="N267" s="1">
        <v>44056</v>
      </c>
      <c r="O267" s="1">
        <v>44080</v>
      </c>
      <c r="P267" t="s">
        <v>366</v>
      </c>
      <c r="Q267">
        <v>1</v>
      </c>
      <c r="R267" t="s">
        <v>315</v>
      </c>
      <c r="U267">
        <v>32</v>
      </c>
      <c r="V267">
        <v>36</v>
      </c>
      <c r="X267">
        <v>8</v>
      </c>
      <c r="Y267">
        <v>9</v>
      </c>
      <c r="AA267">
        <v>2020</v>
      </c>
      <c r="AB267">
        <v>2020</v>
      </c>
      <c r="AH267">
        <v>16002</v>
      </c>
    </row>
    <row r="268" spans="1:34" x14ac:dyDescent="0.35">
      <c r="A268" t="s">
        <v>233</v>
      </c>
      <c r="B268" t="s">
        <v>321</v>
      </c>
      <c r="C268" t="s">
        <v>2902</v>
      </c>
      <c r="D268" s="3" t="s">
        <v>2904</v>
      </c>
      <c r="E268" t="s">
        <v>2903</v>
      </c>
      <c r="F268" t="s">
        <v>2902</v>
      </c>
      <c r="G268" t="s">
        <v>368</v>
      </c>
      <c r="H268" t="s">
        <v>811</v>
      </c>
      <c r="I268" t="s">
        <v>810</v>
      </c>
      <c r="J268">
        <v>399</v>
      </c>
      <c r="K268">
        <v>10</v>
      </c>
      <c r="L268" t="s">
        <v>1979</v>
      </c>
      <c r="M268" s="1">
        <v>44049</v>
      </c>
      <c r="N268" s="1">
        <v>44056</v>
      </c>
      <c r="P268" t="s">
        <v>366</v>
      </c>
      <c r="Q268">
        <v>6</v>
      </c>
      <c r="R268" t="s">
        <v>315</v>
      </c>
      <c r="S268" s="1">
        <v>44170</v>
      </c>
      <c r="U268">
        <v>32</v>
      </c>
      <c r="X268">
        <v>8</v>
      </c>
      <c r="AA268">
        <v>2020</v>
      </c>
      <c r="AH268">
        <v>16353</v>
      </c>
    </row>
    <row r="269" spans="1:34" x14ac:dyDescent="0.35">
      <c r="A269" t="s">
        <v>2897</v>
      </c>
      <c r="B269" t="s">
        <v>446</v>
      </c>
      <c r="C269" t="s">
        <v>2894</v>
      </c>
      <c r="D269" t="s">
        <v>2896</v>
      </c>
      <c r="E269" t="s">
        <v>2895</v>
      </c>
      <c r="F269" t="s">
        <v>2894</v>
      </c>
      <c r="G269" t="s">
        <v>368</v>
      </c>
      <c r="H269" t="s">
        <v>811</v>
      </c>
      <c r="I269" t="s">
        <v>810</v>
      </c>
      <c r="J269">
        <v>399</v>
      </c>
      <c r="K269">
        <v>10</v>
      </c>
      <c r="L269" t="s">
        <v>1979</v>
      </c>
      <c r="M269" s="1">
        <v>44050</v>
      </c>
      <c r="N269" s="1">
        <v>44063</v>
      </c>
      <c r="O269" s="1">
        <v>44081</v>
      </c>
      <c r="P269" t="s">
        <v>366</v>
      </c>
      <c r="Q269">
        <v>1</v>
      </c>
      <c r="R269" t="s">
        <v>315</v>
      </c>
      <c r="U269">
        <v>32</v>
      </c>
      <c r="V269">
        <v>37</v>
      </c>
      <c r="X269">
        <v>8</v>
      </c>
      <c r="Y269">
        <v>9</v>
      </c>
      <c r="AA269">
        <v>2020</v>
      </c>
      <c r="AB269">
        <v>2020</v>
      </c>
      <c r="AH269">
        <v>15855</v>
      </c>
    </row>
    <row r="270" spans="1:34" x14ac:dyDescent="0.35">
      <c r="A270" t="s">
        <v>309</v>
      </c>
      <c r="B270" t="s">
        <v>321</v>
      </c>
      <c r="C270" t="s">
        <v>2887</v>
      </c>
      <c r="D270" t="s">
        <v>2889</v>
      </c>
      <c r="E270" t="s">
        <v>2888</v>
      </c>
      <c r="F270" t="s">
        <v>2887</v>
      </c>
      <c r="G270" t="s">
        <v>368</v>
      </c>
      <c r="H270" t="s">
        <v>811</v>
      </c>
      <c r="I270" t="s">
        <v>810</v>
      </c>
      <c r="J270">
        <v>399</v>
      </c>
      <c r="K270">
        <v>10</v>
      </c>
      <c r="L270" t="s">
        <v>1979</v>
      </c>
      <c r="M270" s="1">
        <v>44050</v>
      </c>
      <c r="N270" s="1">
        <v>44059</v>
      </c>
      <c r="P270" t="s">
        <v>366</v>
      </c>
      <c r="Q270">
        <v>6</v>
      </c>
      <c r="R270" t="s">
        <v>315</v>
      </c>
      <c r="S270" s="1">
        <v>44172</v>
      </c>
      <c r="U270">
        <v>32</v>
      </c>
      <c r="X270">
        <v>8</v>
      </c>
      <c r="AA270">
        <v>2020</v>
      </c>
      <c r="AH270">
        <v>15003</v>
      </c>
    </row>
    <row r="271" spans="1:34" x14ac:dyDescent="0.35">
      <c r="A271" t="s">
        <v>220</v>
      </c>
      <c r="B271" t="s">
        <v>321</v>
      </c>
      <c r="C271" t="s">
        <v>2880</v>
      </c>
      <c r="D271" t="s">
        <v>2882</v>
      </c>
      <c r="E271" t="s">
        <v>2881</v>
      </c>
      <c r="F271" t="s">
        <v>2880</v>
      </c>
      <c r="G271" t="s">
        <v>368</v>
      </c>
      <c r="H271" t="s">
        <v>2183</v>
      </c>
      <c r="I271" t="s">
        <v>2182</v>
      </c>
      <c r="J271">
        <v>1099</v>
      </c>
      <c r="K271">
        <v>50</v>
      </c>
      <c r="L271" t="s">
        <v>1979</v>
      </c>
      <c r="M271" s="1">
        <v>44050</v>
      </c>
      <c r="N271" s="1">
        <v>44059</v>
      </c>
      <c r="P271" t="s">
        <v>366</v>
      </c>
      <c r="Q271">
        <v>6</v>
      </c>
      <c r="R271" t="s">
        <v>315</v>
      </c>
      <c r="S271" s="1">
        <v>44172</v>
      </c>
      <c r="U271">
        <v>32</v>
      </c>
      <c r="X271">
        <v>8</v>
      </c>
      <c r="AA271">
        <v>2020</v>
      </c>
      <c r="AH271">
        <v>15005</v>
      </c>
    </row>
    <row r="272" spans="1:34" x14ac:dyDescent="0.35">
      <c r="A272" t="s">
        <v>2875</v>
      </c>
      <c r="B272" t="s">
        <v>446</v>
      </c>
      <c r="C272" t="s">
        <v>2872</v>
      </c>
      <c r="D272" t="s">
        <v>2874</v>
      </c>
      <c r="E272" t="s">
        <v>2873</v>
      </c>
      <c r="F272" t="s">
        <v>2872</v>
      </c>
      <c r="G272" t="s">
        <v>368</v>
      </c>
      <c r="H272" t="s">
        <v>811</v>
      </c>
      <c r="I272" t="s">
        <v>810</v>
      </c>
      <c r="J272">
        <v>399</v>
      </c>
      <c r="K272">
        <v>10</v>
      </c>
      <c r="L272" t="s">
        <v>1979</v>
      </c>
      <c r="M272" s="1">
        <v>44050</v>
      </c>
      <c r="N272" s="1">
        <v>44059</v>
      </c>
      <c r="O272" s="1">
        <v>44111</v>
      </c>
      <c r="P272" t="s">
        <v>366</v>
      </c>
      <c r="Q272">
        <v>3</v>
      </c>
      <c r="R272" t="s">
        <v>315</v>
      </c>
      <c r="S272" t="s">
        <v>2871</v>
      </c>
      <c r="U272">
        <v>32</v>
      </c>
      <c r="V272">
        <v>41</v>
      </c>
      <c r="X272">
        <v>8</v>
      </c>
      <c r="Y272">
        <v>10</v>
      </c>
      <c r="AA272">
        <v>2020</v>
      </c>
      <c r="AB272">
        <v>2020</v>
      </c>
      <c r="AH272">
        <v>16103</v>
      </c>
    </row>
    <row r="273" spans="1:34" x14ac:dyDescent="0.35">
      <c r="A273" t="s">
        <v>2866</v>
      </c>
      <c r="B273" t="s">
        <v>446</v>
      </c>
      <c r="C273" t="s">
        <v>2863</v>
      </c>
      <c r="D273" t="s">
        <v>2865</v>
      </c>
      <c r="E273" t="s">
        <v>2864</v>
      </c>
      <c r="F273" t="s">
        <v>2863</v>
      </c>
      <c r="G273" t="s">
        <v>368</v>
      </c>
      <c r="H273" t="s">
        <v>811</v>
      </c>
      <c r="I273" t="s">
        <v>810</v>
      </c>
      <c r="J273">
        <v>399</v>
      </c>
      <c r="K273">
        <v>10</v>
      </c>
      <c r="L273" t="s">
        <v>1979</v>
      </c>
      <c r="M273" s="1">
        <v>44050</v>
      </c>
      <c r="N273" s="1">
        <v>44059</v>
      </c>
      <c r="O273" s="1">
        <v>44069</v>
      </c>
      <c r="P273" t="s">
        <v>366</v>
      </c>
      <c r="Q273">
        <v>1</v>
      </c>
      <c r="R273" t="s">
        <v>315</v>
      </c>
      <c r="U273">
        <v>32</v>
      </c>
      <c r="V273">
        <v>35</v>
      </c>
      <c r="X273">
        <v>8</v>
      </c>
      <c r="Y273">
        <v>8</v>
      </c>
      <c r="AA273">
        <v>2020</v>
      </c>
      <c r="AB273">
        <v>2020</v>
      </c>
      <c r="AH273">
        <v>15751</v>
      </c>
    </row>
    <row r="274" spans="1:34" x14ac:dyDescent="0.35">
      <c r="A274" t="s">
        <v>2859</v>
      </c>
      <c r="B274" t="s">
        <v>446</v>
      </c>
      <c r="C274" t="s">
        <v>2856</v>
      </c>
      <c r="D274" t="s">
        <v>2858</v>
      </c>
      <c r="E274" t="s">
        <v>2857</v>
      </c>
      <c r="F274" t="s">
        <v>2856</v>
      </c>
      <c r="G274" t="s">
        <v>368</v>
      </c>
      <c r="H274" t="s">
        <v>811</v>
      </c>
      <c r="I274" t="s">
        <v>810</v>
      </c>
      <c r="J274">
        <v>399</v>
      </c>
      <c r="K274">
        <v>10</v>
      </c>
      <c r="L274" t="s">
        <v>1979</v>
      </c>
      <c r="M274" s="1">
        <v>44053</v>
      </c>
      <c r="N274" s="1">
        <v>44066</v>
      </c>
      <c r="O274" s="1">
        <v>44114</v>
      </c>
      <c r="P274" t="s">
        <v>366</v>
      </c>
      <c r="Q274">
        <v>3</v>
      </c>
      <c r="R274" t="s">
        <v>315</v>
      </c>
      <c r="S274" t="s">
        <v>2847</v>
      </c>
      <c r="U274">
        <v>33</v>
      </c>
      <c r="V274">
        <v>41</v>
      </c>
      <c r="X274">
        <v>8</v>
      </c>
      <c r="Y274">
        <v>10</v>
      </c>
      <c r="AA274">
        <v>2020</v>
      </c>
      <c r="AB274">
        <v>2020</v>
      </c>
      <c r="AH274">
        <v>15407</v>
      </c>
    </row>
    <row r="275" spans="1:34" x14ac:dyDescent="0.35">
      <c r="A275" t="s">
        <v>2851</v>
      </c>
      <c r="B275" t="s">
        <v>446</v>
      </c>
      <c r="C275" t="s">
        <v>2848</v>
      </c>
      <c r="D275" t="s">
        <v>2850</v>
      </c>
      <c r="E275" t="s">
        <v>2849</v>
      </c>
      <c r="F275" t="s">
        <v>2848</v>
      </c>
      <c r="G275" t="s">
        <v>368</v>
      </c>
      <c r="H275" t="s">
        <v>811</v>
      </c>
      <c r="I275" t="s">
        <v>810</v>
      </c>
      <c r="J275">
        <v>399</v>
      </c>
      <c r="K275">
        <v>10</v>
      </c>
      <c r="L275" t="s">
        <v>1979</v>
      </c>
      <c r="M275" s="1">
        <v>44053</v>
      </c>
      <c r="N275" s="1">
        <v>44060</v>
      </c>
      <c r="O275" s="1">
        <v>44114</v>
      </c>
      <c r="P275" t="s">
        <v>366</v>
      </c>
      <c r="Q275">
        <v>3</v>
      </c>
      <c r="R275" t="s">
        <v>315</v>
      </c>
      <c r="S275" t="s">
        <v>2847</v>
      </c>
      <c r="U275">
        <v>33</v>
      </c>
      <c r="V275">
        <v>41</v>
      </c>
      <c r="X275">
        <v>8</v>
      </c>
      <c r="Y275">
        <v>10</v>
      </c>
      <c r="AA275">
        <v>2020</v>
      </c>
      <c r="AB275">
        <v>2020</v>
      </c>
      <c r="AH275">
        <v>14105</v>
      </c>
    </row>
    <row r="276" spans="1:34" x14ac:dyDescent="0.35">
      <c r="A276" t="s">
        <v>2842</v>
      </c>
      <c r="B276" t="s">
        <v>446</v>
      </c>
      <c r="C276" t="s">
        <v>2839</v>
      </c>
      <c r="D276" t="s">
        <v>2841</v>
      </c>
      <c r="E276" t="s">
        <v>2840</v>
      </c>
      <c r="F276" t="s">
        <v>2839</v>
      </c>
      <c r="G276" t="s">
        <v>368</v>
      </c>
      <c r="H276" t="s">
        <v>811</v>
      </c>
      <c r="I276" t="s">
        <v>810</v>
      </c>
      <c r="J276">
        <v>399</v>
      </c>
      <c r="K276">
        <v>10</v>
      </c>
      <c r="L276" t="s">
        <v>1979</v>
      </c>
      <c r="M276" s="1">
        <v>44053</v>
      </c>
      <c r="N276" s="1">
        <v>44060</v>
      </c>
      <c r="P276" t="s">
        <v>366</v>
      </c>
      <c r="Q276">
        <v>4</v>
      </c>
      <c r="R276" t="s">
        <v>315</v>
      </c>
      <c r="S276" t="s">
        <v>2838</v>
      </c>
      <c r="U276">
        <v>33</v>
      </c>
      <c r="X276">
        <v>8</v>
      </c>
      <c r="AA276">
        <v>2020</v>
      </c>
      <c r="AH276">
        <v>14260</v>
      </c>
    </row>
    <row r="277" spans="1:34" x14ac:dyDescent="0.35">
      <c r="A277" t="s">
        <v>2834</v>
      </c>
      <c r="B277" t="s">
        <v>446</v>
      </c>
      <c r="C277" t="s">
        <v>2831</v>
      </c>
      <c r="D277" t="s">
        <v>2833</v>
      </c>
      <c r="E277" t="s">
        <v>2832</v>
      </c>
      <c r="F277" t="s">
        <v>2831</v>
      </c>
      <c r="G277" t="s">
        <v>368</v>
      </c>
      <c r="H277" t="s">
        <v>811</v>
      </c>
      <c r="I277" t="s">
        <v>810</v>
      </c>
      <c r="J277">
        <v>399</v>
      </c>
      <c r="K277">
        <v>10</v>
      </c>
      <c r="L277" t="s">
        <v>1979</v>
      </c>
      <c r="M277" s="1">
        <v>44053</v>
      </c>
      <c r="N277" s="1">
        <v>44060</v>
      </c>
      <c r="O277" s="1">
        <v>44055</v>
      </c>
      <c r="P277" t="s">
        <v>366</v>
      </c>
      <c r="Q277">
        <v>1</v>
      </c>
      <c r="R277" t="s">
        <v>315</v>
      </c>
      <c r="T277" t="s">
        <v>683</v>
      </c>
      <c r="U277">
        <v>33</v>
      </c>
      <c r="V277">
        <v>33</v>
      </c>
      <c r="X277">
        <v>8</v>
      </c>
      <c r="Y277">
        <v>8</v>
      </c>
      <c r="AA277">
        <v>2020</v>
      </c>
      <c r="AB277">
        <v>2020</v>
      </c>
      <c r="AH277">
        <v>15857</v>
      </c>
    </row>
    <row r="278" spans="1:34" x14ac:dyDescent="0.35">
      <c r="A278" t="s">
        <v>2826</v>
      </c>
      <c r="B278" t="s">
        <v>446</v>
      </c>
      <c r="C278" t="s">
        <v>2823</v>
      </c>
      <c r="D278" t="s">
        <v>2825</v>
      </c>
      <c r="E278" t="s">
        <v>2824</v>
      </c>
      <c r="F278" t="s">
        <v>2823</v>
      </c>
      <c r="G278" t="s">
        <v>368</v>
      </c>
      <c r="H278" t="s">
        <v>811</v>
      </c>
      <c r="I278" t="s">
        <v>810</v>
      </c>
      <c r="J278">
        <v>399</v>
      </c>
      <c r="K278">
        <v>10</v>
      </c>
      <c r="L278" t="s">
        <v>1979</v>
      </c>
      <c r="M278" s="1">
        <v>44054</v>
      </c>
      <c r="N278" s="1">
        <v>44061</v>
      </c>
      <c r="O278" s="1">
        <v>44146</v>
      </c>
      <c r="P278" t="s">
        <v>366</v>
      </c>
      <c r="Q278">
        <v>4</v>
      </c>
      <c r="R278" t="s">
        <v>315</v>
      </c>
      <c r="S278" t="s">
        <v>1755</v>
      </c>
      <c r="U278">
        <v>33</v>
      </c>
      <c r="V278">
        <v>46</v>
      </c>
      <c r="X278">
        <v>8</v>
      </c>
      <c r="Y278">
        <v>11</v>
      </c>
      <c r="AA278">
        <v>2020</v>
      </c>
      <c r="AB278">
        <v>2020</v>
      </c>
      <c r="AH278">
        <v>14254</v>
      </c>
    </row>
    <row r="279" spans="1:34" x14ac:dyDescent="0.35">
      <c r="A279" t="s">
        <v>2818</v>
      </c>
      <c r="B279" t="s">
        <v>629</v>
      </c>
      <c r="C279" t="s">
        <v>2815</v>
      </c>
      <c r="D279" t="s">
        <v>2817</v>
      </c>
      <c r="E279" t="s">
        <v>2816</v>
      </c>
      <c r="F279" t="s">
        <v>2815</v>
      </c>
      <c r="G279" t="s">
        <v>368</v>
      </c>
      <c r="H279" t="s">
        <v>811</v>
      </c>
      <c r="I279" t="s">
        <v>810</v>
      </c>
      <c r="J279">
        <v>399</v>
      </c>
      <c r="K279">
        <v>10</v>
      </c>
      <c r="L279" t="s">
        <v>1979</v>
      </c>
      <c r="M279" s="1">
        <v>44055</v>
      </c>
      <c r="N279" s="1">
        <v>44062</v>
      </c>
      <c r="O279" s="1">
        <v>44147</v>
      </c>
      <c r="P279" t="s">
        <v>366</v>
      </c>
      <c r="Q279">
        <v>1</v>
      </c>
      <c r="R279" t="s">
        <v>315</v>
      </c>
      <c r="U279">
        <v>33</v>
      </c>
      <c r="V279">
        <v>46</v>
      </c>
      <c r="X279">
        <v>8</v>
      </c>
      <c r="Y279">
        <v>11</v>
      </c>
      <c r="AA279">
        <v>2020</v>
      </c>
      <c r="AB279">
        <v>2020</v>
      </c>
      <c r="AH279">
        <v>23051</v>
      </c>
    </row>
    <row r="280" spans="1:34" x14ac:dyDescent="0.35">
      <c r="A280" t="s">
        <v>2811</v>
      </c>
      <c r="B280" t="s">
        <v>446</v>
      </c>
      <c r="C280" t="s">
        <v>2808</v>
      </c>
      <c r="D280" t="s">
        <v>2810</v>
      </c>
      <c r="E280" t="s">
        <v>2809</v>
      </c>
      <c r="F280" t="s">
        <v>2808</v>
      </c>
      <c r="G280" t="s">
        <v>368</v>
      </c>
      <c r="H280" t="s">
        <v>811</v>
      </c>
      <c r="I280" t="s">
        <v>810</v>
      </c>
      <c r="J280">
        <v>399</v>
      </c>
      <c r="K280">
        <v>10</v>
      </c>
      <c r="L280" t="s">
        <v>1979</v>
      </c>
      <c r="M280" s="1">
        <v>44055</v>
      </c>
      <c r="N280" s="1">
        <v>44062</v>
      </c>
      <c r="O280" s="1">
        <v>44061</v>
      </c>
      <c r="P280" t="s">
        <v>366</v>
      </c>
      <c r="Q280">
        <v>1</v>
      </c>
      <c r="R280" t="s">
        <v>315</v>
      </c>
      <c r="T280" t="s">
        <v>683</v>
      </c>
      <c r="U280">
        <v>33</v>
      </c>
      <c r="V280">
        <v>34</v>
      </c>
      <c r="X280">
        <v>8</v>
      </c>
      <c r="Y280">
        <v>8</v>
      </c>
      <c r="AA280">
        <v>2020</v>
      </c>
      <c r="AB280">
        <v>2020</v>
      </c>
      <c r="AH280">
        <v>60552</v>
      </c>
    </row>
    <row r="281" spans="1:34" x14ac:dyDescent="0.35">
      <c r="A281" t="s">
        <v>2803</v>
      </c>
      <c r="B281" t="s">
        <v>446</v>
      </c>
      <c r="C281" t="s">
        <v>2800</v>
      </c>
      <c r="D281" t="s">
        <v>2802</v>
      </c>
      <c r="E281" t="s">
        <v>2801</v>
      </c>
      <c r="F281" t="s">
        <v>2800</v>
      </c>
      <c r="G281" t="s">
        <v>368</v>
      </c>
      <c r="H281" t="s">
        <v>811</v>
      </c>
      <c r="I281" t="s">
        <v>810</v>
      </c>
      <c r="J281">
        <v>399</v>
      </c>
      <c r="K281">
        <v>10</v>
      </c>
      <c r="L281" t="s">
        <v>1979</v>
      </c>
      <c r="M281" s="1">
        <v>44056</v>
      </c>
      <c r="N281" s="1">
        <v>44062</v>
      </c>
      <c r="O281" s="1">
        <v>44117</v>
      </c>
      <c r="P281" t="s">
        <v>366</v>
      </c>
      <c r="Q281">
        <v>4</v>
      </c>
      <c r="R281" t="s">
        <v>315</v>
      </c>
      <c r="S281" t="s">
        <v>2799</v>
      </c>
      <c r="U281">
        <v>33</v>
      </c>
      <c r="V281">
        <v>42</v>
      </c>
      <c r="X281">
        <v>8</v>
      </c>
      <c r="Y281">
        <v>10</v>
      </c>
      <c r="AA281">
        <v>2020</v>
      </c>
      <c r="AB281">
        <v>2020</v>
      </c>
      <c r="AH281">
        <v>23101</v>
      </c>
    </row>
    <row r="282" spans="1:34" x14ac:dyDescent="0.35">
      <c r="A282" t="s">
        <v>288</v>
      </c>
      <c r="B282" t="s">
        <v>321</v>
      </c>
      <c r="C282" t="s">
        <v>2793</v>
      </c>
      <c r="D282" t="s">
        <v>2795</v>
      </c>
      <c r="E282" t="s">
        <v>2794</v>
      </c>
      <c r="F282" t="s">
        <v>2793</v>
      </c>
      <c r="G282" t="s">
        <v>368</v>
      </c>
      <c r="H282" t="s">
        <v>811</v>
      </c>
      <c r="I282" t="s">
        <v>810</v>
      </c>
      <c r="J282">
        <v>399</v>
      </c>
      <c r="K282">
        <v>10</v>
      </c>
      <c r="L282" t="s">
        <v>1979</v>
      </c>
      <c r="M282" s="1">
        <v>44057</v>
      </c>
      <c r="N282" s="1">
        <v>44066</v>
      </c>
      <c r="P282" t="s">
        <v>366</v>
      </c>
      <c r="Q282">
        <v>6</v>
      </c>
      <c r="R282" t="s">
        <v>315</v>
      </c>
      <c r="S282" s="1">
        <v>44179</v>
      </c>
      <c r="U282">
        <v>33</v>
      </c>
      <c r="X282">
        <v>8</v>
      </c>
      <c r="AA282">
        <v>2020</v>
      </c>
      <c r="AH282">
        <v>23001</v>
      </c>
    </row>
    <row r="283" spans="1:34" x14ac:dyDescent="0.35">
      <c r="A283" t="s">
        <v>55</v>
      </c>
      <c r="B283" t="s">
        <v>321</v>
      </c>
      <c r="C283" t="s">
        <v>2786</v>
      </c>
      <c r="D283" t="s">
        <v>2788</v>
      </c>
      <c r="E283" t="s">
        <v>2787</v>
      </c>
      <c r="F283" t="s">
        <v>2786</v>
      </c>
      <c r="G283" t="s">
        <v>368</v>
      </c>
      <c r="H283" t="s">
        <v>661</v>
      </c>
      <c r="I283" t="s">
        <v>660</v>
      </c>
      <c r="J283">
        <v>99</v>
      </c>
      <c r="K283">
        <v>0</v>
      </c>
      <c r="L283" t="s">
        <v>1979</v>
      </c>
      <c r="M283" s="1">
        <v>44057</v>
      </c>
      <c r="N283" s="1">
        <v>44064</v>
      </c>
      <c r="P283" t="s">
        <v>366</v>
      </c>
      <c r="Q283">
        <v>7</v>
      </c>
      <c r="R283" t="s">
        <v>315</v>
      </c>
      <c r="S283" s="1">
        <v>44169</v>
      </c>
      <c r="U283">
        <v>33</v>
      </c>
      <c r="X283">
        <v>8</v>
      </c>
      <c r="AA283">
        <v>2020</v>
      </c>
      <c r="AH283">
        <v>22551</v>
      </c>
    </row>
    <row r="284" spans="1:34" x14ac:dyDescent="0.35">
      <c r="A284" t="s">
        <v>2782</v>
      </c>
      <c r="B284" t="s">
        <v>446</v>
      </c>
      <c r="C284" t="s">
        <v>2779</v>
      </c>
      <c r="D284" t="s">
        <v>2781</v>
      </c>
      <c r="E284" t="s">
        <v>2780</v>
      </c>
      <c r="F284" t="s">
        <v>2779</v>
      </c>
      <c r="G284" t="s">
        <v>368</v>
      </c>
      <c r="H284" t="s">
        <v>811</v>
      </c>
      <c r="I284" t="s">
        <v>810</v>
      </c>
      <c r="J284">
        <v>399</v>
      </c>
      <c r="K284">
        <v>10</v>
      </c>
      <c r="L284" t="s">
        <v>1979</v>
      </c>
      <c r="M284" s="1">
        <v>44057</v>
      </c>
      <c r="N284" s="1">
        <v>44066</v>
      </c>
      <c r="O284" s="1">
        <v>44092</v>
      </c>
      <c r="P284" t="s">
        <v>366</v>
      </c>
      <c r="Q284">
        <v>3</v>
      </c>
      <c r="R284" t="s">
        <v>315</v>
      </c>
      <c r="S284" t="s">
        <v>2755</v>
      </c>
      <c r="U284">
        <v>33</v>
      </c>
      <c r="V284">
        <v>38</v>
      </c>
      <c r="X284">
        <v>8</v>
      </c>
      <c r="Y284">
        <v>9</v>
      </c>
      <c r="AA284">
        <v>2020</v>
      </c>
      <c r="AB284">
        <v>2020</v>
      </c>
      <c r="AH284">
        <v>22402</v>
      </c>
    </row>
    <row r="285" spans="1:34" x14ac:dyDescent="0.35">
      <c r="A285" t="s">
        <v>275</v>
      </c>
      <c r="B285" t="s">
        <v>321</v>
      </c>
      <c r="C285" t="s">
        <v>2772</v>
      </c>
      <c r="D285" t="s">
        <v>2774</v>
      </c>
      <c r="E285" t="s">
        <v>2773</v>
      </c>
      <c r="F285" t="s">
        <v>2772</v>
      </c>
      <c r="G285" t="s">
        <v>368</v>
      </c>
      <c r="H285" t="s">
        <v>811</v>
      </c>
      <c r="I285" t="s">
        <v>810</v>
      </c>
      <c r="J285">
        <v>399</v>
      </c>
      <c r="K285">
        <v>10</v>
      </c>
      <c r="L285" t="s">
        <v>1979</v>
      </c>
      <c r="M285" s="1">
        <v>44057</v>
      </c>
      <c r="N285" s="1">
        <v>44066</v>
      </c>
      <c r="P285" t="s">
        <v>366</v>
      </c>
      <c r="Q285">
        <v>6</v>
      </c>
      <c r="R285" t="s">
        <v>315</v>
      </c>
      <c r="S285" s="1">
        <v>44179</v>
      </c>
      <c r="U285">
        <v>33</v>
      </c>
      <c r="W285">
        <v>48</v>
      </c>
      <c r="X285">
        <v>8</v>
      </c>
      <c r="Z285">
        <v>11</v>
      </c>
      <c r="AA285">
        <v>2020</v>
      </c>
      <c r="AC285">
        <v>2020</v>
      </c>
      <c r="AE285">
        <v>10</v>
      </c>
      <c r="AF285" s="1">
        <v>44159</v>
      </c>
      <c r="AH285">
        <v>23201</v>
      </c>
    </row>
    <row r="286" spans="1:34" x14ac:dyDescent="0.35">
      <c r="A286" t="s">
        <v>246</v>
      </c>
      <c r="B286" t="s">
        <v>321</v>
      </c>
      <c r="C286" t="s">
        <v>2765</v>
      </c>
      <c r="D286" t="s">
        <v>2767</v>
      </c>
      <c r="E286" t="s">
        <v>2766</v>
      </c>
      <c r="F286" t="s">
        <v>2765</v>
      </c>
      <c r="G286" t="s">
        <v>368</v>
      </c>
      <c r="H286" t="s">
        <v>661</v>
      </c>
      <c r="I286" t="s">
        <v>660</v>
      </c>
      <c r="J286">
        <v>99</v>
      </c>
      <c r="K286">
        <v>0</v>
      </c>
      <c r="L286" t="s">
        <v>1979</v>
      </c>
      <c r="M286" s="1">
        <v>44057</v>
      </c>
      <c r="N286" s="1">
        <v>44066</v>
      </c>
      <c r="P286" t="s">
        <v>366</v>
      </c>
      <c r="Q286">
        <v>5</v>
      </c>
      <c r="R286" t="s">
        <v>315</v>
      </c>
      <c r="S286" t="s">
        <v>2764</v>
      </c>
      <c r="U286">
        <v>33</v>
      </c>
      <c r="X286">
        <v>8</v>
      </c>
      <c r="AA286">
        <v>2020</v>
      </c>
      <c r="AH286">
        <v>22751</v>
      </c>
    </row>
    <row r="287" spans="1:34" x14ac:dyDescent="0.35">
      <c r="A287" t="s">
        <v>2759</v>
      </c>
      <c r="B287" t="s">
        <v>446</v>
      </c>
      <c r="C287" t="s">
        <v>2756</v>
      </c>
      <c r="D287" t="s">
        <v>2758</v>
      </c>
      <c r="E287" t="s">
        <v>2757</v>
      </c>
      <c r="F287" t="s">
        <v>2756</v>
      </c>
      <c r="G287" t="s">
        <v>368</v>
      </c>
      <c r="H287" t="s">
        <v>811</v>
      </c>
      <c r="I287" t="s">
        <v>810</v>
      </c>
      <c r="J287">
        <v>399</v>
      </c>
      <c r="K287">
        <v>10</v>
      </c>
      <c r="L287" t="s">
        <v>1979</v>
      </c>
      <c r="M287" s="1">
        <v>44057</v>
      </c>
      <c r="N287" s="1">
        <v>44066</v>
      </c>
      <c r="O287" s="1">
        <v>44118</v>
      </c>
      <c r="P287" t="s">
        <v>366</v>
      </c>
      <c r="Q287">
        <v>3</v>
      </c>
      <c r="R287" t="s">
        <v>315</v>
      </c>
      <c r="S287" t="s">
        <v>2755</v>
      </c>
      <c r="U287">
        <v>33</v>
      </c>
      <c r="V287">
        <v>42</v>
      </c>
      <c r="X287">
        <v>8</v>
      </c>
      <c r="Y287">
        <v>10</v>
      </c>
      <c r="AA287">
        <v>2020</v>
      </c>
      <c r="AB287">
        <v>2020</v>
      </c>
      <c r="AH287">
        <v>22801</v>
      </c>
    </row>
    <row r="288" spans="1:34" x14ac:dyDescent="0.35">
      <c r="A288" t="s">
        <v>2753</v>
      </c>
      <c r="B288" t="s">
        <v>446</v>
      </c>
      <c r="C288" t="s">
        <v>2750</v>
      </c>
      <c r="D288" t="s">
        <v>2752</v>
      </c>
      <c r="E288" t="s">
        <v>2751</v>
      </c>
      <c r="F288" t="s">
        <v>2750</v>
      </c>
      <c r="G288" t="s">
        <v>368</v>
      </c>
      <c r="H288" t="s">
        <v>811</v>
      </c>
      <c r="I288" t="s">
        <v>810</v>
      </c>
      <c r="J288">
        <v>399</v>
      </c>
      <c r="K288">
        <v>10</v>
      </c>
      <c r="L288" t="s">
        <v>1979</v>
      </c>
      <c r="M288" s="1">
        <v>44058</v>
      </c>
      <c r="N288" s="1">
        <v>44070</v>
      </c>
      <c r="O288" s="1">
        <v>44070</v>
      </c>
      <c r="P288" t="s">
        <v>366</v>
      </c>
      <c r="Q288">
        <v>1</v>
      </c>
      <c r="R288" t="s">
        <v>315</v>
      </c>
      <c r="T288" t="s">
        <v>683</v>
      </c>
      <c r="U288">
        <v>33</v>
      </c>
      <c r="V288">
        <v>35</v>
      </c>
      <c r="X288">
        <v>8</v>
      </c>
      <c r="Y288">
        <v>8</v>
      </c>
      <c r="AA288">
        <v>2020</v>
      </c>
      <c r="AB288">
        <v>2020</v>
      </c>
      <c r="AH288">
        <v>22651</v>
      </c>
    </row>
    <row r="289" spans="1:34" x14ac:dyDescent="0.35">
      <c r="A289" t="s">
        <v>2745</v>
      </c>
      <c r="B289" t="s">
        <v>446</v>
      </c>
      <c r="C289" t="s">
        <v>2742</v>
      </c>
      <c r="D289" t="s">
        <v>2744</v>
      </c>
      <c r="E289" t="s">
        <v>2743</v>
      </c>
      <c r="F289" t="s">
        <v>2742</v>
      </c>
      <c r="G289" t="s">
        <v>368</v>
      </c>
      <c r="H289" t="s">
        <v>811</v>
      </c>
      <c r="I289" t="s">
        <v>810</v>
      </c>
      <c r="J289">
        <v>399</v>
      </c>
      <c r="K289">
        <v>10</v>
      </c>
      <c r="L289" t="s">
        <v>1979</v>
      </c>
      <c r="M289" s="1">
        <v>44058</v>
      </c>
      <c r="N289" s="1">
        <v>44066</v>
      </c>
      <c r="O289" s="1">
        <v>44088</v>
      </c>
      <c r="P289" t="s">
        <v>366</v>
      </c>
      <c r="Q289">
        <v>1</v>
      </c>
      <c r="R289" t="s">
        <v>315</v>
      </c>
      <c r="U289">
        <v>33</v>
      </c>
      <c r="V289">
        <v>38</v>
      </c>
      <c r="X289">
        <v>8</v>
      </c>
      <c r="Y289">
        <v>9</v>
      </c>
      <c r="AA289">
        <v>2020</v>
      </c>
      <c r="AB289">
        <v>2020</v>
      </c>
      <c r="AH289">
        <v>22602</v>
      </c>
    </row>
    <row r="290" spans="1:34" x14ac:dyDescent="0.35">
      <c r="A290" t="s">
        <v>2737</v>
      </c>
      <c r="B290" t="s">
        <v>446</v>
      </c>
      <c r="C290" t="s">
        <v>2734</v>
      </c>
      <c r="D290" t="s">
        <v>2736</v>
      </c>
      <c r="E290" t="s">
        <v>2735</v>
      </c>
      <c r="F290" t="s">
        <v>2734</v>
      </c>
      <c r="G290" t="s">
        <v>368</v>
      </c>
      <c r="H290" t="s">
        <v>811</v>
      </c>
      <c r="I290" t="s">
        <v>810</v>
      </c>
      <c r="J290">
        <v>399</v>
      </c>
      <c r="K290">
        <v>10</v>
      </c>
      <c r="L290" t="s">
        <v>1979</v>
      </c>
      <c r="M290" s="1">
        <v>44058</v>
      </c>
      <c r="N290" s="1">
        <v>44066</v>
      </c>
      <c r="O290" s="1">
        <v>44089</v>
      </c>
      <c r="P290" t="s">
        <v>366</v>
      </c>
      <c r="Q290">
        <v>1</v>
      </c>
      <c r="R290" t="s">
        <v>315</v>
      </c>
      <c r="U290">
        <v>33</v>
      </c>
      <c r="V290">
        <v>38</v>
      </c>
      <c r="X290">
        <v>8</v>
      </c>
      <c r="Y290">
        <v>9</v>
      </c>
      <c r="AA290">
        <v>2020</v>
      </c>
      <c r="AB290">
        <v>2020</v>
      </c>
      <c r="AH290">
        <v>22451</v>
      </c>
    </row>
    <row r="291" spans="1:34" x14ac:dyDescent="0.35">
      <c r="A291" t="s">
        <v>2729</v>
      </c>
      <c r="B291" t="s">
        <v>446</v>
      </c>
      <c r="C291" t="s">
        <v>2726</v>
      </c>
      <c r="D291" t="s">
        <v>2728</v>
      </c>
      <c r="E291" t="s">
        <v>2727</v>
      </c>
      <c r="F291" t="s">
        <v>2726</v>
      </c>
      <c r="G291" t="s">
        <v>368</v>
      </c>
      <c r="H291" t="s">
        <v>661</v>
      </c>
      <c r="I291" t="s">
        <v>660</v>
      </c>
      <c r="J291">
        <v>99</v>
      </c>
      <c r="K291">
        <v>0</v>
      </c>
      <c r="L291" t="s">
        <v>1979</v>
      </c>
      <c r="M291" s="1">
        <v>44060</v>
      </c>
      <c r="N291" s="1">
        <v>44066</v>
      </c>
      <c r="O291" s="1">
        <v>44166</v>
      </c>
      <c r="P291" t="s">
        <v>366</v>
      </c>
      <c r="Q291">
        <v>5</v>
      </c>
      <c r="R291" t="s">
        <v>315</v>
      </c>
      <c r="S291" t="s">
        <v>981</v>
      </c>
      <c r="U291">
        <v>34</v>
      </c>
      <c r="V291">
        <v>49</v>
      </c>
      <c r="W291">
        <v>48</v>
      </c>
      <c r="X291">
        <v>8</v>
      </c>
      <c r="Y291">
        <v>12</v>
      </c>
      <c r="Z291">
        <v>11</v>
      </c>
      <c r="AA291">
        <v>2020</v>
      </c>
      <c r="AB291">
        <v>2020</v>
      </c>
      <c r="AC291">
        <v>2020</v>
      </c>
      <c r="AF291" s="1">
        <v>44159</v>
      </c>
      <c r="AH291">
        <v>23251</v>
      </c>
    </row>
    <row r="292" spans="1:34" x14ac:dyDescent="0.35">
      <c r="A292" t="s">
        <v>2721</v>
      </c>
      <c r="B292" t="s">
        <v>446</v>
      </c>
      <c r="C292" t="s">
        <v>2718</v>
      </c>
      <c r="D292" t="s">
        <v>2720</v>
      </c>
      <c r="E292" t="s">
        <v>2719</v>
      </c>
      <c r="F292" t="s">
        <v>2718</v>
      </c>
      <c r="G292" t="s">
        <v>368</v>
      </c>
      <c r="H292" t="s">
        <v>811</v>
      </c>
      <c r="I292" t="s">
        <v>810</v>
      </c>
      <c r="J292">
        <v>399</v>
      </c>
      <c r="K292">
        <v>10</v>
      </c>
      <c r="L292" t="s">
        <v>1979</v>
      </c>
      <c r="M292" s="1">
        <v>44060</v>
      </c>
      <c r="N292" s="1">
        <v>44066</v>
      </c>
      <c r="O292" s="1">
        <v>44183</v>
      </c>
      <c r="P292" t="s">
        <v>366</v>
      </c>
      <c r="Q292">
        <v>6</v>
      </c>
      <c r="R292" t="s">
        <v>315</v>
      </c>
      <c r="S292" t="s">
        <v>2681</v>
      </c>
      <c r="U292">
        <v>34</v>
      </c>
      <c r="V292">
        <v>51</v>
      </c>
      <c r="W292">
        <v>51</v>
      </c>
      <c r="X292">
        <v>8</v>
      </c>
      <c r="Y292">
        <v>12</v>
      </c>
      <c r="Z292">
        <v>12</v>
      </c>
      <c r="AA292">
        <v>2020</v>
      </c>
      <c r="AB292">
        <v>2020</v>
      </c>
      <c r="AC292">
        <v>2020</v>
      </c>
      <c r="AF292" s="1">
        <v>44183</v>
      </c>
      <c r="AG292" t="s">
        <v>2717</v>
      </c>
      <c r="AH292">
        <v>22501</v>
      </c>
    </row>
    <row r="293" spans="1:34" x14ac:dyDescent="0.35">
      <c r="A293" t="s">
        <v>25</v>
      </c>
      <c r="B293" t="s">
        <v>321</v>
      </c>
      <c r="C293" t="s">
        <v>2711</v>
      </c>
      <c r="D293" t="s">
        <v>2713</v>
      </c>
      <c r="E293" t="s">
        <v>2712</v>
      </c>
      <c r="F293" t="s">
        <v>2711</v>
      </c>
      <c r="G293" t="s">
        <v>368</v>
      </c>
      <c r="H293" t="s">
        <v>811</v>
      </c>
      <c r="I293" t="s">
        <v>810</v>
      </c>
      <c r="J293">
        <v>399</v>
      </c>
      <c r="K293">
        <v>10</v>
      </c>
      <c r="L293" t="s">
        <v>1979</v>
      </c>
      <c r="M293" s="1">
        <v>44060</v>
      </c>
      <c r="N293" s="1">
        <v>44066</v>
      </c>
      <c r="P293" t="s">
        <v>366</v>
      </c>
      <c r="Q293">
        <v>6</v>
      </c>
      <c r="R293" t="s">
        <v>315</v>
      </c>
      <c r="S293" s="1">
        <v>44182</v>
      </c>
      <c r="U293">
        <v>34</v>
      </c>
      <c r="X293">
        <v>8</v>
      </c>
      <c r="AA293">
        <v>2020</v>
      </c>
      <c r="AH293">
        <v>22401</v>
      </c>
    </row>
    <row r="294" spans="1:34" x14ac:dyDescent="0.35">
      <c r="A294" t="s">
        <v>2706</v>
      </c>
      <c r="B294" t="s">
        <v>446</v>
      </c>
      <c r="C294" t="s">
        <v>2703</v>
      </c>
      <c r="D294" t="s">
        <v>2705</v>
      </c>
      <c r="E294" t="s">
        <v>2704</v>
      </c>
      <c r="F294" t="s">
        <v>2703</v>
      </c>
      <c r="G294" t="s">
        <v>368</v>
      </c>
      <c r="H294" t="s">
        <v>811</v>
      </c>
      <c r="I294" t="s">
        <v>810</v>
      </c>
      <c r="J294">
        <v>399</v>
      </c>
      <c r="K294">
        <v>10</v>
      </c>
      <c r="L294" t="s">
        <v>1979</v>
      </c>
      <c r="M294" s="1">
        <v>44060</v>
      </c>
      <c r="N294" s="1">
        <v>44066</v>
      </c>
      <c r="O294" s="1">
        <v>44152</v>
      </c>
      <c r="P294" t="s">
        <v>366</v>
      </c>
      <c r="Q294">
        <v>4</v>
      </c>
      <c r="R294" t="s">
        <v>315</v>
      </c>
      <c r="S294" t="s">
        <v>1614</v>
      </c>
      <c r="U294">
        <v>34</v>
      </c>
      <c r="V294">
        <v>47</v>
      </c>
      <c r="X294">
        <v>8</v>
      </c>
      <c r="Y294">
        <v>11</v>
      </c>
      <c r="AA294">
        <v>2020</v>
      </c>
      <c r="AB294">
        <v>2020</v>
      </c>
      <c r="AH294">
        <v>22951</v>
      </c>
    </row>
    <row r="295" spans="1:34" x14ac:dyDescent="0.35">
      <c r="A295" t="s">
        <v>45</v>
      </c>
      <c r="B295" t="s">
        <v>321</v>
      </c>
      <c r="C295" t="s">
        <v>2697</v>
      </c>
      <c r="D295" t="s">
        <v>2699</v>
      </c>
      <c r="E295" t="s">
        <v>2698</v>
      </c>
      <c r="F295" t="s">
        <v>2697</v>
      </c>
      <c r="G295" t="s">
        <v>368</v>
      </c>
      <c r="H295" t="s">
        <v>661</v>
      </c>
      <c r="I295" t="s">
        <v>660</v>
      </c>
      <c r="J295" s="2">
        <v>0</v>
      </c>
      <c r="K295">
        <v>0</v>
      </c>
      <c r="L295" t="s">
        <v>1979</v>
      </c>
      <c r="M295" s="1">
        <v>44060</v>
      </c>
      <c r="N295" s="1">
        <v>44067</v>
      </c>
      <c r="P295" t="s">
        <v>366</v>
      </c>
      <c r="Q295">
        <v>7</v>
      </c>
      <c r="R295" t="s">
        <v>315</v>
      </c>
      <c r="S295" s="1">
        <v>44184</v>
      </c>
      <c r="U295">
        <v>34</v>
      </c>
      <c r="X295">
        <v>8</v>
      </c>
      <c r="AA295">
        <v>2020</v>
      </c>
      <c r="AH295">
        <v>23151</v>
      </c>
    </row>
    <row r="296" spans="1:34" x14ac:dyDescent="0.35">
      <c r="A296" t="s">
        <v>124</v>
      </c>
      <c r="B296" t="s">
        <v>321</v>
      </c>
      <c r="C296" t="s">
        <v>2690</v>
      </c>
      <c r="D296" t="s">
        <v>2692</v>
      </c>
      <c r="E296" t="s">
        <v>2691</v>
      </c>
      <c r="F296" t="s">
        <v>2690</v>
      </c>
      <c r="G296" t="s">
        <v>368</v>
      </c>
      <c r="H296" t="s">
        <v>811</v>
      </c>
      <c r="I296" t="s">
        <v>810</v>
      </c>
      <c r="J296">
        <v>399</v>
      </c>
      <c r="K296">
        <v>10</v>
      </c>
      <c r="L296" t="s">
        <v>1979</v>
      </c>
      <c r="M296" s="1">
        <v>44060</v>
      </c>
      <c r="N296" s="1">
        <v>44066</v>
      </c>
      <c r="P296" t="s">
        <v>366</v>
      </c>
      <c r="Q296">
        <v>6</v>
      </c>
      <c r="R296" t="s">
        <v>315</v>
      </c>
      <c r="S296" s="1">
        <v>44182</v>
      </c>
      <c r="U296">
        <v>34</v>
      </c>
      <c r="X296">
        <v>8</v>
      </c>
      <c r="AA296">
        <v>2020</v>
      </c>
      <c r="AH296">
        <v>22601</v>
      </c>
    </row>
    <row r="297" spans="1:34" x14ac:dyDescent="0.35">
      <c r="A297" t="s">
        <v>2685</v>
      </c>
      <c r="B297" t="s">
        <v>446</v>
      </c>
      <c r="C297" t="s">
        <v>2682</v>
      </c>
      <c r="D297" t="s">
        <v>2684</v>
      </c>
      <c r="E297" t="s">
        <v>2683</v>
      </c>
      <c r="F297" t="s">
        <v>2682</v>
      </c>
      <c r="G297" t="s">
        <v>368</v>
      </c>
      <c r="H297" t="s">
        <v>811</v>
      </c>
      <c r="I297" t="s">
        <v>810</v>
      </c>
      <c r="J297">
        <v>399</v>
      </c>
      <c r="K297">
        <v>10</v>
      </c>
      <c r="L297" t="s">
        <v>1979</v>
      </c>
      <c r="M297" s="1">
        <v>44060</v>
      </c>
      <c r="N297" s="1">
        <v>44066</v>
      </c>
      <c r="O297" s="1">
        <v>44182</v>
      </c>
      <c r="P297" t="s">
        <v>366</v>
      </c>
      <c r="Q297">
        <v>5</v>
      </c>
      <c r="R297" t="s">
        <v>315</v>
      </c>
      <c r="S297" t="s">
        <v>2681</v>
      </c>
      <c r="U297">
        <v>34</v>
      </c>
      <c r="V297">
        <v>51</v>
      </c>
      <c r="X297">
        <v>8</v>
      </c>
      <c r="Y297">
        <v>12</v>
      </c>
      <c r="AA297">
        <v>2020</v>
      </c>
      <c r="AB297">
        <v>2020</v>
      </c>
      <c r="AH297">
        <v>22403</v>
      </c>
    </row>
    <row r="298" spans="1:34" x14ac:dyDescent="0.35">
      <c r="A298" t="s">
        <v>247</v>
      </c>
      <c r="B298" t="s">
        <v>321</v>
      </c>
      <c r="C298" t="s">
        <v>2674</v>
      </c>
      <c r="D298" t="s">
        <v>2676</v>
      </c>
      <c r="E298" t="s">
        <v>2675</v>
      </c>
      <c r="F298" t="s">
        <v>2674</v>
      </c>
      <c r="G298" t="s">
        <v>368</v>
      </c>
      <c r="H298" t="s">
        <v>811</v>
      </c>
      <c r="I298" t="s">
        <v>810</v>
      </c>
      <c r="J298" s="2">
        <v>399</v>
      </c>
      <c r="K298">
        <v>10</v>
      </c>
      <c r="L298" t="s">
        <v>1979</v>
      </c>
      <c r="M298" s="1">
        <v>44061</v>
      </c>
      <c r="N298" s="1">
        <v>44068</v>
      </c>
      <c r="P298" t="s">
        <v>366</v>
      </c>
      <c r="Q298">
        <v>6</v>
      </c>
      <c r="R298" t="s">
        <v>315</v>
      </c>
      <c r="S298" s="1">
        <v>44186</v>
      </c>
      <c r="U298">
        <v>34</v>
      </c>
      <c r="X298">
        <v>8</v>
      </c>
      <c r="AA298">
        <v>2020</v>
      </c>
      <c r="AH298">
        <v>22701</v>
      </c>
    </row>
    <row r="299" spans="1:34" x14ac:dyDescent="0.35">
      <c r="A299" t="s">
        <v>2670</v>
      </c>
      <c r="B299" t="s">
        <v>446</v>
      </c>
      <c r="C299" t="s">
        <v>2667</v>
      </c>
      <c r="D299" t="s">
        <v>2669</v>
      </c>
      <c r="E299" t="s">
        <v>2668</v>
      </c>
      <c r="F299" t="s">
        <v>2667</v>
      </c>
      <c r="G299" t="s">
        <v>368</v>
      </c>
      <c r="H299" t="s">
        <v>1442</v>
      </c>
      <c r="I299" t="s">
        <v>1441</v>
      </c>
      <c r="J299">
        <v>699</v>
      </c>
      <c r="K299">
        <v>25</v>
      </c>
      <c r="L299" t="s">
        <v>1979</v>
      </c>
      <c r="M299" s="1">
        <v>44061</v>
      </c>
      <c r="N299" s="1">
        <v>44067</v>
      </c>
      <c r="O299" s="1">
        <v>44122</v>
      </c>
      <c r="Q299">
        <v>3</v>
      </c>
      <c r="R299" t="s">
        <v>315</v>
      </c>
      <c r="S299" t="s">
        <v>2666</v>
      </c>
      <c r="U299">
        <v>34</v>
      </c>
      <c r="V299">
        <v>42</v>
      </c>
      <c r="X299">
        <v>8</v>
      </c>
      <c r="Y299">
        <v>10</v>
      </c>
      <c r="AA299">
        <v>2020</v>
      </c>
      <c r="AB299">
        <v>2020</v>
      </c>
      <c r="AH299">
        <v>60756</v>
      </c>
    </row>
    <row r="300" spans="1:34" x14ac:dyDescent="0.35">
      <c r="A300" t="s">
        <v>213</v>
      </c>
      <c r="B300" t="s">
        <v>321</v>
      </c>
      <c r="C300" t="s">
        <v>2659</v>
      </c>
      <c r="D300" t="s">
        <v>2661</v>
      </c>
      <c r="E300" t="s">
        <v>2660</v>
      </c>
      <c r="F300" t="s">
        <v>2659</v>
      </c>
      <c r="G300" t="s">
        <v>368</v>
      </c>
      <c r="H300" t="s">
        <v>811</v>
      </c>
      <c r="I300" t="s">
        <v>810</v>
      </c>
      <c r="J300">
        <v>399</v>
      </c>
      <c r="K300">
        <v>10</v>
      </c>
      <c r="L300" t="s">
        <v>1979</v>
      </c>
      <c r="M300" s="1">
        <v>44061</v>
      </c>
      <c r="N300" s="1">
        <v>44067</v>
      </c>
      <c r="P300" t="s">
        <v>366</v>
      </c>
      <c r="Q300">
        <v>6</v>
      </c>
      <c r="R300" t="s">
        <v>315</v>
      </c>
      <c r="S300" s="1">
        <v>44183</v>
      </c>
      <c r="U300">
        <v>34</v>
      </c>
      <c r="X300">
        <v>8</v>
      </c>
      <c r="AA300">
        <v>2020</v>
      </c>
      <c r="AE300">
        <v>10</v>
      </c>
      <c r="AH300">
        <v>22901</v>
      </c>
    </row>
    <row r="301" spans="1:34" x14ac:dyDescent="0.35">
      <c r="A301" t="s">
        <v>2654</v>
      </c>
      <c r="B301" t="s">
        <v>446</v>
      </c>
      <c r="C301" t="s">
        <v>2651</v>
      </c>
      <c r="D301" t="s">
        <v>2653</v>
      </c>
      <c r="E301" t="s">
        <v>2652</v>
      </c>
      <c r="F301" t="s">
        <v>2651</v>
      </c>
      <c r="G301" t="s">
        <v>368</v>
      </c>
      <c r="H301" t="s">
        <v>811</v>
      </c>
      <c r="I301" t="s">
        <v>810</v>
      </c>
      <c r="J301">
        <v>399</v>
      </c>
      <c r="K301">
        <v>10</v>
      </c>
      <c r="L301" t="s">
        <v>1979</v>
      </c>
      <c r="M301" s="1">
        <v>44061</v>
      </c>
      <c r="N301" s="1">
        <v>44069</v>
      </c>
      <c r="O301" s="1">
        <v>44069</v>
      </c>
      <c r="P301" t="s">
        <v>366</v>
      </c>
      <c r="Q301">
        <v>1</v>
      </c>
      <c r="R301" t="s">
        <v>315</v>
      </c>
      <c r="T301" t="s">
        <v>683</v>
      </c>
      <c r="U301">
        <v>34</v>
      </c>
      <c r="V301">
        <v>35</v>
      </c>
      <c r="X301">
        <v>8</v>
      </c>
      <c r="Y301">
        <v>8</v>
      </c>
      <c r="AA301">
        <v>2020</v>
      </c>
      <c r="AB301">
        <v>2020</v>
      </c>
      <c r="AH301">
        <v>22851</v>
      </c>
    </row>
    <row r="302" spans="1:34" x14ac:dyDescent="0.35">
      <c r="A302" t="s">
        <v>2647</v>
      </c>
      <c r="B302" t="s">
        <v>629</v>
      </c>
      <c r="C302" t="s">
        <v>2644</v>
      </c>
      <c r="D302" t="s">
        <v>2646</v>
      </c>
      <c r="E302" t="s">
        <v>2645</v>
      </c>
      <c r="F302" t="s">
        <v>2644</v>
      </c>
      <c r="G302" t="s">
        <v>368</v>
      </c>
      <c r="H302" t="s">
        <v>811</v>
      </c>
      <c r="I302" t="s">
        <v>810</v>
      </c>
      <c r="J302">
        <v>399</v>
      </c>
      <c r="K302">
        <v>10</v>
      </c>
      <c r="L302" t="s">
        <v>1979</v>
      </c>
      <c r="M302" s="1">
        <v>44061</v>
      </c>
      <c r="N302" s="1">
        <v>44067</v>
      </c>
      <c r="P302" t="s">
        <v>366</v>
      </c>
      <c r="Q302">
        <v>5</v>
      </c>
      <c r="R302" t="s">
        <v>315</v>
      </c>
      <c r="S302" t="s">
        <v>626</v>
      </c>
      <c r="U302">
        <v>34</v>
      </c>
      <c r="X302">
        <v>8</v>
      </c>
      <c r="AA302">
        <v>2020</v>
      </c>
      <c r="AH302">
        <v>60751</v>
      </c>
    </row>
    <row r="303" spans="1:34" x14ac:dyDescent="0.35">
      <c r="A303" t="s">
        <v>2639</v>
      </c>
      <c r="B303" t="s">
        <v>629</v>
      </c>
      <c r="C303" t="s">
        <v>2636</v>
      </c>
      <c r="D303" t="s">
        <v>2638</v>
      </c>
      <c r="E303" t="s">
        <v>2637</v>
      </c>
      <c r="F303" t="s">
        <v>2636</v>
      </c>
      <c r="G303" t="s">
        <v>368</v>
      </c>
      <c r="H303" t="s">
        <v>811</v>
      </c>
      <c r="I303" t="s">
        <v>810</v>
      </c>
      <c r="J303">
        <v>399</v>
      </c>
      <c r="K303">
        <v>10</v>
      </c>
      <c r="L303" t="s">
        <v>1979</v>
      </c>
      <c r="M303" s="1">
        <v>44062</v>
      </c>
      <c r="N303" s="1">
        <v>44069</v>
      </c>
      <c r="P303" t="s">
        <v>366</v>
      </c>
      <c r="Q303">
        <v>5</v>
      </c>
      <c r="R303" t="s">
        <v>315</v>
      </c>
      <c r="S303" t="s">
        <v>626</v>
      </c>
      <c r="U303">
        <v>34</v>
      </c>
      <c r="X303">
        <v>8</v>
      </c>
      <c r="AA303">
        <v>2020</v>
      </c>
      <c r="AE303">
        <v>10</v>
      </c>
      <c r="AH303">
        <v>61102</v>
      </c>
    </row>
    <row r="304" spans="1:34" x14ac:dyDescent="0.35">
      <c r="A304" t="s">
        <v>2631</v>
      </c>
      <c r="B304" t="s">
        <v>446</v>
      </c>
      <c r="C304" t="s">
        <v>2628</v>
      </c>
      <c r="D304" t="s">
        <v>2630</v>
      </c>
      <c r="E304" t="s">
        <v>2629</v>
      </c>
      <c r="F304" t="s">
        <v>2628</v>
      </c>
      <c r="G304" t="s">
        <v>368</v>
      </c>
      <c r="H304" t="s">
        <v>811</v>
      </c>
      <c r="I304" t="s">
        <v>810</v>
      </c>
      <c r="J304">
        <v>399</v>
      </c>
      <c r="K304">
        <v>10</v>
      </c>
      <c r="L304" t="s">
        <v>1979</v>
      </c>
      <c r="M304" s="1">
        <v>44062</v>
      </c>
      <c r="N304" s="1">
        <v>44069</v>
      </c>
      <c r="O304" s="1">
        <v>44154</v>
      </c>
      <c r="P304" t="s">
        <v>366</v>
      </c>
      <c r="Q304">
        <v>4</v>
      </c>
      <c r="R304" t="s">
        <v>315</v>
      </c>
      <c r="S304" t="s">
        <v>2627</v>
      </c>
      <c r="U304">
        <v>34</v>
      </c>
      <c r="V304">
        <v>47</v>
      </c>
      <c r="X304">
        <v>8</v>
      </c>
      <c r="Y304">
        <v>11</v>
      </c>
      <c r="AA304">
        <v>2020</v>
      </c>
      <c r="AB304">
        <v>2020</v>
      </c>
      <c r="AH304">
        <v>60752</v>
      </c>
    </row>
    <row r="305" spans="1:34" x14ac:dyDescent="0.35">
      <c r="A305" t="s">
        <v>224</v>
      </c>
      <c r="B305" t="s">
        <v>321</v>
      </c>
      <c r="C305" t="s">
        <v>2621</v>
      </c>
      <c r="D305" t="s">
        <v>2623</v>
      </c>
      <c r="E305" t="s">
        <v>2622</v>
      </c>
      <c r="F305" t="s">
        <v>2621</v>
      </c>
      <c r="G305" t="s">
        <v>368</v>
      </c>
      <c r="H305" t="s">
        <v>811</v>
      </c>
      <c r="I305" t="s">
        <v>810</v>
      </c>
      <c r="J305" s="2">
        <v>399</v>
      </c>
      <c r="K305">
        <v>10</v>
      </c>
      <c r="L305" t="s">
        <v>1979</v>
      </c>
      <c r="M305" s="1">
        <v>44062</v>
      </c>
      <c r="N305" s="1">
        <v>44069</v>
      </c>
      <c r="P305" t="s">
        <v>366</v>
      </c>
      <c r="Q305">
        <v>6</v>
      </c>
      <c r="R305" t="s">
        <v>315</v>
      </c>
      <c r="S305" s="1">
        <v>44184</v>
      </c>
      <c r="U305">
        <v>34</v>
      </c>
      <c r="X305">
        <v>8</v>
      </c>
      <c r="AA305">
        <v>2020</v>
      </c>
      <c r="AH305">
        <v>61252</v>
      </c>
    </row>
    <row r="306" spans="1:34" x14ac:dyDescent="0.35">
      <c r="A306" t="s">
        <v>287</v>
      </c>
      <c r="B306" t="s">
        <v>321</v>
      </c>
      <c r="C306" t="s">
        <v>2614</v>
      </c>
      <c r="D306" t="s">
        <v>2616</v>
      </c>
      <c r="E306" t="s">
        <v>2615</v>
      </c>
      <c r="F306" t="s">
        <v>2614</v>
      </c>
      <c r="G306" t="s">
        <v>368</v>
      </c>
      <c r="H306" t="s">
        <v>811</v>
      </c>
      <c r="I306" t="s">
        <v>810</v>
      </c>
      <c r="J306" s="2">
        <v>399</v>
      </c>
      <c r="K306">
        <v>10</v>
      </c>
      <c r="L306" t="s">
        <v>1979</v>
      </c>
      <c r="M306" s="1">
        <v>44062</v>
      </c>
      <c r="N306" s="1">
        <v>44069</v>
      </c>
      <c r="P306" t="s">
        <v>366</v>
      </c>
      <c r="Q306">
        <v>6</v>
      </c>
      <c r="R306" t="s">
        <v>315</v>
      </c>
      <c r="S306" s="1">
        <v>44184</v>
      </c>
      <c r="U306">
        <v>34</v>
      </c>
      <c r="X306">
        <v>8</v>
      </c>
      <c r="AA306">
        <v>2020</v>
      </c>
      <c r="AH306">
        <v>60854</v>
      </c>
    </row>
    <row r="307" spans="1:34" x14ac:dyDescent="0.35">
      <c r="A307" t="s">
        <v>2609</v>
      </c>
      <c r="B307" t="s">
        <v>629</v>
      </c>
      <c r="C307" t="s">
        <v>2606</v>
      </c>
      <c r="D307" t="s">
        <v>2608</v>
      </c>
      <c r="E307" t="s">
        <v>2607</v>
      </c>
      <c r="F307" t="s">
        <v>2606</v>
      </c>
      <c r="G307" t="s">
        <v>368</v>
      </c>
      <c r="H307" t="s">
        <v>811</v>
      </c>
      <c r="I307" t="s">
        <v>810</v>
      </c>
      <c r="J307">
        <v>399</v>
      </c>
      <c r="K307">
        <v>10</v>
      </c>
      <c r="L307" t="s">
        <v>1979</v>
      </c>
      <c r="M307" s="1">
        <v>44063</v>
      </c>
      <c r="N307" s="1">
        <v>44070</v>
      </c>
      <c r="P307" t="s">
        <v>366</v>
      </c>
      <c r="Q307">
        <v>5</v>
      </c>
      <c r="R307" t="s">
        <v>315</v>
      </c>
      <c r="S307" t="s">
        <v>626</v>
      </c>
      <c r="U307">
        <v>34</v>
      </c>
      <c r="X307">
        <v>8</v>
      </c>
      <c r="AA307">
        <v>2020</v>
      </c>
      <c r="AH307">
        <v>61103</v>
      </c>
    </row>
    <row r="308" spans="1:34" x14ac:dyDescent="0.35">
      <c r="A308" t="s">
        <v>2602</v>
      </c>
      <c r="B308" t="s">
        <v>446</v>
      </c>
      <c r="C308" t="s">
        <v>2599</v>
      </c>
      <c r="D308" t="s">
        <v>2601</v>
      </c>
      <c r="E308" t="s">
        <v>2600</v>
      </c>
      <c r="F308" t="s">
        <v>2599</v>
      </c>
      <c r="G308" t="s">
        <v>368</v>
      </c>
      <c r="H308" t="s">
        <v>811</v>
      </c>
      <c r="I308" t="s">
        <v>810</v>
      </c>
      <c r="J308">
        <v>399</v>
      </c>
      <c r="K308">
        <v>10</v>
      </c>
      <c r="L308" t="s">
        <v>1979</v>
      </c>
      <c r="M308" s="1">
        <v>44063</v>
      </c>
      <c r="N308" s="1">
        <v>44070</v>
      </c>
      <c r="O308" s="1">
        <v>44124</v>
      </c>
      <c r="Q308">
        <v>3</v>
      </c>
      <c r="R308" t="s">
        <v>315</v>
      </c>
      <c r="S308" t="s">
        <v>2576</v>
      </c>
      <c r="U308">
        <v>34</v>
      </c>
      <c r="V308">
        <v>43</v>
      </c>
      <c r="X308">
        <v>8</v>
      </c>
      <c r="Y308">
        <v>10</v>
      </c>
      <c r="AA308">
        <v>2020</v>
      </c>
      <c r="AB308">
        <v>2020</v>
      </c>
      <c r="AH308">
        <v>60705</v>
      </c>
    </row>
    <row r="309" spans="1:34" x14ac:dyDescent="0.35">
      <c r="A309" t="s">
        <v>2595</v>
      </c>
      <c r="B309" t="s">
        <v>446</v>
      </c>
      <c r="C309" t="s">
        <v>2592</v>
      </c>
      <c r="D309" t="s">
        <v>2594</v>
      </c>
      <c r="E309" t="s">
        <v>2593</v>
      </c>
      <c r="F309" t="s">
        <v>2592</v>
      </c>
      <c r="G309" t="s">
        <v>368</v>
      </c>
      <c r="H309" t="s">
        <v>661</v>
      </c>
      <c r="I309" t="s">
        <v>660</v>
      </c>
      <c r="J309">
        <v>99</v>
      </c>
      <c r="K309">
        <v>0</v>
      </c>
      <c r="L309" t="s">
        <v>1979</v>
      </c>
      <c r="M309" s="1">
        <v>44063</v>
      </c>
      <c r="N309" s="1">
        <v>44070</v>
      </c>
      <c r="O309" s="1">
        <v>44181</v>
      </c>
      <c r="P309" t="s">
        <v>366</v>
      </c>
      <c r="Q309">
        <v>4</v>
      </c>
      <c r="R309" t="s">
        <v>315</v>
      </c>
      <c r="S309" t="s">
        <v>1476</v>
      </c>
      <c r="U309">
        <v>34</v>
      </c>
      <c r="V309">
        <v>51</v>
      </c>
      <c r="W309">
        <v>51</v>
      </c>
      <c r="X309">
        <v>8</v>
      </c>
      <c r="Y309">
        <v>12</v>
      </c>
      <c r="Z309">
        <v>12</v>
      </c>
      <c r="AA309">
        <v>2020</v>
      </c>
      <c r="AB309">
        <v>2020</v>
      </c>
      <c r="AC309">
        <v>2020</v>
      </c>
      <c r="AF309" s="1">
        <v>44181</v>
      </c>
      <c r="AG309" t="s">
        <v>2082</v>
      </c>
      <c r="AH309">
        <v>60704</v>
      </c>
    </row>
    <row r="310" spans="1:34" x14ac:dyDescent="0.35">
      <c r="A310" t="s">
        <v>2587</v>
      </c>
      <c r="B310" t="s">
        <v>446</v>
      </c>
      <c r="C310" t="s">
        <v>2584</v>
      </c>
      <c r="D310" t="s">
        <v>2586</v>
      </c>
      <c r="E310" t="s">
        <v>2585</v>
      </c>
      <c r="F310" t="s">
        <v>2584</v>
      </c>
      <c r="G310" t="s">
        <v>368</v>
      </c>
      <c r="H310" t="s">
        <v>1442</v>
      </c>
      <c r="I310" t="s">
        <v>1441</v>
      </c>
      <c r="J310">
        <v>699</v>
      </c>
      <c r="K310">
        <v>25</v>
      </c>
      <c r="L310" t="s">
        <v>1979</v>
      </c>
      <c r="M310" s="1">
        <v>44063</v>
      </c>
      <c r="N310" s="1">
        <v>44070</v>
      </c>
      <c r="O310" s="1">
        <v>44094</v>
      </c>
      <c r="P310" t="s">
        <v>366</v>
      </c>
      <c r="Q310">
        <v>1</v>
      </c>
      <c r="R310" t="s">
        <v>315</v>
      </c>
      <c r="U310">
        <v>34</v>
      </c>
      <c r="V310">
        <v>38</v>
      </c>
      <c r="X310">
        <v>8</v>
      </c>
      <c r="Y310">
        <v>9</v>
      </c>
      <c r="AA310">
        <v>2020</v>
      </c>
      <c r="AB310">
        <v>2020</v>
      </c>
      <c r="AH310">
        <v>60755</v>
      </c>
    </row>
    <row r="311" spans="1:34" x14ac:dyDescent="0.35">
      <c r="A311" t="s">
        <v>2580</v>
      </c>
      <c r="B311" t="s">
        <v>446</v>
      </c>
      <c r="C311" t="s">
        <v>2577</v>
      </c>
      <c r="D311" t="s">
        <v>2579</v>
      </c>
      <c r="E311" t="s">
        <v>2578</v>
      </c>
      <c r="F311" t="s">
        <v>2577</v>
      </c>
      <c r="G311" t="s">
        <v>368</v>
      </c>
      <c r="H311" t="s">
        <v>811</v>
      </c>
      <c r="I311" t="s">
        <v>810</v>
      </c>
      <c r="J311">
        <v>399</v>
      </c>
      <c r="K311">
        <v>10</v>
      </c>
      <c r="L311" t="s">
        <v>1979</v>
      </c>
      <c r="M311" s="1">
        <v>44063</v>
      </c>
      <c r="N311" s="1">
        <v>44070</v>
      </c>
      <c r="O311" s="1">
        <v>44124</v>
      </c>
      <c r="P311" t="s">
        <v>366</v>
      </c>
      <c r="Q311">
        <v>3</v>
      </c>
      <c r="R311" t="s">
        <v>315</v>
      </c>
      <c r="S311" t="s">
        <v>2576</v>
      </c>
      <c r="U311">
        <v>34</v>
      </c>
      <c r="V311">
        <v>43</v>
      </c>
      <c r="X311">
        <v>8</v>
      </c>
      <c r="Y311">
        <v>10</v>
      </c>
      <c r="AA311">
        <v>2020</v>
      </c>
      <c r="AB311">
        <v>2020</v>
      </c>
      <c r="AH311">
        <v>61101</v>
      </c>
    </row>
    <row r="312" spans="1:34" x14ac:dyDescent="0.35">
      <c r="A312" t="s">
        <v>2571</v>
      </c>
      <c r="B312" t="s">
        <v>446</v>
      </c>
      <c r="C312" t="s">
        <v>2568</v>
      </c>
      <c r="D312" t="s">
        <v>2570</v>
      </c>
      <c r="E312" t="s">
        <v>2569</v>
      </c>
      <c r="F312" t="s">
        <v>2568</v>
      </c>
      <c r="G312" t="s">
        <v>368</v>
      </c>
      <c r="H312" t="s">
        <v>811</v>
      </c>
      <c r="I312" t="s">
        <v>810</v>
      </c>
      <c r="J312">
        <v>399</v>
      </c>
      <c r="K312">
        <v>10</v>
      </c>
      <c r="L312" t="s">
        <v>1979</v>
      </c>
      <c r="M312" s="1">
        <v>44063</v>
      </c>
      <c r="N312" s="1">
        <v>44070</v>
      </c>
      <c r="O312" s="1">
        <v>44068</v>
      </c>
      <c r="P312" t="s">
        <v>366</v>
      </c>
      <c r="Q312">
        <v>1</v>
      </c>
      <c r="R312" t="s">
        <v>315</v>
      </c>
      <c r="T312" t="s">
        <v>683</v>
      </c>
      <c r="U312">
        <v>34</v>
      </c>
      <c r="V312">
        <v>35</v>
      </c>
      <c r="X312">
        <v>8</v>
      </c>
      <c r="Y312">
        <v>8</v>
      </c>
      <c r="AA312">
        <v>2020</v>
      </c>
      <c r="AB312">
        <v>2020</v>
      </c>
      <c r="AH312">
        <v>85851</v>
      </c>
    </row>
    <row r="313" spans="1:34" x14ac:dyDescent="0.35">
      <c r="A313" t="s">
        <v>2563</v>
      </c>
      <c r="B313" t="s">
        <v>446</v>
      </c>
      <c r="C313" t="s">
        <v>2560</v>
      </c>
      <c r="D313" t="s">
        <v>2562</v>
      </c>
      <c r="E313" t="s">
        <v>2561</v>
      </c>
      <c r="F313" t="s">
        <v>2560</v>
      </c>
      <c r="G313" t="s">
        <v>368</v>
      </c>
      <c r="H313" t="s">
        <v>811</v>
      </c>
      <c r="I313" t="s">
        <v>810</v>
      </c>
      <c r="J313">
        <v>399</v>
      </c>
      <c r="K313">
        <v>10</v>
      </c>
      <c r="L313" t="s">
        <v>1979</v>
      </c>
      <c r="M313" s="1">
        <v>44063</v>
      </c>
      <c r="N313" s="1">
        <v>44070</v>
      </c>
      <c r="O313" s="1">
        <v>44094</v>
      </c>
      <c r="P313" t="s">
        <v>366</v>
      </c>
      <c r="Q313">
        <v>1</v>
      </c>
      <c r="R313" t="s">
        <v>315</v>
      </c>
      <c r="U313">
        <v>34</v>
      </c>
      <c r="V313">
        <v>38</v>
      </c>
      <c r="X313">
        <v>8</v>
      </c>
      <c r="Y313">
        <v>9</v>
      </c>
      <c r="AA313">
        <v>2020</v>
      </c>
      <c r="AB313">
        <v>2020</v>
      </c>
      <c r="AH313">
        <v>60804</v>
      </c>
    </row>
    <row r="314" spans="1:34" x14ac:dyDescent="0.35">
      <c r="A314" t="s">
        <v>2556</v>
      </c>
      <c r="B314" t="s">
        <v>446</v>
      </c>
      <c r="C314" t="s">
        <v>2553</v>
      </c>
      <c r="D314" t="s">
        <v>2555</v>
      </c>
      <c r="E314" t="s">
        <v>2554</v>
      </c>
      <c r="F314" t="s">
        <v>2553</v>
      </c>
      <c r="G314" t="s">
        <v>368</v>
      </c>
      <c r="H314" t="s">
        <v>661</v>
      </c>
      <c r="I314" t="s">
        <v>660</v>
      </c>
      <c r="J314">
        <v>99</v>
      </c>
      <c r="K314">
        <v>0</v>
      </c>
      <c r="L314" t="s">
        <v>1979</v>
      </c>
      <c r="M314" s="1">
        <v>44064</v>
      </c>
      <c r="N314" s="1">
        <v>44071</v>
      </c>
      <c r="O314" s="1">
        <v>44186</v>
      </c>
      <c r="Q314">
        <v>6</v>
      </c>
      <c r="R314" t="s">
        <v>315</v>
      </c>
      <c r="S314" t="s">
        <v>711</v>
      </c>
      <c r="U314">
        <v>34</v>
      </c>
      <c r="V314">
        <v>52</v>
      </c>
      <c r="W314">
        <v>51</v>
      </c>
      <c r="X314">
        <v>8</v>
      </c>
      <c r="Y314">
        <v>12</v>
      </c>
      <c r="Z314">
        <v>12</v>
      </c>
      <c r="AA314">
        <v>2020</v>
      </c>
      <c r="AB314">
        <v>2020</v>
      </c>
      <c r="AC314">
        <v>2020</v>
      </c>
      <c r="AF314" s="1">
        <v>44180</v>
      </c>
      <c r="AG314" t="s">
        <v>2552</v>
      </c>
      <c r="AH314">
        <v>60853</v>
      </c>
    </row>
    <row r="315" spans="1:34" x14ac:dyDescent="0.35">
      <c r="A315" t="s">
        <v>210</v>
      </c>
      <c r="B315" t="s">
        <v>321</v>
      </c>
      <c r="C315" t="s">
        <v>2545</v>
      </c>
      <c r="D315" t="s">
        <v>2547</v>
      </c>
      <c r="E315" t="s">
        <v>2546</v>
      </c>
      <c r="F315" t="s">
        <v>2545</v>
      </c>
      <c r="G315" t="s">
        <v>368</v>
      </c>
      <c r="H315" t="s">
        <v>661</v>
      </c>
      <c r="I315" t="s">
        <v>660</v>
      </c>
      <c r="J315">
        <v>99</v>
      </c>
      <c r="K315">
        <v>0</v>
      </c>
      <c r="L315" t="s">
        <v>1979</v>
      </c>
      <c r="M315" s="1">
        <v>44067</v>
      </c>
      <c r="N315" s="1">
        <v>44074</v>
      </c>
      <c r="P315" t="s">
        <v>366</v>
      </c>
      <c r="Q315">
        <v>7</v>
      </c>
      <c r="R315" t="s">
        <v>315</v>
      </c>
      <c r="S315" s="1">
        <v>44167</v>
      </c>
      <c r="U315">
        <v>35</v>
      </c>
      <c r="X315">
        <v>8</v>
      </c>
      <c r="AA315">
        <v>2020</v>
      </c>
      <c r="AH315">
        <v>61001</v>
      </c>
    </row>
    <row r="316" spans="1:34" x14ac:dyDescent="0.35">
      <c r="A316" t="s">
        <v>60</v>
      </c>
      <c r="B316" t="s">
        <v>446</v>
      </c>
      <c r="C316" t="s">
        <v>2539</v>
      </c>
      <c r="D316" s="3" t="s">
        <v>2541</v>
      </c>
      <c r="E316" t="s">
        <v>2540</v>
      </c>
      <c r="F316" t="s">
        <v>2539</v>
      </c>
      <c r="G316" t="s">
        <v>368</v>
      </c>
      <c r="H316" t="s">
        <v>1442</v>
      </c>
      <c r="I316" t="s">
        <v>1441</v>
      </c>
      <c r="J316">
        <v>699</v>
      </c>
      <c r="K316">
        <v>25</v>
      </c>
      <c r="L316">
        <v>44075</v>
      </c>
      <c r="M316" s="1">
        <v>44103</v>
      </c>
      <c r="N316" s="1">
        <v>44117</v>
      </c>
      <c r="P316" t="s">
        <v>366</v>
      </c>
      <c r="Q316">
        <v>2</v>
      </c>
      <c r="R316" t="s">
        <v>315</v>
      </c>
      <c r="U316">
        <v>40</v>
      </c>
      <c r="X316">
        <v>9</v>
      </c>
      <c r="AA316">
        <v>2020</v>
      </c>
      <c r="AH316">
        <v>60901</v>
      </c>
    </row>
    <row r="317" spans="1:34" x14ac:dyDescent="0.35">
      <c r="A317" t="s">
        <v>2534</v>
      </c>
      <c r="B317" t="s">
        <v>446</v>
      </c>
      <c r="C317" t="s">
        <v>2531</v>
      </c>
      <c r="D317" t="s">
        <v>2533</v>
      </c>
      <c r="E317" t="s">
        <v>2532</v>
      </c>
      <c r="F317" t="s">
        <v>2531</v>
      </c>
      <c r="G317" t="s">
        <v>368</v>
      </c>
      <c r="H317" t="s">
        <v>1442</v>
      </c>
      <c r="I317" t="s">
        <v>1441</v>
      </c>
      <c r="J317">
        <v>699</v>
      </c>
      <c r="K317">
        <v>25</v>
      </c>
      <c r="L317" t="s">
        <v>1979</v>
      </c>
      <c r="M317" s="1">
        <v>44067</v>
      </c>
      <c r="N317" s="1">
        <v>44074</v>
      </c>
      <c r="O317" s="1">
        <v>44162</v>
      </c>
      <c r="P317" t="s">
        <v>366</v>
      </c>
      <c r="Q317">
        <v>5</v>
      </c>
      <c r="R317" t="s">
        <v>315</v>
      </c>
      <c r="S317" t="s">
        <v>2530</v>
      </c>
      <c r="U317">
        <v>35</v>
      </c>
      <c r="V317">
        <v>48</v>
      </c>
      <c r="W317">
        <v>47</v>
      </c>
      <c r="X317">
        <v>8</v>
      </c>
      <c r="Y317">
        <v>11</v>
      </c>
      <c r="Z317">
        <v>11</v>
      </c>
      <c r="AA317">
        <v>2020</v>
      </c>
      <c r="AB317">
        <v>2020</v>
      </c>
      <c r="AC317">
        <v>2020</v>
      </c>
      <c r="AF317" s="1">
        <v>44155</v>
      </c>
      <c r="AH317">
        <v>61352</v>
      </c>
    </row>
    <row r="318" spans="1:34" x14ac:dyDescent="0.35">
      <c r="A318" t="s">
        <v>87</v>
      </c>
      <c r="B318" t="s">
        <v>321</v>
      </c>
      <c r="C318" t="s">
        <v>2524</v>
      </c>
      <c r="D318" t="s">
        <v>2526</v>
      </c>
      <c r="E318" t="s">
        <v>2525</v>
      </c>
      <c r="F318" t="s">
        <v>2524</v>
      </c>
      <c r="G318" t="s">
        <v>368</v>
      </c>
      <c r="H318" t="s">
        <v>811</v>
      </c>
      <c r="I318" t="s">
        <v>810</v>
      </c>
      <c r="J318">
        <v>399</v>
      </c>
      <c r="K318">
        <v>10</v>
      </c>
      <c r="L318" t="s">
        <v>1979</v>
      </c>
      <c r="M318" s="1">
        <v>44067</v>
      </c>
      <c r="N318" s="1">
        <v>44074</v>
      </c>
      <c r="P318" t="s">
        <v>366</v>
      </c>
      <c r="Q318">
        <v>5</v>
      </c>
      <c r="R318" t="s">
        <v>315</v>
      </c>
      <c r="S318" t="s">
        <v>1403</v>
      </c>
      <c r="U318">
        <v>35</v>
      </c>
      <c r="X318">
        <v>8</v>
      </c>
      <c r="AA318">
        <v>2020</v>
      </c>
      <c r="AH318">
        <v>61254</v>
      </c>
    </row>
    <row r="319" spans="1:34" x14ac:dyDescent="0.35">
      <c r="A319" t="s">
        <v>2519</v>
      </c>
      <c r="B319" t="s">
        <v>446</v>
      </c>
      <c r="C319" t="s">
        <v>2516</v>
      </c>
      <c r="D319" t="s">
        <v>2518</v>
      </c>
      <c r="E319" t="s">
        <v>2517</v>
      </c>
      <c r="F319" t="s">
        <v>2516</v>
      </c>
      <c r="G319" t="s">
        <v>368</v>
      </c>
      <c r="H319" t="s">
        <v>811</v>
      </c>
      <c r="I319" t="s">
        <v>810</v>
      </c>
      <c r="J319">
        <v>399</v>
      </c>
      <c r="K319">
        <v>10</v>
      </c>
      <c r="L319" t="s">
        <v>1979</v>
      </c>
      <c r="M319" s="1">
        <v>44067</v>
      </c>
      <c r="N319" s="1">
        <v>44074</v>
      </c>
      <c r="O319" s="1">
        <v>44074</v>
      </c>
      <c r="P319" t="s">
        <v>366</v>
      </c>
      <c r="Q319">
        <v>2</v>
      </c>
      <c r="R319" t="s">
        <v>315</v>
      </c>
      <c r="T319" t="s">
        <v>683</v>
      </c>
      <c r="U319">
        <v>35</v>
      </c>
      <c r="V319">
        <v>36</v>
      </c>
      <c r="X319">
        <v>8</v>
      </c>
      <c r="Y319">
        <v>8</v>
      </c>
      <c r="AA319">
        <v>2020</v>
      </c>
      <c r="AB319">
        <v>2020</v>
      </c>
      <c r="AH319">
        <v>60956</v>
      </c>
    </row>
    <row r="320" spans="1:34" x14ac:dyDescent="0.35">
      <c r="A320" t="s">
        <v>83</v>
      </c>
      <c r="B320" t="s">
        <v>321</v>
      </c>
      <c r="C320" t="s">
        <v>2509</v>
      </c>
      <c r="D320" t="s">
        <v>2511</v>
      </c>
      <c r="E320" t="s">
        <v>2510</v>
      </c>
      <c r="F320" t="s">
        <v>2509</v>
      </c>
      <c r="G320" t="s">
        <v>368</v>
      </c>
      <c r="H320" t="s">
        <v>2183</v>
      </c>
      <c r="I320" t="s">
        <v>2182</v>
      </c>
      <c r="J320">
        <v>1099</v>
      </c>
      <c r="K320">
        <v>50</v>
      </c>
      <c r="L320" t="s">
        <v>1979</v>
      </c>
      <c r="M320" s="1">
        <v>44067</v>
      </c>
      <c r="N320" s="1">
        <v>44074</v>
      </c>
      <c r="P320" t="s">
        <v>366</v>
      </c>
      <c r="Q320">
        <v>8</v>
      </c>
      <c r="R320" t="s">
        <v>315</v>
      </c>
      <c r="S320" s="1">
        <v>44167</v>
      </c>
      <c r="U320">
        <v>35</v>
      </c>
      <c r="X320">
        <v>8</v>
      </c>
      <c r="AA320">
        <v>2020</v>
      </c>
      <c r="AH320">
        <v>44751</v>
      </c>
    </row>
    <row r="321" spans="1:34" x14ac:dyDescent="0.35">
      <c r="A321" t="s">
        <v>248</v>
      </c>
      <c r="B321" t="s">
        <v>479</v>
      </c>
      <c r="C321" t="s">
        <v>2502</v>
      </c>
      <c r="D321" t="s">
        <v>2504</v>
      </c>
      <c r="E321" t="s">
        <v>2503</v>
      </c>
      <c r="F321" t="s">
        <v>2502</v>
      </c>
      <c r="G321" t="s">
        <v>368</v>
      </c>
      <c r="H321" t="s">
        <v>2183</v>
      </c>
      <c r="I321" t="s">
        <v>2182</v>
      </c>
      <c r="J321">
        <v>1099</v>
      </c>
      <c r="K321">
        <v>50</v>
      </c>
      <c r="L321" t="s">
        <v>1979</v>
      </c>
      <c r="M321" s="1">
        <v>44067</v>
      </c>
      <c r="N321" s="1">
        <v>44074</v>
      </c>
      <c r="P321" t="s">
        <v>366</v>
      </c>
      <c r="Q321">
        <v>5</v>
      </c>
      <c r="R321" t="s">
        <v>315</v>
      </c>
      <c r="S321" t="s">
        <v>1388</v>
      </c>
      <c r="U321">
        <v>35</v>
      </c>
      <c r="X321">
        <v>8</v>
      </c>
      <c r="AA321">
        <v>2020</v>
      </c>
      <c r="AH321">
        <v>60858</v>
      </c>
    </row>
    <row r="322" spans="1:34" x14ac:dyDescent="0.35">
      <c r="A322" t="s">
        <v>2497</v>
      </c>
      <c r="B322" t="s">
        <v>446</v>
      </c>
      <c r="C322" t="s">
        <v>2494</v>
      </c>
      <c r="D322" t="s">
        <v>2496</v>
      </c>
      <c r="E322" t="s">
        <v>2495</v>
      </c>
      <c r="F322" t="s">
        <v>2494</v>
      </c>
      <c r="G322" t="s">
        <v>368</v>
      </c>
      <c r="H322" t="s">
        <v>811</v>
      </c>
      <c r="I322" t="s">
        <v>810</v>
      </c>
      <c r="J322">
        <v>399</v>
      </c>
      <c r="K322">
        <v>10</v>
      </c>
      <c r="L322" t="s">
        <v>1979</v>
      </c>
      <c r="M322" s="1">
        <v>44067</v>
      </c>
      <c r="N322" s="1">
        <v>44074</v>
      </c>
      <c r="O322" s="1">
        <v>44128</v>
      </c>
      <c r="P322" t="s">
        <v>366</v>
      </c>
      <c r="Q322">
        <v>3</v>
      </c>
      <c r="R322" t="s">
        <v>315</v>
      </c>
      <c r="S322" t="s">
        <v>2493</v>
      </c>
      <c r="U322">
        <v>35</v>
      </c>
      <c r="V322">
        <v>43</v>
      </c>
      <c r="X322">
        <v>8</v>
      </c>
      <c r="Y322">
        <v>10</v>
      </c>
      <c r="AA322">
        <v>2020</v>
      </c>
      <c r="AB322">
        <v>2020</v>
      </c>
      <c r="AH322">
        <v>61356</v>
      </c>
    </row>
    <row r="323" spans="1:34" x14ac:dyDescent="0.35">
      <c r="A323" t="s">
        <v>2489</v>
      </c>
      <c r="B323" t="s">
        <v>446</v>
      </c>
      <c r="C323" t="s">
        <v>2486</v>
      </c>
      <c r="D323" t="s">
        <v>2488</v>
      </c>
      <c r="E323" t="s">
        <v>2487</v>
      </c>
      <c r="F323" t="s">
        <v>2486</v>
      </c>
      <c r="G323" t="s">
        <v>368</v>
      </c>
      <c r="H323" t="s">
        <v>811</v>
      </c>
      <c r="I323" t="s">
        <v>810</v>
      </c>
      <c r="J323">
        <v>399</v>
      </c>
      <c r="K323">
        <v>10</v>
      </c>
      <c r="L323" t="s">
        <v>1979</v>
      </c>
      <c r="M323" s="1">
        <v>44067</v>
      </c>
      <c r="N323" s="1">
        <v>44074</v>
      </c>
      <c r="O323" s="1">
        <v>44071</v>
      </c>
      <c r="P323" t="s">
        <v>366</v>
      </c>
      <c r="Q323">
        <v>2</v>
      </c>
      <c r="R323" t="s">
        <v>315</v>
      </c>
      <c r="T323" t="s">
        <v>683</v>
      </c>
      <c r="U323">
        <v>35</v>
      </c>
      <c r="V323">
        <v>35</v>
      </c>
      <c r="X323">
        <v>8</v>
      </c>
      <c r="Y323">
        <v>8</v>
      </c>
      <c r="AA323">
        <v>2020</v>
      </c>
      <c r="AB323">
        <v>2020</v>
      </c>
      <c r="AH323">
        <v>86001</v>
      </c>
    </row>
    <row r="324" spans="1:34" x14ac:dyDescent="0.35">
      <c r="A324" t="s">
        <v>286</v>
      </c>
      <c r="B324" t="s">
        <v>321</v>
      </c>
      <c r="C324" t="s">
        <v>2480</v>
      </c>
      <c r="D324" t="s">
        <v>2482</v>
      </c>
      <c r="E324" t="s">
        <v>2481</v>
      </c>
      <c r="F324" t="s">
        <v>2480</v>
      </c>
      <c r="G324" t="s">
        <v>368</v>
      </c>
      <c r="H324" t="s">
        <v>811</v>
      </c>
      <c r="I324" t="s">
        <v>810</v>
      </c>
      <c r="J324">
        <v>399</v>
      </c>
      <c r="K324">
        <v>10</v>
      </c>
      <c r="L324" t="s">
        <v>1979</v>
      </c>
      <c r="M324" s="1">
        <v>44068</v>
      </c>
      <c r="N324" s="1">
        <v>44075</v>
      </c>
      <c r="P324" t="s">
        <v>366</v>
      </c>
      <c r="Q324">
        <v>5</v>
      </c>
      <c r="R324" t="s">
        <v>315</v>
      </c>
      <c r="S324" s="1">
        <v>44160</v>
      </c>
      <c r="U324">
        <v>35</v>
      </c>
      <c r="X324">
        <v>8</v>
      </c>
      <c r="AA324">
        <v>2020</v>
      </c>
      <c r="AH324">
        <v>61051</v>
      </c>
    </row>
    <row r="325" spans="1:34" x14ac:dyDescent="0.35">
      <c r="A325" t="s">
        <v>226</v>
      </c>
      <c r="B325" t="s">
        <v>321</v>
      </c>
      <c r="C325" t="s">
        <v>2473</v>
      </c>
      <c r="D325" t="s">
        <v>2475</v>
      </c>
      <c r="E325" t="s">
        <v>2474</v>
      </c>
      <c r="F325" t="s">
        <v>2473</v>
      </c>
      <c r="G325" t="s">
        <v>368</v>
      </c>
      <c r="H325" t="s">
        <v>661</v>
      </c>
      <c r="I325" t="s">
        <v>660</v>
      </c>
      <c r="J325">
        <v>99</v>
      </c>
      <c r="K325">
        <v>0</v>
      </c>
      <c r="L325" t="s">
        <v>1979</v>
      </c>
      <c r="M325" s="1">
        <v>44068</v>
      </c>
      <c r="N325" s="1">
        <v>44075</v>
      </c>
      <c r="P325" t="s">
        <v>366</v>
      </c>
      <c r="Q325">
        <v>5</v>
      </c>
      <c r="R325" t="s">
        <v>315</v>
      </c>
      <c r="S325" s="1">
        <v>44161</v>
      </c>
      <c r="U325">
        <v>35</v>
      </c>
      <c r="X325">
        <v>8</v>
      </c>
      <c r="AA325">
        <v>2020</v>
      </c>
      <c r="AH325">
        <v>61302</v>
      </c>
    </row>
    <row r="326" spans="1:34" x14ac:dyDescent="0.35">
      <c r="A326" t="s">
        <v>2469</v>
      </c>
      <c r="B326" t="s">
        <v>446</v>
      </c>
      <c r="C326" t="s">
        <v>2466</v>
      </c>
      <c r="D326" t="s">
        <v>2468</v>
      </c>
      <c r="E326" t="s">
        <v>2467</v>
      </c>
      <c r="F326" t="s">
        <v>2466</v>
      </c>
      <c r="G326" t="s">
        <v>368</v>
      </c>
      <c r="H326" t="s">
        <v>811</v>
      </c>
      <c r="I326" t="s">
        <v>810</v>
      </c>
      <c r="J326">
        <v>399</v>
      </c>
      <c r="K326">
        <v>10</v>
      </c>
      <c r="L326" t="s">
        <v>1979</v>
      </c>
      <c r="M326" s="1">
        <v>44068</v>
      </c>
      <c r="N326" s="1">
        <v>44075</v>
      </c>
      <c r="O326" s="1">
        <v>44075</v>
      </c>
      <c r="P326" t="s">
        <v>366</v>
      </c>
      <c r="Q326">
        <v>2</v>
      </c>
      <c r="R326" t="s">
        <v>315</v>
      </c>
      <c r="T326" t="s">
        <v>683</v>
      </c>
      <c r="U326">
        <v>35</v>
      </c>
      <c r="V326">
        <v>36</v>
      </c>
      <c r="X326">
        <v>8</v>
      </c>
      <c r="Y326">
        <v>9</v>
      </c>
      <c r="AA326">
        <v>2020</v>
      </c>
      <c r="AB326">
        <v>2020</v>
      </c>
      <c r="AH326">
        <v>60701</v>
      </c>
    </row>
    <row r="327" spans="1:34" x14ac:dyDescent="0.35">
      <c r="A327" t="s">
        <v>285</v>
      </c>
      <c r="B327" t="s">
        <v>321</v>
      </c>
      <c r="C327" t="s">
        <v>2459</v>
      </c>
      <c r="D327" t="s">
        <v>2461</v>
      </c>
      <c r="E327" t="s">
        <v>2460</v>
      </c>
      <c r="F327" t="s">
        <v>2459</v>
      </c>
      <c r="G327" t="s">
        <v>368</v>
      </c>
      <c r="H327" t="s">
        <v>811</v>
      </c>
      <c r="I327" t="s">
        <v>810</v>
      </c>
      <c r="J327">
        <v>399</v>
      </c>
      <c r="K327">
        <v>10</v>
      </c>
      <c r="L327" t="s">
        <v>1979</v>
      </c>
      <c r="M327" s="1">
        <v>44068</v>
      </c>
      <c r="N327" s="1">
        <v>44075</v>
      </c>
      <c r="P327" t="s">
        <v>366</v>
      </c>
      <c r="Q327">
        <v>5</v>
      </c>
      <c r="R327" t="s">
        <v>315</v>
      </c>
      <c r="S327" s="1">
        <v>44160</v>
      </c>
      <c r="U327">
        <v>35</v>
      </c>
      <c r="X327">
        <v>8</v>
      </c>
      <c r="AA327">
        <v>2020</v>
      </c>
      <c r="AH327">
        <v>60706</v>
      </c>
    </row>
    <row r="328" spans="1:34" x14ac:dyDescent="0.35">
      <c r="A328" t="s">
        <v>284</v>
      </c>
      <c r="B328" t="s">
        <v>321</v>
      </c>
      <c r="C328" t="s">
        <v>2452</v>
      </c>
      <c r="D328" t="s">
        <v>2454</v>
      </c>
      <c r="E328" t="s">
        <v>2453</v>
      </c>
      <c r="F328" t="s">
        <v>2452</v>
      </c>
      <c r="G328" t="s">
        <v>368</v>
      </c>
      <c r="H328" t="s">
        <v>811</v>
      </c>
      <c r="I328" t="s">
        <v>810</v>
      </c>
      <c r="J328">
        <v>399</v>
      </c>
      <c r="K328">
        <v>10</v>
      </c>
      <c r="L328" t="s">
        <v>1979</v>
      </c>
      <c r="M328" s="1">
        <v>44068</v>
      </c>
      <c r="N328" s="1">
        <v>44075</v>
      </c>
      <c r="P328" t="s">
        <v>366</v>
      </c>
      <c r="Q328">
        <v>5</v>
      </c>
      <c r="R328" t="s">
        <v>315</v>
      </c>
      <c r="S328" s="1">
        <v>44160</v>
      </c>
      <c r="U328">
        <v>35</v>
      </c>
      <c r="X328">
        <v>8</v>
      </c>
      <c r="AA328">
        <v>2020</v>
      </c>
      <c r="AH328">
        <v>60953</v>
      </c>
    </row>
    <row r="329" spans="1:34" x14ac:dyDescent="0.35">
      <c r="A329" t="s">
        <v>2447</v>
      </c>
      <c r="B329" t="s">
        <v>446</v>
      </c>
      <c r="C329" t="s">
        <v>2444</v>
      </c>
      <c r="D329" t="s">
        <v>2446</v>
      </c>
      <c r="E329" t="s">
        <v>2445</v>
      </c>
      <c r="F329" t="s">
        <v>2444</v>
      </c>
      <c r="G329" t="s">
        <v>368</v>
      </c>
      <c r="H329" t="s">
        <v>811</v>
      </c>
      <c r="I329" t="s">
        <v>810</v>
      </c>
      <c r="J329">
        <v>399</v>
      </c>
      <c r="K329">
        <v>10</v>
      </c>
      <c r="L329" t="s">
        <v>1979</v>
      </c>
      <c r="M329" s="1">
        <v>44068</v>
      </c>
      <c r="N329" s="1">
        <v>44088</v>
      </c>
      <c r="O329" s="1">
        <v>44133</v>
      </c>
      <c r="P329" t="s">
        <v>366</v>
      </c>
      <c r="Q329">
        <v>4</v>
      </c>
      <c r="R329" t="s">
        <v>315</v>
      </c>
      <c r="S329" t="s">
        <v>1356</v>
      </c>
      <c r="U329">
        <v>35</v>
      </c>
      <c r="V329">
        <v>44</v>
      </c>
      <c r="X329">
        <v>8</v>
      </c>
      <c r="Y329">
        <v>10</v>
      </c>
      <c r="AA329">
        <v>2020</v>
      </c>
      <c r="AB329">
        <v>2020</v>
      </c>
      <c r="AH329">
        <v>61154</v>
      </c>
    </row>
    <row r="330" spans="1:34" x14ac:dyDescent="0.35">
      <c r="A330" t="s">
        <v>2439</v>
      </c>
      <c r="B330" t="s">
        <v>446</v>
      </c>
      <c r="C330" t="s">
        <v>2436</v>
      </c>
      <c r="D330" t="s">
        <v>2438</v>
      </c>
      <c r="E330" t="s">
        <v>2437</v>
      </c>
      <c r="F330" t="s">
        <v>2436</v>
      </c>
      <c r="G330" t="s">
        <v>368</v>
      </c>
      <c r="H330" t="s">
        <v>811</v>
      </c>
      <c r="I330" t="s">
        <v>810</v>
      </c>
      <c r="J330">
        <v>399</v>
      </c>
      <c r="K330">
        <v>10</v>
      </c>
      <c r="L330" t="s">
        <v>1979</v>
      </c>
      <c r="M330" s="1">
        <v>44068</v>
      </c>
      <c r="N330" s="1">
        <v>44075</v>
      </c>
      <c r="O330" s="1">
        <v>44129</v>
      </c>
      <c r="P330" t="s">
        <v>366</v>
      </c>
      <c r="Q330">
        <v>3</v>
      </c>
      <c r="R330" t="s">
        <v>315</v>
      </c>
      <c r="S330" t="s">
        <v>2435</v>
      </c>
      <c r="U330">
        <v>35</v>
      </c>
      <c r="V330">
        <v>43</v>
      </c>
      <c r="X330">
        <v>8</v>
      </c>
      <c r="Y330">
        <v>10</v>
      </c>
      <c r="AA330">
        <v>2020</v>
      </c>
      <c r="AB330">
        <v>2020</v>
      </c>
      <c r="AH330">
        <v>60952</v>
      </c>
    </row>
    <row r="331" spans="1:34" x14ac:dyDescent="0.35">
      <c r="A331" t="s">
        <v>229</v>
      </c>
      <c r="B331" t="s">
        <v>479</v>
      </c>
      <c r="C331" t="s">
        <v>2428</v>
      </c>
      <c r="D331" t="s">
        <v>2430</v>
      </c>
      <c r="E331" t="s">
        <v>2429</v>
      </c>
      <c r="F331" t="s">
        <v>2428</v>
      </c>
      <c r="G331" t="s">
        <v>368</v>
      </c>
      <c r="H331" t="s">
        <v>811</v>
      </c>
      <c r="I331" t="s">
        <v>810</v>
      </c>
      <c r="J331">
        <v>399</v>
      </c>
      <c r="K331">
        <v>10</v>
      </c>
      <c r="L331" t="s">
        <v>1979</v>
      </c>
      <c r="M331" s="1">
        <v>44069</v>
      </c>
      <c r="N331" s="1">
        <v>44076</v>
      </c>
      <c r="P331" t="s">
        <v>366</v>
      </c>
      <c r="Q331">
        <v>2</v>
      </c>
      <c r="R331" t="s">
        <v>315</v>
      </c>
      <c r="U331">
        <v>35</v>
      </c>
      <c r="X331">
        <v>8</v>
      </c>
      <c r="AA331">
        <v>2020</v>
      </c>
      <c r="AH331">
        <v>61253</v>
      </c>
    </row>
    <row r="332" spans="1:34" x14ac:dyDescent="0.35">
      <c r="A332" t="s">
        <v>266</v>
      </c>
      <c r="B332" t="s">
        <v>321</v>
      </c>
      <c r="C332" t="s">
        <v>2422</v>
      </c>
      <c r="D332" t="s">
        <v>322</v>
      </c>
      <c r="E332" t="s">
        <v>2423</v>
      </c>
      <c r="F332" t="s">
        <v>2422</v>
      </c>
      <c r="G332" t="s">
        <v>368</v>
      </c>
      <c r="H332" t="s">
        <v>661</v>
      </c>
      <c r="I332" t="s">
        <v>660</v>
      </c>
      <c r="J332">
        <v>99</v>
      </c>
      <c r="K332">
        <v>0</v>
      </c>
      <c r="L332" t="s">
        <v>1979</v>
      </c>
      <c r="M332" s="1">
        <v>44069</v>
      </c>
      <c r="N332" s="1">
        <v>44076</v>
      </c>
      <c r="P332" t="s">
        <v>366</v>
      </c>
      <c r="Q332">
        <v>5</v>
      </c>
      <c r="R332" t="s">
        <v>315</v>
      </c>
      <c r="S332" s="1">
        <v>44161</v>
      </c>
      <c r="U332">
        <v>35</v>
      </c>
      <c r="X332">
        <v>8</v>
      </c>
      <c r="AA332">
        <v>2020</v>
      </c>
      <c r="AH332">
        <v>60803</v>
      </c>
    </row>
    <row r="333" spans="1:34" x14ac:dyDescent="0.35">
      <c r="A333" t="s">
        <v>2418</v>
      </c>
      <c r="B333" t="s">
        <v>446</v>
      </c>
      <c r="C333" t="s">
        <v>2415</v>
      </c>
      <c r="D333" s="3" t="s">
        <v>2417</v>
      </c>
      <c r="E333" t="s">
        <v>2416</v>
      </c>
      <c r="F333" t="s">
        <v>2415</v>
      </c>
      <c r="G333" t="s">
        <v>368</v>
      </c>
      <c r="H333" t="s">
        <v>811</v>
      </c>
      <c r="I333" t="s">
        <v>810</v>
      </c>
      <c r="J333">
        <v>399</v>
      </c>
      <c r="K333">
        <v>10</v>
      </c>
      <c r="L333" t="s">
        <v>1979</v>
      </c>
      <c r="M333" s="1">
        <v>44069</v>
      </c>
      <c r="N333" s="1">
        <v>44076</v>
      </c>
      <c r="O333" s="1">
        <v>44130</v>
      </c>
      <c r="P333" t="s">
        <v>366</v>
      </c>
      <c r="Q333">
        <v>3</v>
      </c>
      <c r="R333" t="s">
        <v>315</v>
      </c>
      <c r="S333" t="s">
        <v>2414</v>
      </c>
      <c r="U333">
        <v>35</v>
      </c>
      <c r="V333">
        <v>44</v>
      </c>
      <c r="X333">
        <v>8</v>
      </c>
      <c r="Y333">
        <v>10</v>
      </c>
      <c r="AA333">
        <v>2020</v>
      </c>
      <c r="AB333">
        <v>2020</v>
      </c>
      <c r="AH333">
        <v>61304</v>
      </c>
    </row>
    <row r="334" spans="1:34" x14ac:dyDescent="0.35">
      <c r="A334" t="s">
        <v>2409</v>
      </c>
      <c r="B334" t="s">
        <v>446</v>
      </c>
      <c r="C334" t="s">
        <v>2407</v>
      </c>
      <c r="D334" t="s">
        <v>322</v>
      </c>
      <c r="E334" t="s">
        <v>2408</v>
      </c>
      <c r="F334" t="s">
        <v>2407</v>
      </c>
      <c r="G334" t="s">
        <v>368</v>
      </c>
      <c r="H334" t="s">
        <v>811</v>
      </c>
      <c r="I334" t="s">
        <v>810</v>
      </c>
      <c r="J334">
        <v>399</v>
      </c>
      <c r="K334">
        <v>10</v>
      </c>
      <c r="L334" t="s">
        <v>1979</v>
      </c>
      <c r="M334" s="1">
        <v>44069</v>
      </c>
      <c r="N334" s="1">
        <v>44076</v>
      </c>
      <c r="O334" s="1">
        <v>44100</v>
      </c>
      <c r="P334" t="s">
        <v>366</v>
      </c>
      <c r="Q334">
        <v>2</v>
      </c>
      <c r="R334" t="s">
        <v>315</v>
      </c>
      <c r="U334">
        <v>35</v>
      </c>
      <c r="V334">
        <v>39</v>
      </c>
      <c r="X334">
        <v>8</v>
      </c>
      <c r="Y334">
        <v>9</v>
      </c>
      <c r="AA334">
        <v>2020</v>
      </c>
      <c r="AB334">
        <v>2020</v>
      </c>
      <c r="AH334">
        <v>60702</v>
      </c>
    </row>
    <row r="335" spans="1:34" x14ac:dyDescent="0.35">
      <c r="A335" t="s">
        <v>2402</v>
      </c>
      <c r="B335" t="s">
        <v>446</v>
      </c>
      <c r="C335" t="s">
        <v>2399</v>
      </c>
      <c r="D335" t="s">
        <v>2401</v>
      </c>
      <c r="E335" t="s">
        <v>2400</v>
      </c>
      <c r="F335" t="s">
        <v>2399</v>
      </c>
      <c r="G335" t="s">
        <v>368</v>
      </c>
      <c r="H335" t="s">
        <v>811</v>
      </c>
      <c r="I335" t="s">
        <v>810</v>
      </c>
      <c r="J335">
        <v>399</v>
      </c>
      <c r="K335">
        <v>10</v>
      </c>
      <c r="L335" t="s">
        <v>1979</v>
      </c>
      <c r="M335" s="1">
        <v>44069</v>
      </c>
      <c r="N335" s="1">
        <v>44088</v>
      </c>
      <c r="O335" s="1">
        <v>44088</v>
      </c>
      <c r="P335" t="s">
        <v>366</v>
      </c>
      <c r="Q335">
        <v>2</v>
      </c>
      <c r="R335" t="s">
        <v>315</v>
      </c>
      <c r="T335" t="s">
        <v>683</v>
      </c>
      <c r="U335">
        <v>35</v>
      </c>
      <c r="V335">
        <v>38</v>
      </c>
      <c r="X335">
        <v>8</v>
      </c>
      <c r="Y335">
        <v>9</v>
      </c>
      <c r="AA335">
        <v>2020</v>
      </c>
      <c r="AB335">
        <v>2020</v>
      </c>
      <c r="AH335">
        <v>60951</v>
      </c>
    </row>
    <row r="336" spans="1:34" x14ac:dyDescent="0.35">
      <c r="A336" t="s">
        <v>228</v>
      </c>
      <c r="B336" t="s">
        <v>479</v>
      </c>
      <c r="C336" t="s">
        <v>2393</v>
      </c>
      <c r="D336" s="3" t="s">
        <v>2395</v>
      </c>
      <c r="E336" t="s">
        <v>2394</v>
      </c>
      <c r="F336" t="s">
        <v>2393</v>
      </c>
      <c r="G336" t="s">
        <v>368</v>
      </c>
      <c r="H336" t="s">
        <v>1442</v>
      </c>
      <c r="I336" t="s">
        <v>1441</v>
      </c>
      <c r="J336">
        <v>699</v>
      </c>
      <c r="K336">
        <v>25</v>
      </c>
      <c r="L336" t="s">
        <v>1979</v>
      </c>
      <c r="M336" s="1">
        <v>44069</v>
      </c>
      <c r="N336" s="1">
        <v>44076</v>
      </c>
      <c r="P336" t="s">
        <v>366</v>
      </c>
      <c r="Q336">
        <v>5</v>
      </c>
      <c r="R336" t="s">
        <v>315</v>
      </c>
      <c r="S336" s="1">
        <v>44161</v>
      </c>
      <c r="U336">
        <v>35</v>
      </c>
      <c r="W336">
        <v>51</v>
      </c>
      <c r="X336">
        <v>8</v>
      </c>
      <c r="Z336">
        <v>12</v>
      </c>
      <c r="AA336">
        <v>2020</v>
      </c>
      <c r="AC336">
        <v>2020</v>
      </c>
      <c r="AF336" s="1">
        <v>44181</v>
      </c>
      <c r="AH336">
        <v>61201</v>
      </c>
    </row>
    <row r="337" spans="1:34" x14ac:dyDescent="0.35">
      <c r="A337" t="s">
        <v>212</v>
      </c>
      <c r="B337" t="s">
        <v>321</v>
      </c>
      <c r="C337" t="s">
        <v>2387</v>
      </c>
      <c r="D337" t="s">
        <v>2389</v>
      </c>
      <c r="E337" t="s">
        <v>2388</v>
      </c>
      <c r="F337" t="s">
        <v>2387</v>
      </c>
      <c r="G337" t="s">
        <v>368</v>
      </c>
      <c r="H337" t="s">
        <v>811</v>
      </c>
      <c r="I337" t="s">
        <v>810</v>
      </c>
      <c r="J337">
        <v>399</v>
      </c>
      <c r="K337">
        <v>10</v>
      </c>
      <c r="L337" t="s">
        <v>1979</v>
      </c>
      <c r="M337" s="1">
        <v>44069</v>
      </c>
      <c r="N337" s="1">
        <v>44076</v>
      </c>
      <c r="P337" t="s">
        <v>366</v>
      </c>
      <c r="Q337">
        <v>5</v>
      </c>
      <c r="R337" t="s">
        <v>315</v>
      </c>
      <c r="S337" s="1">
        <v>44161</v>
      </c>
      <c r="U337">
        <v>35</v>
      </c>
      <c r="X337">
        <v>8</v>
      </c>
      <c r="AA337">
        <v>2020</v>
      </c>
      <c r="AH337">
        <v>61153</v>
      </c>
    </row>
    <row r="338" spans="1:34" x14ac:dyDescent="0.35">
      <c r="A338" t="s">
        <v>15</v>
      </c>
      <c r="B338" t="s">
        <v>321</v>
      </c>
      <c r="C338" t="s">
        <v>2381</v>
      </c>
      <c r="D338" t="s">
        <v>2383</v>
      </c>
      <c r="E338" t="s">
        <v>2382</v>
      </c>
      <c r="F338" t="s">
        <v>2381</v>
      </c>
      <c r="G338" t="s">
        <v>368</v>
      </c>
      <c r="H338" t="s">
        <v>661</v>
      </c>
      <c r="I338" t="s">
        <v>660</v>
      </c>
      <c r="J338">
        <v>99</v>
      </c>
      <c r="K338">
        <v>0</v>
      </c>
      <c r="L338" t="s">
        <v>1979</v>
      </c>
      <c r="M338" s="1">
        <v>44070</v>
      </c>
      <c r="N338" s="1">
        <v>44077</v>
      </c>
      <c r="P338" t="s">
        <v>366</v>
      </c>
      <c r="Q338">
        <v>6</v>
      </c>
      <c r="R338" t="s">
        <v>315</v>
      </c>
      <c r="S338" s="1">
        <v>44169</v>
      </c>
      <c r="U338">
        <v>35</v>
      </c>
      <c r="W338">
        <v>48</v>
      </c>
      <c r="X338">
        <v>8</v>
      </c>
      <c r="Z338">
        <v>11</v>
      </c>
      <c r="AA338">
        <v>2020</v>
      </c>
      <c r="AC338">
        <v>2020</v>
      </c>
      <c r="AF338" s="1">
        <v>44161</v>
      </c>
      <c r="AH338">
        <v>60753</v>
      </c>
    </row>
    <row r="339" spans="1:34" x14ac:dyDescent="0.35">
      <c r="A339" t="s">
        <v>227</v>
      </c>
      <c r="B339" t="s">
        <v>321</v>
      </c>
      <c r="C339" t="s">
        <v>2375</v>
      </c>
      <c r="D339" t="s">
        <v>2377</v>
      </c>
      <c r="E339" t="s">
        <v>2376</v>
      </c>
      <c r="F339" t="s">
        <v>2375</v>
      </c>
      <c r="G339" t="s">
        <v>368</v>
      </c>
      <c r="H339" t="s">
        <v>811</v>
      </c>
      <c r="I339" t="s">
        <v>810</v>
      </c>
      <c r="J339">
        <v>399</v>
      </c>
      <c r="K339">
        <v>10</v>
      </c>
      <c r="L339" t="s">
        <v>1979</v>
      </c>
      <c r="M339" s="1">
        <v>44070</v>
      </c>
      <c r="N339" s="1">
        <v>44077</v>
      </c>
      <c r="P339" t="s">
        <v>366</v>
      </c>
      <c r="Q339">
        <v>5</v>
      </c>
      <c r="R339" t="s">
        <v>315</v>
      </c>
      <c r="S339" s="1">
        <v>44162</v>
      </c>
      <c r="U339">
        <v>35</v>
      </c>
      <c r="X339">
        <v>8</v>
      </c>
      <c r="AA339">
        <v>2020</v>
      </c>
      <c r="AH339">
        <v>60857</v>
      </c>
    </row>
    <row r="340" spans="1:34" x14ac:dyDescent="0.35">
      <c r="A340" t="s">
        <v>211</v>
      </c>
      <c r="B340" t="s">
        <v>321</v>
      </c>
      <c r="C340" t="s">
        <v>2369</v>
      </c>
      <c r="D340" t="s">
        <v>2371</v>
      </c>
      <c r="E340" t="s">
        <v>2370</v>
      </c>
      <c r="F340" t="s">
        <v>2369</v>
      </c>
      <c r="G340" t="s">
        <v>368</v>
      </c>
      <c r="H340" t="s">
        <v>1442</v>
      </c>
      <c r="I340" t="s">
        <v>1441</v>
      </c>
      <c r="J340">
        <v>699</v>
      </c>
      <c r="K340">
        <v>25</v>
      </c>
      <c r="L340" t="s">
        <v>1979</v>
      </c>
      <c r="M340" s="1">
        <v>44070</v>
      </c>
      <c r="N340" s="1">
        <v>44082</v>
      </c>
      <c r="P340" t="s">
        <v>366</v>
      </c>
      <c r="Q340">
        <v>7</v>
      </c>
      <c r="R340" t="s">
        <v>315</v>
      </c>
      <c r="S340" s="1">
        <v>44169</v>
      </c>
      <c r="U340">
        <v>35</v>
      </c>
      <c r="X340">
        <v>8</v>
      </c>
      <c r="AA340">
        <v>2020</v>
      </c>
      <c r="AH340">
        <v>72851</v>
      </c>
    </row>
    <row r="341" spans="1:34" x14ac:dyDescent="0.35">
      <c r="A341" t="s">
        <v>2364</v>
      </c>
      <c r="B341" t="s">
        <v>446</v>
      </c>
      <c r="C341" t="s">
        <v>2361</v>
      </c>
      <c r="D341" t="s">
        <v>2363</v>
      </c>
      <c r="E341" t="s">
        <v>2362</v>
      </c>
      <c r="F341" t="s">
        <v>2361</v>
      </c>
      <c r="G341" t="s">
        <v>368</v>
      </c>
      <c r="H341" t="s">
        <v>811</v>
      </c>
      <c r="I341" t="s">
        <v>810</v>
      </c>
      <c r="J341">
        <v>399</v>
      </c>
      <c r="K341">
        <v>10</v>
      </c>
      <c r="L341" t="s">
        <v>1979</v>
      </c>
      <c r="M341" s="1">
        <v>44070</v>
      </c>
      <c r="N341" s="1">
        <v>44083</v>
      </c>
      <c r="O341" s="1">
        <v>44151</v>
      </c>
      <c r="P341" t="s">
        <v>366</v>
      </c>
      <c r="Q341">
        <v>3</v>
      </c>
      <c r="R341" t="s">
        <v>315</v>
      </c>
      <c r="S341" t="s">
        <v>2307</v>
      </c>
      <c r="U341">
        <v>35</v>
      </c>
      <c r="V341">
        <v>47</v>
      </c>
      <c r="X341">
        <v>8</v>
      </c>
      <c r="Y341">
        <v>11</v>
      </c>
      <c r="AA341">
        <v>2020</v>
      </c>
      <c r="AB341">
        <v>2020</v>
      </c>
      <c r="AH341">
        <v>60859</v>
      </c>
    </row>
    <row r="342" spans="1:34" x14ac:dyDescent="0.35">
      <c r="A342" t="s">
        <v>2357</v>
      </c>
      <c r="B342" t="s">
        <v>446</v>
      </c>
      <c r="C342" t="s">
        <v>2354</v>
      </c>
      <c r="D342" t="s">
        <v>2356</v>
      </c>
      <c r="E342" t="s">
        <v>2355</v>
      </c>
      <c r="F342" t="s">
        <v>2354</v>
      </c>
      <c r="G342" t="s">
        <v>368</v>
      </c>
      <c r="H342" t="s">
        <v>811</v>
      </c>
      <c r="I342" t="s">
        <v>810</v>
      </c>
      <c r="J342">
        <v>399</v>
      </c>
      <c r="K342">
        <v>10</v>
      </c>
      <c r="L342" t="s">
        <v>1979</v>
      </c>
      <c r="M342" s="1">
        <v>44070</v>
      </c>
      <c r="N342" s="1">
        <v>44083</v>
      </c>
      <c r="O342" s="1">
        <v>44083</v>
      </c>
      <c r="P342" t="s">
        <v>366</v>
      </c>
      <c r="Q342">
        <v>3</v>
      </c>
      <c r="R342" t="s">
        <v>315</v>
      </c>
      <c r="S342" t="s">
        <v>2307</v>
      </c>
      <c r="T342" t="s">
        <v>683</v>
      </c>
      <c r="U342">
        <v>35</v>
      </c>
      <c r="V342">
        <v>37</v>
      </c>
      <c r="X342">
        <v>8</v>
      </c>
      <c r="Y342">
        <v>9</v>
      </c>
      <c r="AA342">
        <v>2020</v>
      </c>
      <c r="AB342">
        <v>2020</v>
      </c>
      <c r="AH342">
        <v>61251</v>
      </c>
    </row>
    <row r="343" spans="1:34" x14ac:dyDescent="0.35">
      <c r="A343" t="s">
        <v>267</v>
      </c>
      <c r="B343" t="s">
        <v>321</v>
      </c>
      <c r="C343" t="s">
        <v>2348</v>
      </c>
      <c r="D343" t="s">
        <v>2350</v>
      </c>
      <c r="E343" t="s">
        <v>2349</v>
      </c>
      <c r="F343" t="s">
        <v>2348</v>
      </c>
      <c r="G343" t="s">
        <v>368</v>
      </c>
      <c r="H343" t="s">
        <v>811</v>
      </c>
      <c r="I343" t="s">
        <v>810</v>
      </c>
      <c r="J343">
        <v>399</v>
      </c>
      <c r="K343">
        <v>10</v>
      </c>
      <c r="L343" t="s">
        <v>1979</v>
      </c>
      <c r="M343" s="1">
        <v>44070</v>
      </c>
      <c r="N343" s="1">
        <v>44077</v>
      </c>
      <c r="P343" t="s">
        <v>366</v>
      </c>
      <c r="Q343">
        <v>5</v>
      </c>
      <c r="R343" t="s">
        <v>315</v>
      </c>
      <c r="S343" s="1">
        <v>44162</v>
      </c>
      <c r="U343">
        <v>35</v>
      </c>
      <c r="X343">
        <v>8</v>
      </c>
      <c r="AA343">
        <v>2020</v>
      </c>
      <c r="AH343">
        <v>60954</v>
      </c>
    </row>
    <row r="344" spans="1:34" x14ac:dyDescent="0.35">
      <c r="A344" t="s">
        <v>2343</v>
      </c>
      <c r="B344" t="s">
        <v>446</v>
      </c>
      <c r="C344" t="s">
        <v>2340</v>
      </c>
      <c r="D344" t="s">
        <v>2342</v>
      </c>
      <c r="E344" t="s">
        <v>2341</v>
      </c>
      <c r="F344" t="s">
        <v>2340</v>
      </c>
      <c r="G344" t="s">
        <v>368</v>
      </c>
      <c r="H344" t="s">
        <v>811</v>
      </c>
      <c r="I344" t="s">
        <v>810</v>
      </c>
      <c r="J344">
        <v>399</v>
      </c>
      <c r="K344">
        <v>10</v>
      </c>
      <c r="L344" t="s">
        <v>1979</v>
      </c>
      <c r="M344" s="1">
        <v>44070</v>
      </c>
      <c r="N344" s="1">
        <v>44077</v>
      </c>
      <c r="O344" s="1">
        <v>44162</v>
      </c>
      <c r="P344" t="s">
        <v>366</v>
      </c>
      <c r="Q344">
        <v>4</v>
      </c>
      <c r="R344" t="s">
        <v>315</v>
      </c>
      <c r="S344" t="s">
        <v>2316</v>
      </c>
      <c r="U344">
        <v>35</v>
      </c>
      <c r="V344">
        <v>48</v>
      </c>
      <c r="X344">
        <v>8</v>
      </c>
      <c r="Y344">
        <v>11</v>
      </c>
      <c r="AA344">
        <v>2020</v>
      </c>
      <c r="AB344">
        <v>2020</v>
      </c>
      <c r="AH344">
        <v>60802</v>
      </c>
    </row>
    <row r="345" spans="1:34" x14ac:dyDescent="0.35">
      <c r="A345" t="s">
        <v>270</v>
      </c>
      <c r="B345" t="s">
        <v>321</v>
      </c>
      <c r="C345" t="s">
        <v>2333</v>
      </c>
      <c r="D345" t="s">
        <v>2335</v>
      </c>
      <c r="E345" t="s">
        <v>2334</v>
      </c>
      <c r="F345" t="s">
        <v>2333</v>
      </c>
      <c r="G345" t="s">
        <v>368</v>
      </c>
      <c r="H345" t="s">
        <v>367</v>
      </c>
      <c r="I345" t="s">
        <v>317</v>
      </c>
      <c r="J345">
        <v>499</v>
      </c>
      <c r="K345">
        <v>10</v>
      </c>
      <c r="L345" t="s">
        <v>1979</v>
      </c>
      <c r="M345" s="1">
        <v>44161</v>
      </c>
      <c r="N345" s="1">
        <v>44174</v>
      </c>
      <c r="P345" t="s">
        <v>366</v>
      </c>
      <c r="Q345">
        <v>3</v>
      </c>
      <c r="R345" t="s">
        <v>315</v>
      </c>
      <c r="S345" s="1">
        <v>44161</v>
      </c>
      <c r="U345">
        <v>48</v>
      </c>
      <c r="X345">
        <v>11</v>
      </c>
      <c r="AA345">
        <v>2020</v>
      </c>
      <c r="AH345">
        <v>60805</v>
      </c>
    </row>
    <row r="346" spans="1:34" x14ac:dyDescent="0.35">
      <c r="A346" t="s">
        <v>9</v>
      </c>
      <c r="B346" t="s">
        <v>321</v>
      </c>
      <c r="C346" t="s">
        <v>2325</v>
      </c>
      <c r="D346" t="s">
        <v>2327</v>
      </c>
      <c r="E346" t="s">
        <v>2326</v>
      </c>
      <c r="F346" t="s">
        <v>2325</v>
      </c>
      <c r="G346" t="s">
        <v>368</v>
      </c>
      <c r="H346" t="s">
        <v>661</v>
      </c>
      <c r="I346" t="s">
        <v>660</v>
      </c>
      <c r="J346">
        <v>99</v>
      </c>
      <c r="K346">
        <v>0</v>
      </c>
      <c r="L346" t="s">
        <v>1979</v>
      </c>
      <c r="M346" s="1">
        <v>44070</v>
      </c>
      <c r="N346" s="1">
        <v>44077</v>
      </c>
      <c r="P346" t="s">
        <v>366</v>
      </c>
      <c r="Q346">
        <v>5</v>
      </c>
      <c r="R346" t="s">
        <v>315</v>
      </c>
      <c r="S346" s="1">
        <v>44163</v>
      </c>
      <c r="U346">
        <v>35</v>
      </c>
      <c r="X346">
        <v>8</v>
      </c>
      <c r="AA346">
        <v>2020</v>
      </c>
      <c r="AH346">
        <v>356701</v>
      </c>
    </row>
    <row r="347" spans="1:34" x14ac:dyDescent="0.35">
      <c r="A347" t="s">
        <v>2320</v>
      </c>
      <c r="B347" t="s">
        <v>446</v>
      </c>
      <c r="C347" t="s">
        <v>2317</v>
      </c>
      <c r="D347" t="s">
        <v>2319</v>
      </c>
      <c r="E347" t="s">
        <v>2318</v>
      </c>
      <c r="F347" t="s">
        <v>2317</v>
      </c>
      <c r="G347" t="s">
        <v>368</v>
      </c>
      <c r="H347" t="s">
        <v>811</v>
      </c>
      <c r="I347" t="s">
        <v>810</v>
      </c>
      <c r="J347">
        <v>399</v>
      </c>
      <c r="K347">
        <v>10</v>
      </c>
      <c r="L347" t="s">
        <v>1979</v>
      </c>
      <c r="M347" s="1">
        <v>44070</v>
      </c>
      <c r="N347" s="1">
        <v>44077</v>
      </c>
      <c r="P347" t="s">
        <v>366</v>
      </c>
      <c r="Q347">
        <v>4</v>
      </c>
      <c r="R347" t="s">
        <v>315</v>
      </c>
      <c r="S347" t="s">
        <v>2316</v>
      </c>
      <c r="U347">
        <v>35</v>
      </c>
      <c r="X347">
        <v>8</v>
      </c>
      <c r="AA347">
        <v>2020</v>
      </c>
      <c r="AH347">
        <v>60801</v>
      </c>
    </row>
    <row r="348" spans="1:34" x14ac:dyDescent="0.35">
      <c r="A348" t="s">
        <v>2311</v>
      </c>
      <c r="B348" t="s">
        <v>446</v>
      </c>
      <c r="C348" t="s">
        <v>2308</v>
      </c>
      <c r="D348" t="s">
        <v>2310</v>
      </c>
      <c r="E348" t="s">
        <v>2309</v>
      </c>
      <c r="F348" t="s">
        <v>2308</v>
      </c>
      <c r="G348" t="s">
        <v>368</v>
      </c>
      <c r="H348" t="s">
        <v>811</v>
      </c>
      <c r="I348" t="s">
        <v>810</v>
      </c>
      <c r="J348">
        <v>399</v>
      </c>
      <c r="K348">
        <v>10</v>
      </c>
      <c r="L348" t="s">
        <v>1979</v>
      </c>
      <c r="M348" s="1">
        <v>44070</v>
      </c>
      <c r="N348" s="1">
        <v>44082</v>
      </c>
      <c r="O348" s="1">
        <v>44131</v>
      </c>
      <c r="P348" t="s">
        <v>366</v>
      </c>
      <c r="Q348">
        <v>3</v>
      </c>
      <c r="R348" t="s">
        <v>315</v>
      </c>
      <c r="S348" t="s">
        <v>2307</v>
      </c>
      <c r="U348">
        <v>35</v>
      </c>
      <c r="V348">
        <v>44</v>
      </c>
      <c r="X348">
        <v>8</v>
      </c>
      <c r="Y348">
        <v>10</v>
      </c>
      <c r="AA348">
        <v>2020</v>
      </c>
      <c r="AB348">
        <v>2020</v>
      </c>
      <c r="AH348">
        <v>60955</v>
      </c>
    </row>
    <row r="349" spans="1:34" x14ac:dyDescent="0.35">
      <c r="A349" t="s">
        <v>206</v>
      </c>
      <c r="B349" t="s">
        <v>321</v>
      </c>
      <c r="C349" t="s">
        <v>2300</v>
      </c>
      <c r="D349" t="s">
        <v>2302</v>
      </c>
      <c r="E349" t="s">
        <v>2301</v>
      </c>
      <c r="F349" t="s">
        <v>2300</v>
      </c>
      <c r="G349" t="s">
        <v>368</v>
      </c>
      <c r="H349" t="s">
        <v>811</v>
      </c>
      <c r="I349" t="s">
        <v>810</v>
      </c>
      <c r="J349">
        <v>399</v>
      </c>
      <c r="K349">
        <v>10</v>
      </c>
      <c r="L349" t="s">
        <v>1979</v>
      </c>
      <c r="M349" s="1">
        <v>44070</v>
      </c>
      <c r="N349" s="1">
        <v>44077</v>
      </c>
      <c r="P349" t="s">
        <v>366</v>
      </c>
      <c r="Q349">
        <v>5</v>
      </c>
      <c r="R349" t="s">
        <v>315</v>
      </c>
      <c r="S349" s="1">
        <v>44168</v>
      </c>
      <c r="U349">
        <v>35</v>
      </c>
      <c r="X349">
        <v>8</v>
      </c>
      <c r="AA349">
        <v>2020</v>
      </c>
      <c r="AH349">
        <v>61151</v>
      </c>
    </row>
    <row r="350" spans="1:34" x14ac:dyDescent="0.35">
      <c r="A350" t="s">
        <v>88</v>
      </c>
      <c r="B350" t="s">
        <v>321</v>
      </c>
      <c r="C350" t="s">
        <v>2295</v>
      </c>
      <c r="D350" t="s">
        <v>322</v>
      </c>
      <c r="E350" t="s">
        <v>2296</v>
      </c>
      <c r="F350" t="s">
        <v>2295</v>
      </c>
      <c r="G350" t="s">
        <v>368</v>
      </c>
      <c r="H350" t="s">
        <v>811</v>
      </c>
      <c r="I350" t="s">
        <v>810</v>
      </c>
      <c r="J350">
        <v>399</v>
      </c>
      <c r="K350">
        <v>10</v>
      </c>
      <c r="L350" t="s">
        <v>1979</v>
      </c>
      <c r="M350" s="1">
        <v>44070</v>
      </c>
      <c r="N350" s="1">
        <v>44077</v>
      </c>
      <c r="P350" t="s">
        <v>366</v>
      </c>
      <c r="Q350">
        <v>5</v>
      </c>
      <c r="R350" t="s">
        <v>315</v>
      </c>
      <c r="S350" s="1">
        <v>44162</v>
      </c>
      <c r="U350">
        <v>35</v>
      </c>
      <c r="X350">
        <v>8</v>
      </c>
      <c r="AA350">
        <v>2020</v>
      </c>
      <c r="AH350">
        <v>61353</v>
      </c>
    </row>
    <row r="351" spans="1:34" x14ac:dyDescent="0.35">
      <c r="A351" t="s">
        <v>269</v>
      </c>
      <c r="B351" t="s">
        <v>321</v>
      </c>
      <c r="C351" t="s">
        <v>2288</v>
      </c>
      <c r="D351" t="s">
        <v>2290</v>
      </c>
      <c r="E351" t="s">
        <v>2289</v>
      </c>
      <c r="F351" t="s">
        <v>2288</v>
      </c>
      <c r="G351" t="s">
        <v>368</v>
      </c>
      <c r="H351" t="s">
        <v>811</v>
      </c>
      <c r="I351" t="s">
        <v>810</v>
      </c>
      <c r="J351">
        <v>399</v>
      </c>
      <c r="K351">
        <v>10</v>
      </c>
      <c r="L351" t="s">
        <v>1979</v>
      </c>
      <c r="M351" s="1">
        <v>44070</v>
      </c>
      <c r="N351" s="1">
        <v>44077</v>
      </c>
      <c r="P351" t="s">
        <v>366</v>
      </c>
      <c r="Q351">
        <v>5</v>
      </c>
      <c r="R351" t="s">
        <v>315</v>
      </c>
      <c r="S351" s="1">
        <v>44162</v>
      </c>
      <c r="U351">
        <v>35</v>
      </c>
      <c r="X351">
        <v>8</v>
      </c>
      <c r="AA351">
        <v>2020</v>
      </c>
      <c r="AH351">
        <v>60851</v>
      </c>
    </row>
    <row r="352" spans="1:34" x14ac:dyDescent="0.35">
      <c r="A352" t="s">
        <v>2284</v>
      </c>
      <c r="B352" t="s">
        <v>446</v>
      </c>
      <c r="C352" t="s">
        <v>2281</v>
      </c>
      <c r="D352" s="3" t="s">
        <v>2283</v>
      </c>
      <c r="E352" t="s">
        <v>2282</v>
      </c>
      <c r="F352" t="s">
        <v>2281</v>
      </c>
      <c r="G352" t="s">
        <v>368</v>
      </c>
      <c r="H352" t="s">
        <v>811</v>
      </c>
      <c r="I352" t="s">
        <v>810</v>
      </c>
      <c r="J352">
        <v>399</v>
      </c>
      <c r="K352">
        <v>10</v>
      </c>
      <c r="L352" t="s">
        <v>1979</v>
      </c>
      <c r="M352" s="1">
        <v>44071</v>
      </c>
      <c r="N352" s="1">
        <v>44078</v>
      </c>
      <c r="O352" s="1">
        <v>44102</v>
      </c>
      <c r="P352" t="s">
        <v>366</v>
      </c>
      <c r="Q352">
        <v>2</v>
      </c>
      <c r="R352" t="s">
        <v>315</v>
      </c>
      <c r="U352">
        <v>35</v>
      </c>
      <c r="V352">
        <v>40</v>
      </c>
      <c r="X352">
        <v>8</v>
      </c>
      <c r="Y352">
        <v>9</v>
      </c>
      <c r="AA352">
        <v>2020</v>
      </c>
      <c r="AB352">
        <v>2020</v>
      </c>
      <c r="AH352">
        <v>60855</v>
      </c>
    </row>
    <row r="353" spans="1:34" x14ac:dyDescent="0.35">
      <c r="A353" t="s">
        <v>37</v>
      </c>
      <c r="B353" t="s">
        <v>321</v>
      </c>
      <c r="C353" t="s">
        <v>2275</v>
      </c>
      <c r="D353" t="s">
        <v>2277</v>
      </c>
      <c r="E353" t="s">
        <v>2276</v>
      </c>
      <c r="F353" t="s">
        <v>2275</v>
      </c>
      <c r="G353" t="s">
        <v>368</v>
      </c>
      <c r="H353" t="s">
        <v>811</v>
      </c>
      <c r="I353" t="s">
        <v>810</v>
      </c>
      <c r="J353">
        <v>399</v>
      </c>
      <c r="K353">
        <v>10</v>
      </c>
      <c r="L353" t="s">
        <v>1979</v>
      </c>
      <c r="M353" s="1">
        <v>44071</v>
      </c>
      <c r="N353" s="1">
        <v>44078</v>
      </c>
      <c r="P353" t="s">
        <v>366</v>
      </c>
      <c r="Q353">
        <v>5</v>
      </c>
      <c r="R353" t="s">
        <v>315</v>
      </c>
      <c r="S353" s="1">
        <v>44163</v>
      </c>
      <c r="U353">
        <v>35</v>
      </c>
      <c r="X353">
        <v>8</v>
      </c>
      <c r="AA353">
        <v>2020</v>
      </c>
      <c r="AH353">
        <v>61301</v>
      </c>
    </row>
    <row r="354" spans="1:34" x14ac:dyDescent="0.35">
      <c r="A354" t="s">
        <v>2271</v>
      </c>
      <c r="B354" t="s">
        <v>446</v>
      </c>
      <c r="C354" t="s">
        <v>2268</v>
      </c>
      <c r="D354" t="s">
        <v>2270</v>
      </c>
      <c r="E354" t="s">
        <v>2269</v>
      </c>
      <c r="F354" t="s">
        <v>2268</v>
      </c>
      <c r="G354" t="s">
        <v>368</v>
      </c>
      <c r="H354" t="s">
        <v>811</v>
      </c>
      <c r="I354" t="s">
        <v>810</v>
      </c>
      <c r="J354">
        <v>399</v>
      </c>
      <c r="K354">
        <v>10</v>
      </c>
      <c r="L354" t="s">
        <v>1979</v>
      </c>
      <c r="M354" s="1">
        <v>44071</v>
      </c>
      <c r="N354" s="1">
        <v>44078</v>
      </c>
      <c r="O354" s="1">
        <v>44102</v>
      </c>
      <c r="P354" t="s">
        <v>366</v>
      </c>
      <c r="Q354">
        <v>2</v>
      </c>
      <c r="R354" t="s">
        <v>315</v>
      </c>
      <c r="U354">
        <v>35</v>
      </c>
      <c r="V354">
        <v>40</v>
      </c>
      <c r="X354">
        <v>8</v>
      </c>
      <c r="Y354">
        <v>9</v>
      </c>
      <c r="AA354">
        <v>2020</v>
      </c>
      <c r="AB354">
        <v>2020</v>
      </c>
      <c r="AH354">
        <v>46001</v>
      </c>
    </row>
    <row r="355" spans="1:34" x14ac:dyDescent="0.35">
      <c r="A355" t="s">
        <v>121</v>
      </c>
      <c r="B355" t="s">
        <v>321</v>
      </c>
      <c r="C355" t="s">
        <v>2261</v>
      </c>
      <c r="D355" t="s">
        <v>2263</v>
      </c>
      <c r="E355" t="s">
        <v>2262</v>
      </c>
      <c r="F355" t="s">
        <v>2261</v>
      </c>
      <c r="G355" t="s">
        <v>368</v>
      </c>
      <c r="H355" t="s">
        <v>811</v>
      </c>
      <c r="I355" t="s">
        <v>810</v>
      </c>
      <c r="J355">
        <v>399</v>
      </c>
      <c r="K355">
        <v>10</v>
      </c>
      <c r="L355" t="s">
        <v>1979</v>
      </c>
      <c r="M355" s="1">
        <v>44071</v>
      </c>
      <c r="N355" s="1">
        <v>44085</v>
      </c>
      <c r="P355" t="s">
        <v>366</v>
      </c>
      <c r="Q355">
        <v>5</v>
      </c>
      <c r="R355" t="s">
        <v>315</v>
      </c>
      <c r="S355" s="1">
        <v>44163</v>
      </c>
      <c r="U355">
        <v>35</v>
      </c>
      <c r="X355">
        <v>8</v>
      </c>
      <c r="AA355">
        <v>2020</v>
      </c>
      <c r="AH355">
        <v>60806</v>
      </c>
    </row>
    <row r="356" spans="1:34" x14ac:dyDescent="0.35">
      <c r="A356" t="s">
        <v>86</v>
      </c>
      <c r="B356" t="s">
        <v>321</v>
      </c>
      <c r="C356" t="s">
        <v>2256</v>
      </c>
      <c r="D356" t="s">
        <v>322</v>
      </c>
      <c r="E356" t="s">
        <v>2257</v>
      </c>
      <c r="F356" t="s">
        <v>2256</v>
      </c>
      <c r="G356" t="s">
        <v>368</v>
      </c>
      <c r="H356" t="s">
        <v>2183</v>
      </c>
      <c r="I356" t="s">
        <v>2182</v>
      </c>
      <c r="J356">
        <v>1099</v>
      </c>
      <c r="K356">
        <v>50</v>
      </c>
      <c r="L356" t="s">
        <v>1979</v>
      </c>
      <c r="M356" s="1">
        <v>44071</v>
      </c>
      <c r="N356" s="1">
        <v>44078</v>
      </c>
      <c r="O356" s="1">
        <v>44193</v>
      </c>
      <c r="P356" t="s">
        <v>366</v>
      </c>
      <c r="Q356">
        <v>5</v>
      </c>
      <c r="R356" t="s">
        <v>315</v>
      </c>
      <c r="S356" s="1">
        <v>44163</v>
      </c>
      <c r="U356">
        <v>35</v>
      </c>
      <c r="V356">
        <v>53</v>
      </c>
      <c r="W356">
        <v>49</v>
      </c>
      <c r="X356">
        <v>8</v>
      </c>
      <c r="Y356">
        <v>12</v>
      </c>
      <c r="Z356">
        <v>11</v>
      </c>
      <c r="AA356">
        <v>2020</v>
      </c>
      <c r="AB356">
        <v>2020</v>
      </c>
      <c r="AC356">
        <v>2020</v>
      </c>
      <c r="AF356" s="1">
        <v>44165</v>
      </c>
      <c r="AH356">
        <v>60852</v>
      </c>
    </row>
    <row r="357" spans="1:34" x14ac:dyDescent="0.35">
      <c r="A357" t="s">
        <v>231</v>
      </c>
      <c r="B357" t="s">
        <v>321</v>
      </c>
      <c r="C357" t="s">
        <v>2249</v>
      </c>
      <c r="D357" t="s">
        <v>2251</v>
      </c>
      <c r="E357" t="s">
        <v>2250</v>
      </c>
      <c r="F357" t="s">
        <v>2249</v>
      </c>
      <c r="G357" t="s">
        <v>368</v>
      </c>
      <c r="H357" t="s">
        <v>811</v>
      </c>
      <c r="I357" t="s">
        <v>810</v>
      </c>
      <c r="J357">
        <v>399</v>
      </c>
      <c r="K357">
        <v>10</v>
      </c>
      <c r="L357" t="s">
        <v>1979</v>
      </c>
      <c r="M357" s="1">
        <v>44071</v>
      </c>
      <c r="N357" s="1">
        <v>44078</v>
      </c>
      <c r="P357" t="s">
        <v>366</v>
      </c>
      <c r="Q357">
        <v>5</v>
      </c>
      <c r="R357" t="s">
        <v>315</v>
      </c>
      <c r="S357" s="1">
        <v>44163</v>
      </c>
      <c r="U357">
        <v>35</v>
      </c>
      <c r="X357">
        <v>8</v>
      </c>
      <c r="AA357">
        <v>2020</v>
      </c>
      <c r="AH357">
        <v>61351</v>
      </c>
    </row>
    <row r="358" spans="1:34" x14ac:dyDescent="0.35">
      <c r="A358" t="s">
        <v>230</v>
      </c>
      <c r="B358" t="s">
        <v>321</v>
      </c>
      <c r="C358" t="s">
        <v>2243</v>
      </c>
      <c r="D358" t="s">
        <v>2245</v>
      </c>
      <c r="E358" t="s">
        <v>2244</v>
      </c>
      <c r="F358" t="s">
        <v>2243</v>
      </c>
      <c r="G358" t="s">
        <v>368</v>
      </c>
      <c r="H358" t="s">
        <v>811</v>
      </c>
      <c r="I358" t="s">
        <v>810</v>
      </c>
      <c r="J358">
        <v>399</v>
      </c>
      <c r="K358">
        <v>10</v>
      </c>
      <c r="L358" t="s">
        <v>1979</v>
      </c>
      <c r="M358" s="1">
        <v>44071</v>
      </c>
      <c r="N358" s="1">
        <v>44078</v>
      </c>
      <c r="P358" t="s">
        <v>366</v>
      </c>
      <c r="Q358">
        <v>5</v>
      </c>
      <c r="R358" t="s">
        <v>315</v>
      </c>
      <c r="S358" s="1">
        <v>44163</v>
      </c>
      <c r="U358">
        <v>35</v>
      </c>
      <c r="X358">
        <v>8</v>
      </c>
      <c r="AA358">
        <v>2020</v>
      </c>
      <c r="AH358">
        <v>61152</v>
      </c>
    </row>
    <row r="359" spans="1:34" x14ac:dyDescent="0.35">
      <c r="A359" t="s">
        <v>2239</v>
      </c>
      <c r="B359" t="s">
        <v>446</v>
      </c>
      <c r="C359" t="s">
        <v>2236</v>
      </c>
      <c r="D359" t="s">
        <v>2238</v>
      </c>
      <c r="E359" t="s">
        <v>2237</v>
      </c>
      <c r="F359" t="s">
        <v>2236</v>
      </c>
      <c r="G359" t="s">
        <v>368</v>
      </c>
      <c r="H359" t="s">
        <v>811</v>
      </c>
      <c r="I359" t="s">
        <v>810</v>
      </c>
      <c r="J359">
        <v>399</v>
      </c>
      <c r="K359">
        <v>10</v>
      </c>
      <c r="L359" t="s">
        <v>1979</v>
      </c>
      <c r="M359" s="1">
        <v>44071</v>
      </c>
      <c r="N359" s="1">
        <v>44078</v>
      </c>
      <c r="P359" t="s">
        <v>366</v>
      </c>
      <c r="Q359">
        <v>3</v>
      </c>
      <c r="R359" t="s">
        <v>315</v>
      </c>
      <c r="S359" t="s">
        <v>2235</v>
      </c>
      <c r="U359">
        <v>35</v>
      </c>
      <c r="X359">
        <v>8</v>
      </c>
      <c r="AA359">
        <v>2020</v>
      </c>
      <c r="AH359">
        <v>60856</v>
      </c>
    </row>
    <row r="360" spans="1:34" x14ac:dyDescent="0.35">
      <c r="A360" t="s">
        <v>2231</v>
      </c>
      <c r="B360" t="s">
        <v>446</v>
      </c>
      <c r="C360" t="s">
        <v>2229</v>
      </c>
      <c r="D360" t="s">
        <v>322</v>
      </c>
      <c r="E360" t="s">
        <v>2230</v>
      </c>
      <c r="F360" t="s">
        <v>2229</v>
      </c>
      <c r="G360" t="s">
        <v>368</v>
      </c>
      <c r="H360" t="s">
        <v>811</v>
      </c>
      <c r="I360" t="s">
        <v>810</v>
      </c>
      <c r="J360">
        <v>399</v>
      </c>
      <c r="K360">
        <v>10</v>
      </c>
      <c r="L360" t="s">
        <v>1979</v>
      </c>
      <c r="M360" s="1">
        <v>44071</v>
      </c>
      <c r="N360" s="1">
        <v>44078</v>
      </c>
      <c r="O360" s="1">
        <v>44073</v>
      </c>
      <c r="P360" t="s">
        <v>366</v>
      </c>
      <c r="Q360">
        <v>2</v>
      </c>
      <c r="R360" t="s">
        <v>315</v>
      </c>
      <c r="T360" t="s">
        <v>683</v>
      </c>
      <c r="U360">
        <v>35</v>
      </c>
      <c r="V360">
        <v>35</v>
      </c>
      <c r="X360">
        <v>8</v>
      </c>
      <c r="Y360">
        <v>8</v>
      </c>
      <c r="AA360">
        <v>2020</v>
      </c>
      <c r="AB360">
        <v>2020</v>
      </c>
      <c r="AH360">
        <v>61303</v>
      </c>
    </row>
    <row r="361" spans="1:34" x14ac:dyDescent="0.35">
      <c r="A361" t="s">
        <v>2224</v>
      </c>
      <c r="B361" t="s">
        <v>446</v>
      </c>
      <c r="C361" t="s">
        <v>2221</v>
      </c>
      <c r="D361" t="s">
        <v>2223</v>
      </c>
      <c r="E361" t="s">
        <v>2222</v>
      </c>
      <c r="F361" t="s">
        <v>2221</v>
      </c>
      <c r="G361" t="s">
        <v>368</v>
      </c>
      <c r="H361" t="s">
        <v>811</v>
      </c>
      <c r="I361" t="s">
        <v>810</v>
      </c>
      <c r="J361">
        <v>399</v>
      </c>
      <c r="K361">
        <v>10</v>
      </c>
      <c r="L361" t="s">
        <v>1979</v>
      </c>
      <c r="M361" s="1">
        <v>44073</v>
      </c>
      <c r="N361" s="1">
        <v>44080</v>
      </c>
      <c r="O361" s="1">
        <v>44103</v>
      </c>
      <c r="P361" t="s">
        <v>366</v>
      </c>
      <c r="Q361">
        <v>2</v>
      </c>
      <c r="R361" t="s">
        <v>315</v>
      </c>
      <c r="U361">
        <v>35</v>
      </c>
      <c r="V361">
        <v>40</v>
      </c>
      <c r="X361">
        <v>8</v>
      </c>
      <c r="Y361">
        <v>9</v>
      </c>
      <c r="AA361">
        <v>2020</v>
      </c>
      <c r="AB361">
        <v>2020</v>
      </c>
      <c r="AH361">
        <v>85651</v>
      </c>
    </row>
    <row r="362" spans="1:34" x14ac:dyDescent="0.35">
      <c r="A362" t="s">
        <v>268</v>
      </c>
      <c r="B362" t="s">
        <v>321</v>
      </c>
      <c r="C362" t="s">
        <v>2215</v>
      </c>
      <c r="D362" t="s">
        <v>322</v>
      </c>
      <c r="E362" t="s">
        <v>2216</v>
      </c>
      <c r="F362" t="s">
        <v>2215</v>
      </c>
      <c r="G362" t="s">
        <v>368</v>
      </c>
      <c r="H362" t="s">
        <v>811</v>
      </c>
      <c r="I362" t="s">
        <v>810</v>
      </c>
      <c r="J362">
        <v>399</v>
      </c>
      <c r="K362">
        <v>10</v>
      </c>
      <c r="L362" t="s">
        <v>1979</v>
      </c>
      <c r="M362" s="1">
        <v>44074</v>
      </c>
      <c r="N362" s="1">
        <v>44087</v>
      </c>
      <c r="P362" t="s">
        <v>366</v>
      </c>
      <c r="Q362">
        <v>6</v>
      </c>
      <c r="R362" t="s">
        <v>315</v>
      </c>
      <c r="S362" s="1">
        <v>44168</v>
      </c>
      <c r="U362">
        <v>36</v>
      </c>
      <c r="X362">
        <v>8</v>
      </c>
      <c r="AA362">
        <v>2020</v>
      </c>
      <c r="AH362">
        <v>46801</v>
      </c>
    </row>
    <row r="363" spans="1:34" x14ac:dyDescent="0.35">
      <c r="A363" t="s">
        <v>2211</v>
      </c>
      <c r="B363" t="s">
        <v>446</v>
      </c>
      <c r="C363" t="s">
        <v>2209</v>
      </c>
      <c r="D363" t="s">
        <v>322</v>
      </c>
      <c r="E363" t="s">
        <v>2210</v>
      </c>
      <c r="F363" t="s">
        <v>2209</v>
      </c>
      <c r="G363" t="s">
        <v>368</v>
      </c>
      <c r="H363" t="s">
        <v>811</v>
      </c>
      <c r="I363" t="s">
        <v>810</v>
      </c>
      <c r="J363">
        <v>399</v>
      </c>
      <c r="K363">
        <v>10</v>
      </c>
      <c r="L363" t="s">
        <v>1979</v>
      </c>
      <c r="M363" s="1">
        <v>44074</v>
      </c>
      <c r="N363" s="1">
        <v>44088</v>
      </c>
      <c r="O363" s="1">
        <v>44135</v>
      </c>
      <c r="P363" t="s">
        <v>366</v>
      </c>
      <c r="Q363">
        <v>3</v>
      </c>
      <c r="R363" t="s">
        <v>315</v>
      </c>
      <c r="S363" t="s">
        <v>2021</v>
      </c>
      <c r="U363">
        <v>36</v>
      </c>
      <c r="V363">
        <v>44</v>
      </c>
      <c r="X363">
        <v>8</v>
      </c>
      <c r="Y363">
        <v>10</v>
      </c>
      <c r="AA363">
        <v>2020</v>
      </c>
      <c r="AB363">
        <v>2020</v>
      </c>
      <c r="AH363">
        <v>85052</v>
      </c>
    </row>
    <row r="364" spans="1:34" x14ac:dyDescent="0.35">
      <c r="A364" t="s">
        <v>2204</v>
      </c>
      <c r="B364" t="s">
        <v>446</v>
      </c>
      <c r="C364" t="s">
        <v>2202</v>
      </c>
      <c r="D364" t="s">
        <v>322</v>
      </c>
      <c r="E364" t="s">
        <v>2203</v>
      </c>
      <c r="F364" t="s">
        <v>2202</v>
      </c>
      <c r="G364" t="s">
        <v>368</v>
      </c>
      <c r="H364" t="s">
        <v>811</v>
      </c>
      <c r="I364" t="s">
        <v>810</v>
      </c>
      <c r="J364">
        <v>399</v>
      </c>
      <c r="K364">
        <v>10</v>
      </c>
      <c r="L364" t="s">
        <v>1979</v>
      </c>
      <c r="M364" s="1">
        <v>44074</v>
      </c>
      <c r="N364" s="1">
        <v>44081</v>
      </c>
      <c r="O364" s="1">
        <v>44135</v>
      </c>
      <c r="P364" t="s">
        <v>366</v>
      </c>
      <c r="Q364">
        <v>3</v>
      </c>
      <c r="R364" t="s">
        <v>315</v>
      </c>
      <c r="S364" t="s">
        <v>2021</v>
      </c>
      <c r="U364">
        <v>36</v>
      </c>
      <c r="V364">
        <v>44</v>
      </c>
      <c r="X364">
        <v>8</v>
      </c>
      <c r="Y364">
        <v>10</v>
      </c>
      <c r="AA364">
        <v>2020</v>
      </c>
      <c r="AB364">
        <v>2020</v>
      </c>
      <c r="AH364">
        <v>57651</v>
      </c>
    </row>
    <row r="365" spans="1:34" x14ac:dyDescent="0.35">
      <c r="A365" t="s">
        <v>204</v>
      </c>
      <c r="B365" t="s">
        <v>446</v>
      </c>
      <c r="C365" t="s">
        <v>2196</v>
      </c>
      <c r="D365" t="s">
        <v>322</v>
      </c>
      <c r="E365" t="s">
        <v>2197</v>
      </c>
      <c r="F365" t="s">
        <v>2196</v>
      </c>
      <c r="G365" t="s">
        <v>368</v>
      </c>
      <c r="H365" t="s">
        <v>811</v>
      </c>
      <c r="I365" t="s">
        <v>810</v>
      </c>
      <c r="J365">
        <v>399</v>
      </c>
      <c r="K365">
        <v>10</v>
      </c>
      <c r="L365" t="s">
        <v>1979</v>
      </c>
      <c r="M365" s="1">
        <v>44074</v>
      </c>
      <c r="N365" s="1">
        <v>44089</v>
      </c>
      <c r="O365" s="1">
        <v>44105</v>
      </c>
      <c r="P365" t="s">
        <v>366</v>
      </c>
      <c r="Q365">
        <v>2</v>
      </c>
      <c r="R365" t="s">
        <v>315</v>
      </c>
      <c r="U365">
        <v>36</v>
      </c>
      <c r="V365">
        <v>40</v>
      </c>
      <c r="X365">
        <v>8</v>
      </c>
      <c r="Y365">
        <v>10</v>
      </c>
      <c r="AA365">
        <v>2020</v>
      </c>
      <c r="AB365">
        <v>2020</v>
      </c>
      <c r="AH365">
        <v>85301</v>
      </c>
    </row>
    <row r="366" spans="1:34" x14ac:dyDescent="0.35">
      <c r="A366" t="s">
        <v>36</v>
      </c>
      <c r="B366" t="s">
        <v>479</v>
      </c>
      <c r="C366" t="s">
        <v>2190</v>
      </c>
      <c r="D366" t="s">
        <v>322</v>
      </c>
      <c r="E366" t="s">
        <v>2191</v>
      </c>
      <c r="F366" t="s">
        <v>2190</v>
      </c>
      <c r="G366" t="s">
        <v>368</v>
      </c>
      <c r="H366" t="s">
        <v>811</v>
      </c>
      <c r="I366" t="s">
        <v>810</v>
      </c>
      <c r="J366">
        <v>399</v>
      </c>
      <c r="K366">
        <v>10</v>
      </c>
      <c r="L366" t="s">
        <v>1979</v>
      </c>
      <c r="M366" s="1">
        <v>44074</v>
      </c>
      <c r="N366" s="1">
        <v>44081</v>
      </c>
      <c r="P366" t="s">
        <v>366</v>
      </c>
      <c r="Q366">
        <v>5</v>
      </c>
      <c r="R366" t="s">
        <v>315</v>
      </c>
      <c r="S366" s="1">
        <v>44165</v>
      </c>
      <c r="U366">
        <v>36</v>
      </c>
      <c r="W366">
        <v>50</v>
      </c>
      <c r="X366">
        <v>8</v>
      </c>
      <c r="Z366">
        <v>12</v>
      </c>
      <c r="AA366">
        <v>2020</v>
      </c>
      <c r="AC366">
        <v>2020</v>
      </c>
      <c r="AF366" s="1">
        <v>44176</v>
      </c>
      <c r="AH366">
        <v>85801</v>
      </c>
    </row>
    <row r="367" spans="1:34" x14ac:dyDescent="0.35">
      <c r="A367" t="s">
        <v>209</v>
      </c>
      <c r="B367" t="s">
        <v>321</v>
      </c>
      <c r="C367" t="s">
        <v>2184</v>
      </c>
      <c r="D367" t="s">
        <v>322</v>
      </c>
      <c r="E367" t="s">
        <v>2185</v>
      </c>
      <c r="F367" t="s">
        <v>2184</v>
      </c>
      <c r="G367" t="s">
        <v>368</v>
      </c>
      <c r="H367" t="s">
        <v>2183</v>
      </c>
      <c r="I367" t="s">
        <v>2182</v>
      </c>
      <c r="J367">
        <v>1099</v>
      </c>
      <c r="K367">
        <v>50</v>
      </c>
      <c r="L367" t="s">
        <v>1979</v>
      </c>
      <c r="M367" s="1">
        <v>44074</v>
      </c>
      <c r="N367" s="1">
        <v>44081</v>
      </c>
      <c r="P367" t="s">
        <v>366</v>
      </c>
      <c r="Q367">
        <v>5</v>
      </c>
      <c r="R367" t="s">
        <v>315</v>
      </c>
      <c r="S367" s="1">
        <v>44165</v>
      </c>
      <c r="U367">
        <v>36</v>
      </c>
      <c r="X367">
        <v>8</v>
      </c>
      <c r="AA367">
        <v>2020</v>
      </c>
      <c r="AH367">
        <v>84853</v>
      </c>
    </row>
    <row r="368" spans="1:34" x14ac:dyDescent="0.35">
      <c r="A368" t="s">
        <v>208</v>
      </c>
      <c r="B368" t="s">
        <v>321</v>
      </c>
      <c r="C368" t="s">
        <v>2176</v>
      </c>
      <c r="D368" t="s">
        <v>322</v>
      </c>
      <c r="E368" t="s">
        <v>2177</v>
      </c>
      <c r="F368" t="s">
        <v>2176</v>
      </c>
      <c r="G368" t="s">
        <v>368</v>
      </c>
      <c r="H368" t="s">
        <v>811</v>
      </c>
      <c r="I368" t="s">
        <v>810</v>
      </c>
      <c r="J368">
        <v>399</v>
      </c>
      <c r="K368">
        <v>10</v>
      </c>
      <c r="L368" t="s">
        <v>1979</v>
      </c>
      <c r="M368" s="1">
        <v>44074</v>
      </c>
      <c r="N368" s="1">
        <v>44081</v>
      </c>
      <c r="O368" s="1">
        <v>44196</v>
      </c>
      <c r="P368" t="s">
        <v>366</v>
      </c>
      <c r="Q368">
        <v>5</v>
      </c>
      <c r="R368" t="s">
        <v>315</v>
      </c>
      <c r="S368" s="1">
        <v>44165</v>
      </c>
      <c r="U368">
        <v>36</v>
      </c>
      <c r="V368">
        <v>53</v>
      </c>
      <c r="W368">
        <v>51</v>
      </c>
      <c r="X368">
        <v>8</v>
      </c>
      <c r="Y368">
        <v>12</v>
      </c>
      <c r="Z368">
        <v>12</v>
      </c>
      <c r="AA368">
        <v>2020</v>
      </c>
      <c r="AB368">
        <v>2020</v>
      </c>
      <c r="AC368">
        <v>2020</v>
      </c>
      <c r="AF368" s="1">
        <v>44182</v>
      </c>
      <c r="AG368" t="s">
        <v>2082</v>
      </c>
      <c r="AH368">
        <v>84851</v>
      </c>
    </row>
    <row r="369" spans="1:34" x14ac:dyDescent="0.35">
      <c r="A369" t="s">
        <v>2171</v>
      </c>
      <c r="B369" t="s">
        <v>446</v>
      </c>
      <c r="C369" t="s">
        <v>2169</v>
      </c>
      <c r="D369" t="s">
        <v>322</v>
      </c>
      <c r="E369" t="s">
        <v>2170</v>
      </c>
      <c r="F369" t="s">
        <v>2169</v>
      </c>
      <c r="G369" t="s">
        <v>368</v>
      </c>
      <c r="H369" t="s">
        <v>811</v>
      </c>
      <c r="I369" t="s">
        <v>810</v>
      </c>
      <c r="J369">
        <v>399</v>
      </c>
      <c r="K369">
        <v>10</v>
      </c>
      <c r="L369" t="s">
        <v>1979</v>
      </c>
      <c r="M369" s="1">
        <v>44074</v>
      </c>
      <c r="N369" s="1">
        <v>44081</v>
      </c>
      <c r="O369" s="1">
        <v>44135</v>
      </c>
      <c r="P369" t="s">
        <v>366</v>
      </c>
      <c r="Q369">
        <v>3</v>
      </c>
      <c r="R369" t="s">
        <v>315</v>
      </c>
      <c r="S369" t="s">
        <v>2021</v>
      </c>
      <c r="U369">
        <v>36</v>
      </c>
      <c r="V369">
        <v>44</v>
      </c>
      <c r="X369">
        <v>8</v>
      </c>
      <c r="Y369">
        <v>10</v>
      </c>
      <c r="AA369">
        <v>2020</v>
      </c>
      <c r="AB369">
        <v>2020</v>
      </c>
      <c r="AH369">
        <v>84801</v>
      </c>
    </row>
    <row r="370" spans="1:34" x14ac:dyDescent="0.35">
      <c r="A370" t="s">
        <v>207</v>
      </c>
      <c r="B370" t="s">
        <v>321</v>
      </c>
      <c r="C370" t="s">
        <v>2163</v>
      </c>
      <c r="D370" t="s">
        <v>322</v>
      </c>
      <c r="E370" t="s">
        <v>2164</v>
      </c>
      <c r="F370" t="s">
        <v>2163</v>
      </c>
      <c r="G370" t="s">
        <v>368</v>
      </c>
      <c r="H370" t="s">
        <v>811</v>
      </c>
      <c r="I370" t="s">
        <v>810</v>
      </c>
      <c r="J370">
        <v>399</v>
      </c>
      <c r="K370">
        <v>10</v>
      </c>
      <c r="L370" t="s">
        <v>1979</v>
      </c>
      <c r="M370" s="1">
        <v>44074</v>
      </c>
      <c r="N370" s="1">
        <v>44081</v>
      </c>
      <c r="P370" t="s">
        <v>366</v>
      </c>
      <c r="Q370">
        <v>6</v>
      </c>
      <c r="R370" t="s">
        <v>315</v>
      </c>
      <c r="S370" s="1">
        <v>44168</v>
      </c>
      <c r="U370">
        <v>36</v>
      </c>
      <c r="X370">
        <v>8</v>
      </c>
      <c r="AA370">
        <v>2020</v>
      </c>
      <c r="AH370">
        <v>85501</v>
      </c>
    </row>
    <row r="371" spans="1:34" x14ac:dyDescent="0.35">
      <c r="A371" t="s">
        <v>2158</v>
      </c>
      <c r="B371" t="s">
        <v>446</v>
      </c>
      <c r="C371" t="s">
        <v>2156</v>
      </c>
      <c r="D371" t="s">
        <v>322</v>
      </c>
      <c r="E371" t="s">
        <v>2157</v>
      </c>
      <c r="F371" t="s">
        <v>2156</v>
      </c>
      <c r="G371" t="s">
        <v>368</v>
      </c>
      <c r="H371" t="s">
        <v>811</v>
      </c>
      <c r="I371" t="s">
        <v>810</v>
      </c>
      <c r="J371">
        <v>399</v>
      </c>
      <c r="K371">
        <v>10</v>
      </c>
      <c r="L371" t="s">
        <v>1979</v>
      </c>
      <c r="M371" s="1">
        <v>44074</v>
      </c>
      <c r="N371" s="1">
        <v>44081</v>
      </c>
      <c r="O371" s="1">
        <v>44135</v>
      </c>
      <c r="P371" t="s">
        <v>366</v>
      </c>
      <c r="Q371">
        <v>3</v>
      </c>
      <c r="R371" t="s">
        <v>315</v>
      </c>
      <c r="S371" t="s">
        <v>2021</v>
      </c>
      <c r="U371">
        <v>36</v>
      </c>
      <c r="V371">
        <v>44</v>
      </c>
      <c r="X371">
        <v>8</v>
      </c>
      <c r="Y371">
        <v>10</v>
      </c>
      <c r="AA371">
        <v>2020</v>
      </c>
      <c r="AB371">
        <v>2020</v>
      </c>
      <c r="AH371">
        <v>84852</v>
      </c>
    </row>
    <row r="372" spans="1:34" x14ac:dyDescent="0.35">
      <c r="A372" t="s">
        <v>2151</v>
      </c>
      <c r="B372" t="s">
        <v>446</v>
      </c>
      <c r="C372" t="s">
        <v>2149</v>
      </c>
      <c r="D372" t="s">
        <v>322</v>
      </c>
      <c r="E372" t="s">
        <v>2150</v>
      </c>
      <c r="F372" t="s">
        <v>2149</v>
      </c>
      <c r="G372" t="s">
        <v>368</v>
      </c>
      <c r="H372" t="s">
        <v>811</v>
      </c>
      <c r="I372" t="s">
        <v>810</v>
      </c>
      <c r="J372">
        <v>399</v>
      </c>
      <c r="K372">
        <v>10</v>
      </c>
      <c r="L372" t="s">
        <v>1979</v>
      </c>
      <c r="M372" s="1">
        <v>44074</v>
      </c>
      <c r="N372" s="1">
        <v>44081</v>
      </c>
      <c r="O372" s="1">
        <v>44167</v>
      </c>
      <c r="P372" t="s">
        <v>366</v>
      </c>
      <c r="Q372">
        <v>5</v>
      </c>
      <c r="R372" t="s">
        <v>315</v>
      </c>
      <c r="S372" t="s">
        <v>2055</v>
      </c>
      <c r="U372">
        <v>36</v>
      </c>
      <c r="V372">
        <v>49</v>
      </c>
      <c r="X372">
        <v>8</v>
      </c>
      <c r="Y372">
        <v>12</v>
      </c>
      <c r="AA372">
        <v>2020</v>
      </c>
      <c r="AB372">
        <v>2020</v>
      </c>
      <c r="AH372">
        <v>84752</v>
      </c>
    </row>
    <row r="373" spans="1:34" x14ac:dyDescent="0.35">
      <c r="A373" t="s">
        <v>245</v>
      </c>
      <c r="B373" t="s">
        <v>321</v>
      </c>
      <c r="C373" t="s">
        <v>2144</v>
      </c>
      <c r="D373" t="s">
        <v>322</v>
      </c>
      <c r="E373" t="s">
        <v>2145</v>
      </c>
      <c r="F373" t="s">
        <v>2144</v>
      </c>
      <c r="G373" t="s">
        <v>368</v>
      </c>
      <c r="H373" t="s">
        <v>811</v>
      </c>
      <c r="I373" t="s">
        <v>810</v>
      </c>
      <c r="J373">
        <v>399</v>
      </c>
      <c r="K373">
        <v>10</v>
      </c>
      <c r="L373" t="s">
        <v>1979</v>
      </c>
      <c r="M373" s="1">
        <v>44074</v>
      </c>
      <c r="N373" s="1">
        <v>44087</v>
      </c>
      <c r="P373" t="s">
        <v>366</v>
      </c>
      <c r="Q373">
        <v>6</v>
      </c>
      <c r="R373" t="s">
        <v>315</v>
      </c>
      <c r="S373" s="1">
        <v>44169</v>
      </c>
      <c r="U373">
        <v>36</v>
      </c>
      <c r="X373">
        <v>8</v>
      </c>
      <c r="AA373">
        <v>2020</v>
      </c>
      <c r="AH373">
        <v>85601</v>
      </c>
    </row>
    <row r="374" spans="1:34" x14ac:dyDescent="0.35">
      <c r="A374" t="s">
        <v>2139</v>
      </c>
      <c r="B374" t="s">
        <v>446</v>
      </c>
      <c r="C374" t="s">
        <v>2137</v>
      </c>
      <c r="D374" t="s">
        <v>322</v>
      </c>
      <c r="E374" t="s">
        <v>2138</v>
      </c>
      <c r="F374" t="s">
        <v>2137</v>
      </c>
      <c r="G374" t="s">
        <v>368</v>
      </c>
      <c r="H374" t="s">
        <v>811</v>
      </c>
      <c r="I374" t="s">
        <v>810</v>
      </c>
      <c r="J374">
        <v>399</v>
      </c>
      <c r="K374">
        <v>10</v>
      </c>
      <c r="L374" t="s">
        <v>1979</v>
      </c>
      <c r="M374" s="1">
        <v>44074</v>
      </c>
      <c r="N374" s="1">
        <v>44081</v>
      </c>
      <c r="O374" s="1">
        <v>44135</v>
      </c>
      <c r="P374" t="s">
        <v>366</v>
      </c>
      <c r="Q374">
        <v>3</v>
      </c>
      <c r="R374" t="s">
        <v>315</v>
      </c>
      <c r="S374" t="s">
        <v>2021</v>
      </c>
      <c r="U374">
        <v>36</v>
      </c>
      <c r="V374">
        <v>44</v>
      </c>
      <c r="X374">
        <v>8</v>
      </c>
      <c r="Y374">
        <v>10</v>
      </c>
      <c r="AA374">
        <v>2020</v>
      </c>
      <c r="AB374">
        <v>2020</v>
      </c>
      <c r="AH374">
        <v>84902</v>
      </c>
    </row>
    <row r="375" spans="1:34" x14ac:dyDescent="0.35">
      <c r="A375" t="s">
        <v>24</v>
      </c>
      <c r="B375" t="s">
        <v>479</v>
      </c>
      <c r="C375" t="s">
        <v>2132</v>
      </c>
      <c r="D375" t="s">
        <v>322</v>
      </c>
      <c r="E375" t="s">
        <v>2133</v>
      </c>
      <c r="F375" t="s">
        <v>2132</v>
      </c>
      <c r="G375" t="s">
        <v>368</v>
      </c>
      <c r="H375" t="s">
        <v>811</v>
      </c>
      <c r="I375" t="s">
        <v>810</v>
      </c>
      <c r="J375">
        <v>399</v>
      </c>
      <c r="K375">
        <v>10</v>
      </c>
      <c r="L375" t="s">
        <v>1979</v>
      </c>
      <c r="M375" s="1">
        <v>44074</v>
      </c>
      <c r="N375" s="1">
        <v>44081</v>
      </c>
      <c r="P375" t="s">
        <v>366</v>
      </c>
      <c r="Q375">
        <v>6</v>
      </c>
      <c r="R375" t="s">
        <v>315</v>
      </c>
      <c r="S375" s="1">
        <v>44169</v>
      </c>
      <c r="U375">
        <v>36</v>
      </c>
      <c r="W375">
        <v>51</v>
      </c>
      <c r="X375">
        <v>8</v>
      </c>
      <c r="Z375">
        <v>12</v>
      </c>
      <c r="AA375">
        <v>2020</v>
      </c>
      <c r="AC375">
        <v>2020</v>
      </c>
      <c r="AF375" s="1">
        <v>44183</v>
      </c>
      <c r="AH375">
        <v>85652</v>
      </c>
    </row>
    <row r="376" spans="1:34" x14ac:dyDescent="0.35">
      <c r="A376" t="s">
        <v>180</v>
      </c>
      <c r="B376" t="s">
        <v>321</v>
      </c>
      <c r="C376" t="s">
        <v>2126</v>
      </c>
      <c r="D376" t="s">
        <v>322</v>
      </c>
      <c r="E376" t="s">
        <v>2127</v>
      </c>
      <c r="F376" t="s">
        <v>2126</v>
      </c>
      <c r="G376" t="s">
        <v>368</v>
      </c>
      <c r="H376" t="s">
        <v>1442</v>
      </c>
      <c r="I376" t="s">
        <v>1441</v>
      </c>
      <c r="J376">
        <v>699</v>
      </c>
      <c r="K376">
        <v>25</v>
      </c>
      <c r="L376" t="s">
        <v>1979</v>
      </c>
      <c r="M376" s="1">
        <v>44074</v>
      </c>
      <c r="N376" s="1">
        <v>44081</v>
      </c>
      <c r="P376" t="s">
        <v>366</v>
      </c>
      <c r="Q376">
        <v>5</v>
      </c>
      <c r="R376" t="s">
        <v>315</v>
      </c>
      <c r="S376" s="1">
        <v>44165</v>
      </c>
      <c r="U376">
        <v>36</v>
      </c>
      <c r="X376">
        <v>8</v>
      </c>
      <c r="AA376">
        <v>2020</v>
      </c>
      <c r="AH376">
        <v>85001</v>
      </c>
    </row>
    <row r="377" spans="1:34" x14ac:dyDescent="0.35">
      <c r="A377" t="s">
        <v>2121</v>
      </c>
      <c r="B377" t="s">
        <v>446</v>
      </c>
      <c r="C377" t="s">
        <v>2119</v>
      </c>
      <c r="D377" t="s">
        <v>322</v>
      </c>
      <c r="E377" t="s">
        <v>2120</v>
      </c>
      <c r="F377" t="s">
        <v>2119</v>
      </c>
      <c r="G377" t="s">
        <v>368</v>
      </c>
      <c r="H377" t="s">
        <v>811</v>
      </c>
      <c r="I377" t="s">
        <v>810</v>
      </c>
      <c r="J377">
        <v>399</v>
      </c>
      <c r="K377">
        <v>10</v>
      </c>
      <c r="L377" t="s">
        <v>1979</v>
      </c>
      <c r="M377" s="1">
        <v>44074</v>
      </c>
      <c r="N377" s="1">
        <v>44081</v>
      </c>
      <c r="O377" s="1">
        <v>44104</v>
      </c>
      <c r="P377" t="s">
        <v>366</v>
      </c>
      <c r="Q377">
        <v>2</v>
      </c>
      <c r="R377" t="s">
        <v>315</v>
      </c>
      <c r="U377">
        <v>36</v>
      </c>
      <c r="V377">
        <v>40</v>
      </c>
      <c r="X377">
        <v>8</v>
      </c>
      <c r="Y377">
        <v>9</v>
      </c>
      <c r="AA377">
        <v>2020</v>
      </c>
      <c r="AB377">
        <v>2020</v>
      </c>
      <c r="AH377">
        <v>85252</v>
      </c>
    </row>
    <row r="378" spans="1:34" x14ac:dyDescent="0.35">
      <c r="A378" t="s">
        <v>2114</v>
      </c>
      <c r="B378" t="s">
        <v>446</v>
      </c>
      <c r="C378" t="s">
        <v>2112</v>
      </c>
      <c r="D378" t="s">
        <v>322</v>
      </c>
      <c r="E378" t="s">
        <v>2113</v>
      </c>
      <c r="F378" t="s">
        <v>2112</v>
      </c>
      <c r="G378" t="s">
        <v>368</v>
      </c>
      <c r="H378" t="s">
        <v>811</v>
      </c>
      <c r="I378" t="s">
        <v>810</v>
      </c>
      <c r="J378">
        <v>399</v>
      </c>
      <c r="K378">
        <v>10</v>
      </c>
      <c r="L378" t="s">
        <v>1979</v>
      </c>
      <c r="M378" s="1">
        <v>44074</v>
      </c>
      <c r="N378" s="1">
        <v>44081</v>
      </c>
      <c r="O378" s="1">
        <v>44135</v>
      </c>
      <c r="P378" t="s">
        <v>366</v>
      </c>
      <c r="Q378">
        <v>3</v>
      </c>
      <c r="R378" t="s">
        <v>315</v>
      </c>
      <c r="S378" t="s">
        <v>2021</v>
      </c>
      <c r="U378">
        <v>36</v>
      </c>
      <c r="V378">
        <v>44</v>
      </c>
      <c r="X378">
        <v>8</v>
      </c>
      <c r="Y378">
        <v>10</v>
      </c>
      <c r="AA378">
        <v>2020</v>
      </c>
      <c r="AB378">
        <v>2020</v>
      </c>
      <c r="AH378">
        <v>84901</v>
      </c>
    </row>
    <row r="379" spans="1:34" x14ac:dyDescent="0.35">
      <c r="A379" t="s">
        <v>13</v>
      </c>
      <c r="B379" t="s">
        <v>321</v>
      </c>
      <c r="C379" t="s">
        <v>2107</v>
      </c>
      <c r="D379" t="s">
        <v>322</v>
      </c>
      <c r="E379" t="s">
        <v>2108</v>
      </c>
      <c r="F379" t="s">
        <v>2107</v>
      </c>
      <c r="G379" t="s">
        <v>368</v>
      </c>
      <c r="H379" t="s">
        <v>811</v>
      </c>
      <c r="I379" t="s">
        <v>810</v>
      </c>
      <c r="J379">
        <v>399</v>
      </c>
      <c r="K379">
        <v>10</v>
      </c>
      <c r="L379" t="s">
        <v>1979</v>
      </c>
      <c r="M379" s="1">
        <v>44074</v>
      </c>
      <c r="N379" s="1">
        <v>44081</v>
      </c>
      <c r="P379" t="s">
        <v>366</v>
      </c>
      <c r="Q379">
        <v>6</v>
      </c>
      <c r="R379" t="s">
        <v>315</v>
      </c>
      <c r="S379" s="1">
        <v>44169</v>
      </c>
      <c r="U379">
        <v>36</v>
      </c>
      <c r="X379">
        <v>8</v>
      </c>
      <c r="AA379">
        <v>2020</v>
      </c>
      <c r="AH379">
        <v>85054</v>
      </c>
    </row>
    <row r="380" spans="1:34" x14ac:dyDescent="0.35">
      <c r="A380" t="s">
        <v>2102</v>
      </c>
      <c r="B380" t="s">
        <v>446</v>
      </c>
      <c r="C380" t="s">
        <v>2100</v>
      </c>
      <c r="D380" t="s">
        <v>322</v>
      </c>
      <c r="E380" t="s">
        <v>2101</v>
      </c>
      <c r="F380" t="s">
        <v>2100</v>
      </c>
      <c r="G380" t="s">
        <v>368</v>
      </c>
      <c r="H380" t="s">
        <v>811</v>
      </c>
      <c r="I380" t="s">
        <v>810</v>
      </c>
      <c r="J380">
        <v>399</v>
      </c>
      <c r="K380">
        <v>10</v>
      </c>
      <c r="L380" t="s">
        <v>1979</v>
      </c>
      <c r="M380" s="1">
        <v>44074</v>
      </c>
      <c r="N380" s="1">
        <v>44081</v>
      </c>
      <c r="O380" s="1">
        <v>44168</v>
      </c>
      <c r="P380" t="s">
        <v>366</v>
      </c>
      <c r="Q380">
        <v>5</v>
      </c>
      <c r="R380" t="s">
        <v>315</v>
      </c>
      <c r="S380" t="s">
        <v>2055</v>
      </c>
      <c r="U380">
        <v>36</v>
      </c>
      <c r="V380">
        <v>49</v>
      </c>
      <c r="W380">
        <v>49</v>
      </c>
      <c r="X380">
        <v>8</v>
      </c>
      <c r="Y380">
        <v>12</v>
      </c>
      <c r="Z380">
        <v>12</v>
      </c>
      <c r="AA380">
        <v>2020</v>
      </c>
      <c r="AB380">
        <v>2020</v>
      </c>
      <c r="AC380">
        <v>2020</v>
      </c>
      <c r="AF380" s="1">
        <v>44166</v>
      </c>
      <c r="AH380">
        <v>85551</v>
      </c>
    </row>
    <row r="381" spans="1:34" x14ac:dyDescent="0.35">
      <c r="A381" t="s">
        <v>2095</v>
      </c>
      <c r="B381" t="s">
        <v>446</v>
      </c>
      <c r="C381" t="s">
        <v>2093</v>
      </c>
      <c r="D381" t="s">
        <v>322</v>
      </c>
      <c r="E381" t="s">
        <v>2094</v>
      </c>
      <c r="F381" t="s">
        <v>2093</v>
      </c>
      <c r="G381" t="s">
        <v>368</v>
      </c>
      <c r="H381" t="s">
        <v>811</v>
      </c>
      <c r="I381" t="s">
        <v>810</v>
      </c>
      <c r="J381">
        <v>399</v>
      </c>
      <c r="K381">
        <v>10</v>
      </c>
      <c r="L381" t="s">
        <v>1979</v>
      </c>
      <c r="M381" s="1">
        <v>44074</v>
      </c>
      <c r="N381" s="1">
        <v>44081</v>
      </c>
      <c r="O381" s="1">
        <v>44135</v>
      </c>
      <c r="P381" t="s">
        <v>366</v>
      </c>
      <c r="Q381">
        <v>3</v>
      </c>
      <c r="R381" t="s">
        <v>315</v>
      </c>
      <c r="S381" t="s">
        <v>2021</v>
      </c>
      <c r="U381">
        <v>36</v>
      </c>
      <c r="V381">
        <v>44</v>
      </c>
      <c r="X381">
        <v>8</v>
      </c>
      <c r="Y381">
        <v>10</v>
      </c>
      <c r="AA381">
        <v>2020</v>
      </c>
      <c r="AB381">
        <v>2020</v>
      </c>
      <c r="AH381">
        <v>84753</v>
      </c>
    </row>
    <row r="382" spans="1:34" x14ac:dyDescent="0.35">
      <c r="A382" t="s">
        <v>201</v>
      </c>
      <c r="B382" t="s">
        <v>321</v>
      </c>
      <c r="C382" t="s">
        <v>2088</v>
      </c>
      <c r="D382" t="s">
        <v>322</v>
      </c>
      <c r="E382" t="s">
        <v>2089</v>
      </c>
      <c r="F382" t="s">
        <v>2088</v>
      </c>
      <c r="G382" t="s">
        <v>368</v>
      </c>
      <c r="H382" t="s">
        <v>811</v>
      </c>
      <c r="I382" t="s">
        <v>810</v>
      </c>
      <c r="J382">
        <v>399</v>
      </c>
      <c r="K382">
        <v>10</v>
      </c>
      <c r="L382" t="s">
        <v>1979</v>
      </c>
      <c r="M382" s="1">
        <v>44074</v>
      </c>
      <c r="N382" s="1">
        <v>44081</v>
      </c>
      <c r="P382" t="s">
        <v>366</v>
      </c>
      <c r="Q382">
        <v>6</v>
      </c>
      <c r="R382" t="s">
        <v>315</v>
      </c>
      <c r="S382" s="1">
        <v>44169</v>
      </c>
      <c r="U382">
        <v>36</v>
      </c>
      <c r="W382">
        <v>50</v>
      </c>
      <c r="X382">
        <v>8</v>
      </c>
      <c r="Z382">
        <v>12</v>
      </c>
      <c r="AA382">
        <v>2020</v>
      </c>
      <c r="AC382">
        <v>2020</v>
      </c>
      <c r="AF382" s="1">
        <v>44172</v>
      </c>
      <c r="AH382">
        <v>85751</v>
      </c>
    </row>
    <row r="383" spans="1:34" x14ac:dyDescent="0.35">
      <c r="A383" t="s">
        <v>196</v>
      </c>
      <c r="B383" t="s">
        <v>321</v>
      </c>
      <c r="C383" t="s">
        <v>2083</v>
      </c>
      <c r="D383" t="s">
        <v>322</v>
      </c>
      <c r="E383" t="s">
        <v>2084</v>
      </c>
      <c r="F383" t="s">
        <v>2083</v>
      </c>
      <c r="G383" t="s">
        <v>368</v>
      </c>
      <c r="H383" t="s">
        <v>811</v>
      </c>
      <c r="I383" t="s">
        <v>810</v>
      </c>
      <c r="J383">
        <v>399</v>
      </c>
      <c r="K383">
        <v>10</v>
      </c>
      <c r="L383" t="s">
        <v>1979</v>
      </c>
      <c r="M383" s="1">
        <v>44074</v>
      </c>
      <c r="N383" s="1">
        <v>44081</v>
      </c>
      <c r="O383" s="1">
        <v>44200</v>
      </c>
      <c r="P383" t="s">
        <v>366</v>
      </c>
      <c r="Q383">
        <v>6</v>
      </c>
      <c r="R383" t="s">
        <v>315</v>
      </c>
      <c r="S383" s="1">
        <v>44169</v>
      </c>
      <c r="U383">
        <v>36</v>
      </c>
      <c r="V383">
        <v>2</v>
      </c>
      <c r="W383">
        <v>52</v>
      </c>
      <c r="X383">
        <v>8</v>
      </c>
      <c r="Y383">
        <v>1</v>
      </c>
      <c r="Z383">
        <v>12</v>
      </c>
      <c r="AA383">
        <v>2020</v>
      </c>
      <c r="AB383">
        <v>2021</v>
      </c>
      <c r="AC383">
        <v>2020</v>
      </c>
      <c r="AF383" s="1">
        <v>44186</v>
      </c>
      <c r="AG383" t="s">
        <v>2082</v>
      </c>
      <c r="AH383">
        <v>85351</v>
      </c>
    </row>
    <row r="384" spans="1:34" x14ac:dyDescent="0.35">
      <c r="A384" t="s">
        <v>2077</v>
      </c>
      <c r="B384" t="s">
        <v>446</v>
      </c>
      <c r="C384" t="s">
        <v>2075</v>
      </c>
      <c r="D384" t="s">
        <v>322</v>
      </c>
      <c r="E384" t="s">
        <v>2076</v>
      </c>
      <c r="F384" t="s">
        <v>2075</v>
      </c>
      <c r="G384" t="s">
        <v>368</v>
      </c>
      <c r="H384" t="s">
        <v>811</v>
      </c>
      <c r="I384" t="s">
        <v>810</v>
      </c>
      <c r="J384">
        <v>399</v>
      </c>
      <c r="K384">
        <v>10</v>
      </c>
      <c r="L384" t="s">
        <v>1979</v>
      </c>
      <c r="M384" s="1">
        <v>44074</v>
      </c>
      <c r="N384" s="1">
        <v>44088</v>
      </c>
      <c r="O384" s="1">
        <v>44104</v>
      </c>
      <c r="P384" t="s">
        <v>366</v>
      </c>
      <c r="Q384">
        <v>2</v>
      </c>
      <c r="R384" t="s">
        <v>315</v>
      </c>
      <c r="U384">
        <v>36</v>
      </c>
      <c r="V384">
        <v>40</v>
      </c>
      <c r="X384">
        <v>8</v>
      </c>
      <c r="Y384">
        <v>9</v>
      </c>
      <c r="AA384">
        <v>2020</v>
      </c>
      <c r="AB384">
        <v>2020</v>
      </c>
      <c r="AH384">
        <v>85251</v>
      </c>
    </row>
    <row r="385" spans="1:34" x14ac:dyDescent="0.35">
      <c r="A385" t="s">
        <v>34</v>
      </c>
      <c r="B385" t="s">
        <v>321</v>
      </c>
      <c r="C385" t="s">
        <v>2070</v>
      </c>
      <c r="D385" t="s">
        <v>322</v>
      </c>
      <c r="E385" t="s">
        <v>2071</v>
      </c>
      <c r="F385" t="s">
        <v>2070</v>
      </c>
      <c r="G385" t="s">
        <v>368</v>
      </c>
      <c r="H385" t="s">
        <v>811</v>
      </c>
      <c r="I385" t="s">
        <v>810</v>
      </c>
      <c r="J385">
        <v>399</v>
      </c>
      <c r="K385">
        <v>10</v>
      </c>
      <c r="L385" t="s">
        <v>1979</v>
      </c>
      <c r="M385" s="1">
        <v>44074</v>
      </c>
      <c r="N385" s="1">
        <v>44081</v>
      </c>
      <c r="P385" t="s">
        <v>366</v>
      </c>
      <c r="Q385">
        <v>5</v>
      </c>
      <c r="R385" t="s">
        <v>315</v>
      </c>
      <c r="S385" s="1">
        <v>44165</v>
      </c>
      <c r="U385">
        <v>36</v>
      </c>
      <c r="X385">
        <v>8</v>
      </c>
      <c r="AA385">
        <v>2020</v>
      </c>
      <c r="AE385">
        <v>10</v>
      </c>
      <c r="AH385">
        <v>85451</v>
      </c>
    </row>
    <row r="386" spans="1:34" x14ac:dyDescent="0.35">
      <c r="A386" t="s">
        <v>2065</v>
      </c>
      <c r="B386" t="s">
        <v>446</v>
      </c>
      <c r="C386" t="s">
        <v>2063</v>
      </c>
      <c r="D386" t="s">
        <v>322</v>
      </c>
      <c r="E386" t="s">
        <v>2064</v>
      </c>
      <c r="F386" t="s">
        <v>2063</v>
      </c>
      <c r="G386" t="s">
        <v>368</v>
      </c>
      <c r="H386" t="s">
        <v>811</v>
      </c>
      <c r="I386" t="s">
        <v>810</v>
      </c>
      <c r="J386">
        <v>399</v>
      </c>
      <c r="K386">
        <v>10</v>
      </c>
      <c r="L386" t="s">
        <v>1979</v>
      </c>
      <c r="M386" s="1">
        <v>44074</v>
      </c>
      <c r="N386" s="1">
        <v>44097</v>
      </c>
      <c r="O386" s="1">
        <v>44092</v>
      </c>
      <c r="P386" t="s">
        <v>366</v>
      </c>
      <c r="Q386">
        <v>2</v>
      </c>
      <c r="R386" t="s">
        <v>315</v>
      </c>
      <c r="T386" t="s">
        <v>683</v>
      </c>
      <c r="U386">
        <v>36</v>
      </c>
      <c r="V386">
        <v>38</v>
      </c>
      <c r="X386">
        <v>8</v>
      </c>
      <c r="Y386">
        <v>9</v>
      </c>
      <c r="AA386">
        <v>2020</v>
      </c>
      <c r="AB386">
        <v>2020</v>
      </c>
      <c r="AH386">
        <v>84802</v>
      </c>
    </row>
    <row r="387" spans="1:34" x14ac:dyDescent="0.35">
      <c r="A387" t="s">
        <v>2058</v>
      </c>
      <c r="B387" t="s">
        <v>446</v>
      </c>
      <c r="C387" t="s">
        <v>2056</v>
      </c>
      <c r="D387" t="s">
        <v>322</v>
      </c>
      <c r="E387" t="s">
        <v>2057</v>
      </c>
      <c r="F387" t="s">
        <v>2056</v>
      </c>
      <c r="G387" t="s">
        <v>368</v>
      </c>
      <c r="H387" t="s">
        <v>811</v>
      </c>
      <c r="I387" t="s">
        <v>810</v>
      </c>
      <c r="J387">
        <v>399</v>
      </c>
      <c r="K387">
        <v>10</v>
      </c>
      <c r="L387" t="s">
        <v>1979</v>
      </c>
      <c r="M387" s="1">
        <v>44074</v>
      </c>
      <c r="N387" s="1">
        <v>44081</v>
      </c>
      <c r="O387" s="1">
        <v>44168</v>
      </c>
      <c r="P387" t="s">
        <v>366</v>
      </c>
      <c r="Q387">
        <v>5</v>
      </c>
      <c r="R387" t="s">
        <v>315</v>
      </c>
      <c r="S387" t="s">
        <v>2055</v>
      </c>
      <c r="U387">
        <v>36</v>
      </c>
      <c r="V387">
        <v>49</v>
      </c>
      <c r="W387">
        <v>49</v>
      </c>
      <c r="X387">
        <v>8</v>
      </c>
      <c r="Y387">
        <v>12</v>
      </c>
      <c r="Z387">
        <v>12</v>
      </c>
      <c r="AA387">
        <v>2020</v>
      </c>
      <c r="AB387">
        <v>2020</v>
      </c>
      <c r="AC387">
        <v>2020</v>
      </c>
      <c r="AF387" s="1">
        <v>44168</v>
      </c>
      <c r="AH387">
        <v>84951</v>
      </c>
    </row>
    <row r="388" spans="1:34" x14ac:dyDescent="0.35">
      <c r="A388" t="s">
        <v>2050</v>
      </c>
      <c r="B388" t="s">
        <v>446</v>
      </c>
      <c r="C388" t="s">
        <v>2048</v>
      </c>
      <c r="D388" t="s">
        <v>322</v>
      </c>
      <c r="E388" t="s">
        <v>2049</v>
      </c>
      <c r="F388" t="s">
        <v>2048</v>
      </c>
      <c r="G388" t="s">
        <v>368</v>
      </c>
      <c r="H388" t="s">
        <v>811</v>
      </c>
      <c r="I388" t="s">
        <v>810</v>
      </c>
      <c r="J388">
        <v>399</v>
      </c>
      <c r="K388">
        <v>10</v>
      </c>
      <c r="L388" t="s">
        <v>1979</v>
      </c>
      <c r="M388" s="1">
        <v>44074</v>
      </c>
      <c r="N388" s="1">
        <v>44082</v>
      </c>
      <c r="O388" s="1">
        <v>44082</v>
      </c>
      <c r="P388" t="s">
        <v>366</v>
      </c>
      <c r="Q388">
        <v>2</v>
      </c>
      <c r="R388" t="s">
        <v>315</v>
      </c>
      <c r="T388" t="s">
        <v>683</v>
      </c>
      <c r="U388">
        <v>36</v>
      </c>
      <c r="V388">
        <v>37</v>
      </c>
      <c r="X388">
        <v>8</v>
      </c>
      <c r="Y388">
        <v>9</v>
      </c>
      <c r="AA388">
        <v>2020</v>
      </c>
      <c r="AB388">
        <v>2020</v>
      </c>
      <c r="AH388">
        <v>85901</v>
      </c>
    </row>
    <row r="389" spans="1:34" x14ac:dyDescent="0.35">
      <c r="A389" t="s">
        <v>2044</v>
      </c>
      <c r="B389" t="s">
        <v>446</v>
      </c>
      <c r="C389" t="s">
        <v>2042</v>
      </c>
      <c r="D389" t="s">
        <v>322</v>
      </c>
      <c r="E389" t="s">
        <v>2043</v>
      </c>
      <c r="F389" t="s">
        <v>2042</v>
      </c>
      <c r="G389" t="s">
        <v>368</v>
      </c>
      <c r="H389" t="s">
        <v>811</v>
      </c>
      <c r="I389" t="s">
        <v>810</v>
      </c>
      <c r="J389">
        <v>399</v>
      </c>
      <c r="K389">
        <v>10</v>
      </c>
      <c r="L389" t="s">
        <v>1979</v>
      </c>
      <c r="M389" s="1">
        <v>44074</v>
      </c>
      <c r="N389" s="1">
        <v>44081</v>
      </c>
      <c r="O389" s="1">
        <v>44135</v>
      </c>
      <c r="P389" t="s">
        <v>366</v>
      </c>
      <c r="Q389">
        <v>3</v>
      </c>
      <c r="R389" t="s">
        <v>315</v>
      </c>
      <c r="S389" t="s">
        <v>2021</v>
      </c>
      <c r="U389">
        <v>36</v>
      </c>
      <c r="V389">
        <v>44</v>
      </c>
      <c r="X389">
        <v>8</v>
      </c>
      <c r="Y389">
        <v>10</v>
      </c>
      <c r="AA389">
        <v>2020</v>
      </c>
      <c r="AB389">
        <v>2020</v>
      </c>
      <c r="AH389">
        <v>85302</v>
      </c>
    </row>
    <row r="390" spans="1:34" x14ac:dyDescent="0.35">
      <c r="A390" t="s">
        <v>176</v>
      </c>
      <c r="B390" t="s">
        <v>321</v>
      </c>
      <c r="C390" t="s">
        <v>2036</v>
      </c>
      <c r="D390" t="s">
        <v>322</v>
      </c>
      <c r="E390" t="s">
        <v>2037</v>
      </c>
      <c r="F390" t="s">
        <v>2036</v>
      </c>
      <c r="G390" t="s">
        <v>368</v>
      </c>
      <c r="H390" t="s">
        <v>811</v>
      </c>
      <c r="I390" t="s">
        <v>810</v>
      </c>
      <c r="J390">
        <v>399</v>
      </c>
      <c r="K390">
        <v>10</v>
      </c>
      <c r="L390" t="s">
        <v>1979</v>
      </c>
      <c r="M390" s="1">
        <v>44074</v>
      </c>
      <c r="N390" s="1">
        <v>44081</v>
      </c>
      <c r="P390" t="s">
        <v>366</v>
      </c>
      <c r="Q390">
        <v>6</v>
      </c>
      <c r="R390" t="s">
        <v>315</v>
      </c>
      <c r="S390" s="1">
        <v>44168</v>
      </c>
      <c r="U390">
        <v>36</v>
      </c>
      <c r="X390">
        <v>8</v>
      </c>
      <c r="AA390">
        <v>2020</v>
      </c>
      <c r="AH390">
        <v>84751</v>
      </c>
    </row>
    <row r="391" spans="1:34" x14ac:dyDescent="0.35">
      <c r="A391" t="s">
        <v>2031</v>
      </c>
      <c r="B391" t="s">
        <v>446</v>
      </c>
      <c r="C391" t="s">
        <v>2029</v>
      </c>
      <c r="D391" t="s">
        <v>322</v>
      </c>
      <c r="E391" t="s">
        <v>2030</v>
      </c>
      <c r="F391" t="s">
        <v>2029</v>
      </c>
      <c r="G391" t="s">
        <v>368</v>
      </c>
      <c r="H391" t="s">
        <v>811</v>
      </c>
      <c r="I391" t="s">
        <v>810</v>
      </c>
      <c r="J391">
        <v>399</v>
      </c>
      <c r="K391">
        <v>10</v>
      </c>
      <c r="L391" t="s">
        <v>1979</v>
      </c>
      <c r="M391" s="1">
        <v>44074</v>
      </c>
      <c r="N391" s="1">
        <v>44088</v>
      </c>
      <c r="O391" s="1">
        <v>44088</v>
      </c>
      <c r="P391" t="s">
        <v>366</v>
      </c>
      <c r="Q391">
        <v>2</v>
      </c>
      <c r="R391" t="s">
        <v>315</v>
      </c>
      <c r="T391" t="s">
        <v>683</v>
      </c>
      <c r="U391">
        <v>36</v>
      </c>
      <c r="V391">
        <v>38</v>
      </c>
      <c r="X391">
        <v>8</v>
      </c>
      <c r="Y391">
        <v>9</v>
      </c>
      <c r="AA391">
        <v>2020</v>
      </c>
      <c r="AB391">
        <v>2020</v>
      </c>
      <c r="AH391">
        <v>85151</v>
      </c>
    </row>
    <row r="392" spans="1:34" x14ac:dyDescent="0.35">
      <c r="A392" t="s">
        <v>2024</v>
      </c>
      <c r="B392" t="s">
        <v>446</v>
      </c>
      <c r="C392" t="s">
        <v>2022</v>
      </c>
      <c r="D392" t="s">
        <v>322</v>
      </c>
      <c r="E392" t="s">
        <v>2023</v>
      </c>
      <c r="F392" t="s">
        <v>2022</v>
      </c>
      <c r="G392" t="s">
        <v>368</v>
      </c>
      <c r="H392" t="s">
        <v>811</v>
      </c>
      <c r="I392" t="s">
        <v>810</v>
      </c>
      <c r="J392">
        <v>399</v>
      </c>
      <c r="K392">
        <v>10</v>
      </c>
      <c r="L392" t="s">
        <v>1979</v>
      </c>
      <c r="M392" s="1">
        <v>44074</v>
      </c>
      <c r="N392" s="1">
        <v>44092</v>
      </c>
      <c r="O392" s="1">
        <v>44158</v>
      </c>
      <c r="P392" t="s">
        <v>366</v>
      </c>
      <c r="Q392">
        <v>3</v>
      </c>
      <c r="R392" t="s">
        <v>315</v>
      </c>
      <c r="S392" t="s">
        <v>2021</v>
      </c>
      <c r="U392">
        <v>36</v>
      </c>
      <c r="V392">
        <v>48</v>
      </c>
      <c r="W392">
        <v>48</v>
      </c>
      <c r="X392">
        <v>8</v>
      </c>
      <c r="Y392">
        <v>11</v>
      </c>
      <c r="Z392">
        <v>11</v>
      </c>
      <c r="AA392">
        <v>2020</v>
      </c>
      <c r="AB392">
        <v>2020</v>
      </c>
      <c r="AC392">
        <v>2020</v>
      </c>
      <c r="AF392" s="1">
        <v>44158</v>
      </c>
      <c r="AH392">
        <v>85051</v>
      </c>
    </row>
    <row r="393" spans="1:34" x14ac:dyDescent="0.35">
      <c r="A393" t="s">
        <v>203</v>
      </c>
      <c r="B393" t="s">
        <v>321</v>
      </c>
      <c r="C393" t="s">
        <v>2016</v>
      </c>
      <c r="D393" t="s">
        <v>322</v>
      </c>
      <c r="E393" t="s">
        <v>2017</v>
      </c>
      <c r="F393" t="s">
        <v>2016</v>
      </c>
      <c r="G393" t="s">
        <v>368</v>
      </c>
      <c r="H393" t="s">
        <v>811</v>
      </c>
      <c r="I393" t="s">
        <v>810</v>
      </c>
      <c r="J393">
        <v>399</v>
      </c>
      <c r="K393">
        <v>10</v>
      </c>
      <c r="L393" t="s">
        <v>1979</v>
      </c>
      <c r="M393" s="1">
        <v>44074</v>
      </c>
      <c r="N393" s="1">
        <v>44081</v>
      </c>
      <c r="P393" t="s">
        <v>366</v>
      </c>
      <c r="Q393">
        <v>6</v>
      </c>
      <c r="R393" t="s">
        <v>315</v>
      </c>
      <c r="S393" s="1">
        <v>44176</v>
      </c>
      <c r="U393">
        <v>36</v>
      </c>
      <c r="X393">
        <v>8</v>
      </c>
      <c r="AA393">
        <v>2020</v>
      </c>
      <c r="AH393">
        <v>85053</v>
      </c>
    </row>
    <row r="394" spans="1:34" x14ac:dyDescent="0.35">
      <c r="A394" t="s">
        <v>202</v>
      </c>
      <c r="B394" t="s">
        <v>321</v>
      </c>
      <c r="C394" t="s">
        <v>2011</v>
      </c>
      <c r="D394" t="s">
        <v>322</v>
      </c>
      <c r="E394" t="s">
        <v>2012</v>
      </c>
      <c r="F394" t="s">
        <v>2011</v>
      </c>
      <c r="G394" t="s">
        <v>368</v>
      </c>
      <c r="H394" t="s">
        <v>661</v>
      </c>
      <c r="I394" t="s">
        <v>660</v>
      </c>
      <c r="J394">
        <v>99</v>
      </c>
      <c r="K394">
        <v>0</v>
      </c>
      <c r="L394" t="s">
        <v>1979</v>
      </c>
      <c r="M394" s="1">
        <v>44074</v>
      </c>
      <c r="N394" s="1">
        <v>44081</v>
      </c>
      <c r="P394" t="s">
        <v>366</v>
      </c>
      <c r="Q394">
        <v>6</v>
      </c>
      <c r="R394" t="s">
        <v>315</v>
      </c>
      <c r="S394" s="1">
        <v>44168</v>
      </c>
      <c r="U394">
        <v>36</v>
      </c>
      <c r="X394">
        <v>8</v>
      </c>
      <c r="AA394">
        <v>2020</v>
      </c>
      <c r="AH394">
        <v>84754</v>
      </c>
    </row>
    <row r="395" spans="1:34" x14ac:dyDescent="0.35">
      <c r="A395" t="s">
        <v>2006</v>
      </c>
      <c r="B395" t="s">
        <v>446</v>
      </c>
      <c r="C395" t="s">
        <v>2004</v>
      </c>
      <c r="D395" t="s">
        <v>322</v>
      </c>
      <c r="E395" t="s">
        <v>2005</v>
      </c>
      <c r="F395" t="s">
        <v>2004</v>
      </c>
      <c r="G395" t="s">
        <v>368</v>
      </c>
      <c r="H395" t="s">
        <v>811</v>
      </c>
      <c r="I395" t="s">
        <v>810</v>
      </c>
      <c r="J395">
        <v>399</v>
      </c>
      <c r="K395">
        <v>10</v>
      </c>
      <c r="L395" t="s">
        <v>1979</v>
      </c>
      <c r="M395" s="1">
        <v>44074</v>
      </c>
      <c r="N395" s="1">
        <v>44081</v>
      </c>
      <c r="O395" s="1">
        <v>44104</v>
      </c>
      <c r="P395" t="s">
        <v>366</v>
      </c>
      <c r="Q395">
        <v>2</v>
      </c>
      <c r="R395" t="s">
        <v>315</v>
      </c>
      <c r="U395">
        <v>36</v>
      </c>
      <c r="V395">
        <v>40</v>
      </c>
      <c r="X395">
        <v>8</v>
      </c>
      <c r="Y395">
        <v>9</v>
      </c>
      <c r="AA395">
        <v>2020</v>
      </c>
      <c r="AB395">
        <v>2020</v>
      </c>
      <c r="AH395">
        <v>85101</v>
      </c>
    </row>
    <row r="396" spans="1:34" x14ac:dyDescent="0.35">
      <c r="A396" t="s">
        <v>2000</v>
      </c>
      <c r="B396" t="s">
        <v>446</v>
      </c>
      <c r="C396" t="s">
        <v>1998</v>
      </c>
      <c r="D396" t="s">
        <v>322</v>
      </c>
      <c r="E396" t="s">
        <v>1999</v>
      </c>
      <c r="F396" t="s">
        <v>1998</v>
      </c>
      <c r="G396" t="s">
        <v>368</v>
      </c>
      <c r="H396" t="s">
        <v>811</v>
      </c>
      <c r="I396" t="s">
        <v>810</v>
      </c>
      <c r="J396">
        <v>399</v>
      </c>
      <c r="K396">
        <v>10</v>
      </c>
      <c r="L396" t="s">
        <v>1979</v>
      </c>
      <c r="M396" s="1">
        <v>44074</v>
      </c>
      <c r="N396" s="1">
        <v>44088</v>
      </c>
      <c r="O396" s="1">
        <v>44085</v>
      </c>
      <c r="P396" t="s">
        <v>366</v>
      </c>
      <c r="Q396">
        <v>2</v>
      </c>
      <c r="R396" t="s">
        <v>315</v>
      </c>
      <c r="T396" t="s">
        <v>683</v>
      </c>
      <c r="U396">
        <v>36</v>
      </c>
      <c r="V396">
        <v>37</v>
      </c>
      <c r="X396">
        <v>8</v>
      </c>
      <c r="Y396">
        <v>9</v>
      </c>
      <c r="AA396">
        <v>2020</v>
      </c>
      <c r="AB396">
        <v>2020</v>
      </c>
      <c r="AH396">
        <v>84903</v>
      </c>
    </row>
    <row r="397" spans="1:34" x14ac:dyDescent="0.35">
      <c r="A397" t="s">
        <v>1994</v>
      </c>
      <c r="B397" t="s">
        <v>629</v>
      </c>
      <c r="C397" t="s">
        <v>1992</v>
      </c>
      <c r="D397" t="s">
        <v>322</v>
      </c>
      <c r="E397" t="s">
        <v>1993</v>
      </c>
      <c r="F397" t="s">
        <v>1992</v>
      </c>
      <c r="G397" t="s">
        <v>368</v>
      </c>
      <c r="H397" t="s">
        <v>811</v>
      </c>
      <c r="I397" t="s">
        <v>810</v>
      </c>
      <c r="J397">
        <v>399</v>
      </c>
      <c r="K397">
        <v>10</v>
      </c>
      <c r="L397" t="s">
        <v>1979</v>
      </c>
      <c r="M397" s="1">
        <v>44074</v>
      </c>
      <c r="N397" s="1">
        <v>44081</v>
      </c>
      <c r="P397" t="s">
        <v>366</v>
      </c>
      <c r="Q397">
        <v>2</v>
      </c>
      <c r="R397" t="s">
        <v>315</v>
      </c>
      <c r="U397">
        <v>36</v>
      </c>
      <c r="X397">
        <v>8</v>
      </c>
      <c r="AA397">
        <v>2020</v>
      </c>
      <c r="AH397">
        <v>85401</v>
      </c>
    </row>
    <row r="398" spans="1:34" x14ac:dyDescent="0.35">
      <c r="A398" t="s">
        <v>178</v>
      </c>
      <c r="B398" t="s">
        <v>321</v>
      </c>
      <c r="C398" t="s">
        <v>1986</v>
      </c>
      <c r="D398" t="s">
        <v>322</v>
      </c>
      <c r="E398" t="s">
        <v>1987</v>
      </c>
      <c r="F398" t="s">
        <v>1986</v>
      </c>
      <c r="G398" t="s">
        <v>368</v>
      </c>
      <c r="H398" t="s">
        <v>811</v>
      </c>
      <c r="I398" t="s">
        <v>810</v>
      </c>
      <c r="J398">
        <v>399</v>
      </c>
      <c r="K398">
        <v>10</v>
      </c>
      <c r="L398" t="s">
        <v>1979</v>
      </c>
      <c r="M398" s="1">
        <v>44074</v>
      </c>
      <c r="N398" s="1">
        <v>44081</v>
      </c>
      <c r="P398" t="s">
        <v>366</v>
      </c>
      <c r="Q398">
        <v>5</v>
      </c>
      <c r="R398" t="s">
        <v>315</v>
      </c>
      <c r="S398" s="1">
        <v>44165</v>
      </c>
      <c r="U398">
        <v>36</v>
      </c>
      <c r="X398">
        <v>8</v>
      </c>
      <c r="AA398">
        <v>2020</v>
      </c>
      <c r="AH398">
        <v>85701</v>
      </c>
    </row>
    <row r="399" spans="1:34" x14ac:dyDescent="0.35">
      <c r="A399" t="s">
        <v>1982</v>
      </c>
      <c r="B399" t="s">
        <v>446</v>
      </c>
      <c r="C399" t="s">
        <v>1980</v>
      </c>
      <c r="D399" t="s">
        <v>322</v>
      </c>
      <c r="E399" t="s">
        <v>1981</v>
      </c>
      <c r="F399" t="s">
        <v>1980</v>
      </c>
      <c r="G399" t="s">
        <v>368</v>
      </c>
      <c r="H399" t="s">
        <v>811</v>
      </c>
      <c r="I399" t="s">
        <v>810</v>
      </c>
      <c r="J399">
        <v>399</v>
      </c>
      <c r="K399">
        <v>10</v>
      </c>
      <c r="L399" t="s">
        <v>1979</v>
      </c>
      <c r="M399" s="1">
        <v>44074</v>
      </c>
      <c r="N399" s="1">
        <v>44082</v>
      </c>
      <c r="O399" s="1">
        <v>44082</v>
      </c>
      <c r="P399" t="s">
        <v>366</v>
      </c>
      <c r="Q399">
        <v>2</v>
      </c>
      <c r="R399" t="s">
        <v>315</v>
      </c>
      <c r="T399" t="s">
        <v>683</v>
      </c>
      <c r="U399">
        <v>36</v>
      </c>
      <c r="V399">
        <v>37</v>
      </c>
      <c r="X399">
        <v>8</v>
      </c>
      <c r="Y399">
        <v>9</v>
      </c>
      <c r="AA399">
        <v>2020</v>
      </c>
      <c r="AB399">
        <v>2020</v>
      </c>
      <c r="AH399">
        <v>70051</v>
      </c>
    </row>
    <row r="400" spans="1:34" x14ac:dyDescent="0.35">
      <c r="A400" t="s">
        <v>236</v>
      </c>
      <c r="B400" t="s">
        <v>321</v>
      </c>
      <c r="C400" t="s">
        <v>1974</v>
      </c>
      <c r="D400" t="s">
        <v>322</v>
      </c>
      <c r="E400" t="s">
        <v>1975</v>
      </c>
      <c r="F400" t="s">
        <v>1974</v>
      </c>
      <c r="G400" t="s">
        <v>368</v>
      </c>
      <c r="H400" t="s">
        <v>367</v>
      </c>
      <c r="I400" t="s">
        <v>317</v>
      </c>
      <c r="J400">
        <v>499</v>
      </c>
      <c r="K400">
        <v>10</v>
      </c>
      <c r="L400" t="s">
        <v>1033</v>
      </c>
      <c r="M400" s="1">
        <v>44075</v>
      </c>
      <c r="N400" s="1">
        <v>44082</v>
      </c>
      <c r="P400" t="s">
        <v>366</v>
      </c>
      <c r="Q400">
        <v>5</v>
      </c>
      <c r="R400" t="s">
        <v>315</v>
      </c>
      <c r="S400" s="1">
        <v>44166</v>
      </c>
      <c r="U400">
        <v>36</v>
      </c>
      <c r="X400">
        <v>9</v>
      </c>
      <c r="AA400">
        <v>2020</v>
      </c>
      <c r="AH400">
        <v>103351</v>
      </c>
    </row>
    <row r="401" spans="1:34" x14ac:dyDescent="0.35">
      <c r="A401" t="s">
        <v>92</v>
      </c>
      <c r="B401" t="s">
        <v>321</v>
      </c>
      <c r="C401" t="s">
        <v>1969</v>
      </c>
      <c r="D401" t="s">
        <v>322</v>
      </c>
      <c r="E401" t="s">
        <v>1970</v>
      </c>
      <c r="F401" t="s">
        <v>1969</v>
      </c>
      <c r="G401" t="s">
        <v>368</v>
      </c>
      <c r="H401" t="s">
        <v>661</v>
      </c>
      <c r="I401" t="s">
        <v>660</v>
      </c>
      <c r="J401">
        <v>99</v>
      </c>
      <c r="K401">
        <v>0</v>
      </c>
      <c r="L401" t="s">
        <v>1033</v>
      </c>
      <c r="M401" s="1">
        <v>44075</v>
      </c>
      <c r="N401" s="1">
        <v>44088</v>
      </c>
      <c r="P401" t="s">
        <v>366</v>
      </c>
      <c r="Q401">
        <v>5</v>
      </c>
      <c r="R401" t="s">
        <v>315</v>
      </c>
      <c r="S401" s="1">
        <v>44167</v>
      </c>
      <c r="U401">
        <v>36</v>
      </c>
      <c r="X401">
        <v>9</v>
      </c>
      <c r="AA401">
        <v>2020</v>
      </c>
      <c r="AH401">
        <v>104301</v>
      </c>
    </row>
    <row r="402" spans="1:34" x14ac:dyDescent="0.35">
      <c r="A402" t="s">
        <v>197</v>
      </c>
      <c r="B402" t="s">
        <v>321</v>
      </c>
      <c r="C402" t="s">
        <v>1964</v>
      </c>
      <c r="D402" t="s">
        <v>322</v>
      </c>
      <c r="E402" t="s">
        <v>1965</v>
      </c>
      <c r="F402" t="s">
        <v>1964</v>
      </c>
      <c r="G402" t="s">
        <v>368</v>
      </c>
      <c r="H402" t="s">
        <v>661</v>
      </c>
      <c r="I402" t="s">
        <v>660</v>
      </c>
      <c r="J402">
        <v>99</v>
      </c>
      <c r="K402">
        <v>0</v>
      </c>
      <c r="L402" t="s">
        <v>1033</v>
      </c>
      <c r="M402" s="1">
        <v>44075</v>
      </c>
      <c r="N402" s="1">
        <v>44082</v>
      </c>
      <c r="P402" t="s">
        <v>366</v>
      </c>
      <c r="Q402">
        <v>5</v>
      </c>
      <c r="R402" t="s">
        <v>315</v>
      </c>
      <c r="S402" s="1">
        <v>44167</v>
      </c>
      <c r="U402">
        <v>36</v>
      </c>
      <c r="X402">
        <v>9</v>
      </c>
      <c r="AA402">
        <v>2020</v>
      </c>
      <c r="AE402">
        <v>10</v>
      </c>
      <c r="AH402">
        <v>104004</v>
      </c>
    </row>
    <row r="403" spans="1:34" x14ac:dyDescent="0.35">
      <c r="A403" t="s">
        <v>22</v>
      </c>
      <c r="B403" t="s">
        <v>321</v>
      </c>
      <c r="C403" t="s">
        <v>1959</v>
      </c>
      <c r="D403" t="s">
        <v>322</v>
      </c>
      <c r="E403" t="s">
        <v>1960</v>
      </c>
      <c r="F403" t="s">
        <v>1959</v>
      </c>
      <c r="G403" t="s">
        <v>368</v>
      </c>
      <c r="H403" t="s">
        <v>811</v>
      </c>
      <c r="I403" t="s">
        <v>810</v>
      </c>
      <c r="J403">
        <v>399</v>
      </c>
      <c r="K403">
        <v>10</v>
      </c>
      <c r="L403" t="s">
        <v>1033</v>
      </c>
      <c r="M403" s="1">
        <v>44076</v>
      </c>
      <c r="N403" s="1">
        <v>44089</v>
      </c>
      <c r="P403" t="s">
        <v>366</v>
      </c>
      <c r="Q403">
        <v>5</v>
      </c>
      <c r="R403" t="s">
        <v>315</v>
      </c>
      <c r="S403" s="1">
        <v>44167</v>
      </c>
      <c r="U403">
        <v>36</v>
      </c>
      <c r="X403">
        <v>9</v>
      </c>
      <c r="AA403">
        <v>2020</v>
      </c>
      <c r="AH403">
        <v>103501</v>
      </c>
    </row>
    <row r="404" spans="1:34" x14ac:dyDescent="0.35">
      <c r="A404" t="s">
        <v>120</v>
      </c>
      <c r="B404" t="s">
        <v>321</v>
      </c>
      <c r="C404" t="s">
        <v>1953</v>
      </c>
      <c r="D404" t="s">
        <v>322</v>
      </c>
      <c r="E404" t="s">
        <v>1954</v>
      </c>
      <c r="F404" t="s">
        <v>1953</v>
      </c>
      <c r="G404" t="s">
        <v>368</v>
      </c>
      <c r="H404" t="s">
        <v>661</v>
      </c>
      <c r="I404" t="s">
        <v>660</v>
      </c>
      <c r="J404">
        <v>99</v>
      </c>
      <c r="K404">
        <v>0</v>
      </c>
      <c r="L404" t="s">
        <v>1033</v>
      </c>
      <c r="M404" s="1">
        <v>44076</v>
      </c>
      <c r="N404" s="1">
        <v>44083</v>
      </c>
      <c r="P404" t="s">
        <v>366</v>
      </c>
      <c r="Q404">
        <v>5</v>
      </c>
      <c r="R404" t="s">
        <v>315</v>
      </c>
      <c r="S404" s="1">
        <v>44168</v>
      </c>
      <c r="U404">
        <v>36</v>
      </c>
      <c r="X404">
        <v>9</v>
      </c>
      <c r="AA404">
        <v>2020</v>
      </c>
      <c r="AH404">
        <v>103701</v>
      </c>
    </row>
    <row r="405" spans="1:34" x14ac:dyDescent="0.35">
      <c r="A405" t="s">
        <v>1948</v>
      </c>
      <c r="B405" t="s">
        <v>446</v>
      </c>
      <c r="C405" t="s">
        <v>1946</v>
      </c>
      <c r="D405" t="s">
        <v>322</v>
      </c>
      <c r="E405" t="s">
        <v>1947</v>
      </c>
      <c r="F405" t="s">
        <v>1946</v>
      </c>
      <c r="G405" t="s">
        <v>368</v>
      </c>
      <c r="H405" t="s">
        <v>367</v>
      </c>
      <c r="I405" t="s">
        <v>317</v>
      </c>
      <c r="J405">
        <v>499</v>
      </c>
      <c r="K405">
        <v>10</v>
      </c>
      <c r="L405" t="s">
        <v>1033</v>
      </c>
      <c r="M405" s="1">
        <v>44076</v>
      </c>
      <c r="N405" s="1">
        <v>44083</v>
      </c>
      <c r="O405" s="1">
        <v>44106</v>
      </c>
      <c r="P405" t="s">
        <v>366</v>
      </c>
      <c r="Q405">
        <v>2</v>
      </c>
      <c r="R405" t="s">
        <v>315</v>
      </c>
      <c r="U405">
        <v>36</v>
      </c>
      <c r="V405">
        <v>40</v>
      </c>
      <c r="X405">
        <v>9</v>
      </c>
      <c r="Y405">
        <v>10</v>
      </c>
      <c r="AA405">
        <v>2020</v>
      </c>
      <c r="AB405">
        <v>2020</v>
      </c>
      <c r="AH405">
        <v>104451</v>
      </c>
    </row>
    <row r="406" spans="1:34" x14ac:dyDescent="0.35">
      <c r="A406" t="s">
        <v>175</v>
      </c>
      <c r="B406" t="s">
        <v>321</v>
      </c>
      <c r="C406" t="s">
        <v>1940</v>
      </c>
      <c r="D406" t="s">
        <v>322</v>
      </c>
      <c r="E406" t="s">
        <v>1941</v>
      </c>
      <c r="F406" t="s">
        <v>1940</v>
      </c>
      <c r="G406" t="s">
        <v>368</v>
      </c>
      <c r="H406" t="s">
        <v>811</v>
      </c>
      <c r="I406" t="s">
        <v>810</v>
      </c>
      <c r="J406">
        <v>399</v>
      </c>
      <c r="K406">
        <v>10</v>
      </c>
      <c r="L406" t="s">
        <v>1033</v>
      </c>
      <c r="M406" s="1">
        <v>44076</v>
      </c>
      <c r="N406" s="1">
        <v>44083</v>
      </c>
      <c r="P406" t="s">
        <v>366</v>
      </c>
      <c r="Q406">
        <v>5</v>
      </c>
      <c r="R406" t="s">
        <v>315</v>
      </c>
      <c r="S406" s="1">
        <v>44167</v>
      </c>
      <c r="U406">
        <v>36</v>
      </c>
      <c r="X406">
        <v>9</v>
      </c>
      <c r="AA406">
        <v>2020</v>
      </c>
      <c r="AH406">
        <v>103651</v>
      </c>
    </row>
    <row r="407" spans="1:34" x14ac:dyDescent="0.35">
      <c r="A407" t="s">
        <v>1935</v>
      </c>
      <c r="B407" t="s">
        <v>446</v>
      </c>
      <c r="C407" t="s">
        <v>1933</v>
      </c>
      <c r="D407" t="s">
        <v>322</v>
      </c>
      <c r="E407" t="s">
        <v>1934</v>
      </c>
      <c r="F407" t="s">
        <v>1933</v>
      </c>
      <c r="G407" t="s">
        <v>368</v>
      </c>
      <c r="H407" t="s">
        <v>811</v>
      </c>
      <c r="I407" t="s">
        <v>810</v>
      </c>
      <c r="J407">
        <v>399</v>
      </c>
      <c r="K407">
        <v>10</v>
      </c>
      <c r="L407" t="s">
        <v>1033</v>
      </c>
      <c r="M407" s="1">
        <v>44076</v>
      </c>
      <c r="N407" s="1">
        <v>44083</v>
      </c>
      <c r="P407" t="s">
        <v>366</v>
      </c>
      <c r="Q407">
        <v>3</v>
      </c>
      <c r="R407" t="s">
        <v>315</v>
      </c>
      <c r="S407" t="s">
        <v>1932</v>
      </c>
      <c r="U407">
        <v>36</v>
      </c>
      <c r="X407">
        <v>9</v>
      </c>
      <c r="AA407">
        <v>2020</v>
      </c>
      <c r="AH407">
        <v>103954</v>
      </c>
    </row>
    <row r="408" spans="1:34" x14ac:dyDescent="0.35">
      <c r="A408" t="s">
        <v>1927</v>
      </c>
      <c r="B408" t="s">
        <v>446</v>
      </c>
      <c r="C408" t="s">
        <v>1925</v>
      </c>
      <c r="D408" t="s">
        <v>322</v>
      </c>
      <c r="E408" t="s">
        <v>1926</v>
      </c>
      <c r="F408" t="s">
        <v>1925</v>
      </c>
      <c r="G408" t="s">
        <v>368</v>
      </c>
      <c r="H408" t="s">
        <v>811</v>
      </c>
      <c r="I408" t="s">
        <v>810</v>
      </c>
      <c r="J408">
        <v>399</v>
      </c>
      <c r="K408">
        <v>10</v>
      </c>
      <c r="L408" t="s">
        <v>1033</v>
      </c>
      <c r="M408" s="1">
        <v>44076</v>
      </c>
      <c r="N408" s="1">
        <v>44083</v>
      </c>
      <c r="O408" s="1">
        <v>44083</v>
      </c>
      <c r="P408" t="s">
        <v>366</v>
      </c>
      <c r="Q408">
        <v>2</v>
      </c>
      <c r="R408" t="s">
        <v>315</v>
      </c>
      <c r="T408" t="s">
        <v>683</v>
      </c>
      <c r="U408">
        <v>36</v>
      </c>
      <c r="V408">
        <v>37</v>
      </c>
      <c r="X408">
        <v>9</v>
      </c>
      <c r="Y408">
        <v>9</v>
      </c>
      <c r="AA408">
        <v>2020</v>
      </c>
      <c r="AB408">
        <v>2020</v>
      </c>
      <c r="AH408">
        <v>85951</v>
      </c>
    </row>
    <row r="409" spans="1:34" x14ac:dyDescent="0.35">
      <c r="A409" t="s">
        <v>200</v>
      </c>
      <c r="B409" t="s">
        <v>321</v>
      </c>
      <c r="C409" t="s">
        <v>1920</v>
      </c>
      <c r="D409" t="s">
        <v>322</v>
      </c>
      <c r="E409" t="s">
        <v>1921</v>
      </c>
      <c r="F409" t="s">
        <v>1920</v>
      </c>
      <c r="G409" t="s">
        <v>368</v>
      </c>
      <c r="H409" t="s">
        <v>811</v>
      </c>
      <c r="I409" t="s">
        <v>810</v>
      </c>
      <c r="J409">
        <v>399</v>
      </c>
      <c r="K409">
        <v>10</v>
      </c>
      <c r="L409" t="s">
        <v>1033</v>
      </c>
      <c r="M409" s="1">
        <v>44076</v>
      </c>
      <c r="N409" s="1">
        <v>44083</v>
      </c>
      <c r="P409" t="s">
        <v>366</v>
      </c>
      <c r="Q409">
        <v>5</v>
      </c>
      <c r="R409" t="s">
        <v>315</v>
      </c>
      <c r="S409" s="1">
        <v>44167</v>
      </c>
      <c r="U409">
        <v>36</v>
      </c>
      <c r="X409">
        <v>9</v>
      </c>
      <c r="AA409">
        <v>2020</v>
      </c>
      <c r="AH409">
        <v>104201</v>
      </c>
    </row>
    <row r="410" spans="1:34" x14ac:dyDescent="0.35">
      <c r="A410" t="s">
        <v>1812</v>
      </c>
      <c r="B410" t="s">
        <v>446</v>
      </c>
      <c r="C410" t="s">
        <v>1914</v>
      </c>
      <c r="D410" t="s">
        <v>322</v>
      </c>
      <c r="E410" t="s">
        <v>1915</v>
      </c>
      <c r="F410" t="s">
        <v>1914</v>
      </c>
      <c r="G410" t="s">
        <v>368</v>
      </c>
      <c r="H410" t="s">
        <v>811</v>
      </c>
      <c r="I410" t="s">
        <v>810</v>
      </c>
      <c r="J410">
        <v>399</v>
      </c>
      <c r="K410">
        <v>10</v>
      </c>
      <c r="L410" t="s">
        <v>1033</v>
      </c>
      <c r="M410" s="1">
        <v>44077</v>
      </c>
      <c r="N410" s="1">
        <v>44084</v>
      </c>
      <c r="O410" s="1">
        <v>44084</v>
      </c>
      <c r="P410" t="s">
        <v>366</v>
      </c>
      <c r="Q410">
        <v>2</v>
      </c>
      <c r="R410" t="s">
        <v>315</v>
      </c>
      <c r="T410" t="s">
        <v>683</v>
      </c>
      <c r="U410">
        <v>36</v>
      </c>
      <c r="V410">
        <v>37</v>
      </c>
      <c r="X410">
        <v>9</v>
      </c>
      <c r="Y410">
        <v>9</v>
      </c>
      <c r="AA410">
        <v>2020</v>
      </c>
      <c r="AB410">
        <v>2020</v>
      </c>
      <c r="AH410">
        <v>104801</v>
      </c>
    </row>
    <row r="411" spans="1:34" x14ac:dyDescent="0.35">
      <c r="A411" t="s">
        <v>174</v>
      </c>
      <c r="B411" t="s">
        <v>321</v>
      </c>
      <c r="C411" t="s">
        <v>1909</v>
      </c>
      <c r="D411" t="s">
        <v>322</v>
      </c>
      <c r="E411" t="s">
        <v>1910</v>
      </c>
      <c r="F411" t="s">
        <v>1909</v>
      </c>
      <c r="G411" t="s">
        <v>368</v>
      </c>
      <c r="H411" t="s">
        <v>811</v>
      </c>
      <c r="I411" t="s">
        <v>810</v>
      </c>
      <c r="J411">
        <v>399</v>
      </c>
      <c r="K411">
        <v>10</v>
      </c>
      <c r="L411" t="s">
        <v>1033</v>
      </c>
      <c r="M411" s="1">
        <v>44077</v>
      </c>
      <c r="N411" s="1">
        <v>44084</v>
      </c>
      <c r="P411" t="s">
        <v>366</v>
      </c>
      <c r="Q411">
        <v>5</v>
      </c>
      <c r="R411" t="s">
        <v>315</v>
      </c>
      <c r="S411" s="1">
        <v>44168</v>
      </c>
      <c r="U411">
        <v>36</v>
      </c>
      <c r="X411">
        <v>9</v>
      </c>
      <c r="AA411">
        <v>2020</v>
      </c>
      <c r="AH411">
        <v>103352</v>
      </c>
    </row>
    <row r="412" spans="1:34" x14ac:dyDescent="0.35">
      <c r="A412" t="s">
        <v>1904</v>
      </c>
      <c r="B412" t="s">
        <v>446</v>
      </c>
      <c r="C412" t="s">
        <v>1902</v>
      </c>
      <c r="D412" t="s">
        <v>322</v>
      </c>
      <c r="E412" t="s">
        <v>1903</v>
      </c>
      <c r="F412" t="s">
        <v>1902</v>
      </c>
      <c r="G412" t="s">
        <v>368</v>
      </c>
      <c r="H412" t="s">
        <v>811</v>
      </c>
      <c r="I412" t="s">
        <v>810</v>
      </c>
      <c r="J412">
        <v>399</v>
      </c>
      <c r="K412">
        <v>10</v>
      </c>
      <c r="L412" t="s">
        <v>1033</v>
      </c>
      <c r="M412" s="1">
        <v>44077</v>
      </c>
      <c r="N412" s="1">
        <v>44084</v>
      </c>
      <c r="O412" s="1">
        <v>44186</v>
      </c>
      <c r="P412" t="s">
        <v>366</v>
      </c>
      <c r="Q412">
        <v>4</v>
      </c>
      <c r="R412" t="s">
        <v>315</v>
      </c>
      <c r="S412" t="s">
        <v>1901</v>
      </c>
      <c r="U412">
        <v>36</v>
      </c>
      <c r="V412">
        <v>52</v>
      </c>
      <c r="W412">
        <v>47</v>
      </c>
      <c r="X412">
        <v>9</v>
      </c>
      <c r="Y412">
        <v>12</v>
      </c>
      <c r="Z412">
        <v>11</v>
      </c>
      <c r="AA412">
        <v>2020</v>
      </c>
      <c r="AB412">
        <v>2020</v>
      </c>
      <c r="AC412">
        <v>2020</v>
      </c>
      <c r="AF412" s="1">
        <v>44152</v>
      </c>
      <c r="AG412" t="s">
        <v>1496</v>
      </c>
      <c r="AH412">
        <v>103951</v>
      </c>
    </row>
    <row r="413" spans="1:34" x14ac:dyDescent="0.35">
      <c r="A413" t="s">
        <v>198</v>
      </c>
      <c r="B413" t="s">
        <v>446</v>
      </c>
      <c r="C413" t="s">
        <v>1895</v>
      </c>
      <c r="D413" t="s">
        <v>322</v>
      </c>
      <c r="E413" t="s">
        <v>1896</v>
      </c>
      <c r="F413" t="s">
        <v>1895</v>
      </c>
      <c r="G413" t="s">
        <v>368</v>
      </c>
      <c r="H413" t="s">
        <v>811</v>
      </c>
      <c r="I413" t="s">
        <v>810</v>
      </c>
      <c r="J413">
        <v>399</v>
      </c>
      <c r="K413">
        <v>10</v>
      </c>
      <c r="L413" t="s">
        <v>1033</v>
      </c>
      <c r="M413" s="1">
        <v>44077</v>
      </c>
      <c r="N413" s="1">
        <v>44084</v>
      </c>
      <c r="O413" s="1">
        <v>44161</v>
      </c>
      <c r="P413" t="s">
        <v>366</v>
      </c>
      <c r="Q413">
        <v>2</v>
      </c>
      <c r="R413" t="s">
        <v>315</v>
      </c>
      <c r="U413">
        <v>36</v>
      </c>
      <c r="V413">
        <v>48</v>
      </c>
      <c r="X413">
        <v>9</v>
      </c>
      <c r="Y413">
        <v>11</v>
      </c>
      <c r="AA413">
        <v>2020</v>
      </c>
      <c r="AB413">
        <v>2020</v>
      </c>
      <c r="AH413">
        <v>104551</v>
      </c>
    </row>
    <row r="414" spans="1:34" x14ac:dyDescent="0.35">
      <c r="A414" t="s">
        <v>1891</v>
      </c>
      <c r="B414" t="s">
        <v>446</v>
      </c>
      <c r="C414" t="s">
        <v>1889</v>
      </c>
      <c r="D414" t="s">
        <v>322</v>
      </c>
      <c r="E414" t="s">
        <v>1890</v>
      </c>
      <c r="F414" t="s">
        <v>1889</v>
      </c>
      <c r="G414" t="s">
        <v>368</v>
      </c>
      <c r="H414" t="s">
        <v>367</v>
      </c>
      <c r="I414" t="s">
        <v>317</v>
      </c>
      <c r="J414">
        <v>499</v>
      </c>
      <c r="K414">
        <v>10</v>
      </c>
      <c r="L414" t="s">
        <v>1033</v>
      </c>
      <c r="M414" s="1">
        <v>44077</v>
      </c>
      <c r="N414" s="1">
        <v>44084</v>
      </c>
      <c r="O414" s="1">
        <v>44107</v>
      </c>
      <c r="P414" t="s">
        <v>366</v>
      </c>
      <c r="Q414">
        <v>2</v>
      </c>
      <c r="R414" t="s">
        <v>315</v>
      </c>
      <c r="U414">
        <v>36</v>
      </c>
      <c r="V414">
        <v>40</v>
      </c>
      <c r="X414">
        <v>9</v>
      </c>
      <c r="Y414">
        <v>10</v>
      </c>
      <c r="AA414">
        <v>2020</v>
      </c>
      <c r="AB414">
        <v>2020</v>
      </c>
      <c r="AH414">
        <v>104003</v>
      </c>
    </row>
    <row r="415" spans="1:34" x14ac:dyDescent="0.35">
      <c r="A415" t="s">
        <v>1885</v>
      </c>
      <c r="B415" t="s">
        <v>446</v>
      </c>
      <c r="C415" t="s">
        <v>1883</v>
      </c>
      <c r="D415" t="s">
        <v>322</v>
      </c>
      <c r="E415" t="s">
        <v>1884</v>
      </c>
      <c r="F415" t="s">
        <v>1883</v>
      </c>
      <c r="G415" t="s">
        <v>368</v>
      </c>
      <c r="H415" t="s">
        <v>811</v>
      </c>
      <c r="I415" t="s">
        <v>810</v>
      </c>
      <c r="J415">
        <v>399</v>
      </c>
      <c r="K415">
        <v>10</v>
      </c>
      <c r="L415" t="s">
        <v>1033</v>
      </c>
      <c r="M415" s="1">
        <v>44078</v>
      </c>
      <c r="N415" s="1">
        <v>44085</v>
      </c>
      <c r="O415" s="1">
        <v>44108</v>
      </c>
      <c r="P415" t="s">
        <v>366</v>
      </c>
      <c r="Q415">
        <v>2</v>
      </c>
      <c r="R415" t="s">
        <v>315</v>
      </c>
      <c r="U415">
        <v>36</v>
      </c>
      <c r="V415">
        <v>40</v>
      </c>
      <c r="X415">
        <v>9</v>
      </c>
      <c r="Y415">
        <v>10</v>
      </c>
      <c r="AA415">
        <v>2020</v>
      </c>
      <c r="AB415">
        <v>2020</v>
      </c>
      <c r="AH415">
        <v>104055</v>
      </c>
    </row>
    <row r="416" spans="1:34" x14ac:dyDescent="0.35">
      <c r="A416" t="s">
        <v>192</v>
      </c>
      <c r="B416" t="s">
        <v>321</v>
      </c>
      <c r="C416" t="s">
        <v>1877</v>
      </c>
      <c r="D416" t="s">
        <v>322</v>
      </c>
      <c r="E416" t="s">
        <v>1878</v>
      </c>
      <c r="F416" t="s">
        <v>1877</v>
      </c>
      <c r="G416" t="s">
        <v>368</v>
      </c>
      <c r="H416" t="s">
        <v>811</v>
      </c>
      <c r="I416" t="s">
        <v>810</v>
      </c>
      <c r="J416">
        <v>399</v>
      </c>
      <c r="K416">
        <v>10</v>
      </c>
      <c r="L416" t="s">
        <v>1033</v>
      </c>
      <c r="M416" s="1">
        <v>44078</v>
      </c>
      <c r="N416" s="1">
        <v>44085</v>
      </c>
      <c r="P416" t="s">
        <v>366</v>
      </c>
      <c r="Q416">
        <v>5</v>
      </c>
      <c r="R416" t="s">
        <v>315</v>
      </c>
      <c r="S416" s="1">
        <v>44169</v>
      </c>
      <c r="U416">
        <v>36</v>
      </c>
      <c r="X416">
        <v>9</v>
      </c>
      <c r="AA416">
        <v>2020</v>
      </c>
      <c r="AH416">
        <v>104701</v>
      </c>
    </row>
    <row r="417" spans="1:34" x14ac:dyDescent="0.35">
      <c r="A417" t="s">
        <v>193</v>
      </c>
      <c r="B417" t="s">
        <v>321</v>
      </c>
      <c r="C417" t="s">
        <v>1871</v>
      </c>
      <c r="D417" t="s">
        <v>322</v>
      </c>
      <c r="E417" t="s">
        <v>1872</v>
      </c>
      <c r="F417" t="s">
        <v>1871</v>
      </c>
      <c r="G417" t="s">
        <v>368</v>
      </c>
      <c r="H417" t="s">
        <v>811</v>
      </c>
      <c r="I417" t="s">
        <v>810</v>
      </c>
      <c r="J417">
        <v>399</v>
      </c>
      <c r="K417">
        <v>10</v>
      </c>
      <c r="L417" t="s">
        <v>1033</v>
      </c>
      <c r="M417" s="1">
        <v>44078</v>
      </c>
      <c r="N417" s="1">
        <v>44085</v>
      </c>
      <c r="P417" t="s">
        <v>366</v>
      </c>
      <c r="Q417">
        <v>5</v>
      </c>
      <c r="R417" t="s">
        <v>315</v>
      </c>
      <c r="S417" s="1">
        <v>44169</v>
      </c>
      <c r="U417">
        <v>36</v>
      </c>
      <c r="X417">
        <v>9</v>
      </c>
      <c r="AA417">
        <v>2020</v>
      </c>
      <c r="AH417">
        <v>104203</v>
      </c>
    </row>
    <row r="418" spans="1:34" x14ac:dyDescent="0.35">
      <c r="A418" t="s">
        <v>1866</v>
      </c>
      <c r="B418" t="s">
        <v>446</v>
      </c>
      <c r="C418" t="s">
        <v>1864</v>
      </c>
      <c r="D418" t="s">
        <v>322</v>
      </c>
      <c r="E418" t="s">
        <v>1865</v>
      </c>
      <c r="F418" t="s">
        <v>1864</v>
      </c>
      <c r="G418" t="s">
        <v>368</v>
      </c>
      <c r="H418" t="s">
        <v>811</v>
      </c>
      <c r="I418" t="s">
        <v>810</v>
      </c>
      <c r="J418">
        <v>399</v>
      </c>
      <c r="K418">
        <v>10</v>
      </c>
      <c r="L418" t="s">
        <v>1033</v>
      </c>
      <c r="M418" s="1">
        <v>44078</v>
      </c>
      <c r="N418" s="1">
        <v>44085</v>
      </c>
      <c r="O418" s="1">
        <v>44174</v>
      </c>
      <c r="P418" t="s">
        <v>366</v>
      </c>
      <c r="Q418">
        <v>4</v>
      </c>
      <c r="R418" t="s">
        <v>315</v>
      </c>
      <c r="S418" t="s">
        <v>1856</v>
      </c>
      <c r="U418">
        <v>36</v>
      </c>
      <c r="V418">
        <v>50</v>
      </c>
      <c r="W418">
        <v>47</v>
      </c>
      <c r="X418">
        <v>9</v>
      </c>
      <c r="Y418">
        <v>12</v>
      </c>
      <c r="Z418">
        <v>11</v>
      </c>
      <c r="AA418">
        <v>2020</v>
      </c>
      <c r="AB418">
        <v>2020</v>
      </c>
      <c r="AC418">
        <v>2020</v>
      </c>
      <c r="AF418" s="1">
        <v>44152</v>
      </c>
      <c r="AH418">
        <v>103901</v>
      </c>
    </row>
    <row r="419" spans="1:34" x14ac:dyDescent="0.35">
      <c r="A419" t="s">
        <v>1859</v>
      </c>
      <c r="B419" t="s">
        <v>446</v>
      </c>
      <c r="C419" t="s">
        <v>1857</v>
      </c>
      <c r="D419" t="s">
        <v>322</v>
      </c>
      <c r="E419" t="s">
        <v>1858</v>
      </c>
      <c r="F419" t="s">
        <v>1857</v>
      </c>
      <c r="G419" t="s">
        <v>368</v>
      </c>
      <c r="H419" t="s">
        <v>367</v>
      </c>
      <c r="I419" t="s">
        <v>317</v>
      </c>
      <c r="J419">
        <v>499</v>
      </c>
      <c r="K419">
        <v>10</v>
      </c>
      <c r="L419" t="s">
        <v>1033</v>
      </c>
      <c r="M419" s="1">
        <v>44078</v>
      </c>
      <c r="N419" s="1">
        <v>44085</v>
      </c>
      <c r="O419" s="1">
        <v>44179</v>
      </c>
      <c r="P419" t="s">
        <v>366</v>
      </c>
      <c r="Q419">
        <v>3</v>
      </c>
      <c r="R419" t="s">
        <v>315</v>
      </c>
      <c r="S419" t="s">
        <v>1856</v>
      </c>
      <c r="U419">
        <v>36</v>
      </c>
      <c r="V419">
        <v>51</v>
      </c>
      <c r="W419">
        <v>51</v>
      </c>
      <c r="X419">
        <v>9</v>
      </c>
      <c r="Y419">
        <v>12</v>
      </c>
      <c r="Z419">
        <v>12</v>
      </c>
      <c r="AA419">
        <v>2020</v>
      </c>
      <c r="AB419">
        <v>2020</v>
      </c>
      <c r="AC419">
        <v>2020</v>
      </c>
      <c r="AF419" s="1">
        <v>44179</v>
      </c>
      <c r="AH419">
        <v>103952</v>
      </c>
    </row>
    <row r="420" spans="1:34" x14ac:dyDescent="0.35">
      <c r="A420" t="s">
        <v>1852</v>
      </c>
      <c r="B420" t="s">
        <v>446</v>
      </c>
      <c r="C420" t="s">
        <v>1850</v>
      </c>
      <c r="D420" t="s">
        <v>322</v>
      </c>
      <c r="E420" t="s">
        <v>1851</v>
      </c>
      <c r="F420" t="s">
        <v>1850</v>
      </c>
      <c r="G420" t="s">
        <v>368</v>
      </c>
      <c r="H420" t="s">
        <v>811</v>
      </c>
      <c r="I420" t="s">
        <v>810</v>
      </c>
      <c r="J420">
        <v>399</v>
      </c>
      <c r="K420">
        <v>10</v>
      </c>
      <c r="L420" t="s">
        <v>1033</v>
      </c>
      <c r="M420" s="1">
        <v>44078</v>
      </c>
      <c r="N420" s="1">
        <v>44085</v>
      </c>
      <c r="O420" s="1">
        <v>44139</v>
      </c>
      <c r="P420" t="s">
        <v>366</v>
      </c>
      <c r="Q420">
        <v>3</v>
      </c>
      <c r="R420" t="s">
        <v>315</v>
      </c>
      <c r="S420" t="s">
        <v>1849</v>
      </c>
      <c r="U420">
        <v>36</v>
      </c>
      <c r="V420">
        <v>45</v>
      </c>
      <c r="X420">
        <v>9</v>
      </c>
      <c r="Y420">
        <v>11</v>
      </c>
      <c r="AA420">
        <v>2020</v>
      </c>
      <c r="AB420">
        <v>2020</v>
      </c>
      <c r="AH420">
        <v>103401</v>
      </c>
    </row>
    <row r="421" spans="1:34" x14ac:dyDescent="0.35">
      <c r="A421" t="s">
        <v>170</v>
      </c>
      <c r="B421" t="s">
        <v>321</v>
      </c>
      <c r="C421" t="s">
        <v>1845</v>
      </c>
      <c r="D421" t="s">
        <v>322</v>
      </c>
      <c r="E421" t="s">
        <v>1846</v>
      </c>
      <c r="F421" t="s">
        <v>1845</v>
      </c>
      <c r="G421" t="s">
        <v>368</v>
      </c>
      <c r="H421" t="s">
        <v>857</v>
      </c>
      <c r="I421" t="s">
        <v>856</v>
      </c>
      <c r="J421">
        <v>999</v>
      </c>
      <c r="K421">
        <v>25</v>
      </c>
      <c r="L421" t="s">
        <v>1033</v>
      </c>
      <c r="M421" s="1">
        <v>44078</v>
      </c>
      <c r="N421" s="1">
        <v>44085</v>
      </c>
      <c r="P421" t="s">
        <v>366</v>
      </c>
      <c r="Q421">
        <v>5</v>
      </c>
      <c r="R421" t="s">
        <v>315</v>
      </c>
      <c r="S421" s="1">
        <v>44170</v>
      </c>
      <c r="U421">
        <v>36</v>
      </c>
      <c r="X421">
        <v>9</v>
      </c>
      <c r="AA421">
        <v>2020</v>
      </c>
      <c r="AH421">
        <v>104151</v>
      </c>
    </row>
    <row r="422" spans="1:34" x14ac:dyDescent="0.35">
      <c r="A422" t="s">
        <v>1840</v>
      </c>
      <c r="B422" t="s">
        <v>446</v>
      </c>
      <c r="C422" t="s">
        <v>1838</v>
      </c>
      <c r="D422" t="s">
        <v>322</v>
      </c>
      <c r="E422" t="s">
        <v>1839</v>
      </c>
      <c r="F422" t="s">
        <v>1838</v>
      </c>
      <c r="G422" t="s">
        <v>368</v>
      </c>
      <c r="H422" t="s">
        <v>661</v>
      </c>
      <c r="I422" t="s">
        <v>660</v>
      </c>
      <c r="J422">
        <v>99</v>
      </c>
      <c r="K422">
        <v>0</v>
      </c>
      <c r="L422" t="s">
        <v>1033</v>
      </c>
      <c r="M422" s="1">
        <v>44078</v>
      </c>
      <c r="N422" s="1">
        <v>44085</v>
      </c>
      <c r="O422" s="1">
        <v>44139</v>
      </c>
      <c r="P422" t="s">
        <v>366</v>
      </c>
      <c r="Q422">
        <v>3</v>
      </c>
      <c r="R422" t="s">
        <v>315</v>
      </c>
      <c r="S422" t="s">
        <v>1837</v>
      </c>
      <c r="U422">
        <v>36</v>
      </c>
      <c r="V422">
        <v>45</v>
      </c>
      <c r="X422">
        <v>9</v>
      </c>
      <c r="Y422">
        <v>11</v>
      </c>
      <c r="AA422">
        <v>2020</v>
      </c>
      <c r="AB422">
        <v>2020</v>
      </c>
      <c r="AH422">
        <v>104101</v>
      </c>
    </row>
    <row r="423" spans="1:34" x14ac:dyDescent="0.35">
      <c r="A423" t="s">
        <v>169</v>
      </c>
      <c r="B423" t="s">
        <v>321</v>
      </c>
      <c r="C423" t="s">
        <v>1832</v>
      </c>
      <c r="D423" t="s">
        <v>322</v>
      </c>
      <c r="E423" t="s">
        <v>1833</v>
      </c>
      <c r="F423" t="s">
        <v>1832</v>
      </c>
      <c r="G423" t="s">
        <v>368</v>
      </c>
      <c r="H423" t="s">
        <v>811</v>
      </c>
      <c r="I423" t="s">
        <v>810</v>
      </c>
      <c r="J423">
        <v>399</v>
      </c>
      <c r="K423">
        <v>10</v>
      </c>
      <c r="L423" t="s">
        <v>1033</v>
      </c>
      <c r="M423" s="1">
        <v>44079</v>
      </c>
      <c r="N423" s="1">
        <v>44086</v>
      </c>
      <c r="P423" t="s">
        <v>366</v>
      </c>
      <c r="Q423">
        <v>5</v>
      </c>
      <c r="R423" t="s">
        <v>315</v>
      </c>
      <c r="S423" s="1">
        <v>44170</v>
      </c>
      <c r="U423">
        <v>36</v>
      </c>
      <c r="X423">
        <v>9</v>
      </c>
      <c r="AA423">
        <v>2020</v>
      </c>
      <c r="AH423">
        <v>103957</v>
      </c>
    </row>
    <row r="424" spans="1:34" x14ac:dyDescent="0.35">
      <c r="A424" t="s">
        <v>1827</v>
      </c>
      <c r="B424" t="s">
        <v>446</v>
      </c>
      <c r="C424" t="s">
        <v>1825</v>
      </c>
      <c r="D424" t="s">
        <v>322</v>
      </c>
      <c r="E424" t="s">
        <v>1826</v>
      </c>
      <c r="F424" t="s">
        <v>1825</v>
      </c>
      <c r="G424" t="s">
        <v>368</v>
      </c>
      <c r="H424" t="s">
        <v>367</v>
      </c>
      <c r="I424" t="s">
        <v>317</v>
      </c>
      <c r="J424">
        <v>499</v>
      </c>
      <c r="K424">
        <v>10</v>
      </c>
      <c r="L424" t="s">
        <v>1033</v>
      </c>
      <c r="M424" s="1">
        <v>44082</v>
      </c>
      <c r="N424" s="1">
        <v>44089</v>
      </c>
      <c r="O424" s="1">
        <v>44143</v>
      </c>
      <c r="P424" t="s">
        <v>366</v>
      </c>
      <c r="Q424">
        <v>3</v>
      </c>
      <c r="R424" t="s">
        <v>315</v>
      </c>
      <c r="S424" t="s">
        <v>1824</v>
      </c>
      <c r="U424">
        <v>37</v>
      </c>
      <c r="V424">
        <v>45</v>
      </c>
      <c r="X424">
        <v>9</v>
      </c>
      <c r="Y424">
        <v>11</v>
      </c>
      <c r="AA424">
        <v>2020</v>
      </c>
      <c r="AB424">
        <v>2020</v>
      </c>
      <c r="AH424">
        <v>104401</v>
      </c>
    </row>
    <row r="425" spans="1:34" x14ac:dyDescent="0.35">
      <c r="A425" t="s">
        <v>1820</v>
      </c>
      <c r="B425" t="s">
        <v>446</v>
      </c>
      <c r="C425" t="s">
        <v>1818</v>
      </c>
      <c r="D425" t="s">
        <v>322</v>
      </c>
      <c r="E425" t="s">
        <v>1819</v>
      </c>
      <c r="F425" t="s">
        <v>1818</v>
      </c>
      <c r="G425" t="s">
        <v>368</v>
      </c>
      <c r="H425" t="s">
        <v>857</v>
      </c>
      <c r="I425" t="s">
        <v>856</v>
      </c>
      <c r="J425">
        <v>999</v>
      </c>
      <c r="K425">
        <v>20</v>
      </c>
      <c r="L425" t="s">
        <v>1033</v>
      </c>
      <c r="M425" s="1">
        <v>44082</v>
      </c>
      <c r="N425" s="1">
        <v>44089</v>
      </c>
      <c r="O425" s="1">
        <v>44174</v>
      </c>
      <c r="P425" t="s">
        <v>366</v>
      </c>
      <c r="Q425">
        <v>6</v>
      </c>
      <c r="R425" t="s">
        <v>315</v>
      </c>
      <c r="S425" t="s">
        <v>1817</v>
      </c>
      <c r="U425">
        <v>37</v>
      </c>
      <c r="V425">
        <v>50</v>
      </c>
      <c r="W425">
        <v>50</v>
      </c>
      <c r="X425">
        <v>9</v>
      </c>
      <c r="Y425">
        <v>12</v>
      </c>
      <c r="Z425">
        <v>12</v>
      </c>
      <c r="AA425">
        <v>2020</v>
      </c>
      <c r="AB425">
        <v>2020</v>
      </c>
      <c r="AC425">
        <v>2020</v>
      </c>
      <c r="AF425" s="1">
        <v>44173</v>
      </c>
      <c r="AH425">
        <v>103953</v>
      </c>
    </row>
    <row r="426" spans="1:34" x14ac:dyDescent="0.35">
      <c r="A426" t="s">
        <v>1812</v>
      </c>
      <c r="B426" t="s">
        <v>446</v>
      </c>
      <c r="C426" t="s">
        <v>1810</v>
      </c>
      <c r="D426" t="s">
        <v>322</v>
      </c>
      <c r="E426" t="s">
        <v>1811</v>
      </c>
      <c r="F426" t="s">
        <v>1810</v>
      </c>
      <c r="G426" t="s">
        <v>368</v>
      </c>
      <c r="H426" t="s">
        <v>811</v>
      </c>
      <c r="I426" t="s">
        <v>810</v>
      </c>
      <c r="J426">
        <v>399</v>
      </c>
      <c r="K426">
        <v>10</v>
      </c>
      <c r="L426" t="s">
        <v>1033</v>
      </c>
      <c r="M426" s="1">
        <v>44082</v>
      </c>
      <c r="N426" s="1">
        <v>44089</v>
      </c>
      <c r="O426" s="1">
        <v>44085</v>
      </c>
      <c r="P426" t="s">
        <v>366</v>
      </c>
      <c r="Q426">
        <v>2</v>
      </c>
      <c r="R426" t="s">
        <v>315</v>
      </c>
      <c r="T426" t="s">
        <v>683</v>
      </c>
      <c r="U426">
        <v>37</v>
      </c>
      <c r="V426">
        <v>37</v>
      </c>
      <c r="X426">
        <v>9</v>
      </c>
      <c r="Y426">
        <v>9</v>
      </c>
      <c r="AA426">
        <v>2020</v>
      </c>
      <c r="AB426">
        <v>2020</v>
      </c>
      <c r="AH426">
        <v>104851</v>
      </c>
    </row>
    <row r="427" spans="1:34" x14ac:dyDescent="0.35">
      <c r="A427" t="s">
        <v>1805</v>
      </c>
      <c r="B427" t="s">
        <v>446</v>
      </c>
      <c r="C427" t="s">
        <v>1803</v>
      </c>
      <c r="D427" t="s">
        <v>322</v>
      </c>
      <c r="E427" t="s">
        <v>1804</v>
      </c>
      <c r="F427" t="s">
        <v>1803</v>
      </c>
      <c r="G427" t="s">
        <v>368</v>
      </c>
      <c r="H427" t="s">
        <v>367</v>
      </c>
      <c r="I427" t="s">
        <v>317</v>
      </c>
      <c r="J427">
        <v>499</v>
      </c>
      <c r="K427">
        <v>10</v>
      </c>
      <c r="L427" t="s">
        <v>1033</v>
      </c>
      <c r="M427" s="1">
        <v>44082</v>
      </c>
      <c r="N427" s="1">
        <v>44089</v>
      </c>
      <c r="O427" s="1">
        <v>44112</v>
      </c>
      <c r="P427" t="s">
        <v>366</v>
      </c>
      <c r="Q427">
        <v>2</v>
      </c>
      <c r="R427" t="s">
        <v>315</v>
      </c>
      <c r="U427">
        <v>37</v>
      </c>
      <c r="V427">
        <v>41</v>
      </c>
      <c r="X427">
        <v>9</v>
      </c>
      <c r="Y427">
        <v>10</v>
      </c>
      <c r="AA427">
        <v>2020</v>
      </c>
      <c r="AB427">
        <v>2020</v>
      </c>
      <c r="AH427">
        <v>104005</v>
      </c>
    </row>
    <row r="428" spans="1:34" x14ac:dyDescent="0.35">
      <c r="A428" t="s">
        <v>1799</v>
      </c>
      <c r="B428" t="s">
        <v>446</v>
      </c>
      <c r="C428" t="s">
        <v>1797</v>
      </c>
      <c r="D428" t="s">
        <v>322</v>
      </c>
      <c r="E428" t="s">
        <v>1798</v>
      </c>
      <c r="F428" t="s">
        <v>1797</v>
      </c>
      <c r="G428" t="s">
        <v>368</v>
      </c>
      <c r="H428" t="s">
        <v>367</v>
      </c>
      <c r="I428" t="s">
        <v>317</v>
      </c>
      <c r="J428">
        <v>499</v>
      </c>
      <c r="K428">
        <v>10</v>
      </c>
      <c r="L428" t="s">
        <v>1033</v>
      </c>
      <c r="M428" s="1">
        <v>44082</v>
      </c>
      <c r="N428" s="1">
        <v>44095</v>
      </c>
      <c r="O428" s="1">
        <v>44093</v>
      </c>
      <c r="P428" t="s">
        <v>366</v>
      </c>
      <c r="Q428">
        <v>2</v>
      </c>
      <c r="R428" t="s">
        <v>315</v>
      </c>
      <c r="T428" t="s">
        <v>683</v>
      </c>
      <c r="U428">
        <v>37</v>
      </c>
      <c r="V428">
        <v>38</v>
      </c>
      <c r="X428">
        <v>9</v>
      </c>
      <c r="Y428">
        <v>9</v>
      </c>
      <c r="AA428">
        <v>2020</v>
      </c>
      <c r="AB428">
        <v>2020</v>
      </c>
      <c r="AH428">
        <v>104052</v>
      </c>
    </row>
    <row r="429" spans="1:34" x14ac:dyDescent="0.35">
      <c r="A429" t="s">
        <v>1793</v>
      </c>
      <c r="B429" t="s">
        <v>629</v>
      </c>
      <c r="C429" t="s">
        <v>1791</v>
      </c>
      <c r="D429" t="s">
        <v>322</v>
      </c>
      <c r="E429" t="s">
        <v>1792</v>
      </c>
      <c r="F429" t="s">
        <v>1791</v>
      </c>
      <c r="G429" t="s">
        <v>368</v>
      </c>
      <c r="H429" t="s">
        <v>811</v>
      </c>
      <c r="I429" t="s">
        <v>810</v>
      </c>
      <c r="J429">
        <v>399</v>
      </c>
      <c r="K429">
        <v>10</v>
      </c>
      <c r="L429" t="s">
        <v>1033</v>
      </c>
      <c r="M429" s="1">
        <v>44082</v>
      </c>
      <c r="N429" s="1">
        <v>44089</v>
      </c>
      <c r="O429" s="1">
        <v>44148</v>
      </c>
      <c r="P429" t="s">
        <v>366</v>
      </c>
      <c r="Q429">
        <v>2</v>
      </c>
      <c r="R429" t="s">
        <v>315</v>
      </c>
      <c r="U429">
        <v>37</v>
      </c>
      <c r="V429">
        <v>46</v>
      </c>
      <c r="X429">
        <v>9</v>
      </c>
      <c r="Y429">
        <v>11</v>
      </c>
      <c r="AA429">
        <v>2020</v>
      </c>
      <c r="AB429">
        <v>2020</v>
      </c>
      <c r="AH429">
        <v>103955</v>
      </c>
    </row>
    <row r="430" spans="1:34" x14ac:dyDescent="0.35">
      <c r="A430" t="s">
        <v>1787</v>
      </c>
      <c r="B430" t="s">
        <v>446</v>
      </c>
      <c r="C430" t="s">
        <v>1785</v>
      </c>
      <c r="D430" t="s">
        <v>322</v>
      </c>
      <c r="E430" t="s">
        <v>1786</v>
      </c>
      <c r="F430" t="s">
        <v>1785</v>
      </c>
      <c r="G430" t="s">
        <v>368</v>
      </c>
      <c r="H430" t="s">
        <v>367</v>
      </c>
      <c r="I430" t="s">
        <v>317</v>
      </c>
      <c r="J430">
        <v>499</v>
      </c>
      <c r="K430">
        <v>10</v>
      </c>
      <c r="L430" t="s">
        <v>1033</v>
      </c>
      <c r="M430" s="1">
        <v>44082</v>
      </c>
      <c r="N430" s="1">
        <v>44089</v>
      </c>
      <c r="P430" t="s">
        <v>366</v>
      </c>
      <c r="Q430">
        <v>4</v>
      </c>
      <c r="R430" t="s">
        <v>315</v>
      </c>
      <c r="S430" t="s">
        <v>1784</v>
      </c>
      <c r="U430">
        <v>37</v>
      </c>
      <c r="X430">
        <v>9</v>
      </c>
      <c r="AA430">
        <v>2020</v>
      </c>
      <c r="AH430">
        <v>103851</v>
      </c>
    </row>
    <row r="431" spans="1:34" x14ac:dyDescent="0.35">
      <c r="A431" t="s">
        <v>1779</v>
      </c>
      <c r="B431" t="s">
        <v>446</v>
      </c>
      <c r="C431" t="s">
        <v>1777</v>
      </c>
      <c r="D431" t="s">
        <v>322</v>
      </c>
      <c r="E431" t="s">
        <v>1778</v>
      </c>
      <c r="F431" t="s">
        <v>1777</v>
      </c>
      <c r="G431" t="s">
        <v>368</v>
      </c>
      <c r="H431" t="s">
        <v>367</v>
      </c>
      <c r="I431" t="s">
        <v>317</v>
      </c>
      <c r="J431">
        <v>499</v>
      </c>
      <c r="K431">
        <v>10</v>
      </c>
      <c r="L431" t="s">
        <v>1033</v>
      </c>
      <c r="M431" s="1">
        <v>44084</v>
      </c>
      <c r="N431" s="1">
        <v>44091</v>
      </c>
      <c r="O431" s="1">
        <v>44114</v>
      </c>
      <c r="P431" t="s">
        <v>366</v>
      </c>
      <c r="Q431">
        <v>2</v>
      </c>
      <c r="R431" t="s">
        <v>315</v>
      </c>
      <c r="U431">
        <v>37</v>
      </c>
      <c r="V431">
        <v>41</v>
      </c>
      <c r="X431">
        <v>9</v>
      </c>
      <c r="Y431">
        <v>10</v>
      </c>
      <c r="AA431">
        <v>2020</v>
      </c>
      <c r="AB431">
        <v>2020</v>
      </c>
      <c r="AH431">
        <v>104601</v>
      </c>
    </row>
    <row r="432" spans="1:34" x14ac:dyDescent="0.35">
      <c r="A432" t="s">
        <v>1772</v>
      </c>
      <c r="B432" t="s">
        <v>446</v>
      </c>
      <c r="C432" t="s">
        <v>1770</v>
      </c>
      <c r="D432" t="s">
        <v>322</v>
      </c>
      <c r="E432" t="s">
        <v>1771</v>
      </c>
      <c r="F432" t="s">
        <v>1770</v>
      </c>
      <c r="G432" t="s">
        <v>368</v>
      </c>
      <c r="H432" t="s">
        <v>367</v>
      </c>
      <c r="I432" t="s">
        <v>317</v>
      </c>
      <c r="J432">
        <v>499</v>
      </c>
      <c r="K432">
        <v>10</v>
      </c>
      <c r="L432" t="s">
        <v>1033</v>
      </c>
      <c r="M432" s="1">
        <v>44084</v>
      </c>
      <c r="N432" s="1">
        <v>44091</v>
      </c>
      <c r="O432" s="1">
        <v>44175</v>
      </c>
      <c r="P432" t="s">
        <v>366</v>
      </c>
      <c r="Q432">
        <v>4</v>
      </c>
      <c r="R432" t="s">
        <v>315</v>
      </c>
      <c r="S432" t="s">
        <v>1769</v>
      </c>
      <c r="U432">
        <v>37</v>
      </c>
      <c r="V432">
        <v>50</v>
      </c>
      <c r="X432">
        <v>9</v>
      </c>
      <c r="Y432">
        <v>12</v>
      </c>
      <c r="AA432">
        <v>2020</v>
      </c>
      <c r="AB432">
        <v>2020</v>
      </c>
      <c r="AH432">
        <v>104053</v>
      </c>
    </row>
    <row r="433" spans="1:34" x14ac:dyDescent="0.35">
      <c r="A433" t="s">
        <v>1764</v>
      </c>
      <c r="B433" t="s">
        <v>446</v>
      </c>
      <c r="C433" t="s">
        <v>1762</v>
      </c>
      <c r="D433" t="s">
        <v>322</v>
      </c>
      <c r="E433" t="s">
        <v>1763</v>
      </c>
      <c r="F433" t="s">
        <v>1762</v>
      </c>
      <c r="G433" t="s">
        <v>368</v>
      </c>
      <c r="H433" t="s">
        <v>367</v>
      </c>
      <c r="I433" t="s">
        <v>317</v>
      </c>
      <c r="J433">
        <v>499</v>
      </c>
      <c r="K433">
        <v>10</v>
      </c>
      <c r="L433" t="s">
        <v>1033</v>
      </c>
      <c r="M433" s="1">
        <v>44085</v>
      </c>
      <c r="N433" s="1">
        <v>44092</v>
      </c>
      <c r="O433" s="1">
        <v>44115</v>
      </c>
      <c r="P433" t="s">
        <v>366</v>
      </c>
      <c r="Q433">
        <v>3</v>
      </c>
      <c r="R433" t="s">
        <v>315</v>
      </c>
      <c r="S433" t="s">
        <v>1755</v>
      </c>
      <c r="U433">
        <v>37</v>
      </c>
      <c r="V433">
        <v>41</v>
      </c>
      <c r="X433">
        <v>9</v>
      </c>
      <c r="Y433">
        <v>10</v>
      </c>
      <c r="AA433">
        <v>2020</v>
      </c>
      <c r="AB433">
        <v>2020</v>
      </c>
      <c r="AH433">
        <v>103801</v>
      </c>
    </row>
    <row r="434" spans="1:34" x14ac:dyDescent="0.35">
      <c r="A434" t="s">
        <v>1758</v>
      </c>
      <c r="B434" t="s">
        <v>446</v>
      </c>
      <c r="C434" t="s">
        <v>1756</v>
      </c>
      <c r="D434" t="s">
        <v>322</v>
      </c>
      <c r="E434" t="s">
        <v>1757</v>
      </c>
      <c r="F434" t="s">
        <v>1756</v>
      </c>
      <c r="G434" t="s">
        <v>368</v>
      </c>
      <c r="H434" t="s">
        <v>367</v>
      </c>
      <c r="I434" t="s">
        <v>317</v>
      </c>
      <c r="J434">
        <v>499</v>
      </c>
      <c r="K434">
        <v>10</v>
      </c>
      <c r="L434" t="s">
        <v>1033</v>
      </c>
      <c r="M434" s="1">
        <v>44085</v>
      </c>
      <c r="N434" s="1">
        <v>44092</v>
      </c>
      <c r="O434" s="1">
        <v>44146</v>
      </c>
      <c r="P434" t="s">
        <v>366</v>
      </c>
      <c r="Q434">
        <v>3</v>
      </c>
      <c r="R434" t="s">
        <v>315</v>
      </c>
      <c r="S434" t="s">
        <v>1755</v>
      </c>
      <c r="U434">
        <v>37</v>
      </c>
      <c r="V434">
        <v>46</v>
      </c>
      <c r="X434">
        <v>9</v>
      </c>
      <c r="Y434">
        <v>11</v>
      </c>
      <c r="AA434">
        <v>2020</v>
      </c>
      <c r="AB434">
        <v>2020</v>
      </c>
      <c r="AH434">
        <v>103751</v>
      </c>
    </row>
    <row r="435" spans="1:34" x14ac:dyDescent="0.35">
      <c r="A435" t="s">
        <v>10</v>
      </c>
      <c r="B435" t="s">
        <v>321</v>
      </c>
      <c r="C435" t="s">
        <v>1750</v>
      </c>
      <c r="D435" t="s">
        <v>322</v>
      </c>
      <c r="E435" t="s">
        <v>1751</v>
      </c>
      <c r="F435" t="s">
        <v>1750</v>
      </c>
      <c r="G435" t="s">
        <v>368</v>
      </c>
      <c r="H435" t="s">
        <v>367</v>
      </c>
      <c r="I435" t="s">
        <v>317</v>
      </c>
      <c r="J435">
        <v>499</v>
      </c>
      <c r="K435">
        <v>10</v>
      </c>
      <c r="L435" t="s">
        <v>1033</v>
      </c>
      <c r="M435" s="1">
        <v>44085</v>
      </c>
      <c r="N435" s="1">
        <v>44098</v>
      </c>
      <c r="P435" t="s">
        <v>366</v>
      </c>
      <c r="Q435">
        <v>5</v>
      </c>
      <c r="R435" t="s">
        <v>315</v>
      </c>
      <c r="S435" s="1">
        <v>44176</v>
      </c>
      <c r="U435">
        <v>37</v>
      </c>
      <c r="X435">
        <v>9</v>
      </c>
      <c r="AA435">
        <v>2020</v>
      </c>
      <c r="AH435">
        <v>104501</v>
      </c>
    </row>
    <row r="436" spans="1:34" x14ac:dyDescent="0.35">
      <c r="A436" t="s">
        <v>1744</v>
      </c>
      <c r="B436" t="s">
        <v>446</v>
      </c>
      <c r="C436" t="s">
        <v>1742</v>
      </c>
      <c r="D436" t="s">
        <v>322</v>
      </c>
      <c r="E436" t="s">
        <v>1743</v>
      </c>
      <c r="F436" t="s">
        <v>1742</v>
      </c>
      <c r="G436" t="s">
        <v>368</v>
      </c>
      <c r="H436" t="s">
        <v>367</v>
      </c>
      <c r="I436" t="s">
        <v>317</v>
      </c>
      <c r="J436">
        <v>499</v>
      </c>
      <c r="K436">
        <v>10</v>
      </c>
      <c r="L436" t="s">
        <v>1033</v>
      </c>
      <c r="M436" s="1">
        <v>44086</v>
      </c>
      <c r="N436" s="1">
        <v>44093</v>
      </c>
      <c r="O436" s="1">
        <v>44147</v>
      </c>
      <c r="P436" t="s">
        <v>366</v>
      </c>
      <c r="Q436">
        <v>3</v>
      </c>
      <c r="R436" t="s">
        <v>315</v>
      </c>
      <c r="S436" t="s">
        <v>1741</v>
      </c>
      <c r="U436">
        <v>37</v>
      </c>
      <c r="V436">
        <v>46</v>
      </c>
      <c r="X436">
        <v>9</v>
      </c>
      <c r="Y436">
        <v>11</v>
      </c>
      <c r="AA436">
        <v>2020</v>
      </c>
      <c r="AB436">
        <v>2020</v>
      </c>
      <c r="AH436">
        <v>103451</v>
      </c>
    </row>
    <row r="437" spans="1:34" x14ac:dyDescent="0.35">
      <c r="A437" t="s">
        <v>1736</v>
      </c>
      <c r="B437" t="s">
        <v>446</v>
      </c>
      <c r="C437" t="s">
        <v>1734</v>
      </c>
      <c r="D437" t="s">
        <v>322</v>
      </c>
      <c r="E437" t="s">
        <v>1735</v>
      </c>
      <c r="F437" t="s">
        <v>1734</v>
      </c>
      <c r="G437" t="s">
        <v>368</v>
      </c>
      <c r="H437" t="s">
        <v>367</v>
      </c>
      <c r="I437" t="s">
        <v>317</v>
      </c>
      <c r="J437">
        <v>499</v>
      </c>
      <c r="K437">
        <v>10</v>
      </c>
      <c r="L437" t="s">
        <v>1033</v>
      </c>
      <c r="M437" s="1">
        <v>44088</v>
      </c>
      <c r="N437" s="1">
        <v>44095</v>
      </c>
      <c r="O437" s="1">
        <v>44149</v>
      </c>
      <c r="P437" t="s">
        <v>366</v>
      </c>
      <c r="Q437">
        <v>3</v>
      </c>
      <c r="R437" t="s">
        <v>315</v>
      </c>
      <c r="S437" t="s">
        <v>1708</v>
      </c>
      <c r="U437">
        <v>38</v>
      </c>
      <c r="V437">
        <v>46</v>
      </c>
      <c r="X437">
        <v>9</v>
      </c>
      <c r="Y437">
        <v>11</v>
      </c>
      <c r="AA437">
        <v>2020</v>
      </c>
      <c r="AB437">
        <v>2020</v>
      </c>
      <c r="AH437">
        <v>104751</v>
      </c>
    </row>
    <row r="438" spans="1:34" x14ac:dyDescent="0.35">
      <c r="A438" t="s">
        <v>173</v>
      </c>
      <c r="B438" t="s">
        <v>321</v>
      </c>
      <c r="C438" t="s">
        <v>1728</v>
      </c>
      <c r="D438" t="s">
        <v>322</v>
      </c>
      <c r="E438" t="s">
        <v>1729</v>
      </c>
      <c r="F438" t="s">
        <v>1728</v>
      </c>
      <c r="G438" t="s">
        <v>368</v>
      </c>
      <c r="H438" t="s">
        <v>367</v>
      </c>
      <c r="I438" t="s">
        <v>660</v>
      </c>
      <c r="J438" s="2">
        <v>0</v>
      </c>
      <c r="K438">
        <v>0</v>
      </c>
      <c r="L438" t="s">
        <v>1033</v>
      </c>
      <c r="M438" s="1">
        <v>44088</v>
      </c>
      <c r="N438" s="1">
        <v>44095</v>
      </c>
      <c r="P438" t="s">
        <v>366</v>
      </c>
      <c r="Q438">
        <v>5</v>
      </c>
      <c r="R438" t="s">
        <v>315</v>
      </c>
      <c r="S438" s="1">
        <v>44185</v>
      </c>
      <c r="U438">
        <v>38</v>
      </c>
      <c r="X438">
        <v>9</v>
      </c>
      <c r="AA438">
        <v>2020</v>
      </c>
      <c r="AH438">
        <v>104651</v>
      </c>
    </row>
    <row r="439" spans="1:34" x14ac:dyDescent="0.35">
      <c r="A439" t="s">
        <v>191</v>
      </c>
      <c r="B439" t="s">
        <v>446</v>
      </c>
      <c r="C439" t="s">
        <v>1722</v>
      </c>
      <c r="D439" t="s">
        <v>322</v>
      </c>
      <c r="E439" t="s">
        <v>1723</v>
      </c>
      <c r="F439" t="s">
        <v>1722</v>
      </c>
      <c r="G439" t="s">
        <v>368</v>
      </c>
      <c r="H439" t="s">
        <v>367</v>
      </c>
      <c r="I439" t="s">
        <v>317</v>
      </c>
      <c r="J439">
        <v>499</v>
      </c>
      <c r="K439">
        <v>10</v>
      </c>
      <c r="L439" t="s">
        <v>1033</v>
      </c>
      <c r="M439" s="1">
        <v>44088</v>
      </c>
      <c r="N439" s="1">
        <v>44095</v>
      </c>
      <c r="P439" t="s">
        <v>366</v>
      </c>
      <c r="Q439">
        <v>4</v>
      </c>
      <c r="R439" t="s">
        <v>315</v>
      </c>
      <c r="S439" t="s">
        <v>1721</v>
      </c>
      <c r="U439">
        <v>38</v>
      </c>
      <c r="W439">
        <v>48</v>
      </c>
      <c r="X439">
        <v>9</v>
      </c>
      <c r="Z439">
        <v>11</v>
      </c>
      <c r="AA439">
        <v>2020</v>
      </c>
      <c r="AC439">
        <v>2020</v>
      </c>
      <c r="AF439" s="1">
        <v>44160</v>
      </c>
      <c r="AH439">
        <v>104251</v>
      </c>
    </row>
    <row r="440" spans="1:34" x14ac:dyDescent="0.35">
      <c r="A440" t="s">
        <v>1717</v>
      </c>
      <c r="B440" t="s">
        <v>446</v>
      </c>
      <c r="C440" t="s">
        <v>1715</v>
      </c>
      <c r="D440" t="s">
        <v>322</v>
      </c>
      <c r="E440" t="s">
        <v>1716</v>
      </c>
      <c r="F440" t="s">
        <v>1715</v>
      </c>
      <c r="G440" t="s">
        <v>368</v>
      </c>
      <c r="H440" t="s">
        <v>811</v>
      </c>
      <c r="I440" t="s">
        <v>810</v>
      </c>
      <c r="J440">
        <v>399</v>
      </c>
      <c r="K440">
        <v>10</v>
      </c>
      <c r="L440" t="s">
        <v>1033</v>
      </c>
      <c r="M440" s="1">
        <v>44088</v>
      </c>
      <c r="N440" s="1">
        <v>44095</v>
      </c>
      <c r="O440" s="1">
        <v>44119</v>
      </c>
      <c r="P440" t="s">
        <v>366</v>
      </c>
      <c r="Q440">
        <v>2</v>
      </c>
      <c r="R440" t="s">
        <v>315</v>
      </c>
      <c r="S440" t="s">
        <v>1708</v>
      </c>
      <c r="U440">
        <v>38</v>
      </c>
      <c r="V440">
        <v>42</v>
      </c>
      <c r="X440">
        <v>9</v>
      </c>
      <c r="Y440">
        <v>10</v>
      </c>
      <c r="AA440">
        <v>2020</v>
      </c>
      <c r="AB440">
        <v>2020</v>
      </c>
      <c r="AH440">
        <v>103956</v>
      </c>
    </row>
    <row r="441" spans="1:34" x14ac:dyDescent="0.35">
      <c r="A441" t="s">
        <v>1711</v>
      </c>
      <c r="B441" t="s">
        <v>446</v>
      </c>
      <c r="C441" t="s">
        <v>1709</v>
      </c>
      <c r="D441" t="s">
        <v>322</v>
      </c>
      <c r="E441" t="s">
        <v>1710</v>
      </c>
      <c r="F441" t="s">
        <v>1709</v>
      </c>
      <c r="G441" t="s">
        <v>368</v>
      </c>
      <c r="H441" t="s">
        <v>811</v>
      </c>
      <c r="I441" t="s">
        <v>810</v>
      </c>
      <c r="J441">
        <v>399</v>
      </c>
      <c r="K441">
        <v>10</v>
      </c>
      <c r="L441" t="s">
        <v>1033</v>
      </c>
      <c r="M441" s="1">
        <v>44088</v>
      </c>
      <c r="N441" s="1">
        <v>44102</v>
      </c>
      <c r="O441" s="1">
        <v>44149</v>
      </c>
      <c r="P441" t="s">
        <v>366</v>
      </c>
      <c r="Q441">
        <v>3</v>
      </c>
      <c r="R441" t="s">
        <v>315</v>
      </c>
      <c r="S441" t="s">
        <v>1708</v>
      </c>
      <c r="U441">
        <v>38</v>
      </c>
      <c r="V441">
        <v>46</v>
      </c>
      <c r="X441">
        <v>9</v>
      </c>
      <c r="Y441">
        <v>11</v>
      </c>
      <c r="AA441">
        <v>2020</v>
      </c>
      <c r="AB441">
        <v>2020</v>
      </c>
      <c r="AH441">
        <v>104202</v>
      </c>
    </row>
    <row r="442" spans="1:34" x14ac:dyDescent="0.35">
      <c r="A442" t="s">
        <v>168</v>
      </c>
      <c r="B442" t="s">
        <v>321</v>
      </c>
      <c r="C442" t="s">
        <v>1703</v>
      </c>
      <c r="D442" t="s">
        <v>322</v>
      </c>
      <c r="E442" t="s">
        <v>1704</v>
      </c>
      <c r="F442" t="s">
        <v>1703</v>
      </c>
      <c r="G442" t="s">
        <v>368</v>
      </c>
      <c r="H442" t="s">
        <v>367</v>
      </c>
      <c r="I442" t="s">
        <v>317</v>
      </c>
      <c r="J442">
        <v>499</v>
      </c>
      <c r="K442">
        <v>10</v>
      </c>
      <c r="L442" t="s">
        <v>1033</v>
      </c>
      <c r="M442" s="1">
        <v>44088</v>
      </c>
      <c r="N442" s="1">
        <v>44095</v>
      </c>
      <c r="P442" t="s">
        <v>366</v>
      </c>
      <c r="Q442">
        <v>5</v>
      </c>
      <c r="R442" t="s">
        <v>315</v>
      </c>
      <c r="S442" s="1">
        <v>44179</v>
      </c>
      <c r="U442">
        <v>38</v>
      </c>
      <c r="X442">
        <v>9</v>
      </c>
      <c r="AA442">
        <v>2020</v>
      </c>
      <c r="AH442">
        <v>103551</v>
      </c>
    </row>
    <row r="443" spans="1:34" x14ac:dyDescent="0.35">
      <c r="A443" t="s">
        <v>189</v>
      </c>
      <c r="B443" t="s">
        <v>321</v>
      </c>
      <c r="C443" t="s">
        <v>1698</v>
      </c>
      <c r="D443" t="s">
        <v>322</v>
      </c>
      <c r="E443" t="s">
        <v>1699</v>
      </c>
      <c r="F443" t="s">
        <v>1698</v>
      </c>
      <c r="G443" t="s">
        <v>368</v>
      </c>
      <c r="H443" t="s">
        <v>367</v>
      </c>
      <c r="I443" t="s">
        <v>317</v>
      </c>
      <c r="J443">
        <v>499</v>
      </c>
      <c r="K443">
        <v>10</v>
      </c>
      <c r="L443" t="s">
        <v>1033</v>
      </c>
      <c r="M443" s="1">
        <v>44088</v>
      </c>
      <c r="N443" s="1">
        <v>44095</v>
      </c>
      <c r="P443" t="s">
        <v>366</v>
      </c>
      <c r="Q443">
        <v>5</v>
      </c>
      <c r="R443" t="s">
        <v>315</v>
      </c>
      <c r="S443" s="1">
        <v>44179</v>
      </c>
      <c r="U443">
        <v>38</v>
      </c>
      <c r="X443">
        <v>9</v>
      </c>
      <c r="AA443">
        <v>2020</v>
      </c>
      <c r="AH443">
        <v>104351</v>
      </c>
    </row>
    <row r="444" spans="1:34" x14ac:dyDescent="0.35">
      <c r="A444" t="s">
        <v>1693</v>
      </c>
      <c r="B444" t="s">
        <v>446</v>
      </c>
      <c r="C444" t="s">
        <v>1691</v>
      </c>
      <c r="D444" t="s">
        <v>322</v>
      </c>
      <c r="E444" t="s">
        <v>1692</v>
      </c>
      <c r="F444" t="s">
        <v>1691</v>
      </c>
      <c r="G444" t="s">
        <v>368</v>
      </c>
      <c r="H444" t="s">
        <v>811</v>
      </c>
      <c r="I444" t="s">
        <v>810</v>
      </c>
      <c r="J444">
        <v>399</v>
      </c>
      <c r="K444">
        <v>10</v>
      </c>
      <c r="L444" t="s">
        <v>1033</v>
      </c>
      <c r="M444" s="1">
        <v>44089</v>
      </c>
      <c r="N444" s="1">
        <v>44096</v>
      </c>
      <c r="P444" t="s">
        <v>366</v>
      </c>
      <c r="Q444">
        <v>4</v>
      </c>
      <c r="R444" t="s">
        <v>315</v>
      </c>
      <c r="S444" t="s">
        <v>1669</v>
      </c>
      <c r="U444">
        <v>38</v>
      </c>
      <c r="W444">
        <v>49</v>
      </c>
      <c r="X444">
        <v>9</v>
      </c>
      <c r="Z444">
        <v>12</v>
      </c>
      <c r="AA444">
        <v>2020</v>
      </c>
      <c r="AC444">
        <v>2020</v>
      </c>
      <c r="AF444" s="1">
        <v>44166</v>
      </c>
      <c r="AH444">
        <v>104152</v>
      </c>
    </row>
    <row r="445" spans="1:34" x14ac:dyDescent="0.35">
      <c r="A445" t="s">
        <v>1686</v>
      </c>
      <c r="B445" t="s">
        <v>629</v>
      </c>
      <c r="C445" t="s">
        <v>1684</v>
      </c>
      <c r="D445" t="s">
        <v>322</v>
      </c>
      <c r="E445" t="s">
        <v>1685</v>
      </c>
      <c r="F445" t="s">
        <v>1684</v>
      </c>
      <c r="G445" t="s">
        <v>368</v>
      </c>
      <c r="H445" t="s">
        <v>367</v>
      </c>
      <c r="I445" t="s">
        <v>317</v>
      </c>
      <c r="J445">
        <v>499</v>
      </c>
      <c r="K445">
        <v>10</v>
      </c>
      <c r="L445" t="s">
        <v>1033</v>
      </c>
      <c r="M445" s="1">
        <v>44089</v>
      </c>
      <c r="N445" s="1">
        <v>44096</v>
      </c>
      <c r="O445" s="1">
        <v>44150</v>
      </c>
      <c r="P445" t="s">
        <v>366</v>
      </c>
      <c r="Q445">
        <v>2</v>
      </c>
      <c r="R445" t="s">
        <v>315</v>
      </c>
      <c r="U445">
        <v>38</v>
      </c>
      <c r="V445">
        <v>46</v>
      </c>
      <c r="X445">
        <v>9</v>
      </c>
      <c r="Y445">
        <v>11</v>
      </c>
      <c r="AA445">
        <v>2020</v>
      </c>
      <c r="AB445">
        <v>2020</v>
      </c>
      <c r="AH445">
        <v>104002</v>
      </c>
    </row>
    <row r="446" spans="1:34" x14ac:dyDescent="0.35">
      <c r="A446" t="s">
        <v>1679</v>
      </c>
      <c r="B446" t="s">
        <v>446</v>
      </c>
      <c r="C446" t="s">
        <v>1677</v>
      </c>
      <c r="D446" t="s">
        <v>322</v>
      </c>
      <c r="E446" t="s">
        <v>1678</v>
      </c>
      <c r="F446" t="s">
        <v>1677</v>
      </c>
      <c r="G446" t="s">
        <v>368</v>
      </c>
      <c r="H446" t="s">
        <v>811</v>
      </c>
      <c r="I446" t="s">
        <v>810</v>
      </c>
      <c r="J446">
        <v>399</v>
      </c>
      <c r="K446">
        <v>10</v>
      </c>
      <c r="L446" t="s">
        <v>1033</v>
      </c>
      <c r="M446" s="1">
        <v>44089</v>
      </c>
      <c r="N446" s="1">
        <v>44119</v>
      </c>
      <c r="O446" s="1">
        <v>44119</v>
      </c>
      <c r="P446" t="s">
        <v>366</v>
      </c>
      <c r="Q446">
        <v>3</v>
      </c>
      <c r="R446" t="s">
        <v>315</v>
      </c>
      <c r="S446" t="s">
        <v>1676</v>
      </c>
      <c r="T446" t="s">
        <v>683</v>
      </c>
      <c r="U446">
        <v>38</v>
      </c>
      <c r="V446">
        <v>42</v>
      </c>
      <c r="X446">
        <v>9</v>
      </c>
      <c r="Y446">
        <v>10</v>
      </c>
      <c r="AA446">
        <v>2020</v>
      </c>
      <c r="AB446">
        <v>2020</v>
      </c>
      <c r="AH446">
        <v>104051</v>
      </c>
    </row>
    <row r="447" spans="1:34" x14ac:dyDescent="0.35">
      <c r="A447" t="s">
        <v>1672</v>
      </c>
      <c r="B447" t="s">
        <v>446</v>
      </c>
      <c r="C447" t="s">
        <v>1670</v>
      </c>
      <c r="D447" t="s">
        <v>322</v>
      </c>
      <c r="E447" t="s">
        <v>1671</v>
      </c>
      <c r="F447" t="s">
        <v>1670</v>
      </c>
      <c r="G447" t="s">
        <v>368</v>
      </c>
      <c r="H447" t="s">
        <v>1442</v>
      </c>
      <c r="I447" t="s">
        <v>1441</v>
      </c>
      <c r="J447">
        <v>699</v>
      </c>
      <c r="K447">
        <v>25</v>
      </c>
      <c r="L447" t="s">
        <v>1033</v>
      </c>
      <c r="M447" s="1">
        <v>44089</v>
      </c>
      <c r="N447" s="1">
        <v>44096</v>
      </c>
      <c r="O447" s="1">
        <v>44180</v>
      </c>
      <c r="P447" t="s">
        <v>366</v>
      </c>
      <c r="Q447">
        <v>4</v>
      </c>
      <c r="R447" t="s">
        <v>315</v>
      </c>
      <c r="S447" t="s">
        <v>1669</v>
      </c>
      <c r="U447">
        <v>38</v>
      </c>
      <c r="V447">
        <v>51</v>
      </c>
      <c r="W447">
        <v>50</v>
      </c>
      <c r="X447">
        <v>9</v>
      </c>
      <c r="Y447">
        <v>12</v>
      </c>
      <c r="Z447">
        <v>12</v>
      </c>
      <c r="AA447">
        <v>2020</v>
      </c>
      <c r="AB447">
        <v>2020</v>
      </c>
      <c r="AC447">
        <v>2020</v>
      </c>
      <c r="AF447" s="1">
        <v>44172</v>
      </c>
      <c r="AH447">
        <v>103601</v>
      </c>
    </row>
    <row r="448" spans="1:34" x14ac:dyDescent="0.35">
      <c r="A448" t="s">
        <v>188</v>
      </c>
      <c r="B448" t="s">
        <v>321</v>
      </c>
      <c r="C448" t="s">
        <v>1664</v>
      </c>
      <c r="D448" t="s">
        <v>322</v>
      </c>
      <c r="E448" t="s">
        <v>1665</v>
      </c>
      <c r="F448" t="s">
        <v>1664</v>
      </c>
      <c r="G448" t="s">
        <v>368</v>
      </c>
      <c r="H448" t="s">
        <v>367</v>
      </c>
      <c r="I448" t="s">
        <v>317</v>
      </c>
      <c r="J448">
        <v>499</v>
      </c>
      <c r="K448">
        <v>10</v>
      </c>
      <c r="L448" t="s">
        <v>1033</v>
      </c>
      <c r="M448" s="1">
        <v>44089</v>
      </c>
      <c r="N448" s="1">
        <v>44096</v>
      </c>
      <c r="P448" t="s">
        <v>366</v>
      </c>
      <c r="Q448">
        <v>5</v>
      </c>
      <c r="R448" t="s">
        <v>315</v>
      </c>
      <c r="S448" s="1">
        <v>44180</v>
      </c>
      <c r="U448">
        <v>38</v>
      </c>
      <c r="X448">
        <v>9</v>
      </c>
      <c r="AA448">
        <v>2020</v>
      </c>
      <c r="AH448">
        <v>103602</v>
      </c>
    </row>
    <row r="449" spans="1:34" x14ac:dyDescent="0.35">
      <c r="A449" t="s">
        <v>177</v>
      </c>
      <c r="B449" t="s">
        <v>321</v>
      </c>
      <c r="C449" t="s">
        <v>1659</v>
      </c>
      <c r="D449" t="s">
        <v>322</v>
      </c>
      <c r="E449" t="s">
        <v>1660</v>
      </c>
      <c r="F449" t="s">
        <v>1659</v>
      </c>
      <c r="G449" t="s">
        <v>368</v>
      </c>
      <c r="H449" t="s">
        <v>811</v>
      </c>
      <c r="I449" t="s">
        <v>810</v>
      </c>
      <c r="J449">
        <v>399</v>
      </c>
      <c r="K449">
        <v>10</v>
      </c>
      <c r="L449" t="s">
        <v>1033</v>
      </c>
      <c r="M449" s="1">
        <v>44089</v>
      </c>
      <c r="N449" s="1">
        <v>44096</v>
      </c>
      <c r="P449" t="s">
        <v>366</v>
      </c>
      <c r="Q449">
        <v>5</v>
      </c>
      <c r="R449" t="s">
        <v>315</v>
      </c>
      <c r="S449" s="1">
        <v>44180</v>
      </c>
      <c r="U449">
        <v>38</v>
      </c>
      <c r="X449">
        <v>9</v>
      </c>
      <c r="AA449">
        <v>2020</v>
      </c>
      <c r="AE449">
        <v>10</v>
      </c>
      <c r="AH449">
        <v>104001</v>
      </c>
    </row>
    <row r="450" spans="1:34" x14ac:dyDescent="0.35">
      <c r="A450" t="s">
        <v>186</v>
      </c>
      <c r="B450" t="s">
        <v>321</v>
      </c>
      <c r="C450" t="s">
        <v>1654</v>
      </c>
      <c r="D450" t="s">
        <v>322</v>
      </c>
      <c r="E450" t="s">
        <v>1655</v>
      </c>
      <c r="F450" t="s">
        <v>1654</v>
      </c>
      <c r="G450" t="s">
        <v>368</v>
      </c>
      <c r="H450" t="s">
        <v>367</v>
      </c>
      <c r="I450" t="s">
        <v>317</v>
      </c>
      <c r="J450">
        <v>499</v>
      </c>
      <c r="K450">
        <v>10</v>
      </c>
      <c r="L450" t="s">
        <v>1033</v>
      </c>
      <c r="M450" s="1">
        <v>44089</v>
      </c>
      <c r="N450" s="1">
        <v>44096</v>
      </c>
      <c r="P450" t="s">
        <v>366</v>
      </c>
      <c r="Q450">
        <v>5</v>
      </c>
      <c r="R450" t="s">
        <v>315</v>
      </c>
      <c r="S450" s="1">
        <v>44180</v>
      </c>
      <c r="U450">
        <v>38</v>
      </c>
      <c r="X450">
        <v>9</v>
      </c>
      <c r="AA450">
        <v>2020</v>
      </c>
      <c r="AH450">
        <v>104204</v>
      </c>
    </row>
    <row r="451" spans="1:34" x14ac:dyDescent="0.35">
      <c r="A451" t="s">
        <v>1650</v>
      </c>
      <c r="B451" t="s">
        <v>321</v>
      </c>
      <c r="C451" t="s">
        <v>1648</v>
      </c>
      <c r="D451" t="s">
        <v>322</v>
      </c>
      <c r="E451" t="s">
        <v>1649</v>
      </c>
      <c r="F451" t="s">
        <v>1648</v>
      </c>
      <c r="G451" t="s">
        <v>368</v>
      </c>
      <c r="H451" t="s">
        <v>367</v>
      </c>
      <c r="I451" t="s">
        <v>317</v>
      </c>
      <c r="J451">
        <v>499</v>
      </c>
      <c r="K451">
        <v>10</v>
      </c>
      <c r="L451" t="s">
        <v>1033</v>
      </c>
      <c r="M451" s="1">
        <v>44090</v>
      </c>
      <c r="N451" s="1">
        <v>44097</v>
      </c>
      <c r="P451" t="s">
        <v>366</v>
      </c>
      <c r="Q451">
        <v>3</v>
      </c>
      <c r="R451" t="s">
        <v>315</v>
      </c>
      <c r="S451" t="s">
        <v>1647</v>
      </c>
      <c r="U451">
        <v>38</v>
      </c>
      <c r="X451">
        <v>9</v>
      </c>
      <c r="AA451">
        <v>2020</v>
      </c>
      <c r="AH451">
        <v>104054</v>
      </c>
    </row>
    <row r="452" spans="1:34" x14ac:dyDescent="0.35">
      <c r="A452" t="s">
        <v>1643</v>
      </c>
      <c r="B452" t="s">
        <v>446</v>
      </c>
      <c r="C452" t="s">
        <v>1641</v>
      </c>
      <c r="D452" t="s">
        <v>322</v>
      </c>
      <c r="E452" t="s">
        <v>1642</v>
      </c>
      <c r="F452" t="s">
        <v>1641</v>
      </c>
      <c r="G452" t="s">
        <v>368</v>
      </c>
      <c r="H452" t="s">
        <v>811</v>
      </c>
      <c r="I452" t="s">
        <v>810</v>
      </c>
      <c r="J452">
        <v>399</v>
      </c>
      <c r="K452">
        <v>10</v>
      </c>
      <c r="L452" t="s">
        <v>1033</v>
      </c>
      <c r="M452" s="1">
        <v>44091</v>
      </c>
      <c r="N452" s="1">
        <v>44105</v>
      </c>
      <c r="O452" s="1">
        <v>44152</v>
      </c>
      <c r="P452" t="s">
        <v>366</v>
      </c>
      <c r="Q452">
        <v>3</v>
      </c>
      <c r="R452" t="s">
        <v>315</v>
      </c>
      <c r="S452" t="s">
        <v>1614</v>
      </c>
      <c r="U452">
        <v>38</v>
      </c>
      <c r="V452">
        <v>47</v>
      </c>
      <c r="X452">
        <v>9</v>
      </c>
      <c r="Y452">
        <v>11</v>
      </c>
      <c r="AA452">
        <v>2020</v>
      </c>
      <c r="AB452">
        <v>2020</v>
      </c>
      <c r="AH452">
        <v>130151</v>
      </c>
    </row>
    <row r="453" spans="1:34" x14ac:dyDescent="0.35">
      <c r="A453" t="s">
        <v>1637</v>
      </c>
      <c r="B453" t="s">
        <v>446</v>
      </c>
      <c r="C453" t="s">
        <v>1635</v>
      </c>
      <c r="D453" t="s">
        <v>322</v>
      </c>
      <c r="E453" t="s">
        <v>1636</v>
      </c>
      <c r="F453" t="s">
        <v>1635</v>
      </c>
      <c r="G453" t="s">
        <v>368</v>
      </c>
      <c r="H453" t="s">
        <v>811</v>
      </c>
      <c r="I453" t="s">
        <v>810</v>
      </c>
      <c r="J453">
        <v>399</v>
      </c>
      <c r="K453">
        <v>10</v>
      </c>
      <c r="L453" t="s">
        <v>1033</v>
      </c>
      <c r="M453" s="1">
        <v>44091</v>
      </c>
      <c r="N453" s="1">
        <v>44098</v>
      </c>
      <c r="O453" s="1">
        <v>44182</v>
      </c>
      <c r="P453" t="s">
        <v>366</v>
      </c>
      <c r="Q453">
        <v>4</v>
      </c>
      <c r="R453" t="s">
        <v>315</v>
      </c>
      <c r="S453" t="s">
        <v>1608</v>
      </c>
      <c r="U453">
        <v>38</v>
      </c>
      <c r="V453">
        <v>51</v>
      </c>
      <c r="X453">
        <v>9</v>
      </c>
      <c r="Y453">
        <v>12</v>
      </c>
      <c r="AA453">
        <v>2020</v>
      </c>
      <c r="AB453">
        <v>2020</v>
      </c>
      <c r="AH453">
        <v>130252</v>
      </c>
    </row>
    <row r="454" spans="1:34" x14ac:dyDescent="0.35">
      <c r="A454" t="s">
        <v>1631</v>
      </c>
      <c r="B454" t="s">
        <v>629</v>
      </c>
      <c r="C454" t="s">
        <v>1629</v>
      </c>
      <c r="D454" t="s">
        <v>322</v>
      </c>
      <c r="E454" t="s">
        <v>1630</v>
      </c>
      <c r="F454" t="s">
        <v>1629</v>
      </c>
      <c r="G454" t="s">
        <v>368</v>
      </c>
      <c r="H454" t="s">
        <v>661</v>
      </c>
      <c r="I454" t="s">
        <v>660</v>
      </c>
      <c r="J454">
        <v>99</v>
      </c>
      <c r="K454">
        <v>0</v>
      </c>
      <c r="L454" t="s">
        <v>1033</v>
      </c>
      <c r="M454" s="1">
        <v>44091</v>
      </c>
      <c r="N454" s="1">
        <v>44101</v>
      </c>
      <c r="P454" t="s">
        <v>366</v>
      </c>
      <c r="Q454">
        <v>4</v>
      </c>
      <c r="R454" t="s">
        <v>315</v>
      </c>
      <c r="S454" t="s">
        <v>1628</v>
      </c>
      <c r="U454">
        <v>38</v>
      </c>
      <c r="X454">
        <v>9</v>
      </c>
      <c r="AA454">
        <v>2020</v>
      </c>
      <c r="AH454">
        <v>130703</v>
      </c>
    </row>
    <row r="455" spans="1:34" x14ac:dyDescent="0.35">
      <c r="A455" t="s">
        <v>232</v>
      </c>
      <c r="B455" t="s">
        <v>321</v>
      </c>
      <c r="C455" t="s">
        <v>1622</v>
      </c>
      <c r="D455" t="s">
        <v>322</v>
      </c>
      <c r="E455" t="s">
        <v>1623</v>
      </c>
      <c r="F455" t="s">
        <v>1622</v>
      </c>
      <c r="G455" t="s">
        <v>368</v>
      </c>
      <c r="H455" t="s">
        <v>367</v>
      </c>
      <c r="I455" t="s">
        <v>317</v>
      </c>
      <c r="J455">
        <v>499</v>
      </c>
      <c r="K455">
        <v>10</v>
      </c>
      <c r="L455" t="s">
        <v>1033</v>
      </c>
      <c r="M455" s="1">
        <v>44091</v>
      </c>
      <c r="N455" s="1">
        <v>44098</v>
      </c>
      <c r="P455" t="s">
        <v>366</v>
      </c>
      <c r="Q455">
        <v>5</v>
      </c>
      <c r="R455" t="s">
        <v>315</v>
      </c>
      <c r="S455" s="1">
        <v>44182</v>
      </c>
      <c r="U455">
        <v>38</v>
      </c>
      <c r="X455">
        <v>9</v>
      </c>
      <c r="AA455">
        <v>2020</v>
      </c>
      <c r="AH455">
        <v>130202</v>
      </c>
    </row>
    <row r="456" spans="1:34" x14ac:dyDescent="0.35">
      <c r="A456" t="s">
        <v>1617</v>
      </c>
      <c r="B456" t="s">
        <v>446</v>
      </c>
      <c r="C456" t="s">
        <v>1615</v>
      </c>
      <c r="D456" t="s">
        <v>322</v>
      </c>
      <c r="E456" t="s">
        <v>1616</v>
      </c>
      <c r="F456" t="s">
        <v>1615</v>
      </c>
      <c r="G456" t="s">
        <v>368</v>
      </c>
      <c r="H456" t="s">
        <v>367</v>
      </c>
      <c r="I456" t="s">
        <v>317</v>
      </c>
      <c r="J456">
        <v>499</v>
      </c>
      <c r="K456">
        <v>10</v>
      </c>
      <c r="L456" t="s">
        <v>1033</v>
      </c>
      <c r="M456" s="1">
        <v>44091</v>
      </c>
      <c r="N456" s="1">
        <v>44098</v>
      </c>
      <c r="O456" s="1">
        <v>44151</v>
      </c>
      <c r="P456" t="s">
        <v>366</v>
      </c>
      <c r="Q456">
        <v>3</v>
      </c>
      <c r="R456" t="s">
        <v>315</v>
      </c>
      <c r="S456" t="s">
        <v>1614</v>
      </c>
      <c r="U456">
        <v>38</v>
      </c>
      <c r="V456">
        <v>47</v>
      </c>
      <c r="X456">
        <v>9</v>
      </c>
      <c r="Y456">
        <v>11</v>
      </c>
      <c r="AA456">
        <v>2020</v>
      </c>
      <c r="AB456">
        <v>2020</v>
      </c>
      <c r="AH456">
        <v>130454</v>
      </c>
    </row>
    <row r="457" spans="1:34" x14ac:dyDescent="0.35">
      <c r="A457" t="s">
        <v>199</v>
      </c>
      <c r="B457" t="s">
        <v>446</v>
      </c>
      <c r="C457" t="s">
        <v>1609</v>
      </c>
      <c r="D457" t="s">
        <v>322</v>
      </c>
      <c r="E457" t="s">
        <v>1610</v>
      </c>
      <c r="F457" t="s">
        <v>1609</v>
      </c>
      <c r="G457" t="s">
        <v>368</v>
      </c>
      <c r="H457" t="s">
        <v>367</v>
      </c>
      <c r="I457" t="s">
        <v>317</v>
      </c>
      <c r="J457">
        <v>499</v>
      </c>
      <c r="K457">
        <v>10</v>
      </c>
      <c r="L457" t="s">
        <v>1033</v>
      </c>
      <c r="M457" s="1">
        <v>44091</v>
      </c>
      <c r="N457" s="1">
        <v>44098</v>
      </c>
      <c r="P457" t="s">
        <v>366</v>
      </c>
      <c r="Q457">
        <v>4</v>
      </c>
      <c r="R457" t="s">
        <v>315</v>
      </c>
      <c r="S457" t="s">
        <v>1608</v>
      </c>
      <c r="U457">
        <v>38</v>
      </c>
      <c r="W457">
        <v>51</v>
      </c>
      <c r="X457">
        <v>9</v>
      </c>
      <c r="Z457">
        <v>12</v>
      </c>
      <c r="AA457">
        <v>2020</v>
      </c>
      <c r="AC457">
        <v>2020</v>
      </c>
      <c r="AF457" s="1">
        <v>44180</v>
      </c>
      <c r="AH457">
        <v>126851</v>
      </c>
    </row>
    <row r="458" spans="1:34" x14ac:dyDescent="0.35">
      <c r="A458" t="s">
        <v>218</v>
      </c>
      <c r="B458" t="s">
        <v>321</v>
      </c>
      <c r="C458" t="s">
        <v>1602</v>
      </c>
      <c r="D458" t="s">
        <v>322</v>
      </c>
      <c r="E458" t="s">
        <v>1603</v>
      </c>
      <c r="F458" t="s">
        <v>1602</v>
      </c>
      <c r="G458" t="s">
        <v>368</v>
      </c>
      <c r="H458" t="s">
        <v>367</v>
      </c>
      <c r="I458" t="s">
        <v>317</v>
      </c>
      <c r="J458">
        <v>499</v>
      </c>
      <c r="K458">
        <v>10</v>
      </c>
      <c r="L458" t="s">
        <v>1033</v>
      </c>
      <c r="M458" s="1">
        <v>44092</v>
      </c>
      <c r="N458" s="1">
        <v>44099</v>
      </c>
      <c r="O458" s="1">
        <v>44214</v>
      </c>
      <c r="P458" t="s">
        <v>366</v>
      </c>
      <c r="Q458">
        <v>5</v>
      </c>
      <c r="R458" t="s">
        <v>315</v>
      </c>
      <c r="S458" s="1">
        <v>44183</v>
      </c>
      <c r="U458">
        <v>38</v>
      </c>
      <c r="V458">
        <v>4</v>
      </c>
      <c r="W458">
        <v>51</v>
      </c>
      <c r="X458">
        <v>9</v>
      </c>
      <c r="Y458">
        <v>1</v>
      </c>
      <c r="Z458">
        <v>12</v>
      </c>
      <c r="AA458">
        <v>2020</v>
      </c>
      <c r="AB458">
        <v>2021</v>
      </c>
      <c r="AC458">
        <v>2020</v>
      </c>
      <c r="AF458" s="1">
        <v>44180</v>
      </c>
      <c r="AG458" t="s">
        <v>1601</v>
      </c>
      <c r="AH458">
        <v>126952</v>
      </c>
    </row>
    <row r="459" spans="1:34" x14ac:dyDescent="0.35">
      <c r="A459" t="s">
        <v>1597</v>
      </c>
      <c r="B459" t="s">
        <v>446</v>
      </c>
      <c r="C459" t="s">
        <v>1595</v>
      </c>
      <c r="D459" t="s">
        <v>322</v>
      </c>
      <c r="E459" t="s">
        <v>1596</v>
      </c>
      <c r="F459" t="s">
        <v>1595</v>
      </c>
      <c r="G459" t="s">
        <v>368</v>
      </c>
      <c r="H459" t="s">
        <v>661</v>
      </c>
      <c r="I459" t="s">
        <v>660</v>
      </c>
      <c r="J459">
        <v>99</v>
      </c>
      <c r="K459">
        <v>0</v>
      </c>
      <c r="L459" t="s">
        <v>1033</v>
      </c>
      <c r="M459" s="1">
        <v>44092</v>
      </c>
      <c r="N459" s="1">
        <v>44099</v>
      </c>
      <c r="P459" t="s">
        <v>366</v>
      </c>
      <c r="Q459">
        <v>4</v>
      </c>
      <c r="R459" t="s">
        <v>315</v>
      </c>
      <c r="S459" t="s">
        <v>723</v>
      </c>
      <c r="U459">
        <v>38</v>
      </c>
      <c r="X459">
        <v>9</v>
      </c>
      <c r="AA459">
        <v>2020</v>
      </c>
      <c r="AH459">
        <v>130552</v>
      </c>
    </row>
    <row r="460" spans="1:34" x14ac:dyDescent="0.35">
      <c r="A460" t="s">
        <v>195</v>
      </c>
      <c r="B460" t="s">
        <v>321</v>
      </c>
      <c r="C460" t="s">
        <v>1590</v>
      </c>
      <c r="D460" t="s">
        <v>322</v>
      </c>
      <c r="E460" t="s">
        <v>1591</v>
      </c>
      <c r="F460" t="s">
        <v>1590</v>
      </c>
      <c r="G460" t="s">
        <v>368</v>
      </c>
      <c r="H460" t="s">
        <v>367</v>
      </c>
      <c r="I460" t="s">
        <v>317</v>
      </c>
      <c r="J460">
        <v>499</v>
      </c>
      <c r="K460">
        <v>10</v>
      </c>
      <c r="L460" t="s">
        <v>1033</v>
      </c>
      <c r="M460" s="1">
        <v>44092</v>
      </c>
      <c r="N460" s="1">
        <v>44099</v>
      </c>
      <c r="P460" t="s">
        <v>366</v>
      </c>
      <c r="Q460">
        <v>5</v>
      </c>
      <c r="R460" t="s">
        <v>315</v>
      </c>
      <c r="S460" s="1">
        <v>44183</v>
      </c>
      <c r="U460">
        <v>38</v>
      </c>
      <c r="X460">
        <v>9</v>
      </c>
      <c r="AA460">
        <v>2020</v>
      </c>
      <c r="AH460">
        <v>130801</v>
      </c>
    </row>
    <row r="461" spans="1:34" x14ac:dyDescent="0.35">
      <c r="A461" t="s">
        <v>12</v>
      </c>
      <c r="B461" t="s">
        <v>321</v>
      </c>
      <c r="C461" t="s">
        <v>1585</v>
      </c>
      <c r="D461" t="s">
        <v>322</v>
      </c>
      <c r="E461" t="s">
        <v>1586</v>
      </c>
      <c r="F461" t="s">
        <v>1585</v>
      </c>
      <c r="G461" t="s">
        <v>368</v>
      </c>
      <c r="H461" t="s">
        <v>367</v>
      </c>
      <c r="I461" t="s">
        <v>660</v>
      </c>
      <c r="J461" s="2">
        <v>0</v>
      </c>
      <c r="K461">
        <v>0</v>
      </c>
      <c r="L461" t="s">
        <v>1033</v>
      </c>
      <c r="M461" s="1">
        <v>44092</v>
      </c>
      <c r="N461" s="1">
        <v>44099</v>
      </c>
      <c r="P461" t="s">
        <v>366</v>
      </c>
      <c r="Q461">
        <v>5</v>
      </c>
      <c r="R461" t="s">
        <v>315</v>
      </c>
      <c r="S461" s="1">
        <v>44184</v>
      </c>
      <c r="U461">
        <v>38</v>
      </c>
      <c r="X461">
        <v>9</v>
      </c>
      <c r="AA461">
        <v>2020</v>
      </c>
      <c r="AH461">
        <v>126953</v>
      </c>
    </row>
    <row r="462" spans="1:34" x14ac:dyDescent="0.35">
      <c r="A462" t="s">
        <v>194</v>
      </c>
      <c r="B462" t="s">
        <v>321</v>
      </c>
      <c r="C462" t="s">
        <v>1578</v>
      </c>
      <c r="D462" t="s">
        <v>322</v>
      </c>
      <c r="E462" t="s">
        <v>1579</v>
      </c>
      <c r="F462" t="s">
        <v>1578</v>
      </c>
      <c r="G462" t="s">
        <v>368</v>
      </c>
      <c r="H462" t="s">
        <v>367</v>
      </c>
      <c r="I462" t="s">
        <v>660</v>
      </c>
      <c r="J462" s="2">
        <v>0</v>
      </c>
      <c r="K462">
        <v>0</v>
      </c>
      <c r="L462" t="s">
        <v>1033</v>
      </c>
      <c r="M462" s="1">
        <v>44092</v>
      </c>
      <c r="N462" s="1">
        <v>44099</v>
      </c>
      <c r="P462" t="s">
        <v>366</v>
      </c>
      <c r="Q462">
        <v>5</v>
      </c>
      <c r="R462" t="s">
        <v>315</v>
      </c>
      <c r="S462" s="1">
        <v>44184</v>
      </c>
      <c r="U462">
        <v>38</v>
      </c>
      <c r="X462">
        <v>9</v>
      </c>
      <c r="AA462">
        <v>2020</v>
      </c>
      <c r="AH462">
        <v>130451</v>
      </c>
    </row>
    <row r="463" spans="1:34" x14ac:dyDescent="0.35">
      <c r="A463" t="s">
        <v>1573</v>
      </c>
      <c r="B463" t="s">
        <v>629</v>
      </c>
      <c r="C463" t="s">
        <v>1571</v>
      </c>
      <c r="D463" t="s">
        <v>322</v>
      </c>
      <c r="E463" t="s">
        <v>1572</v>
      </c>
      <c r="F463" t="s">
        <v>1571</v>
      </c>
      <c r="G463" t="s">
        <v>368</v>
      </c>
      <c r="H463" t="s">
        <v>367</v>
      </c>
      <c r="I463" t="s">
        <v>317</v>
      </c>
      <c r="J463">
        <v>499</v>
      </c>
      <c r="K463">
        <v>10</v>
      </c>
      <c r="L463" t="s">
        <v>1033</v>
      </c>
      <c r="M463" s="1">
        <v>44092</v>
      </c>
      <c r="N463" s="1">
        <v>44099</v>
      </c>
      <c r="P463" t="s">
        <v>366</v>
      </c>
      <c r="Q463">
        <v>2</v>
      </c>
      <c r="R463" t="s">
        <v>315</v>
      </c>
      <c r="U463">
        <v>38</v>
      </c>
      <c r="X463">
        <v>9</v>
      </c>
      <c r="AA463">
        <v>2020</v>
      </c>
      <c r="AH463">
        <v>130051</v>
      </c>
    </row>
    <row r="464" spans="1:34" x14ac:dyDescent="0.35">
      <c r="A464" t="s">
        <v>1566</v>
      </c>
      <c r="B464" t="s">
        <v>446</v>
      </c>
      <c r="C464" t="s">
        <v>1564</v>
      </c>
      <c r="D464" t="s">
        <v>322</v>
      </c>
      <c r="E464" t="s">
        <v>1565</v>
      </c>
      <c r="F464" t="s">
        <v>1564</v>
      </c>
      <c r="G464" t="s">
        <v>368</v>
      </c>
      <c r="H464" t="s">
        <v>367</v>
      </c>
      <c r="I464" t="s">
        <v>317</v>
      </c>
      <c r="J464">
        <v>499</v>
      </c>
      <c r="K464">
        <v>10</v>
      </c>
      <c r="L464" t="s">
        <v>1033</v>
      </c>
      <c r="M464" s="1">
        <v>44092</v>
      </c>
      <c r="N464" s="1">
        <v>44106</v>
      </c>
      <c r="O464" s="1">
        <v>44106</v>
      </c>
      <c r="P464" t="s">
        <v>366</v>
      </c>
      <c r="Q464">
        <v>2</v>
      </c>
      <c r="R464" t="s">
        <v>315</v>
      </c>
      <c r="T464" t="s">
        <v>683</v>
      </c>
      <c r="U464">
        <v>38</v>
      </c>
      <c r="V464">
        <v>40</v>
      </c>
      <c r="X464">
        <v>9</v>
      </c>
      <c r="Y464">
        <v>10</v>
      </c>
      <c r="AA464">
        <v>2020</v>
      </c>
      <c r="AB464">
        <v>2020</v>
      </c>
      <c r="AH464">
        <v>130104</v>
      </c>
    </row>
    <row r="465" spans="1:34" x14ac:dyDescent="0.35">
      <c r="A465" t="s">
        <v>1559</v>
      </c>
      <c r="B465" t="s">
        <v>446</v>
      </c>
      <c r="C465" t="s">
        <v>1557</v>
      </c>
      <c r="D465" t="s">
        <v>322</v>
      </c>
      <c r="E465" t="s">
        <v>1558</v>
      </c>
      <c r="F465" t="s">
        <v>1557</v>
      </c>
      <c r="G465" t="s">
        <v>368</v>
      </c>
      <c r="H465" t="s">
        <v>367</v>
      </c>
      <c r="I465" t="s">
        <v>317</v>
      </c>
      <c r="J465">
        <v>499</v>
      </c>
      <c r="K465">
        <v>10</v>
      </c>
      <c r="L465" t="s">
        <v>1033</v>
      </c>
      <c r="M465" s="1">
        <v>44092</v>
      </c>
      <c r="N465" s="1">
        <v>44104</v>
      </c>
      <c r="O465" s="1">
        <v>44122</v>
      </c>
      <c r="P465" t="s">
        <v>366</v>
      </c>
      <c r="Q465">
        <v>2</v>
      </c>
      <c r="R465" t="s">
        <v>315</v>
      </c>
      <c r="S465" t="s">
        <v>1550</v>
      </c>
      <c r="U465">
        <v>38</v>
      </c>
      <c r="V465">
        <v>42</v>
      </c>
      <c r="X465">
        <v>9</v>
      </c>
      <c r="Y465">
        <v>10</v>
      </c>
      <c r="AA465">
        <v>2020</v>
      </c>
      <c r="AB465">
        <v>2020</v>
      </c>
      <c r="AH465">
        <v>130554</v>
      </c>
    </row>
    <row r="466" spans="1:34" x14ac:dyDescent="0.35">
      <c r="A466" t="s">
        <v>1553</v>
      </c>
      <c r="B466" t="s">
        <v>446</v>
      </c>
      <c r="C466" t="s">
        <v>1551</v>
      </c>
      <c r="D466" t="s">
        <v>322</v>
      </c>
      <c r="E466" t="s">
        <v>1552</v>
      </c>
      <c r="F466" t="s">
        <v>1551</v>
      </c>
      <c r="G466" t="s">
        <v>368</v>
      </c>
      <c r="H466" t="s">
        <v>367</v>
      </c>
      <c r="I466" t="s">
        <v>317</v>
      </c>
      <c r="J466">
        <v>499</v>
      </c>
      <c r="K466">
        <v>10</v>
      </c>
      <c r="L466" t="s">
        <v>1033</v>
      </c>
      <c r="M466" s="1">
        <v>44092</v>
      </c>
      <c r="N466" s="1">
        <v>44099</v>
      </c>
      <c r="O466" s="1">
        <v>44151</v>
      </c>
      <c r="P466" t="s">
        <v>366</v>
      </c>
      <c r="Q466">
        <v>3</v>
      </c>
      <c r="R466" t="s">
        <v>315</v>
      </c>
      <c r="S466" t="s">
        <v>1550</v>
      </c>
      <c r="U466">
        <v>38</v>
      </c>
      <c r="V466">
        <v>47</v>
      </c>
      <c r="X466">
        <v>9</v>
      </c>
      <c r="Y466">
        <v>11</v>
      </c>
      <c r="AA466">
        <v>2020</v>
      </c>
      <c r="AB466">
        <v>2020</v>
      </c>
      <c r="AH466">
        <v>130101</v>
      </c>
    </row>
    <row r="467" spans="1:34" x14ac:dyDescent="0.35">
      <c r="A467" t="s">
        <v>187</v>
      </c>
      <c r="B467" t="s">
        <v>321</v>
      </c>
      <c r="C467" t="s">
        <v>1544</v>
      </c>
      <c r="D467" t="s">
        <v>322</v>
      </c>
      <c r="E467" t="s">
        <v>1545</v>
      </c>
      <c r="F467" t="s">
        <v>1544</v>
      </c>
      <c r="G467" t="s">
        <v>368</v>
      </c>
      <c r="H467" t="s">
        <v>367</v>
      </c>
      <c r="I467" t="s">
        <v>660</v>
      </c>
      <c r="J467" s="2">
        <v>0</v>
      </c>
      <c r="K467">
        <v>0</v>
      </c>
      <c r="L467" t="s">
        <v>1033</v>
      </c>
      <c r="M467" s="1">
        <v>44092</v>
      </c>
      <c r="N467" s="1">
        <v>44099</v>
      </c>
      <c r="P467" t="s">
        <v>366</v>
      </c>
      <c r="Q467">
        <v>5</v>
      </c>
      <c r="R467" t="s">
        <v>315</v>
      </c>
      <c r="S467" s="1">
        <v>44184</v>
      </c>
      <c r="U467">
        <v>38</v>
      </c>
      <c r="W467">
        <v>51</v>
      </c>
      <c r="X467">
        <v>9</v>
      </c>
      <c r="Z467">
        <v>12</v>
      </c>
      <c r="AA467">
        <v>2020</v>
      </c>
      <c r="AC467">
        <v>2020</v>
      </c>
      <c r="AF467" s="1">
        <v>44181</v>
      </c>
      <c r="AH467">
        <v>130153</v>
      </c>
    </row>
    <row r="468" spans="1:34" x14ac:dyDescent="0.35">
      <c r="A468" t="s">
        <v>1539</v>
      </c>
      <c r="B468" t="s">
        <v>629</v>
      </c>
      <c r="C468" t="s">
        <v>1537</v>
      </c>
      <c r="D468" t="s">
        <v>322</v>
      </c>
      <c r="E468" t="s">
        <v>1538</v>
      </c>
      <c r="F468" t="s">
        <v>1537</v>
      </c>
      <c r="G468" t="s">
        <v>368</v>
      </c>
      <c r="H468" t="s">
        <v>367</v>
      </c>
      <c r="I468" t="s">
        <v>317</v>
      </c>
      <c r="J468">
        <v>499</v>
      </c>
      <c r="K468">
        <v>10</v>
      </c>
      <c r="L468" t="s">
        <v>1033</v>
      </c>
      <c r="M468" s="1">
        <v>44092</v>
      </c>
      <c r="N468" s="1">
        <v>44099</v>
      </c>
      <c r="P468" t="s">
        <v>366</v>
      </c>
      <c r="Q468">
        <v>4</v>
      </c>
      <c r="R468" t="s">
        <v>315</v>
      </c>
      <c r="S468" t="s">
        <v>626</v>
      </c>
      <c r="U468">
        <v>38</v>
      </c>
      <c r="X468">
        <v>9</v>
      </c>
      <c r="AA468">
        <v>2020</v>
      </c>
      <c r="AH468">
        <v>130301</v>
      </c>
    </row>
    <row r="469" spans="1:34" x14ac:dyDescent="0.35">
      <c r="A469" t="s">
        <v>1532</v>
      </c>
      <c r="B469" t="s">
        <v>446</v>
      </c>
      <c r="C469" t="s">
        <v>1530</v>
      </c>
      <c r="D469" t="s">
        <v>322</v>
      </c>
      <c r="E469" t="s">
        <v>1531</v>
      </c>
      <c r="F469" t="s">
        <v>1530</v>
      </c>
      <c r="G469" t="s">
        <v>368</v>
      </c>
      <c r="H469" t="s">
        <v>367</v>
      </c>
      <c r="I469" t="s">
        <v>317</v>
      </c>
      <c r="J469">
        <v>499</v>
      </c>
      <c r="K469">
        <v>10</v>
      </c>
      <c r="L469" t="s">
        <v>1033</v>
      </c>
      <c r="M469" s="1">
        <v>44095</v>
      </c>
      <c r="N469" s="1">
        <v>44102</v>
      </c>
      <c r="O469" s="1">
        <v>44097</v>
      </c>
      <c r="P469" t="s">
        <v>366</v>
      </c>
      <c r="Q469">
        <v>2</v>
      </c>
      <c r="R469" t="s">
        <v>315</v>
      </c>
      <c r="T469" t="s">
        <v>683</v>
      </c>
      <c r="U469">
        <v>39</v>
      </c>
      <c r="V469">
        <v>39</v>
      </c>
      <c r="X469">
        <v>9</v>
      </c>
      <c r="Y469">
        <v>9</v>
      </c>
      <c r="AA469">
        <v>2020</v>
      </c>
      <c r="AB469">
        <v>2020</v>
      </c>
      <c r="AH469">
        <v>130951</v>
      </c>
    </row>
    <row r="470" spans="1:34" x14ac:dyDescent="0.35">
      <c r="A470" t="s">
        <v>1525</v>
      </c>
      <c r="B470" t="s">
        <v>446</v>
      </c>
      <c r="C470" t="s">
        <v>1523</v>
      </c>
      <c r="D470" t="s">
        <v>322</v>
      </c>
      <c r="E470" t="s">
        <v>1524</v>
      </c>
      <c r="F470" t="s">
        <v>1523</v>
      </c>
      <c r="G470" t="s">
        <v>368</v>
      </c>
      <c r="H470" t="s">
        <v>367</v>
      </c>
      <c r="I470" t="s">
        <v>317</v>
      </c>
      <c r="J470">
        <v>499</v>
      </c>
      <c r="K470">
        <v>10</v>
      </c>
      <c r="L470" t="s">
        <v>1033</v>
      </c>
      <c r="M470" s="1">
        <v>44095</v>
      </c>
      <c r="N470" s="1">
        <v>44102</v>
      </c>
      <c r="O470" s="1">
        <v>44156</v>
      </c>
      <c r="P470" t="s">
        <v>366</v>
      </c>
      <c r="Q470">
        <v>3</v>
      </c>
      <c r="R470" t="s">
        <v>315</v>
      </c>
      <c r="S470" t="s">
        <v>1522</v>
      </c>
      <c r="U470">
        <v>39</v>
      </c>
      <c r="V470">
        <v>47</v>
      </c>
      <c r="X470">
        <v>9</v>
      </c>
      <c r="Y470">
        <v>11</v>
      </c>
      <c r="AA470">
        <v>2020</v>
      </c>
      <c r="AB470">
        <v>2020</v>
      </c>
      <c r="AH470">
        <v>130253</v>
      </c>
    </row>
    <row r="471" spans="1:34" x14ac:dyDescent="0.35">
      <c r="A471" t="s">
        <v>44</v>
      </c>
      <c r="B471" t="s">
        <v>321</v>
      </c>
      <c r="C471" t="s">
        <v>1516</v>
      </c>
      <c r="D471" t="s">
        <v>322</v>
      </c>
      <c r="E471" t="s">
        <v>1517</v>
      </c>
      <c r="F471" t="s">
        <v>1516</v>
      </c>
      <c r="G471" t="s">
        <v>368</v>
      </c>
      <c r="H471" t="s">
        <v>367</v>
      </c>
      <c r="I471" t="s">
        <v>317</v>
      </c>
      <c r="J471" s="2">
        <v>3992</v>
      </c>
      <c r="K471">
        <v>70</v>
      </c>
      <c r="L471" t="s">
        <v>1033</v>
      </c>
      <c r="M471" s="1">
        <v>44095</v>
      </c>
      <c r="N471" s="1">
        <v>44102</v>
      </c>
      <c r="P471" t="s">
        <v>366</v>
      </c>
      <c r="Q471">
        <v>5</v>
      </c>
      <c r="R471" t="s">
        <v>315</v>
      </c>
      <c r="S471" s="1">
        <v>44186</v>
      </c>
      <c r="U471">
        <v>39</v>
      </c>
      <c r="X471">
        <v>9</v>
      </c>
      <c r="AA471">
        <v>2020</v>
      </c>
      <c r="AH471">
        <v>113851</v>
      </c>
    </row>
    <row r="472" spans="1:34" x14ac:dyDescent="0.35">
      <c r="A472" t="s">
        <v>23</v>
      </c>
      <c r="B472" t="s">
        <v>321</v>
      </c>
      <c r="C472" t="s">
        <v>1510</v>
      </c>
      <c r="D472" t="s">
        <v>322</v>
      </c>
      <c r="E472" t="s">
        <v>1511</v>
      </c>
      <c r="F472" t="s">
        <v>1510</v>
      </c>
      <c r="G472" t="s">
        <v>368</v>
      </c>
      <c r="H472" t="s">
        <v>367</v>
      </c>
      <c r="I472" t="s">
        <v>317</v>
      </c>
      <c r="J472" s="2">
        <v>3992</v>
      </c>
      <c r="K472">
        <v>70</v>
      </c>
      <c r="L472" t="s">
        <v>1033</v>
      </c>
      <c r="M472" s="1">
        <v>44095</v>
      </c>
      <c r="N472" s="1">
        <v>44102</v>
      </c>
      <c r="P472" t="s">
        <v>366</v>
      </c>
      <c r="Q472">
        <v>5</v>
      </c>
      <c r="R472" t="s">
        <v>315</v>
      </c>
      <c r="S472" s="1">
        <v>44186</v>
      </c>
      <c r="U472">
        <v>39</v>
      </c>
      <c r="X472">
        <v>9</v>
      </c>
      <c r="AA472">
        <v>2020</v>
      </c>
      <c r="AH472">
        <v>130651</v>
      </c>
    </row>
    <row r="473" spans="1:34" x14ac:dyDescent="0.35">
      <c r="A473" t="s">
        <v>1505</v>
      </c>
      <c r="B473" t="s">
        <v>446</v>
      </c>
      <c r="C473" t="s">
        <v>1503</v>
      </c>
      <c r="D473" t="s">
        <v>322</v>
      </c>
      <c r="E473" t="s">
        <v>1504</v>
      </c>
      <c r="F473" t="s">
        <v>1503</v>
      </c>
      <c r="G473" t="s">
        <v>368</v>
      </c>
      <c r="H473" t="s">
        <v>367</v>
      </c>
      <c r="I473" t="s">
        <v>317</v>
      </c>
      <c r="J473">
        <v>499</v>
      </c>
      <c r="K473">
        <v>10</v>
      </c>
      <c r="L473" t="s">
        <v>1033</v>
      </c>
      <c r="M473" s="1">
        <v>44095</v>
      </c>
      <c r="N473" s="1">
        <v>44102</v>
      </c>
      <c r="O473" s="1">
        <v>44158</v>
      </c>
      <c r="P473" t="s">
        <v>366</v>
      </c>
      <c r="Q473">
        <v>2</v>
      </c>
      <c r="R473" t="s">
        <v>315</v>
      </c>
      <c r="U473">
        <v>39</v>
      </c>
      <c r="V473">
        <v>48</v>
      </c>
      <c r="X473">
        <v>9</v>
      </c>
      <c r="Y473">
        <v>11</v>
      </c>
      <c r="AA473">
        <v>2020</v>
      </c>
      <c r="AB473">
        <v>2020</v>
      </c>
      <c r="AH473">
        <v>90951</v>
      </c>
    </row>
    <row r="474" spans="1:34" x14ac:dyDescent="0.35">
      <c r="A474" t="s">
        <v>190</v>
      </c>
      <c r="B474" t="s">
        <v>321</v>
      </c>
      <c r="C474" t="s">
        <v>1497</v>
      </c>
      <c r="D474" t="s">
        <v>322</v>
      </c>
      <c r="E474" t="s">
        <v>1498</v>
      </c>
      <c r="F474" t="s">
        <v>1497</v>
      </c>
      <c r="G474" t="s">
        <v>368</v>
      </c>
      <c r="H474" t="s">
        <v>661</v>
      </c>
      <c r="I474" t="s">
        <v>660</v>
      </c>
      <c r="J474">
        <v>99</v>
      </c>
      <c r="K474">
        <v>0</v>
      </c>
      <c r="L474" t="s">
        <v>1033</v>
      </c>
      <c r="M474" s="1">
        <v>44095</v>
      </c>
      <c r="N474" s="1">
        <v>44102</v>
      </c>
      <c r="O474" s="1">
        <v>44180</v>
      </c>
      <c r="P474" t="s">
        <v>366</v>
      </c>
      <c r="Q474">
        <v>4</v>
      </c>
      <c r="R474" t="s">
        <v>315</v>
      </c>
      <c r="S474" t="s">
        <v>1455</v>
      </c>
      <c r="U474">
        <v>39</v>
      </c>
      <c r="V474">
        <v>51</v>
      </c>
      <c r="W474">
        <v>51</v>
      </c>
      <c r="X474">
        <v>9</v>
      </c>
      <c r="Y474">
        <v>12</v>
      </c>
      <c r="Z474">
        <v>12</v>
      </c>
      <c r="AA474">
        <v>2020</v>
      </c>
      <c r="AB474">
        <v>2020</v>
      </c>
      <c r="AC474">
        <v>2020</v>
      </c>
      <c r="AF474" s="1">
        <v>44180</v>
      </c>
      <c r="AG474" t="s">
        <v>1496</v>
      </c>
      <c r="AH474">
        <v>130152</v>
      </c>
    </row>
    <row r="475" spans="1:34" x14ac:dyDescent="0.35">
      <c r="A475" t="s">
        <v>1491</v>
      </c>
      <c r="B475" t="s">
        <v>446</v>
      </c>
      <c r="C475" t="s">
        <v>1489</v>
      </c>
      <c r="D475" t="s">
        <v>322</v>
      </c>
      <c r="E475" t="s">
        <v>1490</v>
      </c>
      <c r="F475" t="s">
        <v>1489</v>
      </c>
      <c r="G475" t="s">
        <v>368</v>
      </c>
      <c r="H475" t="s">
        <v>367</v>
      </c>
      <c r="I475" t="s">
        <v>317</v>
      </c>
      <c r="J475">
        <v>499</v>
      </c>
      <c r="K475">
        <v>10</v>
      </c>
      <c r="L475" t="s">
        <v>1033</v>
      </c>
      <c r="M475" s="1">
        <v>44095</v>
      </c>
      <c r="N475" s="1">
        <v>44102</v>
      </c>
      <c r="O475" s="1">
        <v>44172</v>
      </c>
      <c r="P475" t="s">
        <v>366</v>
      </c>
      <c r="Q475">
        <v>3</v>
      </c>
      <c r="R475" t="s">
        <v>315</v>
      </c>
      <c r="S475" t="s">
        <v>1476</v>
      </c>
      <c r="U475">
        <v>39</v>
      </c>
      <c r="V475">
        <v>50</v>
      </c>
      <c r="W475">
        <v>50</v>
      </c>
      <c r="X475">
        <v>9</v>
      </c>
      <c r="Y475">
        <v>12</v>
      </c>
      <c r="Z475">
        <v>12</v>
      </c>
      <c r="AA475">
        <v>2020</v>
      </c>
      <c r="AB475">
        <v>2020</v>
      </c>
      <c r="AC475">
        <v>2020</v>
      </c>
      <c r="AF475" s="1">
        <v>44172</v>
      </c>
      <c r="AH475">
        <v>130605</v>
      </c>
    </row>
    <row r="476" spans="1:34" x14ac:dyDescent="0.35">
      <c r="A476" t="s">
        <v>1485</v>
      </c>
      <c r="B476" t="s">
        <v>629</v>
      </c>
      <c r="C476" t="s">
        <v>1483</v>
      </c>
      <c r="D476" t="s">
        <v>322</v>
      </c>
      <c r="E476" t="s">
        <v>1484</v>
      </c>
      <c r="F476" t="s">
        <v>1483</v>
      </c>
      <c r="G476" t="s">
        <v>368</v>
      </c>
      <c r="H476" t="s">
        <v>367</v>
      </c>
      <c r="I476" t="s">
        <v>317</v>
      </c>
      <c r="J476">
        <v>499</v>
      </c>
      <c r="K476">
        <v>10</v>
      </c>
      <c r="L476" t="s">
        <v>1033</v>
      </c>
      <c r="M476" s="1">
        <v>44095</v>
      </c>
      <c r="N476" s="1">
        <v>44102</v>
      </c>
      <c r="P476" t="s">
        <v>366</v>
      </c>
      <c r="Q476">
        <v>4</v>
      </c>
      <c r="R476" t="s">
        <v>315</v>
      </c>
      <c r="S476" t="s">
        <v>626</v>
      </c>
      <c r="U476">
        <v>39</v>
      </c>
      <c r="X476">
        <v>9</v>
      </c>
      <c r="AA476">
        <v>2020</v>
      </c>
      <c r="AH476">
        <v>130553</v>
      </c>
    </row>
    <row r="477" spans="1:34" x14ac:dyDescent="0.35">
      <c r="A477" t="s">
        <v>1479</v>
      </c>
      <c r="B477" t="s">
        <v>446</v>
      </c>
      <c r="C477" t="s">
        <v>1477</v>
      </c>
      <c r="D477" t="s">
        <v>322</v>
      </c>
      <c r="E477" t="s">
        <v>1478</v>
      </c>
      <c r="F477" t="s">
        <v>1477</v>
      </c>
      <c r="G477" t="s">
        <v>368</v>
      </c>
      <c r="H477" t="s">
        <v>367</v>
      </c>
      <c r="I477" t="s">
        <v>317</v>
      </c>
      <c r="J477">
        <v>499</v>
      </c>
      <c r="K477">
        <v>10</v>
      </c>
      <c r="L477" t="s">
        <v>1033</v>
      </c>
      <c r="M477" s="1">
        <v>44095</v>
      </c>
      <c r="N477" s="1">
        <v>44102</v>
      </c>
      <c r="O477" s="1">
        <v>44186</v>
      </c>
      <c r="P477" t="s">
        <v>366</v>
      </c>
      <c r="Q477">
        <v>4</v>
      </c>
      <c r="R477" t="s">
        <v>315</v>
      </c>
      <c r="S477" t="s">
        <v>1476</v>
      </c>
      <c r="U477">
        <v>39</v>
      </c>
      <c r="V477">
        <v>52</v>
      </c>
      <c r="W477">
        <v>49</v>
      </c>
      <c r="X477">
        <v>9</v>
      </c>
      <c r="Y477">
        <v>12</v>
      </c>
      <c r="Z477">
        <v>12</v>
      </c>
      <c r="AA477">
        <v>2020</v>
      </c>
      <c r="AB477">
        <v>2020</v>
      </c>
      <c r="AC477">
        <v>2020</v>
      </c>
      <c r="AF477" s="1">
        <v>44169</v>
      </c>
      <c r="AH477">
        <v>130901</v>
      </c>
    </row>
    <row r="478" spans="1:34" x14ac:dyDescent="0.35">
      <c r="A478" t="s">
        <v>1471</v>
      </c>
      <c r="B478" t="s">
        <v>446</v>
      </c>
      <c r="C478" t="s">
        <v>1469</v>
      </c>
      <c r="D478" t="s">
        <v>322</v>
      </c>
      <c r="E478" t="s">
        <v>1470</v>
      </c>
      <c r="F478" t="s">
        <v>1469</v>
      </c>
      <c r="G478" t="s">
        <v>368</v>
      </c>
      <c r="H478" t="s">
        <v>367</v>
      </c>
      <c r="I478" t="s">
        <v>317</v>
      </c>
      <c r="J478">
        <v>499</v>
      </c>
      <c r="K478">
        <v>10</v>
      </c>
      <c r="L478" t="s">
        <v>1033</v>
      </c>
      <c r="M478" s="1">
        <v>44096</v>
      </c>
      <c r="N478" s="1">
        <v>44103</v>
      </c>
      <c r="O478" s="1">
        <v>44103</v>
      </c>
      <c r="P478" t="s">
        <v>366</v>
      </c>
      <c r="Q478">
        <v>2</v>
      </c>
      <c r="R478" t="s">
        <v>315</v>
      </c>
      <c r="T478" t="s">
        <v>683</v>
      </c>
      <c r="U478">
        <v>39</v>
      </c>
      <c r="V478">
        <v>40</v>
      </c>
      <c r="X478">
        <v>9</v>
      </c>
      <c r="Y478">
        <v>9</v>
      </c>
      <c r="AA478">
        <v>2020</v>
      </c>
      <c r="AB478">
        <v>2020</v>
      </c>
      <c r="AH478">
        <v>130603</v>
      </c>
    </row>
    <row r="479" spans="1:34" x14ac:dyDescent="0.35">
      <c r="A479" t="s">
        <v>1464</v>
      </c>
      <c r="B479" t="s">
        <v>446</v>
      </c>
      <c r="C479" t="s">
        <v>1462</v>
      </c>
      <c r="D479" t="s">
        <v>322</v>
      </c>
      <c r="E479" t="s">
        <v>1463</v>
      </c>
      <c r="F479" t="s">
        <v>1462</v>
      </c>
      <c r="G479" t="s">
        <v>368</v>
      </c>
      <c r="H479" t="s">
        <v>367</v>
      </c>
      <c r="I479" t="s">
        <v>317</v>
      </c>
      <c r="J479">
        <v>499</v>
      </c>
      <c r="K479">
        <v>10</v>
      </c>
      <c r="L479" t="s">
        <v>1033</v>
      </c>
      <c r="M479" s="1">
        <v>44096</v>
      </c>
      <c r="N479" s="1">
        <v>44103</v>
      </c>
      <c r="O479" s="1">
        <v>44126</v>
      </c>
      <c r="P479" t="s">
        <v>366</v>
      </c>
      <c r="Q479">
        <v>2</v>
      </c>
      <c r="R479" t="s">
        <v>315</v>
      </c>
      <c r="S479" t="s">
        <v>1461</v>
      </c>
      <c r="U479">
        <v>39</v>
      </c>
      <c r="V479">
        <v>43</v>
      </c>
      <c r="X479">
        <v>9</v>
      </c>
      <c r="Y479">
        <v>10</v>
      </c>
      <c r="AA479">
        <v>2020</v>
      </c>
      <c r="AB479">
        <v>2020</v>
      </c>
      <c r="AH479">
        <v>130102</v>
      </c>
    </row>
    <row r="480" spans="1:34" x14ac:dyDescent="0.35">
      <c r="A480" t="s">
        <v>21</v>
      </c>
      <c r="B480" t="s">
        <v>321</v>
      </c>
      <c r="C480" t="s">
        <v>1456</v>
      </c>
      <c r="D480" t="s">
        <v>322</v>
      </c>
      <c r="E480" t="s">
        <v>1457</v>
      </c>
      <c r="F480" t="s">
        <v>1456</v>
      </c>
      <c r="G480" t="s">
        <v>368</v>
      </c>
      <c r="H480" t="s">
        <v>367</v>
      </c>
      <c r="I480" t="s">
        <v>317</v>
      </c>
      <c r="J480">
        <v>499</v>
      </c>
      <c r="K480">
        <v>10</v>
      </c>
      <c r="L480" t="s">
        <v>1033</v>
      </c>
      <c r="M480" s="1">
        <v>44096</v>
      </c>
      <c r="N480" s="1">
        <v>44103</v>
      </c>
      <c r="P480" t="s">
        <v>366</v>
      </c>
      <c r="Q480">
        <v>4</v>
      </c>
      <c r="R480" t="s">
        <v>315</v>
      </c>
      <c r="S480" t="s">
        <v>1455</v>
      </c>
      <c r="U480">
        <v>39</v>
      </c>
      <c r="X480">
        <v>9</v>
      </c>
      <c r="AA480">
        <v>2020</v>
      </c>
      <c r="AH480">
        <v>130105</v>
      </c>
    </row>
    <row r="481" spans="1:34" x14ac:dyDescent="0.35">
      <c r="A481" t="s">
        <v>1451</v>
      </c>
      <c r="B481" t="s">
        <v>446</v>
      </c>
      <c r="C481" t="s">
        <v>1449</v>
      </c>
      <c r="D481" t="s">
        <v>322</v>
      </c>
      <c r="E481" t="s">
        <v>1450</v>
      </c>
      <c r="F481" t="s">
        <v>1449</v>
      </c>
      <c r="G481" t="s">
        <v>368</v>
      </c>
      <c r="H481" t="s">
        <v>367</v>
      </c>
      <c r="I481" t="s">
        <v>317</v>
      </c>
      <c r="J481">
        <v>499</v>
      </c>
      <c r="K481">
        <v>10</v>
      </c>
      <c r="L481" t="s">
        <v>1033</v>
      </c>
      <c r="M481" s="1">
        <v>44096</v>
      </c>
      <c r="N481" s="1">
        <v>44103</v>
      </c>
      <c r="O481" s="1">
        <v>44102</v>
      </c>
      <c r="P481" t="s">
        <v>366</v>
      </c>
      <c r="Q481">
        <v>2</v>
      </c>
      <c r="R481" t="s">
        <v>315</v>
      </c>
      <c r="T481" t="s">
        <v>683</v>
      </c>
      <c r="U481">
        <v>39</v>
      </c>
      <c r="V481">
        <v>40</v>
      </c>
      <c r="X481">
        <v>9</v>
      </c>
      <c r="Y481">
        <v>9</v>
      </c>
      <c r="AA481">
        <v>2020</v>
      </c>
      <c r="AB481">
        <v>2020</v>
      </c>
      <c r="AH481">
        <v>130453</v>
      </c>
    </row>
    <row r="482" spans="1:34" x14ac:dyDescent="0.35">
      <c r="A482" t="s">
        <v>171</v>
      </c>
      <c r="B482" t="s">
        <v>321</v>
      </c>
      <c r="C482" t="s">
        <v>1443</v>
      </c>
      <c r="D482" t="s">
        <v>322</v>
      </c>
      <c r="E482" t="s">
        <v>1444</v>
      </c>
      <c r="F482" t="s">
        <v>1443</v>
      </c>
      <c r="G482" t="s">
        <v>368</v>
      </c>
      <c r="H482" t="s">
        <v>1442</v>
      </c>
      <c r="I482" t="s">
        <v>1441</v>
      </c>
      <c r="J482">
        <v>699</v>
      </c>
      <c r="K482">
        <v>25</v>
      </c>
      <c r="L482" t="s">
        <v>1033</v>
      </c>
      <c r="M482" s="1">
        <v>44097</v>
      </c>
      <c r="N482" s="1">
        <v>44104</v>
      </c>
      <c r="P482" t="s">
        <v>366</v>
      </c>
      <c r="Q482">
        <v>4</v>
      </c>
      <c r="R482" t="s">
        <v>315</v>
      </c>
      <c r="S482" t="s">
        <v>698</v>
      </c>
      <c r="U482">
        <v>39</v>
      </c>
      <c r="X482">
        <v>9</v>
      </c>
      <c r="AA482">
        <v>2020</v>
      </c>
      <c r="AH482">
        <v>130103</v>
      </c>
    </row>
    <row r="483" spans="1:34" x14ac:dyDescent="0.35">
      <c r="A483" t="s">
        <v>143</v>
      </c>
      <c r="B483" t="s">
        <v>321</v>
      </c>
      <c r="C483" t="s">
        <v>1435</v>
      </c>
      <c r="D483" t="s">
        <v>322</v>
      </c>
      <c r="E483" t="s">
        <v>1436</v>
      </c>
      <c r="F483" t="s">
        <v>1435</v>
      </c>
      <c r="G483" t="s">
        <v>368</v>
      </c>
      <c r="H483" t="s">
        <v>367</v>
      </c>
      <c r="I483" t="s">
        <v>317</v>
      </c>
      <c r="J483">
        <v>499</v>
      </c>
      <c r="K483">
        <v>10</v>
      </c>
      <c r="L483" t="s">
        <v>1033</v>
      </c>
      <c r="M483" s="1">
        <v>44097</v>
      </c>
      <c r="N483" s="1">
        <v>44104</v>
      </c>
      <c r="P483" t="s">
        <v>366</v>
      </c>
      <c r="Q483">
        <v>4</v>
      </c>
      <c r="R483" t="s">
        <v>315</v>
      </c>
      <c r="S483" t="s">
        <v>698</v>
      </c>
      <c r="U483">
        <v>39</v>
      </c>
      <c r="W483">
        <v>50</v>
      </c>
      <c r="X483">
        <v>9</v>
      </c>
      <c r="Z483">
        <v>12</v>
      </c>
      <c r="AA483">
        <v>2020</v>
      </c>
      <c r="AC483">
        <v>2020</v>
      </c>
      <c r="AF483" s="1">
        <v>44175</v>
      </c>
      <c r="AH483">
        <v>130604</v>
      </c>
    </row>
    <row r="484" spans="1:34" x14ac:dyDescent="0.35">
      <c r="A484" t="s">
        <v>1430</v>
      </c>
      <c r="B484" t="s">
        <v>446</v>
      </c>
      <c r="C484" t="s">
        <v>1428</v>
      </c>
      <c r="D484" t="s">
        <v>322</v>
      </c>
      <c r="E484" t="s">
        <v>1429</v>
      </c>
      <c r="F484" t="s">
        <v>1428</v>
      </c>
      <c r="G484" t="s">
        <v>368</v>
      </c>
      <c r="H484" t="s">
        <v>367</v>
      </c>
      <c r="I484" t="s">
        <v>317</v>
      </c>
      <c r="J484">
        <v>499</v>
      </c>
      <c r="K484">
        <v>10</v>
      </c>
      <c r="L484" t="s">
        <v>1033</v>
      </c>
      <c r="M484" s="1">
        <v>44097</v>
      </c>
      <c r="N484" s="1">
        <v>44104</v>
      </c>
      <c r="O484" s="1">
        <v>44103</v>
      </c>
      <c r="P484" t="s">
        <v>366</v>
      </c>
      <c r="Q484">
        <v>2</v>
      </c>
      <c r="R484" t="s">
        <v>315</v>
      </c>
      <c r="T484" t="s">
        <v>683</v>
      </c>
      <c r="U484">
        <v>39</v>
      </c>
      <c r="V484">
        <v>40</v>
      </c>
      <c r="X484">
        <v>9</v>
      </c>
      <c r="Y484">
        <v>9</v>
      </c>
      <c r="AA484">
        <v>2020</v>
      </c>
      <c r="AB484">
        <v>2020</v>
      </c>
      <c r="AH484">
        <v>130302</v>
      </c>
    </row>
    <row r="485" spans="1:34" x14ac:dyDescent="0.35">
      <c r="A485" t="s">
        <v>1423</v>
      </c>
      <c r="B485" t="s">
        <v>446</v>
      </c>
      <c r="C485" t="s">
        <v>1421</v>
      </c>
      <c r="D485" t="s">
        <v>322</v>
      </c>
      <c r="E485" t="s">
        <v>1422</v>
      </c>
      <c r="F485" t="s">
        <v>1421</v>
      </c>
      <c r="G485" t="s">
        <v>368</v>
      </c>
      <c r="H485" t="s">
        <v>367</v>
      </c>
      <c r="I485" t="s">
        <v>317</v>
      </c>
      <c r="J485">
        <v>499</v>
      </c>
      <c r="K485">
        <v>10</v>
      </c>
      <c r="L485" t="s">
        <v>1033</v>
      </c>
      <c r="M485" s="1">
        <v>44097</v>
      </c>
      <c r="N485" s="1">
        <v>44104</v>
      </c>
      <c r="O485" s="1">
        <v>44158</v>
      </c>
      <c r="P485" t="s">
        <v>366</v>
      </c>
      <c r="Q485">
        <v>3</v>
      </c>
      <c r="R485" t="s">
        <v>315</v>
      </c>
      <c r="S485" t="s">
        <v>1420</v>
      </c>
      <c r="U485">
        <v>39</v>
      </c>
      <c r="V485">
        <v>48</v>
      </c>
      <c r="X485">
        <v>9</v>
      </c>
      <c r="Y485">
        <v>11</v>
      </c>
      <c r="AA485">
        <v>2020</v>
      </c>
      <c r="AB485">
        <v>2020</v>
      </c>
      <c r="AH485">
        <v>130402</v>
      </c>
    </row>
    <row r="486" spans="1:34" x14ac:dyDescent="0.35">
      <c r="A486" t="s">
        <v>164</v>
      </c>
      <c r="B486" t="s">
        <v>321</v>
      </c>
      <c r="C486" t="s">
        <v>1415</v>
      </c>
      <c r="D486" t="s">
        <v>322</v>
      </c>
      <c r="E486" t="s">
        <v>1416</v>
      </c>
      <c r="F486" t="s">
        <v>1415</v>
      </c>
      <c r="G486" t="s">
        <v>368</v>
      </c>
      <c r="H486" t="s">
        <v>367</v>
      </c>
      <c r="I486" t="s">
        <v>317</v>
      </c>
      <c r="J486">
        <v>499</v>
      </c>
      <c r="K486">
        <v>10</v>
      </c>
      <c r="L486" t="s">
        <v>1033</v>
      </c>
      <c r="M486" s="1">
        <v>44097</v>
      </c>
      <c r="N486" s="1">
        <v>44104</v>
      </c>
      <c r="O486" s="1">
        <v>44188</v>
      </c>
      <c r="P486" t="s">
        <v>366</v>
      </c>
      <c r="Q486">
        <v>4</v>
      </c>
      <c r="R486" t="s">
        <v>315</v>
      </c>
      <c r="S486" t="s">
        <v>698</v>
      </c>
      <c r="U486">
        <v>39</v>
      </c>
      <c r="V486">
        <v>52</v>
      </c>
      <c r="W486">
        <v>49</v>
      </c>
      <c r="X486">
        <v>9</v>
      </c>
      <c r="Y486">
        <v>12</v>
      </c>
      <c r="Z486">
        <v>12</v>
      </c>
      <c r="AA486">
        <v>2020</v>
      </c>
      <c r="AB486">
        <v>2020</v>
      </c>
      <c r="AC486">
        <v>2020</v>
      </c>
      <c r="AF486" s="1">
        <v>44169</v>
      </c>
      <c r="AH486">
        <v>130401</v>
      </c>
    </row>
    <row r="487" spans="1:34" x14ac:dyDescent="0.35">
      <c r="A487" t="s">
        <v>35</v>
      </c>
      <c r="B487" t="s">
        <v>321</v>
      </c>
      <c r="C487" t="s">
        <v>1410</v>
      </c>
      <c r="D487" t="s">
        <v>322</v>
      </c>
      <c r="E487" t="s">
        <v>1411</v>
      </c>
      <c r="F487" t="s">
        <v>1410</v>
      </c>
      <c r="G487" t="s">
        <v>368</v>
      </c>
      <c r="H487" t="s">
        <v>661</v>
      </c>
      <c r="I487" t="s">
        <v>660</v>
      </c>
      <c r="J487">
        <v>99</v>
      </c>
      <c r="K487">
        <v>0</v>
      </c>
      <c r="L487" t="s">
        <v>1033</v>
      </c>
      <c r="M487" s="1">
        <v>44098</v>
      </c>
      <c r="N487" s="1">
        <v>44105</v>
      </c>
      <c r="P487" t="s">
        <v>366</v>
      </c>
      <c r="Q487">
        <v>4</v>
      </c>
      <c r="R487" t="s">
        <v>315</v>
      </c>
      <c r="S487" s="1">
        <v>44160</v>
      </c>
      <c r="U487">
        <v>39</v>
      </c>
      <c r="X487">
        <v>9</v>
      </c>
      <c r="AA487">
        <v>2020</v>
      </c>
      <c r="AH487">
        <v>130602</v>
      </c>
    </row>
    <row r="488" spans="1:34" x14ac:dyDescent="0.35">
      <c r="A488" t="s">
        <v>185</v>
      </c>
      <c r="B488" t="s">
        <v>321</v>
      </c>
      <c r="C488" t="s">
        <v>1404</v>
      </c>
      <c r="D488" t="s">
        <v>322</v>
      </c>
      <c r="E488" t="s">
        <v>1405</v>
      </c>
      <c r="F488" t="s">
        <v>1404</v>
      </c>
      <c r="G488" t="s">
        <v>368</v>
      </c>
      <c r="H488" t="s">
        <v>367</v>
      </c>
      <c r="I488" t="s">
        <v>317</v>
      </c>
      <c r="J488">
        <v>499</v>
      </c>
      <c r="K488">
        <v>10</v>
      </c>
      <c r="L488" t="s">
        <v>1033</v>
      </c>
      <c r="M488" s="1">
        <v>44098</v>
      </c>
      <c r="N488" s="1">
        <v>44112</v>
      </c>
      <c r="P488" t="s">
        <v>366</v>
      </c>
      <c r="Q488">
        <v>4</v>
      </c>
      <c r="R488" t="s">
        <v>315</v>
      </c>
      <c r="S488" t="s">
        <v>1403</v>
      </c>
      <c r="U488">
        <v>39</v>
      </c>
      <c r="X488">
        <v>9</v>
      </c>
      <c r="AA488">
        <v>2020</v>
      </c>
      <c r="AH488">
        <v>356751</v>
      </c>
    </row>
    <row r="489" spans="1:34" x14ac:dyDescent="0.35">
      <c r="A489" t="s">
        <v>184</v>
      </c>
      <c r="B489" t="s">
        <v>479</v>
      </c>
      <c r="C489" t="s">
        <v>1396</v>
      </c>
      <c r="D489" t="s">
        <v>322</v>
      </c>
      <c r="E489" t="s">
        <v>1397</v>
      </c>
      <c r="F489" t="s">
        <v>1396</v>
      </c>
      <c r="G489" t="s">
        <v>368</v>
      </c>
      <c r="H489" t="s">
        <v>367</v>
      </c>
      <c r="I489" t="s">
        <v>317</v>
      </c>
      <c r="J489">
        <v>499</v>
      </c>
      <c r="K489">
        <v>10</v>
      </c>
      <c r="L489" t="s">
        <v>1033</v>
      </c>
      <c r="M489" s="1">
        <v>44098</v>
      </c>
      <c r="N489" s="1">
        <v>44105</v>
      </c>
      <c r="O489" s="1">
        <v>44189</v>
      </c>
      <c r="P489" t="s">
        <v>366</v>
      </c>
      <c r="Q489">
        <v>4</v>
      </c>
      <c r="R489" t="s">
        <v>315</v>
      </c>
      <c r="S489" s="1">
        <v>44159</v>
      </c>
      <c r="U489">
        <v>39</v>
      </c>
      <c r="V489">
        <v>52</v>
      </c>
      <c r="W489">
        <v>50</v>
      </c>
      <c r="X489">
        <v>9</v>
      </c>
      <c r="Y489">
        <v>12</v>
      </c>
      <c r="Z489">
        <v>12</v>
      </c>
      <c r="AA489">
        <v>2020</v>
      </c>
      <c r="AB489">
        <v>2020</v>
      </c>
      <c r="AC489">
        <v>2020</v>
      </c>
      <c r="AF489" s="1">
        <v>44173</v>
      </c>
      <c r="AH489">
        <v>130851</v>
      </c>
    </row>
    <row r="490" spans="1:34" x14ac:dyDescent="0.35">
      <c r="A490" t="s">
        <v>1391</v>
      </c>
      <c r="B490" t="s">
        <v>446</v>
      </c>
      <c r="C490" t="s">
        <v>1389</v>
      </c>
      <c r="D490" t="s">
        <v>322</v>
      </c>
      <c r="E490" t="s">
        <v>1390</v>
      </c>
      <c r="F490" t="s">
        <v>1389</v>
      </c>
      <c r="G490" t="s">
        <v>368</v>
      </c>
      <c r="H490" t="s">
        <v>367</v>
      </c>
      <c r="I490" t="s">
        <v>317</v>
      </c>
      <c r="J490">
        <v>499</v>
      </c>
      <c r="K490">
        <v>10</v>
      </c>
      <c r="L490" t="s">
        <v>1033</v>
      </c>
      <c r="M490" s="1">
        <v>44098</v>
      </c>
      <c r="N490" s="1">
        <v>44105</v>
      </c>
      <c r="O490" s="1">
        <v>44159</v>
      </c>
      <c r="P490" t="s">
        <v>366</v>
      </c>
      <c r="Q490">
        <v>3</v>
      </c>
      <c r="R490" t="s">
        <v>315</v>
      </c>
      <c r="S490" t="s">
        <v>1388</v>
      </c>
      <c r="U490">
        <v>39</v>
      </c>
      <c r="V490">
        <v>48</v>
      </c>
      <c r="X490">
        <v>9</v>
      </c>
      <c r="Y490">
        <v>11</v>
      </c>
      <c r="AA490">
        <v>2020</v>
      </c>
      <c r="AB490">
        <v>2020</v>
      </c>
      <c r="AH490">
        <v>130201</v>
      </c>
    </row>
    <row r="491" spans="1:34" x14ac:dyDescent="0.35">
      <c r="A491" t="s">
        <v>167</v>
      </c>
      <c r="B491" t="s">
        <v>321</v>
      </c>
      <c r="C491" t="s">
        <v>1382</v>
      </c>
      <c r="D491" t="s">
        <v>322</v>
      </c>
      <c r="E491" t="s">
        <v>1383</v>
      </c>
      <c r="F491" t="s">
        <v>1382</v>
      </c>
      <c r="G491" t="s">
        <v>368</v>
      </c>
      <c r="H491" t="s">
        <v>367</v>
      </c>
      <c r="I491" t="s">
        <v>317</v>
      </c>
      <c r="J491">
        <v>499</v>
      </c>
      <c r="K491">
        <v>10</v>
      </c>
      <c r="L491" t="s">
        <v>1033</v>
      </c>
      <c r="M491" s="1">
        <v>44098</v>
      </c>
      <c r="N491" s="1">
        <v>44105</v>
      </c>
      <c r="O491" s="1">
        <v>44189</v>
      </c>
      <c r="P491" t="s">
        <v>366</v>
      </c>
      <c r="Q491">
        <v>4</v>
      </c>
      <c r="R491" t="s">
        <v>315</v>
      </c>
      <c r="S491" s="1">
        <v>44159</v>
      </c>
      <c r="U491">
        <v>39</v>
      </c>
      <c r="V491">
        <v>52</v>
      </c>
      <c r="W491">
        <v>51</v>
      </c>
      <c r="X491">
        <v>9</v>
      </c>
      <c r="Y491">
        <v>12</v>
      </c>
      <c r="Z491">
        <v>12</v>
      </c>
      <c r="AA491">
        <v>2020</v>
      </c>
      <c r="AB491">
        <v>2020</v>
      </c>
      <c r="AC491">
        <v>2020</v>
      </c>
      <c r="AF491" s="1">
        <v>44180</v>
      </c>
      <c r="AG491" t="s">
        <v>1381</v>
      </c>
      <c r="AH491">
        <v>130601</v>
      </c>
    </row>
    <row r="492" spans="1:34" x14ac:dyDescent="0.35">
      <c r="A492" t="s">
        <v>283</v>
      </c>
      <c r="B492" t="s">
        <v>321</v>
      </c>
      <c r="C492" t="s">
        <v>1375</v>
      </c>
      <c r="D492" t="s">
        <v>322</v>
      </c>
      <c r="E492" t="s">
        <v>1376</v>
      </c>
      <c r="F492" t="s">
        <v>1375</v>
      </c>
      <c r="G492" t="s">
        <v>368</v>
      </c>
      <c r="H492" t="s">
        <v>857</v>
      </c>
      <c r="I492" t="s">
        <v>856</v>
      </c>
      <c r="J492">
        <v>999</v>
      </c>
      <c r="K492">
        <v>20</v>
      </c>
      <c r="L492" t="s">
        <v>1033</v>
      </c>
      <c r="M492" s="1">
        <v>44098</v>
      </c>
      <c r="N492" s="1">
        <v>44105</v>
      </c>
      <c r="P492" t="s">
        <v>366</v>
      </c>
      <c r="Q492">
        <v>5</v>
      </c>
      <c r="R492" t="s">
        <v>315</v>
      </c>
      <c r="S492" s="1">
        <v>44171</v>
      </c>
      <c r="U492">
        <v>39</v>
      </c>
      <c r="X492">
        <v>9</v>
      </c>
      <c r="AA492">
        <v>2020</v>
      </c>
      <c r="AH492">
        <v>130701</v>
      </c>
    </row>
    <row r="493" spans="1:34" x14ac:dyDescent="0.35">
      <c r="A493" t="s">
        <v>166</v>
      </c>
      <c r="B493" t="s">
        <v>321</v>
      </c>
      <c r="C493" t="s">
        <v>1369</v>
      </c>
      <c r="D493" t="s">
        <v>322</v>
      </c>
      <c r="E493" t="s">
        <v>1370</v>
      </c>
      <c r="F493" t="s">
        <v>1369</v>
      </c>
      <c r="G493" t="s">
        <v>368</v>
      </c>
      <c r="H493" t="s">
        <v>661</v>
      </c>
      <c r="I493" t="s">
        <v>660</v>
      </c>
      <c r="J493">
        <v>99</v>
      </c>
      <c r="K493">
        <v>0</v>
      </c>
      <c r="L493" t="s">
        <v>1033</v>
      </c>
      <c r="M493" s="1">
        <v>44099</v>
      </c>
      <c r="N493" s="1">
        <v>44106</v>
      </c>
      <c r="P493" t="s">
        <v>366</v>
      </c>
      <c r="Q493">
        <v>4</v>
      </c>
      <c r="R493" t="s">
        <v>315</v>
      </c>
      <c r="S493" s="1">
        <v>44161</v>
      </c>
      <c r="U493">
        <v>39</v>
      </c>
      <c r="X493">
        <v>9</v>
      </c>
      <c r="AA493">
        <v>2020</v>
      </c>
      <c r="AH493">
        <v>130251</v>
      </c>
    </row>
    <row r="494" spans="1:34" x14ac:dyDescent="0.35">
      <c r="A494" t="s">
        <v>183</v>
      </c>
      <c r="B494" t="s">
        <v>321</v>
      </c>
      <c r="C494" t="s">
        <v>1364</v>
      </c>
      <c r="D494" t="s">
        <v>322</v>
      </c>
      <c r="E494" t="s">
        <v>1365</v>
      </c>
      <c r="F494" t="s">
        <v>1364</v>
      </c>
      <c r="G494" t="s">
        <v>368</v>
      </c>
      <c r="H494" t="s">
        <v>367</v>
      </c>
      <c r="I494" t="s">
        <v>317</v>
      </c>
      <c r="J494">
        <v>499</v>
      </c>
      <c r="K494">
        <v>10</v>
      </c>
      <c r="L494" t="s">
        <v>1033</v>
      </c>
      <c r="M494" s="1">
        <v>44099</v>
      </c>
      <c r="N494" s="1">
        <v>44106</v>
      </c>
      <c r="P494" t="s">
        <v>366</v>
      </c>
      <c r="Q494">
        <v>4</v>
      </c>
      <c r="R494" t="s">
        <v>315</v>
      </c>
      <c r="U494">
        <v>39</v>
      </c>
      <c r="X494">
        <v>9</v>
      </c>
      <c r="AA494">
        <v>2020</v>
      </c>
      <c r="AH494">
        <v>130751</v>
      </c>
    </row>
    <row r="495" spans="1:34" x14ac:dyDescent="0.35">
      <c r="A495" t="s">
        <v>1359</v>
      </c>
      <c r="B495" t="s">
        <v>446</v>
      </c>
      <c r="C495" t="s">
        <v>1357</v>
      </c>
      <c r="D495" t="s">
        <v>322</v>
      </c>
      <c r="E495" t="s">
        <v>1358</v>
      </c>
      <c r="F495" t="s">
        <v>1357</v>
      </c>
      <c r="G495" t="s">
        <v>368</v>
      </c>
      <c r="H495" t="s">
        <v>367</v>
      </c>
      <c r="I495" t="s">
        <v>317</v>
      </c>
      <c r="J495">
        <v>499</v>
      </c>
      <c r="K495">
        <v>10</v>
      </c>
      <c r="L495" t="s">
        <v>1033</v>
      </c>
      <c r="M495" s="1">
        <v>44099</v>
      </c>
      <c r="N495" s="1">
        <v>44106</v>
      </c>
      <c r="O495" s="1">
        <v>44129</v>
      </c>
      <c r="P495" t="s">
        <v>366</v>
      </c>
      <c r="Q495">
        <v>2</v>
      </c>
      <c r="R495" t="s">
        <v>315</v>
      </c>
      <c r="S495" t="s">
        <v>1356</v>
      </c>
      <c r="U495">
        <v>39</v>
      </c>
      <c r="V495">
        <v>43</v>
      </c>
      <c r="X495">
        <v>9</v>
      </c>
      <c r="Y495">
        <v>10</v>
      </c>
      <c r="AA495">
        <v>2020</v>
      </c>
      <c r="AB495">
        <v>2020</v>
      </c>
      <c r="AH495">
        <v>130501</v>
      </c>
    </row>
    <row r="496" spans="1:34" x14ac:dyDescent="0.35">
      <c r="A496" t="s">
        <v>1352</v>
      </c>
      <c r="B496" t="s">
        <v>446</v>
      </c>
      <c r="C496" t="s">
        <v>1350</v>
      </c>
      <c r="D496" t="s">
        <v>322</v>
      </c>
      <c r="E496" t="s">
        <v>1351</v>
      </c>
      <c r="F496" t="s">
        <v>1350</v>
      </c>
      <c r="G496" t="s">
        <v>368</v>
      </c>
      <c r="H496" t="s">
        <v>367</v>
      </c>
      <c r="I496" t="s">
        <v>317</v>
      </c>
      <c r="J496">
        <v>499</v>
      </c>
      <c r="K496">
        <v>10</v>
      </c>
      <c r="L496" t="s">
        <v>1033</v>
      </c>
      <c r="M496" s="1">
        <v>44099</v>
      </c>
      <c r="N496" s="1">
        <v>44120</v>
      </c>
      <c r="O496" s="1">
        <v>44120</v>
      </c>
      <c r="P496" t="s">
        <v>366</v>
      </c>
      <c r="Q496">
        <v>2</v>
      </c>
      <c r="R496" t="s">
        <v>315</v>
      </c>
      <c r="T496" t="s">
        <v>683</v>
      </c>
      <c r="U496">
        <v>39</v>
      </c>
      <c r="V496">
        <v>42</v>
      </c>
      <c r="X496">
        <v>9</v>
      </c>
      <c r="Y496">
        <v>10</v>
      </c>
      <c r="AA496">
        <v>2020</v>
      </c>
      <c r="AB496">
        <v>2020</v>
      </c>
      <c r="AH496">
        <v>351801</v>
      </c>
    </row>
    <row r="497" spans="1:34" x14ac:dyDescent="0.35">
      <c r="A497" t="s">
        <v>43</v>
      </c>
      <c r="B497" t="s">
        <v>321</v>
      </c>
      <c r="C497" t="s">
        <v>1344</v>
      </c>
      <c r="D497" t="s">
        <v>322</v>
      </c>
      <c r="E497" t="s">
        <v>1345</v>
      </c>
      <c r="F497" t="s">
        <v>1344</v>
      </c>
      <c r="G497" t="s">
        <v>368</v>
      </c>
      <c r="H497" t="s">
        <v>367</v>
      </c>
      <c r="I497" t="s">
        <v>317</v>
      </c>
      <c r="J497">
        <v>499</v>
      </c>
      <c r="K497">
        <v>10</v>
      </c>
      <c r="L497" t="s">
        <v>1033</v>
      </c>
      <c r="M497" s="1">
        <v>44099</v>
      </c>
      <c r="N497" s="1">
        <v>44106</v>
      </c>
      <c r="P497" t="s">
        <v>366</v>
      </c>
      <c r="Q497">
        <v>4</v>
      </c>
      <c r="R497" t="s">
        <v>315</v>
      </c>
      <c r="S497" s="1">
        <v>44160</v>
      </c>
      <c r="U497">
        <v>39</v>
      </c>
      <c r="X497">
        <v>9</v>
      </c>
      <c r="AA497">
        <v>2020</v>
      </c>
      <c r="AH497">
        <v>130351</v>
      </c>
    </row>
    <row r="498" spans="1:34" x14ac:dyDescent="0.35">
      <c r="A498" t="s">
        <v>165</v>
      </c>
      <c r="B498" t="s">
        <v>321</v>
      </c>
      <c r="C498" t="s">
        <v>1338</v>
      </c>
      <c r="D498" t="s">
        <v>322</v>
      </c>
      <c r="E498" t="s">
        <v>1339</v>
      </c>
      <c r="F498" t="s">
        <v>1338</v>
      </c>
      <c r="G498" t="s">
        <v>368</v>
      </c>
      <c r="H498" t="s">
        <v>857</v>
      </c>
      <c r="I498" t="s">
        <v>856</v>
      </c>
      <c r="J498">
        <v>999</v>
      </c>
      <c r="K498">
        <v>25</v>
      </c>
      <c r="L498" t="s">
        <v>1033</v>
      </c>
      <c r="M498" s="1">
        <v>44099</v>
      </c>
      <c r="N498" s="1">
        <v>44106</v>
      </c>
      <c r="P498" t="s">
        <v>366</v>
      </c>
      <c r="Q498">
        <v>4</v>
      </c>
      <c r="R498" t="s">
        <v>315</v>
      </c>
      <c r="S498" s="1">
        <v>44161</v>
      </c>
      <c r="U498">
        <v>39</v>
      </c>
      <c r="X498">
        <v>9</v>
      </c>
      <c r="AA498">
        <v>2020</v>
      </c>
      <c r="AE498">
        <v>25</v>
      </c>
      <c r="AH498">
        <v>130551</v>
      </c>
    </row>
    <row r="499" spans="1:34" x14ac:dyDescent="0.35">
      <c r="A499" t="s">
        <v>155</v>
      </c>
      <c r="B499" t="s">
        <v>321</v>
      </c>
      <c r="C499" t="s">
        <v>1332</v>
      </c>
      <c r="D499" t="s">
        <v>322</v>
      </c>
      <c r="E499" t="s">
        <v>1333</v>
      </c>
      <c r="F499" t="s">
        <v>1332</v>
      </c>
      <c r="G499" t="s">
        <v>368</v>
      </c>
      <c r="H499" t="s">
        <v>367</v>
      </c>
      <c r="I499" t="s">
        <v>317</v>
      </c>
      <c r="J499">
        <v>499</v>
      </c>
      <c r="K499">
        <v>10</v>
      </c>
      <c r="L499" t="s">
        <v>1033</v>
      </c>
      <c r="M499" s="1">
        <v>44099</v>
      </c>
      <c r="N499" s="1">
        <v>44106</v>
      </c>
      <c r="P499" t="s">
        <v>366</v>
      </c>
      <c r="Q499">
        <v>4</v>
      </c>
      <c r="R499" t="s">
        <v>315</v>
      </c>
      <c r="S499" s="1">
        <v>44160</v>
      </c>
      <c r="U499">
        <v>39</v>
      </c>
      <c r="X499">
        <v>9</v>
      </c>
      <c r="AA499">
        <v>2020</v>
      </c>
      <c r="AH499">
        <v>130352</v>
      </c>
    </row>
    <row r="500" spans="1:34" x14ac:dyDescent="0.35">
      <c r="A500" t="s">
        <v>8</v>
      </c>
      <c r="B500" t="s">
        <v>321</v>
      </c>
      <c r="C500" t="s">
        <v>1326</v>
      </c>
      <c r="D500" t="s">
        <v>322</v>
      </c>
      <c r="E500" t="s">
        <v>1327</v>
      </c>
      <c r="F500" t="s">
        <v>1326</v>
      </c>
      <c r="G500" t="s">
        <v>368</v>
      </c>
      <c r="H500" t="s">
        <v>661</v>
      </c>
      <c r="I500" t="s">
        <v>660</v>
      </c>
      <c r="J500">
        <v>99</v>
      </c>
      <c r="K500">
        <v>0</v>
      </c>
      <c r="L500" t="s">
        <v>1033</v>
      </c>
      <c r="M500" s="1">
        <v>44102</v>
      </c>
      <c r="N500" s="1">
        <v>44116</v>
      </c>
      <c r="P500" t="s">
        <v>366</v>
      </c>
      <c r="Q500">
        <v>5</v>
      </c>
      <c r="R500" t="s">
        <v>315</v>
      </c>
      <c r="S500" s="1">
        <v>44164</v>
      </c>
      <c r="U500">
        <v>40</v>
      </c>
      <c r="X500">
        <v>9</v>
      </c>
      <c r="AA500">
        <v>2020</v>
      </c>
      <c r="AH500">
        <v>355952</v>
      </c>
    </row>
    <row r="501" spans="1:34" x14ac:dyDescent="0.35">
      <c r="A501" t="s">
        <v>1321</v>
      </c>
      <c r="B501" t="s">
        <v>446</v>
      </c>
      <c r="C501" t="s">
        <v>1319</v>
      </c>
      <c r="D501" t="s">
        <v>322</v>
      </c>
      <c r="E501" t="s">
        <v>1320</v>
      </c>
      <c r="F501" t="s">
        <v>1319</v>
      </c>
      <c r="G501" t="s">
        <v>368</v>
      </c>
      <c r="H501" t="s">
        <v>367</v>
      </c>
      <c r="I501" t="s">
        <v>317</v>
      </c>
      <c r="J501">
        <v>499</v>
      </c>
      <c r="K501">
        <v>10</v>
      </c>
      <c r="L501" t="s">
        <v>1033</v>
      </c>
      <c r="M501" s="1">
        <v>44102</v>
      </c>
      <c r="N501" s="1">
        <v>44109</v>
      </c>
      <c r="O501" s="1">
        <v>44132</v>
      </c>
      <c r="P501" t="s">
        <v>366</v>
      </c>
      <c r="Q501">
        <v>3</v>
      </c>
      <c r="R501" t="s">
        <v>315</v>
      </c>
      <c r="S501" t="s">
        <v>1300</v>
      </c>
      <c r="U501">
        <v>40</v>
      </c>
      <c r="V501">
        <v>44</v>
      </c>
      <c r="X501">
        <v>9</v>
      </c>
      <c r="Y501">
        <v>10</v>
      </c>
      <c r="AA501">
        <v>2020</v>
      </c>
      <c r="AB501">
        <v>2020</v>
      </c>
      <c r="AH501">
        <v>355954</v>
      </c>
    </row>
    <row r="502" spans="1:34" x14ac:dyDescent="0.35">
      <c r="A502" t="s">
        <v>1315</v>
      </c>
      <c r="B502" t="s">
        <v>446</v>
      </c>
      <c r="C502" t="s">
        <v>1313</v>
      </c>
      <c r="D502" t="s">
        <v>322</v>
      </c>
      <c r="E502" t="s">
        <v>1314</v>
      </c>
      <c r="F502" t="s">
        <v>1313</v>
      </c>
      <c r="G502" t="s">
        <v>368</v>
      </c>
      <c r="H502" t="s">
        <v>367</v>
      </c>
      <c r="I502" t="s">
        <v>317</v>
      </c>
      <c r="J502">
        <v>499</v>
      </c>
      <c r="K502">
        <v>10</v>
      </c>
      <c r="L502" t="s">
        <v>1033</v>
      </c>
      <c r="M502" s="1">
        <v>44102</v>
      </c>
      <c r="N502" s="1">
        <v>44109</v>
      </c>
      <c r="O502" s="1">
        <v>44132</v>
      </c>
      <c r="P502" t="s">
        <v>366</v>
      </c>
      <c r="Q502">
        <v>2</v>
      </c>
      <c r="R502" t="s">
        <v>315</v>
      </c>
      <c r="U502">
        <v>40</v>
      </c>
      <c r="V502">
        <v>44</v>
      </c>
      <c r="X502">
        <v>9</v>
      </c>
      <c r="Y502">
        <v>10</v>
      </c>
      <c r="AA502">
        <v>2020</v>
      </c>
      <c r="AB502">
        <v>2020</v>
      </c>
      <c r="AH502">
        <v>355708</v>
      </c>
    </row>
    <row r="503" spans="1:34" x14ac:dyDescent="0.35">
      <c r="A503" t="s">
        <v>161</v>
      </c>
      <c r="B503" t="s">
        <v>321</v>
      </c>
      <c r="C503" t="s">
        <v>1307</v>
      </c>
      <c r="D503" t="s">
        <v>322</v>
      </c>
      <c r="E503" t="s">
        <v>1308</v>
      </c>
      <c r="F503" t="s">
        <v>1307</v>
      </c>
      <c r="G503" t="s">
        <v>368</v>
      </c>
      <c r="H503" t="s">
        <v>367</v>
      </c>
      <c r="I503" t="s">
        <v>317</v>
      </c>
      <c r="J503">
        <v>499</v>
      </c>
      <c r="K503">
        <v>10</v>
      </c>
      <c r="L503" t="s">
        <v>1033</v>
      </c>
      <c r="M503" s="1">
        <v>44102</v>
      </c>
      <c r="N503" s="1">
        <v>44109</v>
      </c>
      <c r="P503" t="s">
        <v>366</v>
      </c>
      <c r="Q503">
        <v>4</v>
      </c>
      <c r="R503" t="s">
        <v>315</v>
      </c>
      <c r="S503" s="1">
        <v>44163</v>
      </c>
      <c r="U503">
        <v>40</v>
      </c>
      <c r="X503">
        <v>9</v>
      </c>
      <c r="AA503">
        <v>2020</v>
      </c>
      <c r="AH503">
        <v>355752</v>
      </c>
    </row>
    <row r="504" spans="1:34" x14ac:dyDescent="0.35">
      <c r="A504" t="s">
        <v>1303</v>
      </c>
      <c r="B504" t="s">
        <v>446</v>
      </c>
      <c r="C504" t="s">
        <v>1301</v>
      </c>
      <c r="D504" t="s">
        <v>322</v>
      </c>
      <c r="E504" t="s">
        <v>1302</v>
      </c>
      <c r="F504" t="s">
        <v>1301</v>
      </c>
      <c r="G504" t="s">
        <v>368</v>
      </c>
      <c r="H504" t="s">
        <v>367</v>
      </c>
      <c r="I504" t="s">
        <v>317</v>
      </c>
      <c r="J504">
        <v>499</v>
      </c>
      <c r="K504">
        <v>10</v>
      </c>
      <c r="L504" t="s">
        <v>1033</v>
      </c>
      <c r="M504" s="1">
        <v>44102</v>
      </c>
      <c r="N504" s="1">
        <v>44109</v>
      </c>
      <c r="O504" s="1">
        <v>44133</v>
      </c>
      <c r="P504" t="s">
        <v>366</v>
      </c>
      <c r="Q504">
        <v>3</v>
      </c>
      <c r="R504" t="s">
        <v>315</v>
      </c>
      <c r="S504" t="s">
        <v>1300</v>
      </c>
      <c r="U504">
        <v>40</v>
      </c>
      <c r="V504">
        <v>44</v>
      </c>
      <c r="X504">
        <v>9</v>
      </c>
      <c r="Y504">
        <v>10</v>
      </c>
      <c r="AA504">
        <v>2020</v>
      </c>
      <c r="AB504">
        <v>2020</v>
      </c>
      <c r="AH504">
        <v>355801</v>
      </c>
    </row>
    <row r="505" spans="1:34" x14ac:dyDescent="0.35">
      <c r="A505" t="s">
        <v>159</v>
      </c>
      <c r="B505" t="s">
        <v>321</v>
      </c>
      <c r="C505" t="s">
        <v>1295</v>
      </c>
      <c r="D505" t="s">
        <v>322</v>
      </c>
      <c r="E505" t="s">
        <v>1296</v>
      </c>
      <c r="F505" t="s">
        <v>1295</v>
      </c>
      <c r="G505" t="s">
        <v>368</v>
      </c>
      <c r="H505" t="s">
        <v>367</v>
      </c>
      <c r="I505" t="s">
        <v>317</v>
      </c>
      <c r="J505">
        <v>499</v>
      </c>
      <c r="K505">
        <v>10</v>
      </c>
      <c r="L505" t="s">
        <v>1033</v>
      </c>
      <c r="M505" s="1">
        <v>44102</v>
      </c>
      <c r="N505" s="1">
        <v>44109</v>
      </c>
      <c r="P505" t="s">
        <v>366</v>
      </c>
      <c r="Q505">
        <v>4</v>
      </c>
      <c r="R505" t="s">
        <v>315</v>
      </c>
      <c r="S505" s="1">
        <v>44163</v>
      </c>
      <c r="U505">
        <v>40</v>
      </c>
      <c r="X505">
        <v>9</v>
      </c>
      <c r="AA505">
        <v>2020</v>
      </c>
      <c r="AH505">
        <v>356651</v>
      </c>
    </row>
    <row r="506" spans="1:34" x14ac:dyDescent="0.35">
      <c r="A506" t="s">
        <v>157</v>
      </c>
      <c r="B506" t="s">
        <v>321</v>
      </c>
      <c r="C506" t="s">
        <v>1290</v>
      </c>
      <c r="D506" t="s">
        <v>322</v>
      </c>
      <c r="E506" t="s">
        <v>1291</v>
      </c>
      <c r="F506" t="s">
        <v>1290</v>
      </c>
      <c r="G506" t="s">
        <v>368</v>
      </c>
      <c r="H506" t="s">
        <v>367</v>
      </c>
      <c r="I506" t="s">
        <v>317</v>
      </c>
      <c r="J506">
        <v>499</v>
      </c>
      <c r="K506">
        <v>10</v>
      </c>
      <c r="L506" t="s">
        <v>1033</v>
      </c>
      <c r="M506" s="1">
        <v>44102</v>
      </c>
      <c r="N506" s="1">
        <v>44109</v>
      </c>
      <c r="P506" t="s">
        <v>366</v>
      </c>
      <c r="Q506">
        <v>4</v>
      </c>
      <c r="R506" t="s">
        <v>315</v>
      </c>
      <c r="S506" s="1">
        <v>44163</v>
      </c>
      <c r="U506">
        <v>40</v>
      </c>
      <c r="X506">
        <v>9</v>
      </c>
      <c r="AA506">
        <v>2020</v>
      </c>
      <c r="AH506">
        <v>356251</v>
      </c>
    </row>
    <row r="507" spans="1:34" x14ac:dyDescent="0.35">
      <c r="A507" t="s">
        <v>1285</v>
      </c>
      <c r="B507" t="s">
        <v>446</v>
      </c>
      <c r="C507" t="s">
        <v>1283</v>
      </c>
      <c r="D507" t="s">
        <v>322</v>
      </c>
      <c r="E507" t="s">
        <v>1284</v>
      </c>
      <c r="F507" t="s">
        <v>1283</v>
      </c>
      <c r="G507" t="s">
        <v>368</v>
      </c>
      <c r="H507" t="s">
        <v>367</v>
      </c>
      <c r="I507" t="s">
        <v>317</v>
      </c>
      <c r="J507">
        <v>499</v>
      </c>
      <c r="K507">
        <v>10</v>
      </c>
      <c r="L507" t="s">
        <v>1033</v>
      </c>
      <c r="M507" s="1">
        <v>44102</v>
      </c>
      <c r="N507" s="1">
        <v>44109</v>
      </c>
      <c r="O507" s="1">
        <v>44106</v>
      </c>
      <c r="P507" t="s">
        <v>366</v>
      </c>
      <c r="Q507">
        <v>2</v>
      </c>
      <c r="R507" t="s">
        <v>315</v>
      </c>
      <c r="T507" t="s">
        <v>683</v>
      </c>
      <c r="U507">
        <v>40</v>
      </c>
      <c r="V507">
        <v>40</v>
      </c>
      <c r="X507">
        <v>9</v>
      </c>
      <c r="Y507">
        <v>10</v>
      </c>
      <c r="AA507">
        <v>2020</v>
      </c>
      <c r="AB507">
        <v>2020</v>
      </c>
      <c r="AH507">
        <v>357101</v>
      </c>
    </row>
    <row r="508" spans="1:34" x14ac:dyDescent="0.35">
      <c r="A508" t="s">
        <v>1278</v>
      </c>
      <c r="B508" t="s">
        <v>446</v>
      </c>
      <c r="C508" t="s">
        <v>1276</v>
      </c>
      <c r="D508" t="s">
        <v>322</v>
      </c>
      <c r="E508" t="s">
        <v>1277</v>
      </c>
      <c r="F508" t="s">
        <v>1276</v>
      </c>
      <c r="G508" t="s">
        <v>368</v>
      </c>
      <c r="H508" t="s">
        <v>367</v>
      </c>
      <c r="I508" t="s">
        <v>317</v>
      </c>
      <c r="J508">
        <v>499</v>
      </c>
      <c r="K508">
        <v>10</v>
      </c>
      <c r="L508" t="s">
        <v>1033</v>
      </c>
      <c r="M508" s="1">
        <v>44102</v>
      </c>
      <c r="N508" s="1">
        <v>44109</v>
      </c>
      <c r="O508" s="1">
        <v>44107</v>
      </c>
      <c r="P508" t="s">
        <v>366</v>
      </c>
      <c r="Q508">
        <v>2</v>
      </c>
      <c r="R508" t="s">
        <v>315</v>
      </c>
      <c r="T508" t="s">
        <v>683</v>
      </c>
      <c r="U508">
        <v>40</v>
      </c>
      <c r="V508">
        <v>40</v>
      </c>
      <c r="X508">
        <v>9</v>
      </c>
      <c r="Y508">
        <v>10</v>
      </c>
      <c r="AA508">
        <v>2020</v>
      </c>
      <c r="AB508">
        <v>2020</v>
      </c>
      <c r="AH508">
        <v>357001</v>
      </c>
    </row>
    <row r="509" spans="1:34" x14ac:dyDescent="0.35">
      <c r="A509" t="s">
        <v>1271</v>
      </c>
      <c r="B509" t="s">
        <v>629</v>
      </c>
      <c r="C509" t="s">
        <v>1269</v>
      </c>
      <c r="D509" t="s">
        <v>322</v>
      </c>
      <c r="E509" t="s">
        <v>1270</v>
      </c>
      <c r="F509" t="s">
        <v>1269</v>
      </c>
      <c r="G509" t="s">
        <v>368</v>
      </c>
      <c r="H509" t="s">
        <v>367</v>
      </c>
      <c r="I509" t="s">
        <v>317</v>
      </c>
      <c r="J509">
        <v>499</v>
      </c>
      <c r="K509">
        <v>10</v>
      </c>
      <c r="L509" t="s">
        <v>1033</v>
      </c>
      <c r="M509" s="1">
        <v>44102</v>
      </c>
      <c r="N509" s="1">
        <v>44109</v>
      </c>
      <c r="P509" t="s">
        <v>366</v>
      </c>
      <c r="Q509">
        <v>3</v>
      </c>
      <c r="R509" t="s">
        <v>315</v>
      </c>
      <c r="S509" t="s">
        <v>626</v>
      </c>
      <c r="U509">
        <v>40</v>
      </c>
      <c r="X509">
        <v>9</v>
      </c>
      <c r="AA509">
        <v>2020</v>
      </c>
      <c r="AH509">
        <v>356254</v>
      </c>
    </row>
    <row r="510" spans="1:34" x14ac:dyDescent="0.35">
      <c r="A510" t="s">
        <v>1264</v>
      </c>
      <c r="B510" t="s">
        <v>446</v>
      </c>
      <c r="C510" t="s">
        <v>1262</v>
      </c>
      <c r="D510" t="s">
        <v>322</v>
      </c>
      <c r="E510" t="s">
        <v>1263</v>
      </c>
      <c r="F510" t="s">
        <v>1262</v>
      </c>
      <c r="G510" t="s">
        <v>368</v>
      </c>
      <c r="H510" t="s">
        <v>367</v>
      </c>
      <c r="I510" t="s">
        <v>317</v>
      </c>
      <c r="J510">
        <v>499</v>
      </c>
      <c r="K510">
        <v>10</v>
      </c>
      <c r="L510" t="s">
        <v>1033</v>
      </c>
      <c r="M510" s="1">
        <v>44102</v>
      </c>
      <c r="N510" s="1">
        <v>44109</v>
      </c>
      <c r="O510" s="1">
        <v>44163</v>
      </c>
      <c r="P510" t="s">
        <v>366</v>
      </c>
      <c r="Q510">
        <v>3</v>
      </c>
      <c r="R510" t="s">
        <v>315</v>
      </c>
      <c r="S510" t="s">
        <v>1261</v>
      </c>
      <c r="U510">
        <v>40</v>
      </c>
      <c r="V510">
        <v>48</v>
      </c>
      <c r="W510">
        <v>48</v>
      </c>
      <c r="X510">
        <v>9</v>
      </c>
      <c r="Y510">
        <v>11</v>
      </c>
      <c r="Z510">
        <v>11</v>
      </c>
      <c r="AA510">
        <v>2020</v>
      </c>
      <c r="AB510">
        <v>2020</v>
      </c>
      <c r="AC510">
        <v>2020</v>
      </c>
      <c r="AF510" s="1">
        <v>44161</v>
      </c>
      <c r="AH510">
        <v>355602</v>
      </c>
    </row>
    <row r="511" spans="1:34" x14ac:dyDescent="0.35">
      <c r="A511" t="s">
        <v>1256</v>
      </c>
      <c r="B511" t="s">
        <v>446</v>
      </c>
      <c r="C511" t="s">
        <v>1254</v>
      </c>
      <c r="D511" t="s">
        <v>322</v>
      </c>
      <c r="E511" t="s">
        <v>1255</v>
      </c>
      <c r="F511" t="s">
        <v>1254</v>
      </c>
      <c r="G511" t="s">
        <v>368</v>
      </c>
      <c r="H511" t="s">
        <v>367</v>
      </c>
      <c r="I511" t="s">
        <v>317</v>
      </c>
      <c r="J511">
        <v>499</v>
      </c>
      <c r="K511">
        <v>10</v>
      </c>
      <c r="L511" t="s">
        <v>1033</v>
      </c>
      <c r="M511" s="1">
        <v>44103</v>
      </c>
      <c r="N511" s="1">
        <v>44110</v>
      </c>
      <c r="O511" s="1">
        <v>44109</v>
      </c>
      <c r="P511" t="s">
        <v>366</v>
      </c>
      <c r="Q511">
        <v>2</v>
      </c>
      <c r="R511" t="s">
        <v>315</v>
      </c>
      <c r="T511" t="s">
        <v>683</v>
      </c>
      <c r="U511">
        <v>40</v>
      </c>
      <c r="V511">
        <v>41</v>
      </c>
      <c r="X511">
        <v>9</v>
      </c>
      <c r="Y511">
        <v>10</v>
      </c>
      <c r="AA511">
        <v>2020</v>
      </c>
      <c r="AB511">
        <v>2020</v>
      </c>
      <c r="AH511">
        <v>356901</v>
      </c>
    </row>
    <row r="512" spans="1:34" x14ac:dyDescent="0.35">
      <c r="A512" t="s">
        <v>156</v>
      </c>
      <c r="B512" t="s">
        <v>321</v>
      </c>
      <c r="C512" t="s">
        <v>1249</v>
      </c>
      <c r="D512" t="s">
        <v>322</v>
      </c>
      <c r="E512" t="s">
        <v>1250</v>
      </c>
      <c r="F512" t="s">
        <v>1249</v>
      </c>
      <c r="G512" t="s">
        <v>368</v>
      </c>
      <c r="H512" t="s">
        <v>811</v>
      </c>
      <c r="I512" t="s">
        <v>810</v>
      </c>
      <c r="J512">
        <v>399</v>
      </c>
      <c r="K512">
        <v>10</v>
      </c>
      <c r="L512" t="s">
        <v>1033</v>
      </c>
      <c r="M512" s="1">
        <v>44103</v>
      </c>
      <c r="N512" s="1">
        <v>44110</v>
      </c>
      <c r="P512" t="s">
        <v>366</v>
      </c>
      <c r="Q512">
        <v>4</v>
      </c>
      <c r="R512" t="s">
        <v>315</v>
      </c>
      <c r="S512" s="1">
        <v>44164</v>
      </c>
      <c r="U512">
        <v>40</v>
      </c>
      <c r="X512">
        <v>9</v>
      </c>
      <c r="AA512">
        <v>2020</v>
      </c>
      <c r="AH512">
        <v>355956</v>
      </c>
    </row>
    <row r="513" spans="1:34" x14ac:dyDescent="0.35">
      <c r="A513" t="s">
        <v>1244</v>
      </c>
      <c r="B513" t="s">
        <v>446</v>
      </c>
      <c r="C513" t="s">
        <v>1242</v>
      </c>
      <c r="D513" t="s">
        <v>322</v>
      </c>
      <c r="E513" t="s">
        <v>1243</v>
      </c>
      <c r="F513" t="s">
        <v>1242</v>
      </c>
      <c r="G513" t="s">
        <v>368</v>
      </c>
      <c r="H513" t="s">
        <v>367</v>
      </c>
      <c r="I513" t="s">
        <v>317</v>
      </c>
      <c r="J513">
        <v>499</v>
      </c>
      <c r="K513">
        <v>10</v>
      </c>
      <c r="L513" t="s">
        <v>1033</v>
      </c>
      <c r="M513" s="1">
        <v>44103</v>
      </c>
      <c r="N513" s="1">
        <v>44110</v>
      </c>
      <c r="O513" s="1">
        <v>44147</v>
      </c>
      <c r="P513" t="s">
        <v>366</v>
      </c>
      <c r="Q513">
        <v>3</v>
      </c>
      <c r="R513" t="s">
        <v>315</v>
      </c>
      <c r="S513" t="s">
        <v>1241</v>
      </c>
      <c r="U513">
        <v>40</v>
      </c>
      <c r="V513">
        <v>46</v>
      </c>
      <c r="X513">
        <v>9</v>
      </c>
      <c r="Y513">
        <v>11</v>
      </c>
      <c r="AA513">
        <v>2020</v>
      </c>
      <c r="AB513">
        <v>2020</v>
      </c>
      <c r="AH513">
        <v>356253</v>
      </c>
    </row>
    <row r="514" spans="1:34" x14ac:dyDescent="0.35">
      <c r="A514" t="s">
        <v>106</v>
      </c>
      <c r="B514" t="s">
        <v>479</v>
      </c>
      <c r="C514" t="s">
        <v>1239</v>
      </c>
      <c r="D514" t="s">
        <v>322</v>
      </c>
      <c r="E514" t="s">
        <v>1240</v>
      </c>
      <c r="F514" t="s">
        <v>1239</v>
      </c>
      <c r="G514" t="s">
        <v>368</v>
      </c>
      <c r="H514" t="s">
        <v>367</v>
      </c>
      <c r="I514" t="s">
        <v>317</v>
      </c>
      <c r="J514">
        <v>499</v>
      </c>
      <c r="K514">
        <v>10</v>
      </c>
      <c r="L514" t="s">
        <v>1033</v>
      </c>
      <c r="M514" s="1">
        <v>44103</v>
      </c>
      <c r="N514" s="1">
        <v>44110</v>
      </c>
      <c r="P514" t="s">
        <v>366</v>
      </c>
      <c r="Q514">
        <v>3</v>
      </c>
      <c r="R514" t="s">
        <v>315</v>
      </c>
      <c r="S514" t="s">
        <v>1233</v>
      </c>
      <c r="U514">
        <v>40</v>
      </c>
      <c r="X514">
        <v>9</v>
      </c>
      <c r="AA514">
        <v>2020</v>
      </c>
      <c r="AH514">
        <v>355703</v>
      </c>
    </row>
    <row r="515" spans="1:34" x14ac:dyDescent="0.35">
      <c r="A515" t="s">
        <v>119</v>
      </c>
      <c r="B515" t="s">
        <v>479</v>
      </c>
      <c r="C515" t="s">
        <v>1234</v>
      </c>
      <c r="D515" t="s">
        <v>322</v>
      </c>
      <c r="E515" t="s">
        <v>1235</v>
      </c>
      <c r="F515" t="s">
        <v>1234</v>
      </c>
      <c r="G515" t="s">
        <v>368</v>
      </c>
      <c r="H515" t="s">
        <v>367</v>
      </c>
      <c r="I515" t="s">
        <v>317</v>
      </c>
      <c r="J515">
        <v>499</v>
      </c>
      <c r="K515">
        <v>10</v>
      </c>
      <c r="L515" t="s">
        <v>1033</v>
      </c>
      <c r="M515" s="1">
        <v>44103</v>
      </c>
      <c r="N515" s="1">
        <v>44110</v>
      </c>
      <c r="P515" t="s">
        <v>366</v>
      </c>
      <c r="Q515">
        <v>3</v>
      </c>
      <c r="R515" t="s">
        <v>315</v>
      </c>
      <c r="S515" t="s">
        <v>1233</v>
      </c>
      <c r="U515">
        <v>40</v>
      </c>
      <c r="X515">
        <v>9</v>
      </c>
      <c r="AA515">
        <v>2020</v>
      </c>
      <c r="AH515">
        <v>356255</v>
      </c>
    </row>
    <row r="516" spans="1:34" x14ac:dyDescent="0.35">
      <c r="A516" t="s">
        <v>310</v>
      </c>
      <c r="B516" t="s">
        <v>321</v>
      </c>
      <c r="C516" t="s">
        <v>1227</v>
      </c>
      <c r="D516" t="s">
        <v>322</v>
      </c>
      <c r="E516" t="s">
        <v>1228</v>
      </c>
      <c r="F516" t="s">
        <v>1227</v>
      </c>
      <c r="G516" t="s">
        <v>368</v>
      </c>
      <c r="H516" t="s">
        <v>367</v>
      </c>
      <c r="I516" t="s">
        <v>317</v>
      </c>
      <c r="J516">
        <v>499</v>
      </c>
      <c r="K516">
        <v>10</v>
      </c>
      <c r="L516" t="s">
        <v>1033</v>
      </c>
      <c r="M516" s="1">
        <v>44103</v>
      </c>
      <c r="N516" s="1">
        <v>44116</v>
      </c>
      <c r="P516" t="s">
        <v>366</v>
      </c>
      <c r="Q516">
        <v>4</v>
      </c>
      <c r="R516" t="s">
        <v>315</v>
      </c>
      <c r="S516" s="1">
        <v>44164</v>
      </c>
      <c r="U516">
        <v>40</v>
      </c>
      <c r="X516">
        <v>9</v>
      </c>
      <c r="AA516">
        <v>2020</v>
      </c>
      <c r="AH516">
        <v>355851</v>
      </c>
    </row>
    <row r="517" spans="1:34" x14ac:dyDescent="0.35">
      <c r="A517" t="s">
        <v>1222</v>
      </c>
      <c r="B517" t="s">
        <v>446</v>
      </c>
      <c r="C517" t="s">
        <v>1220</v>
      </c>
      <c r="D517" t="s">
        <v>322</v>
      </c>
      <c r="E517" t="s">
        <v>1221</v>
      </c>
      <c r="F517" t="s">
        <v>1220</v>
      </c>
      <c r="G517" t="s">
        <v>368</v>
      </c>
      <c r="H517" t="s">
        <v>367</v>
      </c>
      <c r="I517" t="s">
        <v>317</v>
      </c>
      <c r="J517">
        <v>499</v>
      </c>
      <c r="K517">
        <v>10</v>
      </c>
      <c r="L517" t="s">
        <v>1033</v>
      </c>
      <c r="M517" s="1">
        <v>44103</v>
      </c>
      <c r="N517" s="1">
        <v>44117</v>
      </c>
      <c r="O517" s="1">
        <v>44133</v>
      </c>
      <c r="P517" t="s">
        <v>366</v>
      </c>
      <c r="Q517">
        <v>2</v>
      </c>
      <c r="R517" t="s">
        <v>315</v>
      </c>
      <c r="S517" t="s">
        <v>1219</v>
      </c>
      <c r="U517">
        <v>40</v>
      </c>
      <c r="V517">
        <v>44</v>
      </c>
      <c r="X517">
        <v>9</v>
      </c>
      <c r="Y517">
        <v>10</v>
      </c>
      <c r="AA517">
        <v>2020</v>
      </c>
      <c r="AB517">
        <v>2020</v>
      </c>
      <c r="AH517">
        <v>355802</v>
      </c>
    </row>
    <row r="518" spans="1:34" x14ac:dyDescent="0.35">
      <c r="A518" t="s">
        <v>160</v>
      </c>
      <c r="B518" t="s">
        <v>321</v>
      </c>
      <c r="C518" t="s">
        <v>1213</v>
      </c>
      <c r="D518" t="s">
        <v>322</v>
      </c>
      <c r="E518" t="s">
        <v>1214</v>
      </c>
      <c r="F518" t="s">
        <v>1213</v>
      </c>
      <c r="G518" t="s">
        <v>368</v>
      </c>
      <c r="H518" t="s">
        <v>367</v>
      </c>
      <c r="I518" t="s">
        <v>317</v>
      </c>
      <c r="J518">
        <v>499</v>
      </c>
      <c r="K518">
        <v>10</v>
      </c>
      <c r="L518" t="s">
        <v>1033</v>
      </c>
      <c r="M518" s="1">
        <v>44103</v>
      </c>
      <c r="N518" s="1">
        <v>44109</v>
      </c>
      <c r="P518" t="s">
        <v>366</v>
      </c>
      <c r="Q518">
        <v>4</v>
      </c>
      <c r="R518" t="s">
        <v>315</v>
      </c>
      <c r="S518" s="1">
        <v>44164</v>
      </c>
      <c r="U518">
        <v>40</v>
      </c>
      <c r="X518">
        <v>9</v>
      </c>
      <c r="AA518">
        <v>2020</v>
      </c>
      <c r="AE518">
        <v>10</v>
      </c>
      <c r="AH518">
        <v>355852</v>
      </c>
    </row>
    <row r="519" spans="1:34" x14ac:dyDescent="0.35">
      <c r="A519" t="s">
        <v>158</v>
      </c>
      <c r="B519" t="s">
        <v>321</v>
      </c>
      <c r="C519" t="s">
        <v>1207</v>
      </c>
      <c r="D519" t="s">
        <v>322</v>
      </c>
      <c r="E519" t="s">
        <v>1208</v>
      </c>
      <c r="F519" t="s">
        <v>1207</v>
      </c>
      <c r="G519" t="s">
        <v>368</v>
      </c>
      <c r="H519" t="s">
        <v>367</v>
      </c>
      <c r="I519" t="s">
        <v>317</v>
      </c>
      <c r="J519">
        <v>499</v>
      </c>
      <c r="K519">
        <v>10</v>
      </c>
      <c r="L519" t="s">
        <v>1033</v>
      </c>
      <c r="M519" s="1">
        <v>44103</v>
      </c>
      <c r="N519" s="1">
        <v>44109</v>
      </c>
      <c r="P519" t="s">
        <v>366</v>
      </c>
      <c r="Q519">
        <v>4</v>
      </c>
      <c r="R519" t="s">
        <v>315</v>
      </c>
      <c r="S519" s="1">
        <v>44164</v>
      </c>
      <c r="U519">
        <v>40</v>
      </c>
      <c r="X519">
        <v>9</v>
      </c>
      <c r="AA519">
        <v>2020</v>
      </c>
      <c r="AH519">
        <v>355953</v>
      </c>
    </row>
    <row r="520" spans="1:34" x14ac:dyDescent="0.35">
      <c r="A520" t="s">
        <v>20</v>
      </c>
      <c r="B520" t="s">
        <v>321</v>
      </c>
      <c r="C520" t="s">
        <v>1201</v>
      </c>
      <c r="D520" t="s">
        <v>322</v>
      </c>
      <c r="E520" t="s">
        <v>1202</v>
      </c>
      <c r="F520" t="s">
        <v>1201</v>
      </c>
      <c r="G520" t="s">
        <v>368</v>
      </c>
      <c r="H520" t="s">
        <v>367</v>
      </c>
      <c r="I520" t="s">
        <v>317</v>
      </c>
      <c r="J520">
        <v>499</v>
      </c>
      <c r="K520">
        <v>10</v>
      </c>
      <c r="L520" t="s">
        <v>1033</v>
      </c>
      <c r="M520" s="1">
        <v>44103</v>
      </c>
      <c r="N520" s="1">
        <v>44109</v>
      </c>
      <c r="P520" t="s">
        <v>366</v>
      </c>
      <c r="Q520">
        <v>4</v>
      </c>
      <c r="R520" t="s">
        <v>315</v>
      </c>
      <c r="S520" s="1">
        <v>44164</v>
      </c>
      <c r="U520">
        <v>40</v>
      </c>
      <c r="X520">
        <v>9</v>
      </c>
      <c r="AA520">
        <v>2020</v>
      </c>
      <c r="AH520">
        <v>356801</v>
      </c>
    </row>
    <row r="521" spans="1:34" x14ac:dyDescent="0.35">
      <c r="A521" t="s">
        <v>6</v>
      </c>
      <c r="B521" t="s">
        <v>321</v>
      </c>
      <c r="C521" t="s">
        <v>1196</v>
      </c>
      <c r="D521" t="s">
        <v>322</v>
      </c>
      <c r="E521" t="s">
        <v>1197</v>
      </c>
      <c r="F521" t="s">
        <v>1196</v>
      </c>
      <c r="G521" t="s">
        <v>368</v>
      </c>
      <c r="H521" t="s">
        <v>661</v>
      </c>
      <c r="I521" t="s">
        <v>660</v>
      </c>
      <c r="J521">
        <v>99</v>
      </c>
      <c r="K521">
        <v>0</v>
      </c>
      <c r="L521" t="s">
        <v>1033</v>
      </c>
      <c r="M521" s="1">
        <v>44103</v>
      </c>
      <c r="N521" s="1">
        <v>44109</v>
      </c>
      <c r="P521" t="s">
        <v>366</v>
      </c>
      <c r="Q521">
        <v>5</v>
      </c>
      <c r="R521" t="s">
        <v>315</v>
      </c>
      <c r="S521" s="1">
        <v>44165</v>
      </c>
      <c r="U521">
        <v>40</v>
      </c>
      <c r="X521">
        <v>9</v>
      </c>
      <c r="AA521">
        <v>2020</v>
      </c>
      <c r="AH521">
        <v>356351</v>
      </c>
    </row>
    <row r="522" spans="1:34" x14ac:dyDescent="0.35">
      <c r="A522" t="s">
        <v>322</v>
      </c>
      <c r="B522" t="s">
        <v>446</v>
      </c>
      <c r="C522" t="s">
        <v>1190</v>
      </c>
      <c r="D522" t="s">
        <v>322</v>
      </c>
      <c r="E522" t="s">
        <v>1191</v>
      </c>
      <c r="F522" t="s">
        <v>1190</v>
      </c>
      <c r="G522" t="s">
        <v>368</v>
      </c>
      <c r="H522" t="s">
        <v>367</v>
      </c>
      <c r="I522" t="s">
        <v>317</v>
      </c>
      <c r="J522">
        <v>499</v>
      </c>
      <c r="K522">
        <v>10</v>
      </c>
      <c r="L522" t="s">
        <v>1033</v>
      </c>
      <c r="M522" s="1">
        <v>44103</v>
      </c>
      <c r="N522" s="1">
        <v>44109</v>
      </c>
      <c r="O522" s="1">
        <v>44106</v>
      </c>
      <c r="P522" t="s">
        <v>366</v>
      </c>
      <c r="Q522">
        <v>2</v>
      </c>
      <c r="R522" t="s">
        <v>315</v>
      </c>
      <c r="T522" t="s">
        <v>683</v>
      </c>
      <c r="U522">
        <v>40</v>
      </c>
      <c r="V522">
        <v>40</v>
      </c>
      <c r="X522">
        <v>9</v>
      </c>
      <c r="Y522">
        <v>10</v>
      </c>
      <c r="AA522">
        <v>2020</v>
      </c>
      <c r="AB522">
        <v>2020</v>
      </c>
      <c r="AH522">
        <v>356851</v>
      </c>
    </row>
    <row r="523" spans="1:34" x14ac:dyDescent="0.35">
      <c r="A523" t="s">
        <v>154</v>
      </c>
      <c r="B523" t="s">
        <v>321</v>
      </c>
      <c r="C523" t="s">
        <v>1185</v>
      </c>
      <c r="D523" t="s">
        <v>322</v>
      </c>
      <c r="E523" t="s">
        <v>1186</v>
      </c>
      <c r="F523" t="s">
        <v>1185</v>
      </c>
      <c r="G523" t="s">
        <v>368</v>
      </c>
      <c r="H523" t="s">
        <v>367</v>
      </c>
      <c r="I523" t="s">
        <v>317</v>
      </c>
      <c r="J523">
        <v>499</v>
      </c>
      <c r="K523">
        <v>10</v>
      </c>
      <c r="L523" t="s">
        <v>1033</v>
      </c>
      <c r="M523" s="1">
        <v>44103</v>
      </c>
      <c r="N523" s="1">
        <v>44109</v>
      </c>
      <c r="P523" t="s">
        <v>366</v>
      </c>
      <c r="Q523">
        <v>4</v>
      </c>
      <c r="R523" t="s">
        <v>315</v>
      </c>
      <c r="S523" s="1">
        <v>44164</v>
      </c>
      <c r="U523">
        <v>40</v>
      </c>
      <c r="X523">
        <v>9</v>
      </c>
      <c r="AA523">
        <v>2020</v>
      </c>
      <c r="AH523">
        <v>356301</v>
      </c>
    </row>
    <row r="524" spans="1:34" x14ac:dyDescent="0.35">
      <c r="A524" t="s">
        <v>153</v>
      </c>
      <c r="B524" t="s">
        <v>321</v>
      </c>
      <c r="C524" t="s">
        <v>1180</v>
      </c>
      <c r="D524" t="s">
        <v>322</v>
      </c>
      <c r="E524" t="s">
        <v>1181</v>
      </c>
      <c r="F524" t="s">
        <v>1180</v>
      </c>
      <c r="G524" t="s">
        <v>368</v>
      </c>
      <c r="H524" t="s">
        <v>367</v>
      </c>
      <c r="I524" t="s">
        <v>317</v>
      </c>
      <c r="J524">
        <v>499</v>
      </c>
      <c r="K524">
        <v>10</v>
      </c>
      <c r="L524" t="s">
        <v>1033</v>
      </c>
      <c r="M524" s="1">
        <v>44103</v>
      </c>
      <c r="N524" s="1">
        <v>44109</v>
      </c>
      <c r="P524" t="s">
        <v>366</v>
      </c>
      <c r="Q524">
        <v>4</v>
      </c>
      <c r="R524" t="s">
        <v>315</v>
      </c>
      <c r="S524" s="1">
        <v>44164</v>
      </c>
      <c r="U524">
        <v>40</v>
      </c>
      <c r="X524">
        <v>9</v>
      </c>
      <c r="AA524">
        <v>2020</v>
      </c>
      <c r="AH524">
        <v>356551</v>
      </c>
    </row>
    <row r="525" spans="1:34" x14ac:dyDescent="0.35">
      <c r="A525" t="s">
        <v>4</v>
      </c>
      <c r="B525" t="s">
        <v>321</v>
      </c>
      <c r="C525" t="s">
        <v>1174</v>
      </c>
      <c r="D525" t="s">
        <v>322</v>
      </c>
      <c r="E525" t="s">
        <v>1175</v>
      </c>
      <c r="F525" t="s">
        <v>1174</v>
      </c>
      <c r="G525" t="s">
        <v>368</v>
      </c>
      <c r="H525" t="s">
        <v>367</v>
      </c>
      <c r="I525" t="s">
        <v>317</v>
      </c>
      <c r="J525">
        <v>499</v>
      </c>
      <c r="K525">
        <v>10</v>
      </c>
      <c r="L525" t="s">
        <v>1033</v>
      </c>
      <c r="M525" s="1">
        <v>44103</v>
      </c>
      <c r="N525" s="1">
        <v>44116</v>
      </c>
      <c r="P525" t="s">
        <v>366</v>
      </c>
      <c r="Q525">
        <v>4</v>
      </c>
      <c r="R525" t="s">
        <v>315</v>
      </c>
      <c r="S525" s="1">
        <v>44164</v>
      </c>
      <c r="U525">
        <v>40</v>
      </c>
      <c r="X525">
        <v>9</v>
      </c>
      <c r="AA525">
        <v>2020</v>
      </c>
      <c r="AH525">
        <v>355955</v>
      </c>
    </row>
    <row r="526" spans="1:34" x14ac:dyDescent="0.35">
      <c r="A526" t="s">
        <v>141</v>
      </c>
      <c r="B526" t="s">
        <v>321</v>
      </c>
      <c r="C526" t="s">
        <v>1168</v>
      </c>
      <c r="D526" t="s">
        <v>322</v>
      </c>
      <c r="E526" t="s">
        <v>1169</v>
      </c>
      <c r="F526" t="s">
        <v>1168</v>
      </c>
      <c r="G526" t="s">
        <v>368</v>
      </c>
      <c r="H526" t="s">
        <v>367</v>
      </c>
      <c r="I526" t="s">
        <v>317</v>
      </c>
      <c r="J526">
        <v>499</v>
      </c>
      <c r="K526">
        <v>10</v>
      </c>
      <c r="L526" t="s">
        <v>1033</v>
      </c>
      <c r="M526" s="1">
        <v>44103</v>
      </c>
      <c r="N526" s="1">
        <v>44116</v>
      </c>
      <c r="P526" t="s">
        <v>366</v>
      </c>
      <c r="Q526">
        <v>4</v>
      </c>
      <c r="R526" t="s">
        <v>315</v>
      </c>
      <c r="S526" s="1">
        <v>44164</v>
      </c>
      <c r="U526">
        <v>40</v>
      </c>
      <c r="X526">
        <v>9</v>
      </c>
      <c r="AA526">
        <v>2020</v>
      </c>
      <c r="AH526">
        <v>355709</v>
      </c>
    </row>
    <row r="527" spans="1:34" x14ac:dyDescent="0.35">
      <c r="A527" t="s">
        <v>1164</v>
      </c>
      <c r="B527" t="s">
        <v>479</v>
      </c>
      <c r="C527" t="s">
        <v>1162</v>
      </c>
      <c r="D527" t="s">
        <v>322</v>
      </c>
      <c r="E527" t="s">
        <v>1163</v>
      </c>
      <c r="F527" t="s">
        <v>1162</v>
      </c>
      <c r="G527" t="s">
        <v>368</v>
      </c>
      <c r="H527" t="s">
        <v>811</v>
      </c>
      <c r="I527" t="s">
        <v>810</v>
      </c>
      <c r="J527">
        <v>399</v>
      </c>
      <c r="K527">
        <v>10</v>
      </c>
      <c r="L527" t="s">
        <v>1033</v>
      </c>
      <c r="M527" s="1">
        <v>44104</v>
      </c>
      <c r="N527" s="1">
        <v>44110</v>
      </c>
      <c r="P527" t="s">
        <v>366</v>
      </c>
      <c r="Q527">
        <v>2</v>
      </c>
      <c r="R527" t="s">
        <v>315</v>
      </c>
      <c r="U527">
        <v>40</v>
      </c>
      <c r="X527">
        <v>9</v>
      </c>
      <c r="AA527">
        <v>2020</v>
      </c>
      <c r="AH527">
        <v>355804</v>
      </c>
    </row>
    <row r="528" spans="1:34" x14ac:dyDescent="0.35">
      <c r="A528" t="s">
        <v>1158</v>
      </c>
      <c r="B528" t="s">
        <v>446</v>
      </c>
      <c r="C528" t="s">
        <v>1156</v>
      </c>
      <c r="D528" t="s">
        <v>322</v>
      </c>
      <c r="E528" t="s">
        <v>1157</v>
      </c>
      <c r="F528" t="s">
        <v>1156</v>
      </c>
      <c r="G528" t="s">
        <v>368</v>
      </c>
      <c r="H528" t="s">
        <v>367</v>
      </c>
      <c r="I528" t="s">
        <v>317</v>
      </c>
      <c r="J528">
        <v>499</v>
      </c>
      <c r="K528">
        <v>10</v>
      </c>
      <c r="L528" t="s">
        <v>1033</v>
      </c>
      <c r="M528" s="1">
        <v>44104</v>
      </c>
      <c r="N528" s="1">
        <v>44110</v>
      </c>
      <c r="O528" s="1">
        <v>44134</v>
      </c>
      <c r="P528" t="s">
        <v>366</v>
      </c>
      <c r="Q528">
        <v>2</v>
      </c>
      <c r="R528" t="s">
        <v>315</v>
      </c>
      <c r="U528">
        <v>40</v>
      </c>
      <c r="V528">
        <v>44</v>
      </c>
      <c r="X528">
        <v>9</v>
      </c>
      <c r="Y528">
        <v>10</v>
      </c>
      <c r="AA528">
        <v>2020</v>
      </c>
      <c r="AB528">
        <v>2020</v>
      </c>
      <c r="AH528">
        <v>244051</v>
      </c>
    </row>
    <row r="529" spans="1:34" x14ac:dyDescent="0.35">
      <c r="A529" t="s">
        <v>152</v>
      </c>
      <c r="B529" t="s">
        <v>321</v>
      </c>
      <c r="C529" t="s">
        <v>1150</v>
      </c>
      <c r="D529" t="s">
        <v>322</v>
      </c>
      <c r="E529" t="s">
        <v>1151</v>
      </c>
      <c r="F529" t="s">
        <v>1150</v>
      </c>
      <c r="G529" t="s">
        <v>368</v>
      </c>
      <c r="H529" t="s">
        <v>367</v>
      </c>
      <c r="I529" t="s">
        <v>317</v>
      </c>
      <c r="J529">
        <v>499</v>
      </c>
      <c r="K529">
        <v>10</v>
      </c>
      <c r="L529" t="s">
        <v>1033</v>
      </c>
      <c r="M529" s="1">
        <v>44104</v>
      </c>
      <c r="N529" s="1">
        <v>44110</v>
      </c>
      <c r="P529" t="s">
        <v>366</v>
      </c>
      <c r="Q529">
        <v>5</v>
      </c>
      <c r="R529" t="s">
        <v>315</v>
      </c>
      <c r="S529" s="1">
        <v>44172</v>
      </c>
      <c r="U529">
        <v>40</v>
      </c>
      <c r="X529">
        <v>9</v>
      </c>
      <c r="AA529">
        <v>2020</v>
      </c>
      <c r="AE529">
        <v>10</v>
      </c>
      <c r="AH529">
        <v>356051</v>
      </c>
    </row>
    <row r="530" spans="1:34" x14ac:dyDescent="0.35">
      <c r="A530" t="s">
        <v>1145</v>
      </c>
      <c r="B530" t="s">
        <v>446</v>
      </c>
      <c r="C530" t="s">
        <v>1143</v>
      </c>
      <c r="D530" t="s">
        <v>322</v>
      </c>
      <c r="E530" t="s">
        <v>1144</v>
      </c>
      <c r="F530" t="s">
        <v>1143</v>
      </c>
      <c r="G530" t="s">
        <v>368</v>
      </c>
      <c r="H530" t="s">
        <v>367</v>
      </c>
      <c r="I530" t="s">
        <v>317</v>
      </c>
      <c r="J530">
        <v>499</v>
      </c>
      <c r="K530">
        <v>10</v>
      </c>
      <c r="L530" t="s">
        <v>1033</v>
      </c>
      <c r="M530" s="1">
        <v>44104</v>
      </c>
      <c r="N530" s="1">
        <v>44110</v>
      </c>
      <c r="O530" s="1">
        <v>44144</v>
      </c>
      <c r="P530" t="s">
        <v>366</v>
      </c>
      <c r="Q530">
        <v>2</v>
      </c>
      <c r="R530" t="s">
        <v>315</v>
      </c>
      <c r="S530" t="s">
        <v>1142</v>
      </c>
      <c r="U530">
        <v>40</v>
      </c>
      <c r="V530">
        <v>46</v>
      </c>
      <c r="X530">
        <v>9</v>
      </c>
      <c r="Y530">
        <v>11</v>
      </c>
      <c r="AA530">
        <v>2020</v>
      </c>
      <c r="AB530">
        <v>2020</v>
      </c>
      <c r="AH530">
        <v>355751</v>
      </c>
    </row>
    <row r="531" spans="1:34" x14ac:dyDescent="0.35">
      <c r="A531" t="s">
        <v>1137</v>
      </c>
      <c r="B531" t="s">
        <v>446</v>
      </c>
      <c r="C531" t="s">
        <v>1135</v>
      </c>
      <c r="D531" t="s">
        <v>322</v>
      </c>
      <c r="E531" t="s">
        <v>1136</v>
      </c>
      <c r="F531" t="s">
        <v>1135</v>
      </c>
      <c r="G531" t="s">
        <v>368</v>
      </c>
      <c r="H531" t="s">
        <v>367</v>
      </c>
      <c r="I531" t="s">
        <v>317</v>
      </c>
      <c r="J531">
        <v>499</v>
      </c>
      <c r="K531">
        <v>10</v>
      </c>
      <c r="L531" t="s">
        <v>1033</v>
      </c>
      <c r="M531" s="1">
        <v>44104</v>
      </c>
      <c r="N531" s="1">
        <v>44110</v>
      </c>
      <c r="O531" s="1">
        <v>44109</v>
      </c>
      <c r="P531" t="s">
        <v>366</v>
      </c>
      <c r="Q531">
        <v>2</v>
      </c>
      <c r="R531" t="s">
        <v>315</v>
      </c>
      <c r="T531" t="s">
        <v>683</v>
      </c>
      <c r="U531">
        <v>40</v>
      </c>
      <c r="V531">
        <v>41</v>
      </c>
      <c r="X531">
        <v>9</v>
      </c>
      <c r="Y531">
        <v>10</v>
      </c>
      <c r="AA531">
        <v>2020</v>
      </c>
      <c r="AB531">
        <v>2020</v>
      </c>
      <c r="AH531">
        <v>176501</v>
      </c>
    </row>
    <row r="532" spans="1:34" x14ac:dyDescent="0.35">
      <c r="A532" t="s">
        <v>149</v>
      </c>
      <c r="B532" t="s">
        <v>321</v>
      </c>
      <c r="C532" t="s">
        <v>1129</v>
      </c>
      <c r="D532" t="s">
        <v>322</v>
      </c>
      <c r="E532" t="s">
        <v>1130</v>
      </c>
      <c r="F532" t="s">
        <v>1129</v>
      </c>
      <c r="G532" t="s">
        <v>368</v>
      </c>
      <c r="H532" t="s">
        <v>661</v>
      </c>
      <c r="I532" t="s">
        <v>660</v>
      </c>
      <c r="J532">
        <v>99</v>
      </c>
      <c r="K532">
        <v>0</v>
      </c>
      <c r="L532" t="s">
        <v>1033</v>
      </c>
      <c r="M532" s="1">
        <v>44104</v>
      </c>
      <c r="N532" s="1">
        <v>44110</v>
      </c>
      <c r="P532" t="s">
        <v>366</v>
      </c>
      <c r="Q532">
        <v>6</v>
      </c>
      <c r="R532" t="s">
        <v>315</v>
      </c>
      <c r="S532" s="1">
        <v>44173</v>
      </c>
      <c r="U532">
        <v>40</v>
      </c>
      <c r="X532">
        <v>9</v>
      </c>
      <c r="AA532">
        <v>2020</v>
      </c>
      <c r="AH532">
        <v>355753</v>
      </c>
    </row>
    <row r="533" spans="1:34" x14ac:dyDescent="0.35">
      <c r="A533" t="s">
        <v>42</v>
      </c>
      <c r="B533" t="s">
        <v>321</v>
      </c>
      <c r="C533" t="s">
        <v>1123</v>
      </c>
      <c r="D533" t="s">
        <v>322</v>
      </c>
      <c r="E533" t="s">
        <v>1124</v>
      </c>
      <c r="F533" t="s">
        <v>1123</v>
      </c>
      <c r="G533" t="s">
        <v>368</v>
      </c>
      <c r="H533" t="s">
        <v>811</v>
      </c>
      <c r="I533" t="s">
        <v>810</v>
      </c>
      <c r="J533">
        <v>399</v>
      </c>
      <c r="K533">
        <v>10</v>
      </c>
      <c r="L533" t="s">
        <v>1033</v>
      </c>
      <c r="M533" s="1">
        <v>44104</v>
      </c>
      <c r="N533" s="1">
        <v>44110</v>
      </c>
      <c r="P533" t="s">
        <v>366</v>
      </c>
      <c r="Q533">
        <v>5</v>
      </c>
      <c r="R533" t="s">
        <v>315</v>
      </c>
      <c r="S533" s="1">
        <v>44172</v>
      </c>
      <c r="U533">
        <v>40</v>
      </c>
      <c r="X533">
        <v>9</v>
      </c>
      <c r="AA533">
        <v>2020</v>
      </c>
      <c r="AH533">
        <v>356101</v>
      </c>
    </row>
    <row r="534" spans="1:34" x14ac:dyDescent="0.35">
      <c r="A534" t="s">
        <v>162</v>
      </c>
      <c r="B534" t="s">
        <v>321</v>
      </c>
      <c r="C534" t="s">
        <v>1117</v>
      </c>
      <c r="D534" t="s">
        <v>322</v>
      </c>
      <c r="E534" t="s">
        <v>1118</v>
      </c>
      <c r="F534" t="s">
        <v>1117</v>
      </c>
      <c r="G534" t="s">
        <v>368</v>
      </c>
      <c r="H534" t="s">
        <v>367</v>
      </c>
      <c r="I534" t="s">
        <v>317</v>
      </c>
      <c r="J534">
        <v>499</v>
      </c>
      <c r="K534">
        <v>10</v>
      </c>
      <c r="L534" t="s">
        <v>1033</v>
      </c>
      <c r="M534" s="1">
        <v>44104</v>
      </c>
      <c r="N534" s="1">
        <v>44110</v>
      </c>
      <c r="P534" t="s">
        <v>366</v>
      </c>
      <c r="Q534">
        <v>5</v>
      </c>
      <c r="R534" t="s">
        <v>315</v>
      </c>
      <c r="S534" s="1">
        <v>44172</v>
      </c>
      <c r="U534">
        <v>40</v>
      </c>
      <c r="X534">
        <v>9</v>
      </c>
      <c r="AA534">
        <v>2020</v>
      </c>
      <c r="AH534">
        <v>355651</v>
      </c>
    </row>
    <row r="535" spans="1:34" x14ac:dyDescent="0.35">
      <c r="A535" t="s">
        <v>33</v>
      </c>
      <c r="B535" t="s">
        <v>321</v>
      </c>
      <c r="C535" t="s">
        <v>1111</v>
      </c>
      <c r="D535" t="s">
        <v>322</v>
      </c>
      <c r="E535" t="s">
        <v>1112</v>
      </c>
      <c r="F535" t="s">
        <v>1111</v>
      </c>
      <c r="G535" t="s">
        <v>368</v>
      </c>
      <c r="H535" t="s">
        <v>367</v>
      </c>
      <c r="I535" t="s">
        <v>317</v>
      </c>
      <c r="J535">
        <v>499</v>
      </c>
      <c r="K535">
        <v>10</v>
      </c>
      <c r="L535" t="s">
        <v>1033</v>
      </c>
      <c r="M535" s="1">
        <v>44104</v>
      </c>
      <c r="N535" s="1">
        <v>44110</v>
      </c>
      <c r="P535" t="s">
        <v>366</v>
      </c>
      <c r="Q535">
        <v>5</v>
      </c>
      <c r="R535" t="s">
        <v>315</v>
      </c>
      <c r="S535" s="1">
        <v>44172</v>
      </c>
      <c r="U535">
        <v>40</v>
      </c>
      <c r="X535">
        <v>9</v>
      </c>
      <c r="AA535">
        <v>2020</v>
      </c>
      <c r="AH535">
        <v>227101</v>
      </c>
    </row>
    <row r="536" spans="1:34" x14ac:dyDescent="0.35">
      <c r="A536" t="s">
        <v>151</v>
      </c>
      <c r="B536" t="s">
        <v>321</v>
      </c>
      <c r="C536" t="s">
        <v>1105</v>
      </c>
      <c r="D536" t="s">
        <v>322</v>
      </c>
      <c r="E536" t="s">
        <v>1106</v>
      </c>
      <c r="F536" t="s">
        <v>1105</v>
      </c>
      <c r="G536" t="s">
        <v>368</v>
      </c>
      <c r="H536" t="s">
        <v>367</v>
      </c>
      <c r="I536" t="s">
        <v>317</v>
      </c>
      <c r="J536">
        <v>499</v>
      </c>
      <c r="K536">
        <v>10</v>
      </c>
      <c r="L536" t="s">
        <v>1033</v>
      </c>
      <c r="M536" s="1">
        <v>44104</v>
      </c>
      <c r="N536" s="1">
        <v>44117</v>
      </c>
      <c r="P536" t="s">
        <v>366</v>
      </c>
      <c r="Q536">
        <v>5</v>
      </c>
      <c r="R536" t="s">
        <v>315</v>
      </c>
      <c r="S536" s="1">
        <v>44172</v>
      </c>
      <c r="U536">
        <v>40</v>
      </c>
      <c r="X536">
        <v>9</v>
      </c>
      <c r="AA536">
        <v>2020</v>
      </c>
      <c r="AH536">
        <v>154951</v>
      </c>
    </row>
    <row r="537" spans="1:34" x14ac:dyDescent="0.35">
      <c r="A537" t="s">
        <v>150</v>
      </c>
      <c r="B537" t="s">
        <v>479</v>
      </c>
      <c r="C537" t="s">
        <v>1099</v>
      </c>
      <c r="D537" t="s">
        <v>322</v>
      </c>
      <c r="E537" t="s">
        <v>1100</v>
      </c>
      <c r="F537" t="s">
        <v>1099</v>
      </c>
      <c r="G537" t="s">
        <v>368</v>
      </c>
      <c r="H537" t="s">
        <v>811</v>
      </c>
      <c r="I537" t="s">
        <v>810</v>
      </c>
      <c r="J537">
        <v>399</v>
      </c>
      <c r="K537">
        <v>10</v>
      </c>
      <c r="L537" t="s">
        <v>1033</v>
      </c>
      <c r="M537" s="1">
        <v>44104</v>
      </c>
      <c r="N537" s="1">
        <v>44110</v>
      </c>
      <c r="P537" t="s">
        <v>366</v>
      </c>
      <c r="Q537">
        <v>5</v>
      </c>
      <c r="R537" t="s">
        <v>315</v>
      </c>
      <c r="S537" s="1">
        <v>44172</v>
      </c>
      <c r="U537">
        <v>40</v>
      </c>
      <c r="W537">
        <v>50</v>
      </c>
      <c r="X537">
        <v>9</v>
      </c>
      <c r="Z537">
        <v>12</v>
      </c>
      <c r="AA537">
        <v>2020</v>
      </c>
      <c r="AC537">
        <v>2020</v>
      </c>
      <c r="AF537" s="1">
        <v>44175</v>
      </c>
      <c r="AH537">
        <v>355705</v>
      </c>
    </row>
    <row r="538" spans="1:34" x14ac:dyDescent="0.35">
      <c r="A538" t="s">
        <v>1094</v>
      </c>
      <c r="B538" t="s">
        <v>629</v>
      </c>
      <c r="C538" t="s">
        <v>1092</v>
      </c>
      <c r="D538" t="s">
        <v>322</v>
      </c>
      <c r="E538" t="s">
        <v>1093</v>
      </c>
      <c r="F538" t="s">
        <v>1092</v>
      </c>
      <c r="G538" t="s">
        <v>368</v>
      </c>
      <c r="H538" t="s">
        <v>367</v>
      </c>
      <c r="I538" t="s">
        <v>317</v>
      </c>
      <c r="J538">
        <v>499</v>
      </c>
      <c r="K538">
        <v>10</v>
      </c>
      <c r="L538" t="s">
        <v>1033</v>
      </c>
      <c r="M538" s="1">
        <v>44104</v>
      </c>
      <c r="N538" s="1">
        <v>44115</v>
      </c>
      <c r="P538" t="s">
        <v>366</v>
      </c>
      <c r="Q538">
        <v>2</v>
      </c>
      <c r="R538" t="s">
        <v>315</v>
      </c>
      <c r="U538">
        <v>40</v>
      </c>
      <c r="X538">
        <v>9</v>
      </c>
      <c r="AA538">
        <v>2020</v>
      </c>
      <c r="AH538">
        <v>356102</v>
      </c>
    </row>
    <row r="539" spans="1:34" x14ac:dyDescent="0.35">
      <c r="A539" t="s">
        <v>1088</v>
      </c>
      <c r="B539" t="s">
        <v>446</v>
      </c>
      <c r="C539" t="s">
        <v>1086</v>
      </c>
      <c r="D539" t="s">
        <v>322</v>
      </c>
      <c r="E539" t="s">
        <v>1087</v>
      </c>
      <c r="F539" t="s">
        <v>1086</v>
      </c>
      <c r="G539" t="s">
        <v>368</v>
      </c>
      <c r="H539" t="s">
        <v>367</v>
      </c>
      <c r="I539" t="s">
        <v>317</v>
      </c>
      <c r="J539">
        <v>499</v>
      </c>
      <c r="K539">
        <v>10</v>
      </c>
      <c r="L539" t="s">
        <v>1033</v>
      </c>
      <c r="M539" s="1">
        <v>44104</v>
      </c>
      <c r="N539" s="1">
        <v>44110</v>
      </c>
      <c r="O539" s="1">
        <v>44134</v>
      </c>
      <c r="P539" t="s">
        <v>366</v>
      </c>
      <c r="Q539">
        <v>2</v>
      </c>
      <c r="R539" t="s">
        <v>315</v>
      </c>
      <c r="U539">
        <v>40</v>
      </c>
      <c r="V539">
        <v>44</v>
      </c>
      <c r="X539">
        <v>9</v>
      </c>
      <c r="Y539">
        <v>10</v>
      </c>
      <c r="AA539">
        <v>2020</v>
      </c>
      <c r="AB539">
        <v>2020</v>
      </c>
      <c r="AH539">
        <v>355653</v>
      </c>
    </row>
    <row r="540" spans="1:34" x14ac:dyDescent="0.35">
      <c r="A540" t="s">
        <v>1081</v>
      </c>
      <c r="B540" t="s">
        <v>446</v>
      </c>
      <c r="C540" t="s">
        <v>1079</v>
      </c>
      <c r="D540" t="s">
        <v>322</v>
      </c>
      <c r="E540" t="s">
        <v>1080</v>
      </c>
      <c r="F540" t="s">
        <v>1079</v>
      </c>
      <c r="G540" t="s">
        <v>368</v>
      </c>
      <c r="H540" t="s">
        <v>367</v>
      </c>
      <c r="I540" t="s">
        <v>317</v>
      </c>
      <c r="J540">
        <v>499</v>
      </c>
      <c r="K540">
        <v>10</v>
      </c>
      <c r="L540" t="s">
        <v>1033</v>
      </c>
      <c r="M540" s="1">
        <v>44104</v>
      </c>
      <c r="N540" s="1">
        <v>44116</v>
      </c>
      <c r="O540" s="1">
        <v>44146</v>
      </c>
      <c r="P540" t="s">
        <v>366</v>
      </c>
      <c r="Q540">
        <v>2</v>
      </c>
      <c r="R540" t="s">
        <v>315</v>
      </c>
      <c r="U540">
        <v>40</v>
      </c>
      <c r="V540">
        <v>46</v>
      </c>
      <c r="X540">
        <v>9</v>
      </c>
      <c r="Y540">
        <v>11</v>
      </c>
      <c r="AA540">
        <v>2020</v>
      </c>
      <c r="AB540">
        <v>2020</v>
      </c>
      <c r="AH540">
        <v>355702</v>
      </c>
    </row>
    <row r="541" spans="1:34" x14ac:dyDescent="0.35">
      <c r="A541" t="s">
        <v>1074</v>
      </c>
      <c r="B541" t="s">
        <v>446</v>
      </c>
      <c r="C541" t="s">
        <v>1072</v>
      </c>
      <c r="D541" t="s">
        <v>322</v>
      </c>
      <c r="E541" t="s">
        <v>1073</v>
      </c>
      <c r="F541" t="s">
        <v>1072</v>
      </c>
      <c r="G541" t="s">
        <v>368</v>
      </c>
      <c r="H541" t="s">
        <v>367</v>
      </c>
      <c r="I541" t="s">
        <v>317</v>
      </c>
      <c r="J541">
        <v>499</v>
      </c>
      <c r="K541">
        <v>10</v>
      </c>
      <c r="L541" t="s">
        <v>1033</v>
      </c>
      <c r="M541" s="1">
        <v>44104</v>
      </c>
      <c r="N541" s="1">
        <v>44110</v>
      </c>
      <c r="P541" t="s">
        <v>366</v>
      </c>
      <c r="Q541">
        <v>2</v>
      </c>
      <c r="R541" t="s">
        <v>315</v>
      </c>
      <c r="U541">
        <v>40</v>
      </c>
      <c r="X541">
        <v>9</v>
      </c>
      <c r="AA541">
        <v>2020</v>
      </c>
      <c r="AH541">
        <v>355701</v>
      </c>
    </row>
    <row r="542" spans="1:34" x14ac:dyDescent="0.35">
      <c r="A542" t="s">
        <v>1067</v>
      </c>
      <c r="B542" t="s">
        <v>446</v>
      </c>
      <c r="C542" t="s">
        <v>1065</v>
      </c>
      <c r="D542" t="s">
        <v>322</v>
      </c>
      <c r="E542" t="s">
        <v>1066</v>
      </c>
      <c r="F542" t="s">
        <v>1065</v>
      </c>
      <c r="G542" t="s">
        <v>368</v>
      </c>
      <c r="H542" t="s">
        <v>367</v>
      </c>
      <c r="I542" t="s">
        <v>317</v>
      </c>
      <c r="J542">
        <v>499</v>
      </c>
      <c r="K542">
        <v>10</v>
      </c>
      <c r="L542" t="s">
        <v>1033</v>
      </c>
      <c r="M542" s="1">
        <v>44104</v>
      </c>
      <c r="N542" s="1">
        <v>44119</v>
      </c>
      <c r="O542" s="1">
        <v>44119</v>
      </c>
      <c r="P542" t="s">
        <v>366</v>
      </c>
      <c r="Q542">
        <v>2</v>
      </c>
      <c r="R542" t="s">
        <v>315</v>
      </c>
      <c r="T542" t="s">
        <v>683</v>
      </c>
      <c r="U542">
        <v>40</v>
      </c>
      <c r="V542">
        <v>42</v>
      </c>
      <c r="X542">
        <v>9</v>
      </c>
      <c r="Y542">
        <v>10</v>
      </c>
      <c r="AA542">
        <v>2020</v>
      </c>
      <c r="AB542">
        <v>2020</v>
      </c>
      <c r="AH542">
        <v>356951</v>
      </c>
    </row>
    <row r="543" spans="1:34" x14ac:dyDescent="0.35">
      <c r="A543" t="s">
        <v>1060</v>
      </c>
      <c r="B543" t="s">
        <v>446</v>
      </c>
      <c r="C543" t="s">
        <v>1058</v>
      </c>
      <c r="D543" t="s">
        <v>322</v>
      </c>
      <c r="E543" t="s">
        <v>1059</v>
      </c>
      <c r="F543" t="s">
        <v>1058</v>
      </c>
      <c r="G543" t="s">
        <v>368</v>
      </c>
      <c r="H543" t="s">
        <v>367</v>
      </c>
      <c r="I543" t="s">
        <v>317</v>
      </c>
      <c r="J543">
        <v>499</v>
      </c>
      <c r="K543">
        <v>10</v>
      </c>
      <c r="L543" t="s">
        <v>1033</v>
      </c>
      <c r="M543" s="1">
        <v>44104</v>
      </c>
      <c r="N543" s="1">
        <v>44117</v>
      </c>
      <c r="O543" s="1">
        <v>44111</v>
      </c>
      <c r="P543" t="s">
        <v>366</v>
      </c>
      <c r="Q543">
        <v>2</v>
      </c>
      <c r="R543" t="s">
        <v>315</v>
      </c>
      <c r="T543" t="s">
        <v>683</v>
      </c>
      <c r="U543">
        <v>40</v>
      </c>
      <c r="V543">
        <v>41</v>
      </c>
      <c r="X543">
        <v>9</v>
      </c>
      <c r="Y543">
        <v>10</v>
      </c>
      <c r="AA543">
        <v>2020</v>
      </c>
      <c r="AB543">
        <v>2020</v>
      </c>
      <c r="AH543">
        <v>157901</v>
      </c>
    </row>
    <row r="544" spans="1:34" x14ac:dyDescent="0.35">
      <c r="A544" t="s">
        <v>5</v>
      </c>
      <c r="B544" t="s">
        <v>321</v>
      </c>
      <c r="C544" t="s">
        <v>1053</v>
      </c>
      <c r="D544" t="s">
        <v>322</v>
      </c>
      <c r="E544" t="s">
        <v>1054</v>
      </c>
      <c r="F544" t="s">
        <v>1053</v>
      </c>
      <c r="G544" t="s">
        <v>368</v>
      </c>
      <c r="H544" t="s">
        <v>367</v>
      </c>
      <c r="I544" t="s">
        <v>317</v>
      </c>
      <c r="J544">
        <v>499</v>
      </c>
      <c r="K544">
        <v>10</v>
      </c>
      <c r="L544" t="s">
        <v>1033</v>
      </c>
      <c r="M544" s="1">
        <v>44104</v>
      </c>
      <c r="N544" s="1">
        <v>44110</v>
      </c>
      <c r="P544" t="s">
        <v>366</v>
      </c>
      <c r="Q544">
        <v>5</v>
      </c>
      <c r="R544" t="s">
        <v>315</v>
      </c>
      <c r="S544" s="1">
        <v>44172</v>
      </c>
      <c r="U544">
        <v>40</v>
      </c>
      <c r="X544">
        <v>9</v>
      </c>
      <c r="AA544">
        <v>2020</v>
      </c>
      <c r="AH544">
        <v>356103</v>
      </c>
    </row>
    <row r="545" spans="1:34" x14ac:dyDescent="0.35">
      <c r="A545" t="s">
        <v>1048</v>
      </c>
      <c r="B545" t="s">
        <v>446</v>
      </c>
      <c r="C545" t="s">
        <v>1046</v>
      </c>
      <c r="D545" t="s">
        <v>322</v>
      </c>
      <c r="E545" t="s">
        <v>1047</v>
      </c>
      <c r="F545" t="s">
        <v>1046</v>
      </c>
      <c r="G545" t="s">
        <v>368</v>
      </c>
      <c r="H545" t="s">
        <v>367</v>
      </c>
      <c r="I545" t="s">
        <v>317</v>
      </c>
      <c r="J545">
        <v>499</v>
      </c>
      <c r="K545">
        <v>10</v>
      </c>
      <c r="L545" t="s">
        <v>1033</v>
      </c>
      <c r="M545" s="1">
        <v>44104</v>
      </c>
      <c r="N545" s="1">
        <v>44117</v>
      </c>
      <c r="O545" s="1">
        <v>44173</v>
      </c>
      <c r="P545" t="s">
        <v>366</v>
      </c>
      <c r="Q545">
        <v>4</v>
      </c>
      <c r="R545" t="s">
        <v>315</v>
      </c>
      <c r="S545" t="s">
        <v>1045</v>
      </c>
      <c r="U545">
        <v>40</v>
      </c>
      <c r="V545">
        <v>50</v>
      </c>
      <c r="W545">
        <v>49</v>
      </c>
      <c r="X545">
        <v>9</v>
      </c>
      <c r="Y545">
        <v>12</v>
      </c>
      <c r="Z545">
        <v>12</v>
      </c>
      <c r="AA545">
        <v>2020</v>
      </c>
      <c r="AB545">
        <v>2020</v>
      </c>
      <c r="AC545">
        <v>2020</v>
      </c>
      <c r="AF545" s="1">
        <v>44167</v>
      </c>
      <c r="AH545">
        <v>355807</v>
      </c>
    </row>
    <row r="546" spans="1:34" x14ac:dyDescent="0.35">
      <c r="A546" t="s">
        <v>19</v>
      </c>
      <c r="B546" t="s">
        <v>321</v>
      </c>
      <c r="C546" t="s">
        <v>1039</v>
      </c>
      <c r="D546" t="s">
        <v>322</v>
      </c>
      <c r="E546" t="s">
        <v>1040</v>
      </c>
      <c r="F546" t="s">
        <v>1039</v>
      </c>
      <c r="G546" t="s">
        <v>368</v>
      </c>
      <c r="H546" t="s">
        <v>811</v>
      </c>
      <c r="I546" t="s">
        <v>810</v>
      </c>
      <c r="J546">
        <v>399</v>
      </c>
      <c r="K546">
        <v>10</v>
      </c>
      <c r="L546" t="s">
        <v>1033</v>
      </c>
      <c r="M546" s="1">
        <v>44104</v>
      </c>
      <c r="N546" s="1">
        <v>44117</v>
      </c>
      <c r="P546" t="s">
        <v>366</v>
      </c>
      <c r="Q546">
        <v>5</v>
      </c>
      <c r="R546" t="s">
        <v>315</v>
      </c>
      <c r="S546" s="1">
        <v>44172</v>
      </c>
      <c r="U546">
        <v>40</v>
      </c>
      <c r="X546">
        <v>9</v>
      </c>
      <c r="AA546">
        <v>2020</v>
      </c>
      <c r="AH546">
        <v>355707</v>
      </c>
    </row>
    <row r="547" spans="1:34" x14ac:dyDescent="0.35">
      <c r="A547" t="s">
        <v>148</v>
      </c>
      <c r="B547" t="s">
        <v>321</v>
      </c>
      <c r="C547" t="s">
        <v>1034</v>
      </c>
      <c r="D547" t="s">
        <v>322</v>
      </c>
      <c r="E547" t="s">
        <v>1035</v>
      </c>
      <c r="F547" t="s">
        <v>1034</v>
      </c>
      <c r="G547" t="s">
        <v>368</v>
      </c>
      <c r="H547" t="s">
        <v>811</v>
      </c>
      <c r="I547" t="s">
        <v>810</v>
      </c>
      <c r="J547">
        <v>399</v>
      </c>
      <c r="K547">
        <v>10</v>
      </c>
      <c r="L547" t="s">
        <v>1033</v>
      </c>
      <c r="M547" s="1">
        <v>44104</v>
      </c>
      <c r="N547" s="1">
        <v>44110</v>
      </c>
      <c r="P547" t="s">
        <v>366</v>
      </c>
      <c r="Q547">
        <v>5</v>
      </c>
      <c r="R547" t="s">
        <v>315</v>
      </c>
      <c r="S547" s="1">
        <v>44173</v>
      </c>
      <c r="U547">
        <v>40</v>
      </c>
      <c r="X547">
        <v>9</v>
      </c>
      <c r="AA547">
        <v>2020</v>
      </c>
      <c r="AH547">
        <v>355652</v>
      </c>
    </row>
    <row r="548" spans="1:34" x14ac:dyDescent="0.35">
      <c r="A548" t="s">
        <v>142</v>
      </c>
      <c r="B548" t="s">
        <v>321</v>
      </c>
      <c r="C548" t="s">
        <v>1027</v>
      </c>
      <c r="D548" t="s">
        <v>322</v>
      </c>
      <c r="E548" t="s">
        <v>1028</v>
      </c>
      <c r="F548" t="s">
        <v>1027</v>
      </c>
      <c r="G548" t="s">
        <v>368</v>
      </c>
      <c r="H548" t="s">
        <v>811</v>
      </c>
      <c r="I548" t="s">
        <v>810</v>
      </c>
      <c r="J548">
        <v>399</v>
      </c>
      <c r="K548">
        <v>10</v>
      </c>
      <c r="L548" t="s">
        <v>619</v>
      </c>
      <c r="M548" s="1">
        <v>44105</v>
      </c>
      <c r="N548" s="1">
        <v>44111</v>
      </c>
      <c r="P548" t="s">
        <v>366</v>
      </c>
      <c r="Q548">
        <v>4</v>
      </c>
      <c r="R548" t="s">
        <v>315</v>
      </c>
      <c r="S548" s="1">
        <v>44166</v>
      </c>
      <c r="U548">
        <v>40</v>
      </c>
      <c r="X548">
        <v>10</v>
      </c>
      <c r="AA548">
        <v>2020</v>
      </c>
      <c r="AH548">
        <v>356502</v>
      </c>
    </row>
    <row r="549" spans="1:34" x14ac:dyDescent="0.35">
      <c r="A549" t="s">
        <v>147</v>
      </c>
      <c r="B549" t="s">
        <v>321</v>
      </c>
      <c r="C549" t="s">
        <v>1022</v>
      </c>
      <c r="D549" t="s">
        <v>322</v>
      </c>
      <c r="E549" t="s">
        <v>1023</v>
      </c>
      <c r="F549" t="s">
        <v>1022</v>
      </c>
      <c r="G549" t="s">
        <v>368</v>
      </c>
      <c r="H549" t="s">
        <v>661</v>
      </c>
      <c r="I549" t="s">
        <v>660</v>
      </c>
      <c r="J549">
        <v>99</v>
      </c>
      <c r="K549">
        <v>0</v>
      </c>
      <c r="L549" t="s">
        <v>619</v>
      </c>
      <c r="M549" s="1">
        <v>44105</v>
      </c>
      <c r="N549" s="1">
        <v>44111</v>
      </c>
      <c r="P549" t="s">
        <v>366</v>
      </c>
      <c r="Q549">
        <v>4</v>
      </c>
      <c r="R549" t="s">
        <v>315</v>
      </c>
      <c r="S549" s="1">
        <v>44167</v>
      </c>
      <c r="U549">
        <v>40</v>
      </c>
      <c r="X549">
        <v>10</v>
      </c>
      <c r="AA549">
        <v>2020</v>
      </c>
      <c r="AH549">
        <v>356004</v>
      </c>
    </row>
    <row r="550" spans="1:34" x14ac:dyDescent="0.35">
      <c r="A550" t="s">
        <v>3</v>
      </c>
      <c r="B550" t="s">
        <v>321</v>
      </c>
      <c r="C550" t="s">
        <v>1017</v>
      </c>
      <c r="D550" t="s">
        <v>322</v>
      </c>
      <c r="E550" t="s">
        <v>1018</v>
      </c>
      <c r="F550" t="s">
        <v>1017</v>
      </c>
      <c r="G550" t="s">
        <v>368</v>
      </c>
      <c r="H550" t="s">
        <v>367</v>
      </c>
      <c r="I550" t="s">
        <v>317</v>
      </c>
      <c r="J550">
        <v>499</v>
      </c>
      <c r="K550">
        <v>10</v>
      </c>
      <c r="L550" t="s">
        <v>619</v>
      </c>
      <c r="M550" s="1">
        <v>44105</v>
      </c>
      <c r="N550" s="1">
        <v>44111</v>
      </c>
      <c r="P550" t="s">
        <v>366</v>
      </c>
      <c r="Q550">
        <v>4</v>
      </c>
      <c r="R550" t="s">
        <v>315</v>
      </c>
      <c r="S550" s="1">
        <v>44166</v>
      </c>
      <c r="U550">
        <v>40</v>
      </c>
      <c r="X550">
        <v>10</v>
      </c>
      <c r="AA550">
        <v>2020</v>
      </c>
      <c r="AH550">
        <v>355951</v>
      </c>
    </row>
    <row r="551" spans="1:34" x14ac:dyDescent="0.35">
      <c r="A551" t="s">
        <v>146</v>
      </c>
      <c r="B551" t="s">
        <v>321</v>
      </c>
      <c r="C551" t="s">
        <v>1011</v>
      </c>
      <c r="D551" t="s">
        <v>322</v>
      </c>
      <c r="E551" t="s">
        <v>1012</v>
      </c>
      <c r="F551" t="s">
        <v>1011</v>
      </c>
      <c r="G551" t="s">
        <v>368</v>
      </c>
      <c r="H551" t="s">
        <v>367</v>
      </c>
      <c r="I551" t="s">
        <v>317</v>
      </c>
      <c r="J551">
        <v>499</v>
      </c>
      <c r="K551">
        <v>10</v>
      </c>
      <c r="L551" t="s">
        <v>619</v>
      </c>
      <c r="M551" s="1">
        <v>44105</v>
      </c>
      <c r="N551" s="1">
        <v>44111</v>
      </c>
      <c r="P551" t="s">
        <v>366</v>
      </c>
      <c r="Q551">
        <v>4</v>
      </c>
      <c r="R551" t="s">
        <v>315</v>
      </c>
      <c r="S551" s="1">
        <v>44166</v>
      </c>
      <c r="U551">
        <v>40</v>
      </c>
      <c r="X551">
        <v>10</v>
      </c>
      <c r="AA551">
        <v>2020</v>
      </c>
      <c r="AH551">
        <v>355655</v>
      </c>
    </row>
    <row r="552" spans="1:34" x14ac:dyDescent="0.35">
      <c r="A552" t="s">
        <v>145</v>
      </c>
      <c r="B552" t="s">
        <v>321</v>
      </c>
      <c r="C552" t="s">
        <v>1006</v>
      </c>
      <c r="D552" t="s">
        <v>322</v>
      </c>
      <c r="E552" t="s">
        <v>1007</v>
      </c>
      <c r="F552" t="s">
        <v>1006</v>
      </c>
      <c r="G552" t="s">
        <v>368</v>
      </c>
      <c r="H552" t="s">
        <v>367</v>
      </c>
      <c r="I552" t="s">
        <v>317</v>
      </c>
      <c r="J552">
        <v>499</v>
      </c>
      <c r="K552">
        <v>10</v>
      </c>
      <c r="L552" t="s">
        <v>619</v>
      </c>
      <c r="M552" s="1">
        <v>44105</v>
      </c>
      <c r="N552" s="1">
        <v>44111</v>
      </c>
      <c r="P552" t="s">
        <v>366</v>
      </c>
      <c r="Q552">
        <v>4</v>
      </c>
      <c r="R552" t="s">
        <v>315</v>
      </c>
      <c r="S552" s="1">
        <v>44166</v>
      </c>
      <c r="U552">
        <v>40</v>
      </c>
      <c r="X552">
        <v>10</v>
      </c>
      <c r="AA552">
        <v>2020</v>
      </c>
      <c r="AH552">
        <v>132151</v>
      </c>
    </row>
    <row r="553" spans="1:34" x14ac:dyDescent="0.35">
      <c r="A553" t="s">
        <v>144</v>
      </c>
      <c r="B553" t="s">
        <v>321</v>
      </c>
      <c r="C553" t="s">
        <v>1000</v>
      </c>
      <c r="D553" t="s">
        <v>322</v>
      </c>
      <c r="E553" t="s">
        <v>1001</v>
      </c>
      <c r="F553" t="s">
        <v>1000</v>
      </c>
      <c r="G553" t="s">
        <v>368</v>
      </c>
      <c r="H553" t="s">
        <v>367</v>
      </c>
      <c r="I553" t="s">
        <v>317</v>
      </c>
      <c r="J553">
        <v>499</v>
      </c>
      <c r="K553">
        <v>10</v>
      </c>
      <c r="L553" t="s">
        <v>619</v>
      </c>
      <c r="M553" s="1">
        <v>44106</v>
      </c>
      <c r="N553" s="1">
        <v>44112</v>
      </c>
      <c r="P553" t="s">
        <v>366</v>
      </c>
      <c r="Q553">
        <v>4</v>
      </c>
      <c r="R553" t="s">
        <v>315</v>
      </c>
      <c r="S553" s="1">
        <v>44167</v>
      </c>
      <c r="U553">
        <v>40</v>
      </c>
      <c r="X553">
        <v>10</v>
      </c>
      <c r="AA553">
        <v>2020</v>
      </c>
      <c r="AH553">
        <v>116301</v>
      </c>
    </row>
    <row r="554" spans="1:34" x14ac:dyDescent="0.35">
      <c r="A554" t="s">
        <v>995</v>
      </c>
      <c r="B554" t="s">
        <v>446</v>
      </c>
      <c r="C554" t="s">
        <v>993</v>
      </c>
      <c r="D554" t="s">
        <v>322</v>
      </c>
      <c r="E554" t="s">
        <v>994</v>
      </c>
      <c r="F554" t="s">
        <v>993</v>
      </c>
      <c r="G554" t="s">
        <v>368</v>
      </c>
      <c r="H554" t="s">
        <v>367</v>
      </c>
      <c r="I554" t="s">
        <v>317</v>
      </c>
      <c r="J554">
        <v>499</v>
      </c>
      <c r="K554">
        <v>10</v>
      </c>
      <c r="L554" t="s">
        <v>619</v>
      </c>
      <c r="M554" s="1">
        <v>44106</v>
      </c>
      <c r="N554" s="1">
        <v>44112</v>
      </c>
      <c r="O554" s="1">
        <v>44137</v>
      </c>
      <c r="P554" t="s">
        <v>366</v>
      </c>
      <c r="Q554">
        <v>2</v>
      </c>
      <c r="R554" t="s">
        <v>315</v>
      </c>
      <c r="U554">
        <v>40</v>
      </c>
      <c r="V554">
        <v>45</v>
      </c>
      <c r="X554">
        <v>10</v>
      </c>
      <c r="Y554">
        <v>11</v>
      </c>
      <c r="AA554">
        <v>2020</v>
      </c>
      <c r="AB554">
        <v>2020</v>
      </c>
      <c r="AH554">
        <v>357051</v>
      </c>
    </row>
    <row r="555" spans="1:34" x14ac:dyDescent="0.35">
      <c r="A555" t="s">
        <v>140</v>
      </c>
      <c r="B555" t="s">
        <v>321</v>
      </c>
      <c r="C555" t="s">
        <v>988</v>
      </c>
      <c r="D555" t="s">
        <v>322</v>
      </c>
      <c r="E555" t="s">
        <v>989</v>
      </c>
      <c r="F555" t="s">
        <v>988</v>
      </c>
      <c r="G555" t="s">
        <v>368</v>
      </c>
      <c r="H555" t="s">
        <v>661</v>
      </c>
      <c r="I555" t="s">
        <v>660</v>
      </c>
      <c r="J555">
        <v>99</v>
      </c>
      <c r="K555">
        <v>0</v>
      </c>
      <c r="L555" t="s">
        <v>619</v>
      </c>
      <c r="M555" s="1">
        <v>44106</v>
      </c>
      <c r="N555" s="1">
        <v>44112</v>
      </c>
      <c r="P555" t="s">
        <v>366</v>
      </c>
      <c r="Q555">
        <v>4</v>
      </c>
      <c r="R555" t="s">
        <v>315</v>
      </c>
      <c r="S555" s="1">
        <v>44168</v>
      </c>
      <c r="U555">
        <v>40</v>
      </c>
      <c r="X555">
        <v>10</v>
      </c>
      <c r="AA555">
        <v>2020</v>
      </c>
      <c r="AH555">
        <v>356151</v>
      </c>
    </row>
    <row r="556" spans="1:34" x14ac:dyDescent="0.35">
      <c r="A556" t="s">
        <v>984</v>
      </c>
      <c r="B556" t="s">
        <v>446</v>
      </c>
      <c r="C556" t="s">
        <v>982</v>
      </c>
      <c r="D556" t="s">
        <v>322</v>
      </c>
      <c r="E556" t="s">
        <v>983</v>
      </c>
      <c r="F556" t="s">
        <v>982</v>
      </c>
      <c r="G556" t="s">
        <v>368</v>
      </c>
      <c r="H556" t="s">
        <v>367</v>
      </c>
      <c r="I556" t="s">
        <v>317</v>
      </c>
      <c r="J556">
        <v>499</v>
      </c>
      <c r="K556">
        <v>10</v>
      </c>
      <c r="L556" t="s">
        <v>619</v>
      </c>
      <c r="M556" s="1">
        <v>44106</v>
      </c>
      <c r="N556" s="1">
        <v>44112</v>
      </c>
      <c r="O556" s="1">
        <v>44167</v>
      </c>
      <c r="P556" t="s">
        <v>366</v>
      </c>
      <c r="Q556">
        <v>3</v>
      </c>
      <c r="R556" t="s">
        <v>315</v>
      </c>
      <c r="S556" t="s">
        <v>981</v>
      </c>
      <c r="U556">
        <v>40</v>
      </c>
      <c r="V556">
        <v>49</v>
      </c>
      <c r="W556">
        <v>49</v>
      </c>
      <c r="X556">
        <v>10</v>
      </c>
      <c r="Y556">
        <v>12</v>
      </c>
      <c r="Z556">
        <v>11</v>
      </c>
      <c r="AA556">
        <v>2020</v>
      </c>
      <c r="AB556">
        <v>2020</v>
      </c>
      <c r="AC556">
        <v>2020</v>
      </c>
      <c r="AF556" s="1">
        <v>44165</v>
      </c>
      <c r="AH556">
        <v>355806</v>
      </c>
    </row>
    <row r="557" spans="1:34" x14ac:dyDescent="0.35">
      <c r="A557" t="s">
        <v>18</v>
      </c>
      <c r="B557" t="s">
        <v>321</v>
      </c>
      <c r="C557" t="s">
        <v>976</v>
      </c>
      <c r="D557" t="s">
        <v>322</v>
      </c>
      <c r="E557" t="s">
        <v>977</v>
      </c>
      <c r="F557" t="s">
        <v>976</v>
      </c>
      <c r="G557" t="s">
        <v>368</v>
      </c>
      <c r="H557" t="s">
        <v>367</v>
      </c>
      <c r="I557" t="s">
        <v>317</v>
      </c>
      <c r="J557">
        <v>499</v>
      </c>
      <c r="K557">
        <v>10</v>
      </c>
      <c r="L557" t="s">
        <v>619</v>
      </c>
      <c r="M557" s="1">
        <v>44109</v>
      </c>
      <c r="N557" s="1">
        <v>44115</v>
      </c>
      <c r="P557" t="s">
        <v>366</v>
      </c>
      <c r="Q557">
        <v>4</v>
      </c>
      <c r="R557" t="s">
        <v>315</v>
      </c>
      <c r="S557" s="1">
        <v>44170</v>
      </c>
      <c r="U557">
        <v>41</v>
      </c>
      <c r="X557">
        <v>10</v>
      </c>
      <c r="AA557">
        <v>2020</v>
      </c>
      <c r="AH557">
        <v>356703</v>
      </c>
    </row>
    <row r="558" spans="1:34" x14ac:dyDescent="0.35">
      <c r="A558" t="s">
        <v>139</v>
      </c>
      <c r="B558" t="s">
        <v>321</v>
      </c>
      <c r="C558" t="s">
        <v>970</v>
      </c>
      <c r="D558" t="s">
        <v>322</v>
      </c>
      <c r="E558" t="s">
        <v>971</v>
      </c>
      <c r="F558" t="s">
        <v>970</v>
      </c>
      <c r="G558" t="s">
        <v>368</v>
      </c>
      <c r="H558" t="s">
        <v>367</v>
      </c>
      <c r="I558" t="s">
        <v>317</v>
      </c>
      <c r="J558">
        <v>499</v>
      </c>
      <c r="K558">
        <v>10</v>
      </c>
      <c r="L558" t="s">
        <v>619</v>
      </c>
      <c r="M558" s="1">
        <v>44109</v>
      </c>
      <c r="N558" s="1">
        <v>44115</v>
      </c>
      <c r="P558" t="s">
        <v>366</v>
      </c>
      <c r="Q558">
        <v>4</v>
      </c>
      <c r="R558" t="s">
        <v>315</v>
      </c>
      <c r="S558" s="1">
        <v>44170</v>
      </c>
      <c r="U558">
        <v>41</v>
      </c>
      <c r="X558">
        <v>10</v>
      </c>
      <c r="AA558">
        <v>2020</v>
      </c>
      <c r="AH558">
        <v>161351</v>
      </c>
    </row>
    <row r="559" spans="1:34" x14ac:dyDescent="0.35">
      <c r="A559" t="s">
        <v>138</v>
      </c>
      <c r="B559" t="s">
        <v>321</v>
      </c>
      <c r="C559" t="s">
        <v>964</v>
      </c>
      <c r="D559" t="s">
        <v>322</v>
      </c>
      <c r="E559" t="s">
        <v>965</v>
      </c>
      <c r="F559" t="s">
        <v>964</v>
      </c>
      <c r="G559" t="s">
        <v>368</v>
      </c>
      <c r="H559" t="s">
        <v>367</v>
      </c>
      <c r="I559" t="s">
        <v>317</v>
      </c>
      <c r="J559">
        <v>499</v>
      </c>
      <c r="K559">
        <v>10</v>
      </c>
      <c r="L559" t="s">
        <v>619</v>
      </c>
      <c r="M559" s="1">
        <v>44109</v>
      </c>
      <c r="N559" s="1">
        <v>44115</v>
      </c>
      <c r="P559" t="s">
        <v>366</v>
      </c>
      <c r="Q559">
        <v>4</v>
      </c>
      <c r="R559" t="s">
        <v>315</v>
      </c>
      <c r="S559" s="1">
        <v>44170</v>
      </c>
      <c r="U559">
        <v>41</v>
      </c>
      <c r="X559">
        <v>10</v>
      </c>
      <c r="AA559">
        <v>2020</v>
      </c>
      <c r="AH559">
        <v>356652</v>
      </c>
    </row>
    <row r="560" spans="1:34" x14ac:dyDescent="0.35">
      <c r="A560" t="s">
        <v>959</v>
      </c>
      <c r="B560" t="s">
        <v>446</v>
      </c>
      <c r="C560" t="s">
        <v>957</v>
      </c>
      <c r="D560" t="s">
        <v>322</v>
      </c>
      <c r="E560" t="s">
        <v>958</v>
      </c>
      <c r="F560" t="s">
        <v>957</v>
      </c>
      <c r="G560" t="s">
        <v>368</v>
      </c>
      <c r="H560" t="s">
        <v>811</v>
      </c>
      <c r="I560" t="s">
        <v>810</v>
      </c>
      <c r="J560">
        <v>399</v>
      </c>
      <c r="K560">
        <v>10</v>
      </c>
      <c r="L560" t="s">
        <v>619</v>
      </c>
      <c r="M560" s="1">
        <v>44109</v>
      </c>
      <c r="N560" s="1">
        <v>44115</v>
      </c>
      <c r="P560" t="s">
        <v>366</v>
      </c>
      <c r="Q560">
        <v>3</v>
      </c>
      <c r="R560" t="s">
        <v>315</v>
      </c>
      <c r="S560" t="s">
        <v>956</v>
      </c>
      <c r="U560">
        <v>41</v>
      </c>
      <c r="X560">
        <v>10</v>
      </c>
      <c r="AA560">
        <v>2020</v>
      </c>
      <c r="AH560">
        <v>161751</v>
      </c>
    </row>
    <row r="561" spans="1:34" x14ac:dyDescent="0.35">
      <c r="A561" t="s">
        <v>118</v>
      </c>
      <c r="B561" t="s">
        <v>321</v>
      </c>
      <c r="C561" t="s">
        <v>950</v>
      </c>
      <c r="D561" t="s">
        <v>322</v>
      </c>
      <c r="E561" t="s">
        <v>951</v>
      </c>
      <c r="F561" t="s">
        <v>950</v>
      </c>
      <c r="G561" t="s">
        <v>368</v>
      </c>
      <c r="H561" t="s">
        <v>367</v>
      </c>
      <c r="I561" t="s">
        <v>317</v>
      </c>
      <c r="J561">
        <v>499</v>
      </c>
      <c r="K561">
        <v>10</v>
      </c>
      <c r="L561" t="s">
        <v>619</v>
      </c>
      <c r="M561" s="1">
        <v>44109</v>
      </c>
      <c r="N561" s="1">
        <v>44115</v>
      </c>
      <c r="P561" t="s">
        <v>366</v>
      </c>
      <c r="Q561">
        <v>4</v>
      </c>
      <c r="R561" t="s">
        <v>315</v>
      </c>
      <c r="S561" s="1">
        <v>44170</v>
      </c>
      <c r="U561">
        <v>41</v>
      </c>
      <c r="X561">
        <v>10</v>
      </c>
      <c r="AA561">
        <v>2020</v>
      </c>
      <c r="AH561">
        <v>350501</v>
      </c>
    </row>
    <row r="562" spans="1:34" x14ac:dyDescent="0.35">
      <c r="A562" t="s">
        <v>116</v>
      </c>
      <c r="B562" t="s">
        <v>321</v>
      </c>
      <c r="C562" t="s">
        <v>944</v>
      </c>
      <c r="D562" t="s">
        <v>322</v>
      </c>
      <c r="E562" t="s">
        <v>945</v>
      </c>
      <c r="F562" t="s">
        <v>944</v>
      </c>
      <c r="G562" t="s">
        <v>368</v>
      </c>
      <c r="H562" t="s">
        <v>943</v>
      </c>
      <c r="I562" t="s">
        <v>942</v>
      </c>
      <c r="J562">
        <v>1999</v>
      </c>
      <c r="K562">
        <v>40</v>
      </c>
      <c r="L562" t="s">
        <v>619</v>
      </c>
      <c r="M562" s="1">
        <v>44109</v>
      </c>
      <c r="N562" s="1">
        <v>44115</v>
      </c>
      <c r="P562" t="s">
        <v>366</v>
      </c>
      <c r="Q562">
        <v>4</v>
      </c>
      <c r="R562" t="s">
        <v>315</v>
      </c>
      <c r="S562" s="1">
        <v>44173</v>
      </c>
      <c r="U562">
        <v>41</v>
      </c>
      <c r="X562">
        <v>10</v>
      </c>
      <c r="AA562">
        <v>2020</v>
      </c>
      <c r="AH562">
        <v>356501</v>
      </c>
    </row>
    <row r="563" spans="1:34" x14ac:dyDescent="0.35">
      <c r="A563" t="s">
        <v>47</v>
      </c>
      <c r="B563" t="s">
        <v>321</v>
      </c>
      <c r="C563" t="s">
        <v>936</v>
      </c>
      <c r="D563" t="s">
        <v>322</v>
      </c>
      <c r="E563" t="s">
        <v>937</v>
      </c>
      <c r="F563" t="s">
        <v>936</v>
      </c>
      <c r="G563" t="s">
        <v>368</v>
      </c>
      <c r="H563" t="s">
        <v>367</v>
      </c>
      <c r="I563" t="s">
        <v>317</v>
      </c>
      <c r="J563">
        <v>499</v>
      </c>
      <c r="K563">
        <v>10</v>
      </c>
      <c r="L563" t="s">
        <v>619</v>
      </c>
      <c r="M563" s="1">
        <v>44109</v>
      </c>
      <c r="N563" s="1">
        <v>44115</v>
      </c>
      <c r="P563" t="s">
        <v>366</v>
      </c>
      <c r="Q563">
        <v>4</v>
      </c>
      <c r="R563" t="s">
        <v>315</v>
      </c>
      <c r="S563" s="1">
        <v>44170</v>
      </c>
      <c r="U563">
        <v>41</v>
      </c>
      <c r="X563">
        <v>10</v>
      </c>
      <c r="AA563">
        <v>2020</v>
      </c>
      <c r="AH563">
        <v>356602</v>
      </c>
    </row>
    <row r="564" spans="1:34" x14ac:dyDescent="0.35">
      <c r="A564" t="s">
        <v>104</v>
      </c>
      <c r="B564" t="s">
        <v>321</v>
      </c>
      <c r="C564" t="s">
        <v>931</v>
      </c>
      <c r="D564" t="s">
        <v>322</v>
      </c>
      <c r="E564" t="s">
        <v>932</v>
      </c>
      <c r="F564" t="s">
        <v>931</v>
      </c>
      <c r="G564" t="s">
        <v>368</v>
      </c>
      <c r="H564" t="s">
        <v>367</v>
      </c>
      <c r="I564" t="s">
        <v>317</v>
      </c>
      <c r="J564">
        <v>499</v>
      </c>
      <c r="K564">
        <v>10</v>
      </c>
      <c r="L564" t="s">
        <v>619</v>
      </c>
      <c r="M564" s="1">
        <v>44110</v>
      </c>
      <c r="N564" s="1">
        <v>44116</v>
      </c>
      <c r="P564" t="s">
        <v>366</v>
      </c>
      <c r="Q564">
        <v>4</v>
      </c>
      <c r="R564" t="s">
        <v>315</v>
      </c>
      <c r="S564" s="1">
        <v>44171</v>
      </c>
      <c r="U564">
        <v>41</v>
      </c>
      <c r="X564">
        <v>10</v>
      </c>
      <c r="AA564">
        <v>2020</v>
      </c>
      <c r="AH564">
        <v>356704</v>
      </c>
    </row>
    <row r="565" spans="1:34" x14ac:dyDescent="0.35">
      <c r="A565" t="s">
        <v>94</v>
      </c>
      <c r="B565" t="s">
        <v>321</v>
      </c>
      <c r="C565" t="s">
        <v>925</v>
      </c>
      <c r="D565" t="s">
        <v>322</v>
      </c>
      <c r="E565" t="s">
        <v>926</v>
      </c>
      <c r="F565" t="s">
        <v>925</v>
      </c>
      <c r="G565" t="s">
        <v>368</v>
      </c>
      <c r="H565" t="s">
        <v>367</v>
      </c>
      <c r="I565" t="s">
        <v>317</v>
      </c>
      <c r="J565">
        <v>499</v>
      </c>
      <c r="K565">
        <v>10</v>
      </c>
      <c r="L565" t="s">
        <v>619</v>
      </c>
      <c r="M565" s="1">
        <v>44110</v>
      </c>
      <c r="N565" s="1">
        <v>44116</v>
      </c>
      <c r="P565" t="s">
        <v>366</v>
      </c>
      <c r="Q565">
        <v>4</v>
      </c>
      <c r="R565" t="s">
        <v>315</v>
      </c>
      <c r="S565" s="1">
        <v>44171</v>
      </c>
      <c r="U565">
        <v>41</v>
      </c>
      <c r="X565">
        <v>10</v>
      </c>
      <c r="AA565">
        <v>2020</v>
      </c>
      <c r="AH565">
        <v>324701</v>
      </c>
    </row>
    <row r="566" spans="1:34" x14ac:dyDescent="0.35">
      <c r="A566" t="s">
        <v>80</v>
      </c>
      <c r="B566" t="s">
        <v>321</v>
      </c>
      <c r="C566" t="s">
        <v>920</v>
      </c>
      <c r="D566" t="s">
        <v>322</v>
      </c>
      <c r="E566" t="s">
        <v>921</v>
      </c>
      <c r="F566" t="s">
        <v>920</v>
      </c>
      <c r="G566" t="s">
        <v>368</v>
      </c>
      <c r="H566" t="s">
        <v>367</v>
      </c>
      <c r="I566" t="s">
        <v>317</v>
      </c>
      <c r="J566">
        <v>499</v>
      </c>
      <c r="K566">
        <v>10</v>
      </c>
      <c r="L566" t="s">
        <v>619</v>
      </c>
      <c r="M566" s="1">
        <v>44111</v>
      </c>
      <c r="N566" s="1">
        <v>44117</v>
      </c>
      <c r="P566" t="s">
        <v>366</v>
      </c>
      <c r="Q566">
        <v>4</v>
      </c>
      <c r="R566" t="s">
        <v>315</v>
      </c>
      <c r="S566" s="1">
        <v>44172</v>
      </c>
      <c r="U566">
        <v>41</v>
      </c>
      <c r="X566">
        <v>10</v>
      </c>
      <c r="AA566">
        <v>2020</v>
      </c>
      <c r="AH566">
        <v>160701</v>
      </c>
    </row>
    <row r="567" spans="1:34" x14ac:dyDescent="0.35">
      <c r="A567" t="s">
        <v>96</v>
      </c>
      <c r="B567" t="s">
        <v>321</v>
      </c>
      <c r="C567" t="s">
        <v>914</v>
      </c>
      <c r="D567" t="s">
        <v>322</v>
      </c>
      <c r="E567" t="s">
        <v>915</v>
      </c>
      <c r="F567" t="s">
        <v>914</v>
      </c>
      <c r="G567" t="s">
        <v>368</v>
      </c>
      <c r="H567" t="s">
        <v>367</v>
      </c>
      <c r="I567" t="s">
        <v>317</v>
      </c>
      <c r="J567">
        <v>499</v>
      </c>
      <c r="K567">
        <v>10</v>
      </c>
      <c r="L567" t="s">
        <v>619</v>
      </c>
      <c r="M567" s="1">
        <v>44111</v>
      </c>
      <c r="N567" s="1">
        <v>44117</v>
      </c>
      <c r="P567" t="s">
        <v>366</v>
      </c>
      <c r="Q567">
        <v>4</v>
      </c>
      <c r="R567" t="s">
        <v>315</v>
      </c>
      <c r="S567" s="1">
        <v>44172</v>
      </c>
      <c r="U567">
        <v>41</v>
      </c>
      <c r="X567">
        <v>10</v>
      </c>
      <c r="AA567">
        <v>2020</v>
      </c>
      <c r="AH567">
        <v>223101</v>
      </c>
    </row>
    <row r="568" spans="1:34" x14ac:dyDescent="0.35">
      <c r="A568" t="s">
        <v>909</v>
      </c>
      <c r="B568" t="s">
        <v>446</v>
      </c>
      <c r="C568" t="s">
        <v>907</v>
      </c>
      <c r="D568" t="s">
        <v>322</v>
      </c>
      <c r="E568" t="s">
        <v>908</v>
      </c>
      <c r="F568" t="s">
        <v>907</v>
      </c>
      <c r="G568" t="s">
        <v>368</v>
      </c>
      <c r="H568" t="s">
        <v>367</v>
      </c>
      <c r="I568" t="s">
        <v>317</v>
      </c>
      <c r="J568">
        <v>499</v>
      </c>
      <c r="K568">
        <v>10</v>
      </c>
      <c r="L568" t="s">
        <v>619</v>
      </c>
      <c r="M568" s="1">
        <v>44111</v>
      </c>
      <c r="N568" s="1">
        <v>44117</v>
      </c>
      <c r="O568" s="1">
        <v>44142</v>
      </c>
      <c r="P568" t="s">
        <v>366</v>
      </c>
      <c r="Q568">
        <v>2</v>
      </c>
      <c r="R568" t="s">
        <v>315</v>
      </c>
      <c r="U568">
        <v>41</v>
      </c>
      <c r="V568">
        <v>45</v>
      </c>
      <c r="X568">
        <v>10</v>
      </c>
      <c r="Y568">
        <v>11</v>
      </c>
      <c r="AA568">
        <v>2020</v>
      </c>
      <c r="AB568">
        <v>2020</v>
      </c>
      <c r="AH568">
        <v>356601</v>
      </c>
    </row>
    <row r="569" spans="1:34" x14ac:dyDescent="0.35">
      <c r="A569" t="s">
        <v>902</v>
      </c>
      <c r="B569" t="s">
        <v>446</v>
      </c>
      <c r="C569" t="s">
        <v>900</v>
      </c>
      <c r="D569" t="s">
        <v>322</v>
      </c>
      <c r="E569" t="s">
        <v>901</v>
      </c>
      <c r="F569" t="s">
        <v>900</v>
      </c>
      <c r="G569" t="s">
        <v>368</v>
      </c>
      <c r="H569" t="s">
        <v>367</v>
      </c>
      <c r="I569" t="s">
        <v>317</v>
      </c>
      <c r="J569">
        <v>499</v>
      </c>
      <c r="K569">
        <v>10</v>
      </c>
      <c r="L569" t="s">
        <v>619</v>
      </c>
      <c r="M569" s="1">
        <v>44111</v>
      </c>
      <c r="N569" s="1">
        <v>44117</v>
      </c>
      <c r="O569" s="1">
        <v>44173</v>
      </c>
      <c r="P569" t="s">
        <v>366</v>
      </c>
      <c r="Q569">
        <v>3</v>
      </c>
      <c r="R569" t="s">
        <v>315</v>
      </c>
      <c r="S569" t="s">
        <v>899</v>
      </c>
      <c r="U569">
        <v>41</v>
      </c>
      <c r="V569">
        <v>50</v>
      </c>
      <c r="W569">
        <v>50</v>
      </c>
      <c r="X569">
        <v>10</v>
      </c>
      <c r="Y569">
        <v>12</v>
      </c>
      <c r="Z569">
        <v>12</v>
      </c>
      <c r="AA569">
        <v>2020</v>
      </c>
      <c r="AB569">
        <v>2020</v>
      </c>
      <c r="AC569">
        <v>2020</v>
      </c>
      <c r="AF569" s="1">
        <v>44173</v>
      </c>
      <c r="AH569">
        <v>355957</v>
      </c>
    </row>
    <row r="570" spans="1:34" x14ac:dyDescent="0.35">
      <c r="A570" t="s">
        <v>56</v>
      </c>
      <c r="B570" t="s">
        <v>321</v>
      </c>
      <c r="C570" t="s">
        <v>894</v>
      </c>
      <c r="D570" t="s">
        <v>322</v>
      </c>
      <c r="E570" t="s">
        <v>895</v>
      </c>
      <c r="F570" t="s">
        <v>894</v>
      </c>
      <c r="G570" t="s">
        <v>368</v>
      </c>
      <c r="H570" t="s">
        <v>661</v>
      </c>
      <c r="I570" t="s">
        <v>660</v>
      </c>
      <c r="J570">
        <v>99</v>
      </c>
      <c r="K570">
        <v>0</v>
      </c>
      <c r="L570" t="s">
        <v>619</v>
      </c>
      <c r="M570" s="1">
        <v>44111</v>
      </c>
      <c r="N570" s="1">
        <v>44117</v>
      </c>
      <c r="P570" t="s">
        <v>366</v>
      </c>
      <c r="Q570">
        <v>4</v>
      </c>
      <c r="R570" t="s">
        <v>315</v>
      </c>
      <c r="S570" s="1">
        <v>44173</v>
      </c>
      <c r="U570">
        <v>41</v>
      </c>
      <c r="X570">
        <v>10</v>
      </c>
      <c r="AA570">
        <v>2020</v>
      </c>
      <c r="AH570">
        <v>356003</v>
      </c>
    </row>
    <row r="571" spans="1:34" x14ac:dyDescent="0.35">
      <c r="A571" t="s">
        <v>54</v>
      </c>
      <c r="B571" t="s">
        <v>321</v>
      </c>
      <c r="C571" t="s">
        <v>888</v>
      </c>
      <c r="D571" t="s">
        <v>322</v>
      </c>
      <c r="E571" t="s">
        <v>889</v>
      </c>
      <c r="F571" t="s">
        <v>888</v>
      </c>
      <c r="G571" t="s">
        <v>368</v>
      </c>
      <c r="H571" t="s">
        <v>367</v>
      </c>
      <c r="I571" t="s">
        <v>317</v>
      </c>
      <c r="J571">
        <v>499</v>
      </c>
      <c r="K571">
        <v>10</v>
      </c>
      <c r="L571" t="s">
        <v>619</v>
      </c>
      <c r="M571" s="1">
        <v>44113</v>
      </c>
      <c r="N571" s="1">
        <v>44119</v>
      </c>
      <c r="P571" t="s">
        <v>366</v>
      </c>
      <c r="Q571">
        <v>4</v>
      </c>
      <c r="R571" t="s">
        <v>315</v>
      </c>
      <c r="S571" s="1">
        <v>44174</v>
      </c>
      <c r="U571">
        <v>41</v>
      </c>
      <c r="X571">
        <v>10</v>
      </c>
      <c r="AA571">
        <v>2020</v>
      </c>
      <c r="AH571">
        <v>355805</v>
      </c>
    </row>
    <row r="572" spans="1:34" x14ac:dyDescent="0.35">
      <c r="A572" t="s">
        <v>52</v>
      </c>
      <c r="B572" t="s">
        <v>321</v>
      </c>
      <c r="C572" t="s">
        <v>882</v>
      </c>
      <c r="D572" t="s">
        <v>322</v>
      </c>
      <c r="E572" t="s">
        <v>883</v>
      </c>
      <c r="F572" t="s">
        <v>882</v>
      </c>
      <c r="G572" t="s">
        <v>368</v>
      </c>
      <c r="H572" t="s">
        <v>367</v>
      </c>
      <c r="I572" t="s">
        <v>317</v>
      </c>
      <c r="J572">
        <v>499</v>
      </c>
      <c r="K572">
        <v>10</v>
      </c>
      <c r="L572" t="s">
        <v>619</v>
      </c>
      <c r="M572" s="1">
        <v>44113</v>
      </c>
      <c r="N572" s="1">
        <v>44119</v>
      </c>
      <c r="P572" t="s">
        <v>366</v>
      </c>
      <c r="Q572">
        <v>4</v>
      </c>
      <c r="R572" t="s">
        <v>315</v>
      </c>
      <c r="S572" s="1">
        <v>44174</v>
      </c>
      <c r="U572">
        <v>41</v>
      </c>
      <c r="X572">
        <v>10</v>
      </c>
      <c r="AA572">
        <v>2020</v>
      </c>
      <c r="AH572">
        <v>355803</v>
      </c>
    </row>
    <row r="573" spans="1:34" x14ac:dyDescent="0.35">
      <c r="A573" t="s">
        <v>878</v>
      </c>
      <c r="B573" t="s">
        <v>446</v>
      </c>
      <c r="C573" t="s">
        <v>876</v>
      </c>
      <c r="D573" t="s">
        <v>322</v>
      </c>
      <c r="E573" t="s">
        <v>877</v>
      </c>
      <c r="F573" t="s">
        <v>876</v>
      </c>
      <c r="G573" t="s">
        <v>368</v>
      </c>
      <c r="H573" t="s">
        <v>367</v>
      </c>
      <c r="I573" t="s">
        <v>317</v>
      </c>
      <c r="J573">
        <v>499</v>
      </c>
      <c r="K573">
        <v>10</v>
      </c>
      <c r="L573" t="s">
        <v>619</v>
      </c>
      <c r="M573" s="1">
        <v>44113</v>
      </c>
      <c r="N573" s="1">
        <v>44119</v>
      </c>
      <c r="O573" s="1">
        <v>44174</v>
      </c>
      <c r="P573" t="s">
        <v>366</v>
      </c>
      <c r="Q573">
        <v>3</v>
      </c>
      <c r="R573" t="s">
        <v>315</v>
      </c>
      <c r="S573" t="s">
        <v>855</v>
      </c>
      <c r="U573">
        <v>41</v>
      </c>
      <c r="V573">
        <v>50</v>
      </c>
      <c r="W573">
        <v>50</v>
      </c>
      <c r="X573">
        <v>10</v>
      </c>
      <c r="Y573">
        <v>12</v>
      </c>
      <c r="Z573">
        <v>12</v>
      </c>
      <c r="AA573">
        <v>2020</v>
      </c>
      <c r="AB573">
        <v>2020</v>
      </c>
      <c r="AC573">
        <v>2020</v>
      </c>
      <c r="AF573" s="1">
        <v>44172</v>
      </c>
      <c r="AH573">
        <v>356252</v>
      </c>
    </row>
    <row r="574" spans="1:34" x14ac:dyDescent="0.35">
      <c r="A574" t="s">
        <v>871</v>
      </c>
      <c r="B574" t="s">
        <v>629</v>
      </c>
      <c r="C574" t="s">
        <v>869</v>
      </c>
      <c r="D574" t="s">
        <v>322</v>
      </c>
      <c r="E574" t="s">
        <v>870</v>
      </c>
      <c r="F574" t="s">
        <v>869</v>
      </c>
      <c r="G574" t="s">
        <v>368</v>
      </c>
      <c r="H574" t="s">
        <v>367</v>
      </c>
      <c r="I574" t="s">
        <v>317</v>
      </c>
      <c r="J574">
        <v>499</v>
      </c>
      <c r="K574">
        <v>10</v>
      </c>
      <c r="L574" t="s">
        <v>619</v>
      </c>
      <c r="M574" s="1">
        <v>44113</v>
      </c>
      <c r="N574" s="1">
        <v>44124</v>
      </c>
      <c r="P574" t="s">
        <v>366</v>
      </c>
      <c r="Q574">
        <v>3</v>
      </c>
      <c r="R574" t="s">
        <v>315</v>
      </c>
      <c r="S574" t="s">
        <v>626</v>
      </c>
      <c r="U574">
        <v>41</v>
      </c>
      <c r="X574">
        <v>10</v>
      </c>
      <c r="AA574">
        <v>2020</v>
      </c>
      <c r="AH574">
        <v>273551</v>
      </c>
    </row>
    <row r="575" spans="1:34" x14ac:dyDescent="0.35">
      <c r="A575" t="s">
        <v>51</v>
      </c>
      <c r="B575" t="s">
        <v>321</v>
      </c>
      <c r="C575" t="s">
        <v>863</v>
      </c>
      <c r="D575" t="s">
        <v>322</v>
      </c>
      <c r="E575" t="s">
        <v>864</v>
      </c>
      <c r="F575" t="s">
        <v>863</v>
      </c>
      <c r="G575" t="s">
        <v>368</v>
      </c>
      <c r="H575" t="s">
        <v>367</v>
      </c>
      <c r="I575" t="s">
        <v>317</v>
      </c>
      <c r="J575">
        <v>499</v>
      </c>
      <c r="K575">
        <v>10</v>
      </c>
      <c r="L575" t="s">
        <v>619</v>
      </c>
      <c r="M575" s="1">
        <v>44113</v>
      </c>
      <c r="N575" s="1">
        <v>44119</v>
      </c>
      <c r="P575" t="s">
        <v>366</v>
      </c>
      <c r="Q575">
        <v>4</v>
      </c>
      <c r="R575" t="s">
        <v>315</v>
      </c>
      <c r="S575" s="1">
        <v>44174</v>
      </c>
      <c r="U575">
        <v>41</v>
      </c>
      <c r="X575">
        <v>10</v>
      </c>
      <c r="AA575">
        <v>2020</v>
      </c>
      <c r="AH575">
        <v>356002</v>
      </c>
    </row>
    <row r="576" spans="1:34" x14ac:dyDescent="0.35">
      <c r="A576" t="s">
        <v>49</v>
      </c>
      <c r="B576" t="s">
        <v>321</v>
      </c>
      <c r="C576" t="s">
        <v>858</v>
      </c>
      <c r="D576" t="s">
        <v>322</v>
      </c>
      <c r="E576" t="s">
        <v>859</v>
      </c>
      <c r="F576" t="s">
        <v>858</v>
      </c>
      <c r="G576" t="s">
        <v>368</v>
      </c>
      <c r="H576" t="s">
        <v>857</v>
      </c>
      <c r="I576" t="s">
        <v>856</v>
      </c>
      <c r="J576">
        <v>999</v>
      </c>
      <c r="K576">
        <v>25</v>
      </c>
      <c r="L576" t="s">
        <v>619</v>
      </c>
      <c r="M576" s="1">
        <v>44113</v>
      </c>
      <c r="N576" s="1">
        <v>44119</v>
      </c>
      <c r="P576" t="s">
        <v>366</v>
      </c>
      <c r="Q576">
        <v>4</v>
      </c>
      <c r="R576" t="s">
        <v>315</v>
      </c>
      <c r="S576" t="s">
        <v>855</v>
      </c>
      <c r="U576">
        <v>41</v>
      </c>
      <c r="X576">
        <v>10</v>
      </c>
      <c r="AA576">
        <v>2020</v>
      </c>
      <c r="AH576">
        <v>356702</v>
      </c>
    </row>
    <row r="577" spans="1:34" x14ac:dyDescent="0.35">
      <c r="A577" t="s">
        <v>851</v>
      </c>
      <c r="B577" t="s">
        <v>446</v>
      </c>
      <c r="C577" t="s">
        <v>849</v>
      </c>
      <c r="D577" t="s">
        <v>322</v>
      </c>
      <c r="E577" t="s">
        <v>850</v>
      </c>
      <c r="F577" t="s">
        <v>849</v>
      </c>
      <c r="G577" t="s">
        <v>368</v>
      </c>
      <c r="H577" t="s">
        <v>367</v>
      </c>
      <c r="I577" t="s">
        <v>317</v>
      </c>
      <c r="J577">
        <v>499</v>
      </c>
      <c r="K577">
        <v>10</v>
      </c>
      <c r="L577" t="s">
        <v>619</v>
      </c>
      <c r="M577" s="1">
        <v>44117</v>
      </c>
      <c r="N577" s="1">
        <v>44123</v>
      </c>
      <c r="O577" s="1">
        <v>44178</v>
      </c>
      <c r="P577" t="s">
        <v>366</v>
      </c>
      <c r="Q577">
        <v>3</v>
      </c>
      <c r="R577" t="s">
        <v>315</v>
      </c>
      <c r="S577" t="s">
        <v>848</v>
      </c>
      <c r="U577">
        <v>42</v>
      </c>
      <c r="V577">
        <v>50</v>
      </c>
      <c r="W577">
        <v>49</v>
      </c>
      <c r="X577">
        <v>10</v>
      </c>
      <c r="Y577">
        <v>12</v>
      </c>
      <c r="Z577">
        <v>12</v>
      </c>
      <c r="AA577">
        <v>2020</v>
      </c>
      <c r="AB577">
        <v>2020</v>
      </c>
      <c r="AC577">
        <v>2020</v>
      </c>
      <c r="AF577" s="1">
        <v>44166</v>
      </c>
      <c r="AH577">
        <v>493651</v>
      </c>
    </row>
    <row r="578" spans="1:34" x14ac:dyDescent="0.35">
      <c r="A578" t="s">
        <v>67</v>
      </c>
      <c r="B578" t="s">
        <v>321</v>
      </c>
      <c r="C578" t="s">
        <v>842</v>
      </c>
      <c r="D578" t="s">
        <v>322</v>
      </c>
      <c r="E578" t="s">
        <v>843</v>
      </c>
      <c r="F578" t="s">
        <v>842</v>
      </c>
      <c r="G578" t="s">
        <v>368</v>
      </c>
      <c r="H578" t="s">
        <v>367</v>
      </c>
      <c r="I578" t="s">
        <v>317</v>
      </c>
      <c r="J578">
        <v>499</v>
      </c>
      <c r="K578">
        <v>10</v>
      </c>
      <c r="L578" t="s">
        <v>619</v>
      </c>
      <c r="M578" s="1">
        <v>44118</v>
      </c>
      <c r="N578" s="1">
        <v>44124</v>
      </c>
      <c r="P578" t="s">
        <v>366</v>
      </c>
      <c r="Q578">
        <v>4</v>
      </c>
      <c r="R578" t="s">
        <v>315</v>
      </c>
      <c r="S578" s="1">
        <v>44179</v>
      </c>
      <c r="U578">
        <v>42</v>
      </c>
      <c r="X578">
        <v>10</v>
      </c>
      <c r="AA578">
        <v>2020</v>
      </c>
      <c r="AH578">
        <v>356001</v>
      </c>
    </row>
    <row r="579" spans="1:34" x14ac:dyDescent="0.35">
      <c r="A579" t="s">
        <v>66</v>
      </c>
      <c r="B579" t="s">
        <v>321</v>
      </c>
      <c r="C579" t="s">
        <v>836</v>
      </c>
      <c r="D579" t="s">
        <v>322</v>
      </c>
      <c r="E579" t="s">
        <v>837</v>
      </c>
      <c r="F579" t="s">
        <v>836</v>
      </c>
      <c r="G579" t="s">
        <v>368</v>
      </c>
      <c r="H579" t="s">
        <v>367</v>
      </c>
      <c r="I579" t="s">
        <v>317</v>
      </c>
      <c r="J579">
        <v>499</v>
      </c>
      <c r="K579">
        <v>10</v>
      </c>
      <c r="L579" t="s">
        <v>619</v>
      </c>
      <c r="M579" s="1">
        <v>44118</v>
      </c>
      <c r="N579" s="1">
        <v>44124</v>
      </c>
      <c r="P579" t="s">
        <v>366</v>
      </c>
      <c r="Q579">
        <v>4</v>
      </c>
      <c r="R579" t="s">
        <v>315</v>
      </c>
      <c r="S579" s="1">
        <v>44179</v>
      </c>
      <c r="U579">
        <v>42</v>
      </c>
      <c r="X579">
        <v>10</v>
      </c>
      <c r="AA579">
        <v>2020</v>
      </c>
      <c r="AH579">
        <v>355704</v>
      </c>
    </row>
    <row r="580" spans="1:34" x14ac:dyDescent="0.35">
      <c r="A580" t="s">
        <v>832</v>
      </c>
      <c r="B580" t="s">
        <v>446</v>
      </c>
      <c r="C580" t="s">
        <v>830</v>
      </c>
      <c r="D580" t="s">
        <v>322</v>
      </c>
      <c r="E580" t="s">
        <v>831</v>
      </c>
      <c r="F580" t="s">
        <v>830</v>
      </c>
      <c r="G580" t="s">
        <v>368</v>
      </c>
      <c r="H580" t="s">
        <v>367</v>
      </c>
      <c r="I580" t="s">
        <v>317</v>
      </c>
      <c r="J580">
        <v>499</v>
      </c>
      <c r="K580">
        <v>10</v>
      </c>
      <c r="L580" t="s">
        <v>619</v>
      </c>
      <c r="M580" s="1">
        <v>44118</v>
      </c>
      <c r="N580" s="1">
        <v>44124</v>
      </c>
      <c r="O580" s="1">
        <v>44149</v>
      </c>
      <c r="P580" t="s">
        <v>366</v>
      </c>
      <c r="Q580">
        <v>2</v>
      </c>
      <c r="R580" t="s">
        <v>315</v>
      </c>
      <c r="U580">
        <v>42</v>
      </c>
      <c r="V580">
        <v>46</v>
      </c>
      <c r="X580">
        <v>10</v>
      </c>
      <c r="Y580">
        <v>11</v>
      </c>
      <c r="AA580">
        <v>2020</v>
      </c>
      <c r="AB580">
        <v>2020</v>
      </c>
      <c r="AH580">
        <v>356752</v>
      </c>
    </row>
    <row r="581" spans="1:34" x14ac:dyDescent="0.35">
      <c r="A581" t="s">
        <v>826</v>
      </c>
      <c r="B581" t="s">
        <v>629</v>
      </c>
      <c r="C581" t="s">
        <v>824</v>
      </c>
      <c r="D581" t="s">
        <v>322</v>
      </c>
      <c r="E581" t="s">
        <v>825</v>
      </c>
      <c r="F581" t="s">
        <v>824</v>
      </c>
      <c r="G581" t="s">
        <v>368</v>
      </c>
      <c r="H581" t="s">
        <v>367</v>
      </c>
      <c r="I581" t="s">
        <v>317</v>
      </c>
      <c r="J581">
        <v>499</v>
      </c>
      <c r="K581">
        <v>10</v>
      </c>
      <c r="L581" t="s">
        <v>619</v>
      </c>
      <c r="M581" s="1">
        <v>44118</v>
      </c>
      <c r="N581" s="1">
        <v>44124</v>
      </c>
      <c r="P581" t="s">
        <v>366</v>
      </c>
      <c r="Q581">
        <v>2</v>
      </c>
      <c r="R581" t="s">
        <v>315</v>
      </c>
      <c r="U581">
        <v>42</v>
      </c>
      <c r="X581">
        <v>10</v>
      </c>
      <c r="AA581">
        <v>2020</v>
      </c>
      <c r="AH581">
        <v>355706</v>
      </c>
    </row>
    <row r="582" spans="1:34" x14ac:dyDescent="0.35">
      <c r="A582" t="s">
        <v>114</v>
      </c>
      <c r="B582" t="s">
        <v>446</v>
      </c>
      <c r="C582" t="s">
        <v>819</v>
      </c>
      <c r="D582" t="s">
        <v>322</v>
      </c>
      <c r="E582" t="s">
        <v>820</v>
      </c>
      <c r="F582" t="s">
        <v>819</v>
      </c>
      <c r="G582" t="s">
        <v>368</v>
      </c>
      <c r="H582" t="s">
        <v>367</v>
      </c>
      <c r="I582" t="s">
        <v>317</v>
      </c>
      <c r="J582">
        <v>499</v>
      </c>
      <c r="K582">
        <v>10</v>
      </c>
      <c r="L582" t="s">
        <v>619</v>
      </c>
      <c r="M582" s="1">
        <v>44119</v>
      </c>
      <c r="N582" s="1">
        <v>44125</v>
      </c>
      <c r="P582" t="s">
        <v>366</v>
      </c>
      <c r="Q582">
        <v>3</v>
      </c>
      <c r="R582" t="s">
        <v>315</v>
      </c>
      <c r="S582" t="s">
        <v>818</v>
      </c>
      <c r="U582">
        <v>42</v>
      </c>
      <c r="X582">
        <v>10</v>
      </c>
      <c r="AA582">
        <v>2020</v>
      </c>
      <c r="AH582">
        <v>161901</v>
      </c>
    </row>
    <row r="583" spans="1:34" x14ac:dyDescent="0.35">
      <c r="A583" t="s">
        <v>111</v>
      </c>
      <c r="B583" t="s">
        <v>321</v>
      </c>
      <c r="C583" t="s">
        <v>812</v>
      </c>
      <c r="D583" t="s">
        <v>322</v>
      </c>
      <c r="E583" t="s">
        <v>813</v>
      </c>
      <c r="F583" t="s">
        <v>812</v>
      </c>
      <c r="G583" t="s">
        <v>368</v>
      </c>
      <c r="H583" t="s">
        <v>811</v>
      </c>
      <c r="I583" t="s">
        <v>810</v>
      </c>
      <c r="J583">
        <v>399</v>
      </c>
      <c r="K583">
        <v>10</v>
      </c>
      <c r="L583" t="s">
        <v>619</v>
      </c>
      <c r="M583" s="1">
        <v>44119</v>
      </c>
      <c r="N583" s="1">
        <v>44125</v>
      </c>
      <c r="P583" t="s">
        <v>366</v>
      </c>
      <c r="Q583">
        <v>4</v>
      </c>
      <c r="R583" t="s">
        <v>315</v>
      </c>
      <c r="S583" s="1">
        <v>44180</v>
      </c>
      <c r="U583">
        <v>42</v>
      </c>
      <c r="X583">
        <v>10</v>
      </c>
      <c r="AA583">
        <v>2020</v>
      </c>
      <c r="AH583">
        <v>356401</v>
      </c>
    </row>
    <row r="584" spans="1:34" x14ac:dyDescent="0.35">
      <c r="A584" t="s">
        <v>805</v>
      </c>
      <c r="B584" t="s">
        <v>446</v>
      </c>
      <c r="C584" t="s">
        <v>803</v>
      </c>
      <c r="D584" t="s">
        <v>322</v>
      </c>
      <c r="E584" t="s">
        <v>804</v>
      </c>
      <c r="F584" t="s">
        <v>803</v>
      </c>
      <c r="G584" t="s">
        <v>368</v>
      </c>
      <c r="H584" t="s">
        <v>367</v>
      </c>
      <c r="I584" t="s">
        <v>317</v>
      </c>
      <c r="J584">
        <v>499</v>
      </c>
      <c r="K584">
        <v>10</v>
      </c>
      <c r="L584" t="s">
        <v>619</v>
      </c>
      <c r="M584" s="1">
        <v>44119</v>
      </c>
      <c r="N584" s="1">
        <v>44125</v>
      </c>
      <c r="O584" s="1">
        <v>44124</v>
      </c>
      <c r="P584" t="s">
        <v>366</v>
      </c>
      <c r="Q584">
        <v>2</v>
      </c>
      <c r="R584" t="s">
        <v>315</v>
      </c>
      <c r="T584" t="s">
        <v>683</v>
      </c>
      <c r="U584">
        <v>42</v>
      </c>
      <c r="V584">
        <v>43</v>
      </c>
      <c r="X584">
        <v>10</v>
      </c>
      <c r="Y584">
        <v>10</v>
      </c>
      <c r="AA584">
        <v>2020</v>
      </c>
      <c r="AB584">
        <v>2020</v>
      </c>
      <c r="AH584">
        <v>312551</v>
      </c>
    </row>
    <row r="585" spans="1:34" x14ac:dyDescent="0.35">
      <c r="A585" t="s">
        <v>68</v>
      </c>
      <c r="B585" t="s">
        <v>321</v>
      </c>
      <c r="C585" t="s">
        <v>797</v>
      </c>
      <c r="D585" t="s">
        <v>322</v>
      </c>
      <c r="E585" t="s">
        <v>798</v>
      </c>
      <c r="F585" t="s">
        <v>797</v>
      </c>
      <c r="G585" t="s">
        <v>368</v>
      </c>
      <c r="H585" t="s">
        <v>367</v>
      </c>
      <c r="I585" t="s">
        <v>317</v>
      </c>
      <c r="J585">
        <v>499</v>
      </c>
      <c r="K585">
        <v>10</v>
      </c>
      <c r="L585" t="s">
        <v>619</v>
      </c>
      <c r="M585" s="1">
        <v>44119</v>
      </c>
      <c r="N585" s="1">
        <v>44125</v>
      </c>
      <c r="P585" t="s">
        <v>366</v>
      </c>
      <c r="Q585">
        <v>4</v>
      </c>
      <c r="R585" t="s">
        <v>315</v>
      </c>
      <c r="S585" s="1">
        <v>44180</v>
      </c>
      <c r="U585">
        <v>42</v>
      </c>
      <c r="X585">
        <v>10</v>
      </c>
      <c r="AA585">
        <v>2020</v>
      </c>
      <c r="AH585">
        <v>355654</v>
      </c>
    </row>
    <row r="586" spans="1:34" x14ac:dyDescent="0.35">
      <c r="A586" t="s">
        <v>133</v>
      </c>
      <c r="B586" t="s">
        <v>321</v>
      </c>
      <c r="C586" t="s">
        <v>791</v>
      </c>
      <c r="D586" t="s">
        <v>322</v>
      </c>
      <c r="E586" t="s">
        <v>792</v>
      </c>
      <c r="F586" t="s">
        <v>791</v>
      </c>
      <c r="G586" t="s">
        <v>368</v>
      </c>
      <c r="H586" t="s">
        <v>367</v>
      </c>
      <c r="I586" t="s">
        <v>317</v>
      </c>
      <c r="J586">
        <v>499</v>
      </c>
      <c r="K586">
        <v>10</v>
      </c>
      <c r="L586" t="s">
        <v>619</v>
      </c>
      <c r="M586" s="1">
        <v>44120</v>
      </c>
      <c r="N586" s="1">
        <v>44129</v>
      </c>
      <c r="P586" t="s">
        <v>366</v>
      </c>
      <c r="Q586">
        <v>4</v>
      </c>
      <c r="R586" t="s">
        <v>315</v>
      </c>
      <c r="S586" s="1">
        <v>44181</v>
      </c>
      <c r="U586">
        <v>42</v>
      </c>
      <c r="X586">
        <v>10</v>
      </c>
      <c r="AA586">
        <v>2020</v>
      </c>
      <c r="AH586">
        <v>356451</v>
      </c>
    </row>
    <row r="587" spans="1:34" x14ac:dyDescent="0.35">
      <c r="A587" t="s">
        <v>786</v>
      </c>
      <c r="B587" t="s">
        <v>446</v>
      </c>
      <c r="C587" t="s">
        <v>784</v>
      </c>
      <c r="D587" t="s">
        <v>322</v>
      </c>
      <c r="E587" t="s">
        <v>785</v>
      </c>
      <c r="F587" t="s">
        <v>784</v>
      </c>
      <c r="G587" t="s">
        <v>368</v>
      </c>
      <c r="H587" t="s">
        <v>367</v>
      </c>
      <c r="I587" t="s">
        <v>317</v>
      </c>
      <c r="J587">
        <v>499</v>
      </c>
      <c r="K587">
        <v>10</v>
      </c>
      <c r="L587" t="s">
        <v>619</v>
      </c>
      <c r="M587" s="1">
        <v>44120</v>
      </c>
      <c r="N587" s="1">
        <v>44126</v>
      </c>
      <c r="O587" s="1">
        <v>44181</v>
      </c>
      <c r="P587" t="s">
        <v>366</v>
      </c>
      <c r="Q587">
        <v>3</v>
      </c>
      <c r="R587" t="s">
        <v>315</v>
      </c>
      <c r="S587" t="s">
        <v>783</v>
      </c>
      <c r="U587">
        <v>42</v>
      </c>
      <c r="V587">
        <v>51</v>
      </c>
      <c r="W587">
        <v>48</v>
      </c>
      <c r="X587">
        <v>10</v>
      </c>
      <c r="Y587">
        <v>12</v>
      </c>
      <c r="Z587">
        <v>11</v>
      </c>
      <c r="AA587">
        <v>2020</v>
      </c>
      <c r="AB587">
        <v>2020</v>
      </c>
      <c r="AC587">
        <v>2020</v>
      </c>
      <c r="AF587" s="1">
        <v>44162</v>
      </c>
      <c r="AH587">
        <v>333751</v>
      </c>
    </row>
    <row r="588" spans="1:34" x14ac:dyDescent="0.35">
      <c r="A588" t="s">
        <v>69</v>
      </c>
      <c r="B588" t="s">
        <v>321</v>
      </c>
      <c r="C588" t="s">
        <v>777</v>
      </c>
      <c r="D588" t="s">
        <v>322</v>
      </c>
      <c r="E588" t="s">
        <v>778</v>
      </c>
      <c r="F588" t="s">
        <v>777</v>
      </c>
      <c r="G588" t="s">
        <v>368</v>
      </c>
      <c r="H588" t="s">
        <v>367</v>
      </c>
      <c r="I588" t="s">
        <v>317</v>
      </c>
      <c r="J588">
        <v>499</v>
      </c>
      <c r="K588">
        <v>10</v>
      </c>
      <c r="L588" t="s">
        <v>619</v>
      </c>
      <c r="M588" s="1">
        <v>44120</v>
      </c>
      <c r="N588" s="1">
        <v>44126</v>
      </c>
      <c r="P588" t="s">
        <v>366</v>
      </c>
      <c r="Q588">
        <v>4</v>
      </c>
      <c r="R588" t="s">
        <v>315</v>
      </c>
      <c r="S588" s="1">
        <v>44181</v>
      </c>
      <c r="U588">
        <v>42</v>
      </c>
      <c r="W588">
        <v>51</v>
      </c>
      <c r="X588">
        <v>10</v>
      </c>
      <c r="Z588">
        <v>12</v>
      </c>
      <c r="AA588">
        <v>2020</v>
      </c>
      <c r="AC588">
        <v>2020</v>
      </c>
      <c r="AF588" s="1">
        <v>44181</v>
      </c>
      <c r="AH588">
        <v>437551</v>
      </c>
    </row>
    <row r="589" spans="1:34" x14ac:dyDescent="0.35">
      <c r="A589" t="s">
        <v>276</v>
      </c>
      <c r="B589" t="s">
        <v>479</v>
      </c>
      <c r="C589" t="s">
        <v>771</v>
      </c>
      <c r="D589" t="s">
        <v>322</v>
      </c>
      <c r="E589" t="s">
        <v>772</v>
      </c>
      <c r="F589" t="s">
        <v>771</v>
      </c>
      <c r="G589" t="s">
        <v>368</v>
      </c>
      <c r="H589" t="s">
        <v>367</v>
      </c>
      <c r="I589" t="s">
        <v>317</v>
      </c>
      <c r="J589" s="2">
        <v>3992</v>
      </c>
      <c r="K589">
        <v>70</v>
      </c>
      <c r="L589" t="s">
        <v>619</v>
      </c>
      <c r="M589" s="1">
        <v>44121</v>
      </c>
      <c r="N589" s="1">
        <v>44127</v>
      </c>
      <c r="P589" t="s">
        <v>366</v>
      </c>
      <c r="Q589">
        <v>4</v>
      </c>
      <c r="R589" t="s">
        <v>315</v>
      </c>
      <c r="S589" s="1">
        <v>44186</v>
      </c>
      <c r="U589">
        <v>42</v>
      </c>
      <c r="W589">
        <v>51</v>
      </c>
      <c r="X589">
        <v>10</v>
      </c>
      <c r="Z589">
        <v>12</v>
      </c>
      <c r="AA589">
        <v>2020</v>
      </c>
      <c r="AC589">
        <v>2020</v>
      </c>
      <c r="AF589" s="1">
        <v>44179</v>
      </c>
      <c r="AH589">
        <v>614851</v>
      </c>
    </row>
    <row r="590" spans="1:34" x14ac:dyDescent="0.35">
      <c r="A590" t="s">
        <v>282</v>
      </c>
      <c r="B590" t="s">
        <v>321</v>
      </c>
      <c r="C590" t="s">
        <v>766</v>
      </c>
      <c r="D590" t="s">
        <v>322</v>
      </c>
      <c r="E590" t="s">
        <v>767</v>
      </c>
      <c r="F590" t="s">
        <v>766</v>
      </c>
      <c r="G590" t="s">
        <v>368</v>
      </c>
      <c r="H590" t="s">
        <v>367</v>
      </c>
      <c r="I590" t="s">
        <v>317</v>
      </c>
      <c r="J590" s="2">
        <v>3992</v>
      </c>
      <c r="K590">
        <v>10</v>
      </c>
      <c r="L590" t="s">
        <v>619</v>
      </c>
      <c r="M590" s="1">
        <v>44122</v>
      </c>
      <c r="N590" s="1">
        <v>44128</v>
      </c>
      <c r="P590" t="s">
        <v>366</v>
      </c>
      <c r="Q590">
        <v>4</v>
      </c>
      <c r="R590" t="s">
        <v>315</v>
      </c>
      <c r="S590" s="1">
        <v>44183</v>
      </c>
      <c r="U590">
        <v>42</v>
      </c>
      <c r="X590">
        <v>10</v>
      </c>
      <c r="AA590">
        <v>2020</v>
      </c>
      <c r="AH590">
        <v>437451</v>
      </c>
    </row>
    <row r="591" spans="1:34" x14ac:dyDescent="0.35">
      <c r="A591" t="s">
        <v>761</v>
      </c>
      <c r="B591" t="s">
        <v>446</v>
      </c>
      <c r="C591" t="s">
        <v>759</v>
      </c>
      <c r="D591" t="s">
        <v>322</v>
      </c>
      <c r="E591" t="s">
        <v>760</v>
      </c>
      <c r="F591" t="s">
        <v>759</v>
      </c>
      <c r="G591" t="s">
        <v>368</v>
      </c>
      <c r="H591" t="s">
        <v>367</v>
      </c>
      <c r="I591" t="s">
        <v>317</v>
      </c>
      <c r="J591">
        <v>499</v>
      </c>
      <c r="K591">
        <v>10</v>
      </c>
      <c r="L591" t="s">
        <v>619</v>
      </c>
      <c r="M591" s="1">
        <v>44123</v>
      </c>
      <c r="N591" s="1">
        <v>44133</v>
      </c>
      <c r="O591" s="1">
        <v>44133</v>
      </c>
      <c r="P591" t="s">
        <v>366</v>
      </c>
      <c r="Q591">
        <v>2</v>
      </c>
      <c r="R591" t="s">
        <v>315</v>
      </c>
      <c r="T591" t="s">
        <v>683</v>
      </c>
      <c r="U591">
        <v>43</v>
      </c>
      <c r="V591">
        <v>44</v>
      </c>
      <c r="X591">
        <v>10</v>
      </c>
      <c r="Y591">
        <v>10</v>
      </c>
      <c r="AA591">
        <v>2020</v>
      </c>
      <c r="AB591">
        <v>2020</v>
      </c>
      <c r="AH591">
        <v>437501</v>
      </c>
    </row>
    <row r="592" spans="1:34" x14ac:dyDescent="0.35">
      <c r="A592" t="s">
        <v>754</v>
      </c>
      <c r="B592" t="s">
        <v>446</v>
      </c>
      <c r="C592" t="s">
        <v>752</v>
      </c>
      <c r="D592" t="s">
        <v>322</v>
      </c>
      <c r="E592" t="s">
        <v>753</v>
      </c>
      <c r="F592" t="s">
        <v>752</v>
      </c>
      <c r="G592" t="s">
        <v>368</v>
      </c>
      <c r="H592" t="s">
        <v>367</v>
      </c>
      <c r="I592" t="s">
        <v>317</v>
      </c>
      <c r="J592">
        <v>499</v>
      </c>
      <c r="K592">
        <v>10</v>
      </c>
      <c r="L592" t="s">
        <v>619</v>
      </c>
      <c r="M592" s="1">
        <v>44123</v>
      </c>
      <c r="N592" s="1">
        <v>44133</v>
      </c>
      <c r="O592" s="1">
        <v>44133</v>
      </c>
      <c r="P592" t="s">
        <v>366</v>
      </c>
      <c r="Q592">
        <v>2</v>
      </c>
      <c r="R592" t="s">
        <v>315</v>
      </c>
      <c r="T592" t="s">
        <v>683</v>
      </c>
      <c r="U592">
        <v>43</v>
      </c>
      <c r="V592">
        <v>44</v>
      </c>
      <c r="X592">
        <v>10</v>
      </c>
      <c r="Y592">
        <v>10</v>
      </c>
      <c r="AA592">
        <v>2020</v>
      </c>
      <c r="AB592">
        <v>2020</v>
      </c>
      <c r="AH592">
        <v>437401</v>
      </c>
    </row>
    <row r="593" spans="1:34" x14ac:dyDescent="0.35">
      <c r="A593" t="s">
        <v>746</v>
      </c>
      <c r="B593" t="s">
        <v>446</v>
      </c>
      <c r="C593" t="s">
        <v>744</v>
      </c>
      <c r="D593" t="s">
        <v>322</v>
      </c>
      <c r="E593" t="s">
        <v>745</v>
      </c>
      <c r="F593" t="s">
        <v>744</v>
      </c>
      <c r="G593" t="s">
        <v>368</v>
      </c>
      <c r="H593" t="s">
        <v>367</v>
      </c>
      <c r="I593" t="s">
        <v>317</v>
      </c>
      <c r="J593">
        <v>499</v>
      </c>
      <c r="K593">
        <v>10</v>
      </c>
      <c r="L593" t="s">
        <v>619</v>
      </c>
      <c r="M593" s="1">
        <v>44123</v>
      </c>
      <c r="N593" s="1">
        <v>44129</v>
      </c>
      <c r="O593" s="1">
        <v>44154</v>
      </c>
      <c r="P593" t="s">
        <v>366</v>
      </c>
      <c r="Q593">
        <v>2</v>
      </c>
      <c r="R593" t="s">
        <v>315</v>
      </c>
      <c r="U593">
        <v>43</v>
      </c>
      <c r="V593">
        <v>47</v>
      </c>
      <c r="X593">
        <v>10</v>
      </c>
      <c r="Y593">
        <v>11</v>
      </c>
      <c r="AA593">
        <v>2020</v>
      </c>
      <c r="AB593">
        <v>2020</v>
      </c>
      <c r="AH593">
        <v>437301</v>
      </c>
    </row>
    <row r="594" spans="1:34" x14ac:dyDescent="0.35">
      <c r="A594" t="s">
        <v>244</v>
      </c>
      <c r="B594" t="s">
        <v>321</v>
      </c>
      <c r="C594" t="s">
        <v>738</v>
      </c>
      <c r="D594" t="s">
        <v>322</v>
      </c>
      <c r="E594" t="s">
        <v>739</v>
      </c>
      <c r="F594" t="s">
        <v>738</v>
      </c>
      <c r="G594" t="s">
        <v>368</v>
      </c>
      <c r="H594" t="s">
        <v>367</v>
      </c>
      <c r="I594" t="s">
        <v>317</v>
      </c>
      <c r="J594">
        <v>499</v>
      </c>
      <c r="K594">
        <v>10</v>
      </c>
      <c r="L594" t="s">
        <v>619</v>
      </c>
      <c r="M594" s="1">
        <v>44123</v>
      </c>
      <c r="N594" s="1">
        <v>44136</v>
      </c>
      <c r="P594" t="s">
        <v>366</v>
      </c>
      <c r="Q594">
        <v>4</v>
      </c>
      <c r="R594" t="s">
        <v>315</v>
      </c>
      <c r="S594" s="1">
        <v>44166</v>
      </c>
      <c r="U594">
        <v>43</v>
      </c>
      <c r="X594">
        <v>10</v>
      </c>
      <c r="AA594">
        <v>2020</v>
      </c>
      <c r="AH594">
        <v>400201</v>
      </c>
    </row>
    <row r="595" spans="1:34" x14ac:dyDescent="0.35">
      <c r="A595" t="s">
        <v>733</v>
      </c>
      <c r="B595" t="s">
        <v>446</v>
      </c>
      <c r="C595" t="s">
        <v>731</v>
      </c>
      <c r="D595" t="s">
        <v>322</v>
      </c>
      <c r="E595" t="s">
        <v>732</v>
      </c>
      <c r="F595" t="s">
        <v>731</v>
      </c>
      <c r="G595" t="s">
        <v>368</v>
      </c>
      <c r="H595" t="s">
        <v>367</v>
      </c>
      <c r="I595" t="s">
        <v>317</v>
      </c>
      <c r="J595">
        <v>499</v>
      </c>
      <c r="K595">
        <v>10</v>
      </c>
      <c r="L595" t="s">
        <v>619</v>
      </c>
      <c r="M595" s="1">
        <v>44123</v>
      </c>
      <c r="N595" s="1">
        <v>44154</v>
      </c>
      <c r="O595" s="1">
        <v>44154</v>
      </c>
      <c r="P595" t="s">
        <v>366</v>
      </c>
      <c r="Q595">
        <v>2</v>
      </c>
      <c r="R595" t="s">
        <v>315</v>
      </c>
      <c r="T595" t="s">
        <v>683</v>
      </c>
      <c r="U595">
        <v>43</v>
      </c>
      <c r="V595">
        <v>47</v>
      </c>
      <c r="X595">
        <v>10</v>
      </c>
      <c r="Y595">
        <v>11</v>
      </c>
      <c r="AA595">
        <v>2020</v>
      </c>
      <c r="AB595">
        <v>2020</v>
      </c>
      <c r="AH595">
        <v>437402</v>
      </c>
    </row>
    <row r="596" spans="1:34" x14ac:dyDescent="0.35">
      <c r="A596" t="s">
        <v>726</v>
      </c>
      <c r="B596" t="s">
        <v>446</v>
      </c>
      <c r="C596" t="s">
        <v>724</v>
      </c>
      <c r="D596" t="s">
        <v>322</v>
      </c>
      <c r="E596" t="s">
        <v>725</v>
      </c>
      <c r="F596" t="s">
        <v>724</v>
      </c>
      <c r="G596" t="s">
        <v>368</v>
      </c>
      <c r="H596" t="s">
        <v>367</v>
      </c>
      <c r="I596" t="s">
        <v>317</v>
      </c>
      <c r="J596">
        <v>499</v>
      </c>
      <c r="K596">
        <v>10</v>
      </c>
      <c r="L596" t="s">
        <v>619</v>
      </c>
      <c r="M596" s="1">
        <v>44123</v>
      </c>
      <c r="N596" s="1">
        <v>44129</v>
      </c>
      <c r="O596" s="1">
        <v>44184</v>
      </c>
      <c r="P596" t="s">
        <v>366</v>
      </c>
      <c r="Q596">
        <v>3</v>
      </c>
      <c r="R596" t="s">
        <v>315</v>
      </c>
      <c r="S596" t="s">
        <v>723</v>
      </c>
      <c r="U596">
        <v>43</v>
      </c>
      <c r="V596">
        <v>51</v>
      </c>
      <c r="W596">
        <v>51</v>
      </c>
      <c r="X596">
        <v>10</v>
      </c>
      <c r="Y596">
        <v>12</v>
      </c>
      <c r="Z596">
        <v>12</v>
      </c>
      <c r="AA596">
        <v>2020</v>
      </c>
      <c r="AB596">
        <v>2020</v>
      </c>
      <c r="AC596">
        <v>2020</v>
      </c>
      <c r="AF596" s="1">
        <v>44183</v>
      </c>
      <c r="AH596">
        <v>437351</v>
      </c>
    </row>
    <row r="597" spans="1:34" x14ac:dyDescent="0.35">
      <c r="A597" t="s">
        <v>129</v>
      </c>
      <c r="B597" t="s">
        <v>321</v>
      </c>
      <c r="C597" t="s">
        <v>718</v>
      </c>
      <c r="D597" t="s">
        <v>322</v>
      </c>
      <c r="E597" t="s">
        <v>719</v>
      </c>
      <c r="F597" t="s">
        <v>718</v>
      </c>
      <c r="G597" t="s">
        <v>368</v>
      </c>
      <c r="H597" t="s">
        <v>367</v>
      </c>
      <c r="I597" t="s">
        <v>317</v>
      </c>
      <c r="J597" s="2">
        <v>3992</v>
      </c>
      <c r="K597">
        <v>70</v>
      </c>
      <c r="L597" t="s">
        <v>619</v>
      </c>
      <c r="M597" s="1">
        <v>44123</v>
      </c>
      <c r="N597" s="1">
        <v>44129</v>
      </c>
      <c r="P597" t="s">
        <v>366</v>
      </c>
      <c r="Q597">
        <v>4</v>
      </c>
      <c r="R597" t="s">
        <v>315</v>
      </c>
      <c r="S597" s="1">
        <v>44184</v>
      </c>
      <c r="U597">
        <v>43</v>
      </c>
      <c r="X597">
        <v>10</v>
      </c>
      <c r="AA597">
        <v>2020</v>
      </c>
      <c r="AH597">
        <v>437251</v>
      </c>
    </row>
    <row r="598" spans="1:34" x14ac:dyDescent="0.35">
      <c r="A598" t="s">
        <v>714</v>
      </c>
      <c r="B598" t="s">
        <v>446</v>
      </c>
      <c r="C598" t="s">
        <v>712</v>
      </c>
      <c r="D598" t="s">
        <v>322</v>
      </c>
      <c r="E598" t="s">
        <v>713</v>
      </c>
      <c r="F598" t="s">
        <v>712</v>
      </c>
      <c r="G598" t="s">
        <v>368</v>
      </c>
      <c r="H598" t="s">
        <v>367</v>
      </c>
      <c r="I598" t="s">
        <v>317</v>
      </c>
      <c r="J598">
        <v>499</v>
      </c>
      <c r="K598">
        <v>10</v>
      </c>
      <c r="L598" t="s">
        <v>619</v>
      </c>
      <c r="M598" s="1">
        <v>44125</v>
      </c>
      <c r="N598" s="1">
        <v>44138</v>
      </c>
      <c r="O598" s="1">
        <v>44179</v>
      </c>
      <c r="P598" t="s">
        <v>366</v>
      </c>
      <c r="Q598">
        <v>3</v>
      </c>
      <c r="R598" t="s">
        <v>315</v>
      </c>
      <c r="S598" t="s">
        <v>711</v>
      </c>
      <c r="U598">
        <v>43</v>
      </c>
      <c r="V598">
        <v>51</v>
      </c>
      <c r="W598">
        <v>51</v>
      </c>
      <c r="X598">
        <v>10</v>
      </c>
      <c r="Y598">
        <v>12</v>
      </c>
      <c r="Z598">
        <v>12</v>
      </c>
      <c r="AA598">
        <v>2020</v>
      </c>
      <c r="AB598">
        <v>2020</v>
      </c>
      <c r="AC598">
        <v>2020</v>
      </c>
      <c r="AF598" s="1">
        <v>44179</v>
      </c>
      <c r="AH598">
        <v>437201</v>
      </c>
    </row>
    <row r="599" spans="1:34" x14ac:dyDescent="0.35">
      <c r="A599" t="s">
        <v>79</v>
      </c>
      <c r="B599" t="s">
        <v>321</v>
      </c>
      <c r="C599" t="s">
        <v>705</v>
      </c>
      <c r="D599" t="s">
        <v>322</v>
      </c>
      <c r="E599" t="s">
        <v>706</v>
      </c>
      <c r="F599" t="s">
        <v>705</v>
      </c>
      <c r="G599" t="s">
        <v>368</v>
      </c>
      <c r="H599" t="s">
        <v>367</v>
      </c>
      <c r="I599" t="s">
        <v>317</v>
      </c>
      <c r="J599">
        <v>499</v>
      </c>
      <c r="K599">
        <v>10</v>
      </c>
      <c r="L599" t="s">
        <v>619</v>
      </c>
      <c r="M599" s="1">
        <v>44127</v>
      </c>
      <c r="N599" s="1">
        <v>44133</v>
      </c>
      <c r="O599" s="1">
        <v>44188</v>
      </c>
      <c r="P599" t="s">
        <v>366</v>
      </c>
      <c r="Q599">
        <v>3</v>
      </c>
      <c r="R599" t="s">
        <v>315</v>
      </c>
      <c r="S599" t="s">
        <v>698</v>
      </c>
      <c r="U599">
        <v>43</v>
      </c>
      <c r="V599">
        <v>52</v>
      </c>
      <c r="W599">
        <v>48</v>
      </c>
      <c r="X599">
        <v>10</v>
      </c>
      <c r="Y599">
        <v>12</v>
      </c>
      <c r="Z599">
        <v>11</v>
      </c>
      <c r="AA599">
        <v>2020</v>
      </c>
      <c r="AB599">
        <v>2020</v>
      </c>
      <c r="AC599">
        <v>2020</v>
      </c>
      <c r="AF599" s="1">
        <v>44158</v>
      </c>
      <c r="AH599">
        <v>226251</v>
      </c>
    </row>
    <row r="600" spans="1:34" x14ac:dyDescent="0.35">
      <c r="A600" t="s">
        <v>65</v>
      </c>
      <c r="B600" t="s">
        <v>321</v>
      </c>
      <c r="C600" t="s">
        <v>699</v>
      </c>
      <c r="D600" t="s">
        <v>322</v>
      </c>
      <c r="E600" t="s">
        <v>700</v>
      </c>
      <c r="F600" t="s">
        <v>699</v>
      </c>
      <c r="G600" t="s">
        <v>368</v>
      </c>
      <c r="H600" t="s">
        <v>367</v>
      </c>
      <c r="I600" t="s">
        <v>317</v>
      </c>
      <c r="J600">
        <v>499</v>
      </c>
      <c r="K600">
        <v>10</v>
      </c>
      <c r="L600" t="s">
        <v>619</v>
      </c>
      <c r="M600" s="1">
        <v>44127</v>
      </c>
      <c r="N600" s="1">
        <v>44133</v>
      </c>
      <c r="P600" t="s">
        <v>366</v>
      </c>
      <c r="Q600">
        <v>3</v>
      </c>
      <c r="R600" t="s">
        <v>315</v>
      </c>
      <c r="S600" t="s">
        <v>698</v>
      </c>
      <c r="U600">
        <v>43</v>
      </c>
      <c r="X600">
        <v>10</v>
      </c>
      <c r="AA600">
        <v>2020</v>
      </c>
      <c r="AH600">
        <v>431651</v>
      </c>
    </row>
    <row r="601" spans="1:34" x14ac:dyDescent="0.35">
      <c r="A601" t="s">
        <v>128</v>
      </c>
      <c r="B601" t="s">
        <v>321</v>
      </c>
      <c r="C601" t="s">
        <v>692</v>
      </c>
      <c r="D601" t="s">
        <v>322</v>
      </c>
      <c r="E601" t="s">
        <v>693</v>
      </c>
      <c r="F601" t="s">
        <v>692</v>
      </c>
      <c r="G601" t="s">
        <v>368</v>
      </c>
      <c r="H601" t="s">
        <v>367</v>
      </c>
      <c r="I601" t="s">
        <v>317</v>
      </c>
      <c r="J601">
        <v>499</v>
      </c>
      <c r="K601">
        <v>10</v>
      </c>
      <c r="L601" t="s">
        <v>619</v>
      </c>
      <c r="M601" s="1">
        <v>44129</v>
      </c>
      <c r="N601" s="1">
        <v>44135</v>
      </c>
      <c r="P601" t="s">
        <v>366</v>
      </c>
      <c r="Q601">
        <v>3</v>
      </c>
      <c r="R601" t="s">
        <v>315</v>
      </c>
      <c r="S601" s="1">
        <v>44160</v>
      </c>
      <c r="U601">
        <v>43</v>
      </c>
      <c r="X601">
        <v>10</v>
      </c>
      <c r="AA601">
        <v>2020</v>
      </c>
      <c r="AH601">
        <v>412501</v>
      </c>
    </row>
    <row r="602" spans="1:34" x14ac:dyDescent="0.35">
      <c r="A602" t="s">
        <v>686</v>
      </c>
      <c r="B602" t="s">
        <v>446</v>
      </c>
      <c r="C602" t="s">
        <v>684</v>
      </c>
      <c r="D602" t="s">
        <v>322</v>
      </c>
      <c r="E602" t="s">
        <v>685</v>
      </c>
      <c r="F602" t="s">
        <v>684</v>
      </c>
      <c r="G602" t="s">
        <v>368</v>
      </c>
      <c r="H602" t="s">
        <v>367</v>
      </c>
      <c r="I602" t="s">
        <v>317</v>
      </c>
      <c r="J602">
        <v>499</v>
      </c>
      <c r="K602">
        <v>10</v>
      </c>
      <c r="L602" t="s">
        <v>619</v>
      </c>
      <c r="M602" s="1">
        <v>44130</v>
      </c>
      <c r="N602" s="1">
        <v>44143</v>
      </c>
      <c r="O602" s="1">
        <v>44140</v>
      </c>
      <c r="P602" t="s">
        <v>366</v>
      </c>
      <c r="Q602">
        <v>2</v>
      </c>
      <c r="R602" t="s">
        <v>315</v>
      </c>
      <c r="T602" t="s">
        <v>683</v>
      </c>
      <c r="U602">
        <v>44</v>
      </c>
      <c r="V602">
        <v>45</v>
      </c>
      <c r="X602">
        <v>10</v>
      </c>
      <c r="Y602">
        <v>11</v>
      </c>
      <c r="AA602">
        <v>2020</v>
      </c>
      <c r="AB602">
        <v>2020</v>
      </c>
      <c r="AH602">
        <v>887703</v>
      </c>
    </row>
    <row r="603" spans="1:34" x14ac:dyDescent="0.35">
      <c r="A603" t="s">
        <v>678</v>
      </c>
      <c r="B603" t="s">
        <v>446</v>
      </c>
      <c r="C603" t="s">
        <v>676</v>
      </c>
      <c r="D603" t="s">
        <v>322</v>
      </c>
      <c r="E603" t="s">
        <v>677</v>
      </c>
      <c r="F603" t="s">
        <v>676</v>
      </c>
      <c r="G603" t="s">
        <v>368</v>
      </c>
      <c r="H603" t="s">
        <v>367</v>
      </c>
      <c r="I603" t="s">
        <v>317</v>
      </c>
      <c r="J603">
        <v>499</v>
      </c>
      <c r="K603">
        <v>10</v>
      </c>
      <c r="L603" t="s">
        <v>619</v>
      </c>
      <c r="M603" s="1">
        <v>44130</v>
      </c>
      <c r="N603" s="1">
        <v>44136</v>
      </c>
      <c r="O603" s="1">
        <v>44161</v>
      </c>
      <c r="P603" t="s">
        <v>366</v>
      </c>
      <c r="Q603">
        <v>2</v>
      </c>
      <c r="R603" t="s">
        <v>315</v>
      </c>
      <c r="S603" t="s">
        <v>675</v>
      </c>
      <c r="U603">
        <v>44</v>
      </c>
      <c r="V603">
        <v>48</v>
      </c>
      <c r="W603">
        <v>48</v>
      </c>
      <c r="X603">
        <v>10</v>
      </c>
      <c r="Y603">
        <v>11</v>
      </c>
      <c r="Z603">
        <v>11</v>
      </c>
      <c r="AA603">
        <v>2020</v>
      </c>
      <c r="AB603">
        <v>2020</v>
      </c>
      <c r="AC603">
        <v>2020</v>
      </c>
      <c r="AF603" s="1">
        <v>44161</v>
      </c>
      <c r="AH603">
        <v>615051</v>
      </c>
    </row>
    <row r="604" spans="1:34" x14ac:dyDescent="0.35">
      <c r="A604" t="s">
        <v>107</v>
      </c>
      <c r="B604" t="s">
        <v>321</v>
      </c>
      <c r="C604" t="s">
        <v>668</v>
      </c>
      <c r="D604" t="s">
        <v>322</v>
      </c>
      <c r="E604" t="s">
        <v>669</v>
      </c>
      <c r="F604" t="s">
        <v>668</v>
      </c>
      <c r="G604" t="s">
        <v>368</v>
      </c>
      <c r="H604" t="s">
        <v>367</v>
      </c>
      <c r="I604" t="s">
        <v>317</v>
      </c>
      <c r="J604">
        <v>499</v>
      </c>
      <c r="K604">
        <v>10</v>
      </c>
      <c r="L604" t="s">
        <v>619</v>
      </c>
      <c r="M604" s="1">
        <v>44131</v>
      </c>
      <c r="N604" s="1">
        <v>44137</v>
      </c>
      <c r="P604" t="s">
        <v>366</v>
      </c>
      <c r="Q604">
        <v>3</v>
      </c>
      <c r="R604" t="s">
        <v>315</v>
      </c>
      <c r="S604" s="1">
        <v>44162</v>
      </c>
      <c r="U604">
        <v>44</v>
      </c>
      <c r="X604">
        <v>10</v>
      </c>
      <c r="AA604">
        <v>2020</v>
      </c>
      <c r="AH604">
        <v>480051</v>
      </c>
    </row>
    <row r="605" spans="1:34" x14ac:dyDescent="0.35">
      <c r="A605" t="s">
        <v>93</v>
      </c>
      <c r="B605" t="s">
        <v>321</v>
      </c>
      <c r="C605" t="s">
        <v>662</v>
      </c>
      <c r="D605" t="s">
        <v>322</v>
      </c>
      <c r="E605" t="s">
        <v>663</v>
      </c>
      <c r="F605" t="s">
        <v>662</v>
      </c>
      <c r="G605" t="s">
        <v>368</v>
      </c>
      <c r="H605" t="s">
        <v>661</v>
      </c>
      <c r="I605" t="s">
        <v>660</v>
      </c>
      <c r="J605">
        <v>99</v>
      </c>
      <c r="K605">
        <v>0</v>
      </c>
      <c r="L605" t="s">
        <v>619</v>
      </c>
      <c r="M605" s="1">
        <v>44131</v>
      </c>
      <c r="N605" s="1">
        <v>44137</v>
      </c>
      <c r="P605" t="s">
        <v>366</v>
      </c>
      <c r="Q605">
        <v>3</v>
      </c>
      <c r="R605" t="s">
        <v>315</v>
      </c>
      <c r="S605" s="1">
        <v>44163</v>
      </c>
      <c r="U605">
        <v>44</v>
      </c>
      <c r="X605">
        <v>10</v>
      </c>
      <c r="AA605">
        <v>2020</v>
      </c>
      <c r="AH605">
        <v>475301</v>
      </c>
    </row>
    <row r="606" spans="1:34" x14ac:dyDescent="0.35">
      <c r="A606" t="s">
        <v>127</v>
      </c>
      <c r="B606" t="s">
        <v>321</v>
      </c>
      <c r="C606" t="s">
        <v>654</v>
      </c>
      <c r="D606" t="s">
        <v>322</v>
      </c>
      <c r="E606" t="s">
        <v>655</v>
      </c>
      <c r="F606" t="s">
        <v>654</v>
      </c>
      <c r="G606" t="s">
        <v>368</v>
      </c>
      <c r="H606" t="s">
        <v>367</v>
      </c>
      <c r="I606" t="s">
        <v>317</v>
      </c>
      <c r="J606">
        <v>499</v>
      </c>
      <c r="K606">
        <v>10</v>
      </c>
      <c r="L606" t="s">
        <v>619</v>
      </c>
      <c r="M606" s="1">
        <v>44131</v>
      </c>
      <c r="N606" s="1">
        <v>44137</v>
      </c>
      <c r="P606" t="s">
        <v>366</v>
      </c>
      <c r="Q606">
        <v>3</v>
      </c>
      <c r="R606" t="s">
        <v>315</v>
      </c>
      <c r="S606" s="1">
        <v>44162</v>
      </c>
      <c r="U606">
        <v>44</v>
      </c>
      <c r="X606">
        <v>10</v>
      </c>
      <c r="AA606">
        <v>2020</v>
      </c>
      <c r="AH606">
        <v>473801</v>
      </c>
    </row>
    <row r="607" spans="1:34" x14ac:dyDescent="0.35">
      <c r="A607" t="s">
        <v>105</v>
      </c>
      <c r="B607" t="s">
        <v>321</v>
      </c>
      <c r="C607" t="s">
        <v>648</v>
      </c>
      <c r="D607" t="s">
        <v>322</v>
      </c>
      <c r="E607" t="s">
        <v>649</v>
      </c>
      <c r="F607" t="s">
        <v>648</v>
      </c>
      <c r="G607" t="s">
        <v>368</v>
      </c>
      <c r="H607" t="s">
        <v>367</v>
      </c>
      <c r="I607" t="s">
        <v>317</v>
      </c>
      <c r="J607">
        <v>499</v>
      </c>
      <c r="K607">
        <v>10</v>
      </c>
      <c r="L607" t="s">
        <v>619</v>
      </c>
      <c r="M607" s="1">
        <v>44132</v>
      </c>
      <c r="N607" s="1">
        <v>44138</v>
      </c>
      <c r="P607" t="s">
        <v>366</v>
      </c>
      <c r="Q607">
        <v>3</v>
      </c>
      <c r="R607" t="s">
        <v>315</v>
      </c>
      <c r="S607" s="1">
        <v>44163</v>
      </c>
      <c r="U607">
        <v>44</v>
      </c>
      <c r="X607">
        <v>10</v>
      </c>
      <c r="AA607">
        <v>2020</v>
      </c>
      <c r="AH607">
        <v>483101</v>
      </c>
    </row>
    <row r="608" spans="1:34" x14ac:dyDescent="0.35">
      <c r="A608" t="s">
        <v>643</v>
      </c>
      <c r="B608" t="s">
        <v>629</v>
      </c>
      <c r="C608" t="s">
        <v>641</v>
      </c>
      <c r="D608" t="s">
        <v>322</v>
      </c>
      <c r="E608" t="s">
        <v>642</v>
      </c>
      <c r="F608" t="s">
        <v>641</v>
      </c>
      <c r="G608" t="s">
        <v>368</v>
      </c>
      <c r="H608" t="s">
        <v>367</v>
      </c>
      <c r="I608" t="s">
        <v>317</v>
      </c>
      <c r="J608">
        <v>499</v>
      </c>
      <c r="K608">
        <v>10</v>
      </c>
      <c r="L608" t="s">
        <v>619</v>
      </c>
      <c r="M608" s="1">
        <v>44133</v>
      </c>
      <c r="N608" s="1">
        <v>44139</v>
      </c>
      <c r="P608" t="s">
        <v>366</v>
      </c>
      <c r="Q608">
        <v>2</v>
      </c>
      <c r="R608" t="s">
        <v>315</v>
      </c>
      <c r="S608" t="s">
        <v>626</v>
      </c>
      <c r="U608">
        <v>44</v>
      </c>
      <c r="X608">
        <v>10</v>
      </c>
      <c r="AA608">
        <v>2020</v>
      </c>
      <c r="AH608">
        <v>615001</v>
      </c>
    </row>
    <row r="609" spans="1:34" x14ac:dyDescent="0.35">
      <c r="A609" t="s">
        <v>71</v>
      </c>
      <c r="B609" t="s">
        <v>321</v>
      </c>
      <c r="C609" t="s">
        <v>635</v>
      </c>
      <c r="D609" t="s">
        <v>322</v>
      </c>
      <c r="E609" t="s">
        <v>636</v>
      </c>
      <c r="F609" t="s">
        <v>635</v>
      </c>
      <c r="G609" t="s">
        <v>368</v>
      </c>
      <c r="H609" t="s">
        <v>367</v>
      </c>
      <c r="I609" t="s">
        <v>317</v>
      </c>
      <c r="J609">
        <v>499</v>
      </c>
      <c r="K609">
        <v>10</v>
      </c>
      <c r="L609" t="s">
        <v>619</v>
      </c>
      <c r="M609" s="1">
        <v>44134</v>
      </c>
      <c r="N609" s="1">
        <v>44140</v>
      </c>
      <c r="P609" t="s">
        <v>366</v>
      </c>
      <c r="Q609">
        <v>3</v>
      </c>
      <c r="R609" t="s">
        <v>315</v>
      </c>
      <c r="S609" s="1">
        <v>44165</v>
      </c>
      <c r="U609">
        <v>44</v>
      </c>
      <c r="X609">
        <v>10</v>
      </c>
      <c r="AA609">
        <v>2020</v>
      </c>
      <c r="AH609">
        <v>615151</v>
      </c>
    </row>
    <row r="610" spans="1:34" x14ac:dyDescent="0.35">
      <c r="A610" t="s">
        <v>630</v>
      </c>
      <c r="B610" t="s">
        <v>629</v>
      </c>
      <c r="C610" t="s">
        <v>627</v>
      </c>
      <c r="D610" t="s">
        <v>322</v>
      </c>
      <c r="E610" t="s">
        <v>628</v>
      </c>
      <c r="F610" t="s">
        <v>627</v>
      </c>
      <c r="G610" t="s">
        <v>368</v>
      </c>
      <c r="H610" t="s">
        <v>367</v>
      </c>
      <c r="I610" t="s">
        <v>317</v>
      </c>
      <c r="J610">
        <v>499</v>
      </c>
      <c r="K610">
        <v>10</v>
      </c>
      <c r="L610" t="s">
        <v>619</v>
      </c>
      <c r="M610" s="1">
        <v>44134</v>
      </c>
      <c r="N610" s="1">
        <v>44140</v>
      </c>
      <c r="P610" t="s">
        <v>366</v>
      </c>
      <c r="Q610">
        <v>2</v>
      </c>
      <c r="R610" t="s">
        <v>315</v>
      </c>
      <c r="S610" t="s">
        <v>626</v>
      </c>
      <c r="U610">
        <v>44</v>
      </c>
      <c r="X610">
        <v>10</v>
      </c>
      <c r="AA610">
        <v>2020</v>
      </c>
      <c r="AH610">
        <v>572801</v>
      </c>
    </row>
    <row r="611" spans="1:34" x14ac:dyDescent="0.35">
      <c r="A611" t="s">
        <v>126</v>
      </c>
      <c r="B611" t="s">
        <v>321</v>
      </c>
      <c r="C611" t="s">
        <v>620</v>
      </c>
      <c r="D611" t="s">
        <v>322</v>
      </c>
      <c r="E611" t="s">
        <v>621</v>
      </c>
      <c r="F611" t="s">
        <v>620</v>
      </c>
      <c r="G611" t="s">
        <v>368</v>
      </c>
      <c r="H611" t="s">
        <v>367</v>
      </c>
      <c r="I611" t="s">
        <v>317</v>
      </c>
      <c r="J611">
        <v>499</v>
      </c>
      <c r="K611">
        <v>10</v>
      </c>
      <c r="L611" t="s">
        <v>619</v>
      </c>
      <c r="M611" s="1">
        <v>44134</v>
      </c>
      <c r="N611" s="1">
        <v>44147</v>
      </c>
      <c r="P611" t="s">
        <v>366</v>
      </c>
      <c r="Q611">
        <v>3</v>
      </c>
      <c r="R611" t="s">
        <v>315</v>
      </c>
      <c r="S611" s="1">
        <v>44165</v>
      </c>
      <c r="U611">
        <v>44</v>
      </c>
      <c r="X611">
        <v>10</v>
      </c>
      <c r="AA611">
        <v>2020</v>
      </c>
      <c r="AH611">
        <v>615101</v>
      </c>
    </row>
    <row r="612" spans="1:34" x14ac:dyDescent="0.35">
      <c r="A612" t="s">
        <v>101</v>
      </c>
      <c r="B612" t="s">
        <v>321</v>
      </c>
      <c r="C612" t="s">
        <v>614</v>
      </c>
      <c r="D612" t="s">
        <v>322</v>
      </c>
      <c r="E612" t="s">
        <v>615</v>
      </c>
      <c r="F612" t="s">
        <v>614</v>
      </c>
      <c r="G612" t="s">
        <v>368</v>
      </c>
      <c r="H612" t="s">
        <v>367</v>
      </c>
      <c r="I612" t="s">
        <v>317</v>
      </c>
      <c r="J612">
        <v>499</v>
      </c>
      <c r="K612">
        <v>10</v>
      </c>
      <c r="L612" t="s">
        <v>429</v>
      </c>
      <c r="M612" s="1">
        <v>44138</v>
      </c>
      <c r="N612" s="1">
        <v>44144</v>
      </c>
      <c r="P612" t="s">
        <v>366</v>
      </c>
      <c r="Q612">
        <v>3</v>
      </c>
      <c r="R612" t="s">
        <v>315</v>
      </c>
      <c r="S612" s="1">
        <v>44168</v>
      </c>
      <c r="U612">
        <v>45</v>
      </c>
      <c r="X612">
        <v>11</v>
      </c>
      <c r="AA612">
        <v>2020</v>
      </c>
      <c r="AH612">
        <v>405951</v>
      </c>
    </row>
    <row r="613" spans="1:34" x14ac:dyDescent="0.35">
      <c r="A613" t="s">
        <v>609</v>
      </c>
      <c r="B613" t="s">
        <v>446</v>
      </c>
      <c r="C613" t="s">
        <v>607</v>
      </c>
      <c r="D613" t="s">
        <v>322</v>
      </c>
      <c r="E613" t="s">
        <v>608</v>
      </c>
      <c r="F613" t="s">
        <v>607</v>
      </c>
      <c r="G613" t="s">
        <v>368</v>
      </c>
      <c r="H613" t="s">
        <v>367</v>
      </c>
      <c r="I613" t="s">
        <v>317</v>
      </c>
      <c r="J613">
        <v>499</v>
      </c>
      <c r="K613">
        <v>10</v>
      </c>
      <c r="L613" t="s">
        <v>429</v>
      </c>
      <c r="M613" s="1">
        <v>44139</v>
      </c>
      <c r="N613" s="1">
        <v>44145</v>
      </c>
      <c r="O613" s="1">
        <v>44169</v>
      </c>
      <c r="P613" t="s">
        <v>366</v>
      </c>
      <c r="Q613">
        <v>3</v>
      </c>
      <c r="R613" t="s">
        <v>315</v>
      </c>
      <c r="S613" t="s">
        <v>606</v>
      </c>
      <c r="U613">
        <v>45</v>
      </c>
      <c r="V613">
        <v>49</v>
      </c>
      <c r="W613">
        <v>47</v>
      </c>
      <c r="X613">
        <v>11</v>
      </c>
      <c r="Y613">
        <v>12</v>
      </c>
      <c r="Z613">
        <v>11</v>
      </c>
      <c r="AA613">
        <v>2020</v>
      </c>
      <c r="AB613">
        <v>2020</v>
      </c>
      <c r="AC613">
        <v>2020</v>
      </c>
      <c r="AF613" s="1">
        <v>44155</v>
      </c>
      <c r="AH613">
        <v>508451</v>
      </c>
    </row>
    <row r="614" spans="1:34" x14ac:dyDescent="0.35">
      <c r="A614" t="s">
        <v>59</v>
      </c>
      <c r="B614" t="s">
        <v>321</v>
      </c>
      <c r="C614" t="s">
        <v>600</v>
      </c>
      <c r="D614" t="s">
        <v>322</v>
      </c>
      <c r="E614" t="s">
        <v>601</v>
      </c>
      <c r="F614" t="s">
        <v>600</v>
      </c>
      <c r="G614" t="s">
        <v>368</v>
      </c>
      <c r="H614" t="s">
        <v>367</v>
      </c>
      <c r="I614" t="s">
        <v>317</v>
      </c>
      <c r="J614">
        <v>499</v>
      </c>
      <c r="K614">
        <v>10</v>
      </c>
      <c r="L614" t="s">
        <v>429</v>
      </c>
      <c r="M614" s="1">
        <v>44141</v>
      </c>
      <c r="N614" s="1">
        <v>44147</v>
      </c>
      <c r="P614" t="s">
        <v>366</v>
      </c>
      <c r="Q614">
        <v>3</v>
      </c>
      <c r="R614" t="s">
        <v>315</v>
      </c>
      <c r="S614" s="1">
        <v>44171</v>
      </c>
      <c r="U614">
        <v>45</v>
      </c>
      <c r="X614">
        <v>11</v>
      </c>
      <c r="AA614">
        <v>2020</v>
      </c>
      <c r="AH614">
        <v>614901</v>
      </c>
    </row>
    <row r="615" spans="1:34" x14ac:dyDescent="0.35">
      <c r="A615" t="s">
        <v>100</v>
      </c>
      <c r="B615" t="s">
        <v>321</v>
      </c>
      <c r="C615" t="s">
        <v>595</v>
      </c>
      <c r="D615" t="s">
        <v>322</v>
      </c>
      <c r="E615" t="s">
        <v>596</v>
      </c>
      <c r="F615" t="s">
        <v>595</v>
      </c>
      <c r="G615" t="s">
        <v>368</v>
      </c>
      <c r="H615" t="s">
        <v>367</v>
      </c>
      <c r="I615" t="s">
        <v>317</v>
      </c>
      <c r="J615">
        <v>499</v>
      </c>
      <c r="K615">
        <v>10</v>
      </c>
      <c r="L615" t="s">
        <v>429</v>
      </c>
      <c r="M615" s="1">
        <v>44145</v>
      </c>
      <c r="N615" s="1">
        <v>44151</v>
      </c>
      <c r="P615" t="s">
        <v>366</v>
      </c>
      <c r="Q615">
        <v>3</v>
      </c>
      <c r="R615" t="s">
        <v>315</v>
      </c>
      <c r="S615" s="1">
        <v>44175</v>
      </c>
      <c r="U615">
        <v>46</v>
      </c>
      <c r="X615">
        <v>11</v>
      </c>
      <c r="AA615">
        <v>2020</v>
      </c>
      <c r="AH615">
        <v>490651</v>
      </c>
    </row>
    <row r="616" spans="1:34" x14ac:dyDescent="0.35">
      <c r="A616" t="s">
        <v>91</v>
      </c>
      <c r="B616" t="s">
        <v>321</v>
      </c>
      <c r="C616" t="s">
        <v>588</v>
      </c>
      <c r="D616" t="s">
        <v>322</v>
      </c>
      <c r="E616" t="s">
        <v>589</v>
      </c>
      <c r="F616" t="s">
        <v>588</v>
      </c>
      <c r="G616" t="s">
        <v>368</v>
      </c>
      <c r="H616" t="s">
        <v>367</v>
      </c>
      <c r="I616" t="s">
        <v>317</v>
      </c>
      <c r="J616">
        <v>499</v>
      </c>
      <c r="K616">
        <v>10</v>
      </c>
      <c r="L616" t="s">
        <v>429</v>
      </c>
      <c r="M616" s="1">
        <v>44145</v>
      </c>
      <c r="N616" s="1">
        <v>44151</v>
      </c>
      <c r="P616" t="s">
        <v>366</v>
      </c>
      <c r="Q616">
        <v>3</v>
      </c>
      <c r="R616" t="s">
        <v>315</v>
      </c>
      <c r="S616" s="1">
        <v>44175</v>
      </c>
      <c r="U616">
        <v>46</v>
      </c>
      <c r="X616">
        <v>11</v>
      </c>
      <c r="AA616">
        <v>2020</v>
      </c>
      <c r="AH616">
        <v>614751</v>
      </c>
    </row>
    <row r="617" spans="1:34" x14ac:dyDescent="0.35">
      <c r="A617" t="s">
        <v>582</v>
      </c>
      <c r="B617" t="s">
        <v>446</v>
      </c>
      <c r="C617" t="s">
        <v>580</v>
      </c>
      <c r="D617" t="s">
        <v>322</v>
      </c>
      <c r="E617" t="s">
        <v>581</v>
      </c>
      <c r="F617" t="s">
        <v>580</v>
      </c>
      <c r="G617" t="s">
        <v>368</v>
      </c>
      <c r="H617" t="s">
        <v>367</v>
      </c>
      <c r="I617" t="s">
        <v>317</v>
      </c>
      <c r="J617">
        <v>499</v>
      </c>
      <c r="K617">
        <v>10</v>
      </c>
      <c r="L617" t="s">
        <v>429</v>
      </c>
      <c r="M617" s="1">
        <v>44145</v>
      </c>
      <c r="N617" s="1">
        <v>44151</v>
      </c>
      <c r="O617" s="1">
        <v>44175</v>
      </c>
      <c r="P617" t="s">
        <v>366</v>
      </c>
      <c r="Q617">
        <v>2</v>
      </c>
      <c r="R617" t="s">
        <v>315</v>
      </c>
      <c r="S617" t="s">
        <v>579</v>
      </c>
      <c r="U617">
        <v>46</v>
      </c>
      <c r="V617">
        <v>50</v>
      </c>
      <c r="W617">
        <v>50</v>
      </c>
      <c r="X617">
        <v>11</v>
      </c>
      <c r="Y617">
        <v>12</v>
      </c>
      <c r="Z617">
        <v>12</v>
      </c>
      <c r="AA617">
        <v>2020</v>
      </c>
      <c r="AB617">
        <v>2020</v>
      </c>
      <c r="AC617">
        <v>2020</v>
      </c>
      <c r="AF617" s="1">
        <v>44174</v>
      </c>
      <c r="AH617">
        <v>502351</v>
      </c>
    </row>
    <row r="618" spans="1:34" x14ac:dyDescent="0.35">
      <c r="A618" t="s">
        <v>125</v>
      </c>
      <c r="B618" t="s">
        <v>321</v>
      </c>
      <c r="C618" t="s">
        <v>573</v>
      </c>
      <c r="D618" t="s">
        <v>322</v>
      </c>
      <c r="E618" t="s">
        <v>574</v>
      </c>
      <c r="F618" t="s">
        <v>573</v>
      </c>
      <c r="G618" t="s">
        <v>368</v>
      </c>
      <c r="H618" t="s">
        <v>367</v>
      </c>
      <c r="I618" t="s">
        <v>317</v>
      </c>
      <c r="J618">
        <v>499</v>
      </c>
      <c r="K618">
        <v>10</v>
      </c>
      <c r="L618" t="s">
        <v>429</v>
      </c>
      <c r="M618" s="1">
        <v>44147</v>
      </c>
      <c r="N618" s="1">
        <v>44153</v>
      </c>
      <c r="P618" t="s">
        <v>366</v>
      </c>
      <c r="Q618">
        <v>3</v>
      </c>
      <c r="R618" t="s">
        <v>315</v>
      </c>
      <c r="S618" s="1">
        <v>44177</v>
      </c>
      <c r="U618">
        <v>46</v>
      </c>
      <c r="X618">
        <v>11</v>
      </c>
      <c r="AA618">
        <v>2020</v>
      </c>
      <c r="AH618">
        <v>573901</v>
      </c>
    </row>
    <row r="619" spans="1:34" x14ac:dyDescent="0.35">
      <c r="A619" t="s">
        <v>98</v>
      </c>
      <c r="B619" t="s">
        <v>321</v>
      </c>
      <c r="C619" t="s">
        <v>567</v>
      </c>
      <c r="D619" t="s">
        <v>322</v>
      </c>
      <c r="E619" t="s">
        <v>568</v>
      </c>
      <c r="F619" t="s">
        <v>567</v>
      </c>
      <c r="G619" t="s">
        <v>368</v>
      </c>
      <c r="H619" t="s">
        <v>367</v>
      </c>
      <c r="I619" t="s">
        <v>317</v>
      </c>
      <c r="J619">
        <v>499</v>
      </c>
      <c r="K619">
        <v>10</v>
      </c>
      <c r="L619" t="s">
        <v>429</v>
      </c>
      <c r="M619" s="1">
        <v>44147</v>
      </c>
      <c r="N619" s="1">
        <v>44153</v>
      </c>
      <c r="P619" t="s">
        <v>366</v>
      </c>
      <c r="Q619">
        <v>3</v>
      </c>
      <c r="R619" t="s">
        <v>315</v>
      </c>
      <c r="S619" s="1">
        <v>44177</v>
      </c>
      <c r="U619">
        <v>46</v>
      </c>
      <c r="X619">
        <v>11</v>
      </c>
      <c r="AA619">
        <v>2020</v>
      </c>
      <c r="AH619">
        <v>614801</v>
      </c>
    </row>
    <row r="620" spans="1:34" x14ac:dyDescent="0.35">
      <c r="A620" t="s">
        <v>90</v>
      </c>
      <c r="B620" t="s">
        <v>321</v>
      </c>
      <c r="C620" t="s">
        <v>561</v>
      </c>
      <c r="D620" t="s">
        <v>322</v>
      </c>
      <c r="E620" t="s">
        <v>562</v>
      </c>
      <c r="F620" t="s">
        <v>561</v>
      </c>
      <c r="G620" t="s">
        <v>368</v>
      </c>
      <c r="H620" t="s">
        <v>367</v>
      </c>
      <c r="I620" t="s">
        <v>317</v>
      </c>
      <c r="J620">
        <v>499</v>
      </c>
      <c r="K620">
        <v>10</v>
      </c>
      <c r="L620" t="s">
        <v>429</v>
      </c>
      <c r="M620" s="1">
        <v>44148</v>
      </c>
      <c r="N620" s="1">
        <v>44154</v>
      </c>
      <c r="P620" t="s">
        <v>366</v>
      </c>
      <c r="Q620">
        <v>3</v>
      </c>
      <c r="R620" t="s">
        <v>315</v>
      </c>
      <c r="S620" s="1">
        <v>44178</v>
      </c>
      <c r="U620">
        <v>46</v>
      </c>
      <c r="X620">
        <v>11</v>
      </c>
      <c r="AA620">
        <v>2020</v>
      </c>
      <c r="AH620">
        <v>614951</v>
      </c>
    </row>
    <row r="621" spans="1:34" x14ac:dyDescent="0.35">
      <c r="A621" t="s">
        <v>97</v>
      </c>
      <c r="B621" t="s">
        <v>321</v>
      </c>
      <c r="C621" t="s">
        <v>554</v>
      </c>
      <c r="D621" t="s">
        <v>322</v>
      </c>
      <c r="E621" t="s">
        <v>555</v>
      </c>
      <c r="F621" t="s">
        <v>554</v>
      </c>
      <c r="G621" t="s">
        <v>368</v>
      </c>
      <c r="H621" t="s">
        <v>367</v>
      </c>
      <c r="I621" t="s">
        <v>317</v>
      </c>
      <c r="J621">
        <v>499</v>
      </c>
      <c r="K621">
        <v>10</v>
      </c>
      <c r="L621" t="s">
        <v>429</v>
      </c>
      <c r="M621" s="1">
        <v>44151</v>
      </c>
      <c r="N621" s="1">
        <v>44160</v>
      </c>
      <c r="P621" t="s">
        <v>366</v>
      </c>
      <c r="Q621">
        <v>3</v>
      </c>
      <c r="R621" t="s">
        <v>315</v>
      </c>
      <c r="S621" s="1">
        <v>44181</v>
      </c>
      <c r="U621">
        <v>47</v>
      </c>
      <c r="X621">
        <v>11</v>
      </c>
      <c r="AA621">
        <v>2020</v>
      </c>
      <c r="AH621">
        <v>512951</v>
      </c>
    </row>
    <row r="622" spans="1:34" x14ac:dyDescent="0.35">
      <c r="A622" t="s">
        <v>53</v>
      </c>
      <c r="B622" t="s">
        <v>321</v>
      </c>
      <c r="C622" t="s">
        <v>548</v>
      </c>
      <c r="D622" t="s">
        <v>322</v>
      </c>
      <c r="E622" t="s">
        <v>549</v>
      </c>
      <c r="F622" t="s">
        <v>548</v>
      </c>
      <c r="G622" t="s">
        <v>368</v>
      </c>
      <c r="H622" t="s">
        <v>367</v>
      </c>
      <c r="I622" t="s">
        <v>317</v>
      </c>
      <c r="J622">
        <v>499</v>
      </c>
      <c r="K622">
        <v>10</v>
      </c>
      <c r="L622" t="s">
        <v>429</v>
      </c>
      <c r="M622" s="1">
        <v>44152</v>
      </c>
      <c r="N622" s="1">
        <v>44158</v>
      </c>
      <c r="P622" t="s">
        <v>366</v>
      </c>
      <c r="Q622">
        <v>3</v>
      </c>
      <c r="R622" t="s">
        <v>315</v>
      </c>
      <c r="S622" s="1">
        <v>44182</v>
      </c>
      <c r="U622">
        <v>47</v>
      </c>
      <c r="X622">
        <v>11</v>
      </c>
      <c r="AA622">
        <v>2020</v>
      </c>
      <c r="AH622">
        <v>484401</v>
      </c>
    </row>
    <row r="623" spans="1:34" x14ac:dyDescent="0.35">
      <c r="A623" t="s">
        <v>543</v>
      </c>
      <c r="B623" t="s">
        <v>446</v>
      </c>
      <c r="C623" t="s">
        <v>541</v>
      </c>
      <c r="D623" t="s">
        <v>322</v>
      </c>
      <c r="E623" t="s">
        <v>542</v>
      </c>
      <c r="F623" t="s">
        <v>541</v>
      </c>
      <c r="G623" t="s">
        <v>368</v>
      </c>
      <c r="H623" t="s">
        <v>367</v>
      </c>
      <c r="I623" t="s">
        <v>317</v>
      </c>
      <c r="J623">
        <v>499</v>
      </c>
      <c r="K623">
        <v>10</v>
      </c>
      <c r="L623" t="s">
        <v>429</v>
      </c>
      <c r="M623" s="1">
        <v>44152</v>
      </c>
      <c r="N623" s="1">
        <v>44158</v>
      </c>
      <c r="O623" s="1">
        <v>44182</v>
      </c>
      <c r="P623" t="s">
        <v>366</v>
      </c>
      <c r="Q623">
        <v>2</v>
      </c>
      <c r="R623" t="s">
        <v>315</v>
      </c>
      <c r="S623" t="s">
        <v>540</v>
      </c>
      <c r="U623">
        <v>47</v>
      </c>
      <c r="V623">
        <v>51</v>
      </c>
      <c r="W623">
        <v>50</v>
      </c>
      <c r="X623">
        <v>11</v>
      </c>
      <c r="Y623">
        <v>12</v>
      </c>
      <c r="Z623">
        <v>12</v>
      </c>
      <c r="AA623">
        <v>2020</v>
      </c>
      <c r="AB623">
        <v>2020</v>
      </c>
      <c r="AC623">
        <v>2020</v>
      </c>
      <c r="AF623" s="1">
        <v>44176</v>
      </c>
      <c r="AH623">
        <v>617201</v>
      </c>
    </row>
    <row r="624" spans="1:34" x14ac:dyDescent="0.35">
      <c r="A624" t="s">
        <v>78</v>
      </c>
      <c r="B624" t="s">
        <v>321</v>
      </c>
      <c r="C624" t="s">
        <v>535</v>
      </c>
      <c r="D624" t="s">
        <v>322</v>
      </c>
      <c r="E624" t="s">
        <v>536</v>
      </c>
      <c r="F624" t="s">
        <v>535</v>
      </c>
      <c r="G624" t="s">
        <v>368</v>
      </c>
      <c r="H624" t="s">
        <v>367</v>
      </c>
      <c r="I624" t="s">
        <v>317</v>
      </c>
      <c r="J624" s="2">
        <v>3992</v>
      </c>
      <c r="K624">
        <v>70</v>
      </c>
      <c r="L624" t="s">
        <v>429</v>
      </c>
      <c r="M624" s="1">
        <v>44154</v>
      </c>
      <c r="N624" s="1">
        <v>44160</v>
      </c>
      <c r="P624" t="s">
        <v>366</v>
      </c>
      <c r="Q624">
        <v>3</v>
      </c>
      <c r="R624" t="s">
        <v>315</v>
      </c>
      <c r="S624" s="1">
        <v>44184</v>
      </c>
      <c r="U624">
        <v>47</v>
      </c>
      <c r="X624">
        <v>11</v>
      </c>
      <c r="AA624">
        <v>2020</v>
      </c>
      <c r="AH624">
        <v>647801</v>
      </c>
    </row>
    <row r="625" spans="1:34" x14ac:dyDescent="0.35">
      <c r="A625" t="s">
        <v>46</v>
      </c>
      <c r="B625" t="s">
        <v>321</v>
      </c>
      <c r="C625" t="s">
        <v>529</v>
      </c>
      <c r="D625" t="s">
        <v>322</v>
      </c>
      <c r="E625" t="s">
        <v>530</v>
      </c>
      <c r="F625" t="s">
        <v>529</v>
      </c>
      <c r="G625" t="s">
        <v>368</v>
      </c>
      <c r="H625" t="s">
        <v>367</v>
      </c>
      <c r="I625" t="s">
        <v>317</v>
      </c>
      <c r="J625" s="2">
        <v>3992</v>
      </c>
      <c r="K625">
        <v>70</v>
      </c>
      <c r="L625" t="s">
        <v>429</v>
      </c>
      <c r="M625" s="1">
        <v>44154</v>
      </c>
      <c r="N625" s="1">
        <v>44160</v>
      </c>
      <c r="P625" t="s">
        <v>366</v>
      </c>
      <c r="Q625">
        <v>3</v>
      </c>
      <c r="R625" t="s">
        <v>315</v>
      </c>
      <c r="S625" s="1">
        <v>44184</v>
      </c>
      <c r="U625">
        <v>47</v>
      </c>
      <c r="X625">
        <v>11</v>
      </c>
      <c r="AA625">
        <v>2020</v>
      </c>
      <c r="AH625">
        <v>887753</v>
      </c>
    </row>
    <row r="626" spans="1:34" x14ac:dyDescent="0.35">
      <c r="A626" t="s">
        <v>39</v>
      </c>
      <c r="B626" t="s">
        <v>321</v>
      </c>
      <c r="C626" t="s">
        <v>523</v>
      </c>
      <c r="D626" t="s">
        <v>322</v>
      </c>
      <c r="E626" t="s">
        <v>524</v>
      </c>
      <c r="F626" t="s">
        <v>523</v>
      </c>
      <c r="G626" t="s">
        <v>368</v>
      </c>
      <c r="H626" t="s">
        <v>367</v>
      </c>
      <c r="I626" t="s">
        <v>317</v>
      </c>
      <c r="J626" s="2">
        <v>3992</v>
      </c>
      <c r="K626">
        <v>70</v>
      </c>
      <c r="L626" t="s">
        <v>429</v>
      </c>
      <c r="M626" s="1">
        <v>44155</v>
      </c>
      <c r="N626" s="1">
        <v>44161</v>
      </c>
      <c r="P626" t="s">
        <v>366</v>
      </c>
      <c r="Q626">
        <v>3</v>
      </c>
      <c r="R626" t="s">
        <v>315</v>
      </c>
      <c r="S626" s="1">
        <v>44185</v>
      </c>
      <c r="U626">
        <v>47</v>
      </c>
      <c r="X626">
        <v>11</v>
      </c>
      <c r="AA626">
        <v>2020</v>
      </c>
      <c r="AH626">
        <v>887652</v>
      </c>
    </row>
    <row r="627" spans="1:34" x14ac:dyDescent="0.35">
      <c r="A627" t="s">
        <v>517</v>
      </c>
      <c r="B627" t="s">
        <v>446</v>
      </c>
      <c r="C627" t="s">
        <v>515</v>
      </c>
      <c r="D627" t="s">
        <v>322</v>
      </c>
      <c r="E627" t="s">
        <v>516</v>
      </c>
      <c r="F627" t="s">
        <v>515</v>
      </c>
      <c r="G627" t="s">
        <v>368</v>
      </c>
      <c r="H627" t="s">
        <v>367</v>
      </c>
      <c r="I627" t="s">
        <v>317</v>
      </c>
      <c r="J627">
        <v>499</v>
      </c>
      <c r="K627">
        <v>10</v>
      </c>
      <c r="L627" t="s">
        <v>429</v>
      </c>
      <c r="M627" s="1">
        <v>44155</v>
      </c>
      <c r="N627" s="1">
        <v>44161</v>
      </c>
      <c r="P627" t="s">
        <v>366</v>
      </c>
      <c r="Q627">
        <v>2</v>
      </c>
      <c r="R627" t="s">
        <v>315</v>
      </c>
      <c r="S627" t="s">
        <v>514</v>
      </c>
      <c r="U627">
        <v>47</v>
      </c>
      <c r="X627">
        <v>11</v>
      </c>
      <c r="AA627">
        <v>2020</v>
      </c>
    </row>
    <row r="628" spans="1:34" x14ac:dyDescent="0.35">
      <c r="A628" t="s">
        <v>32</v>
      </c>
      <c r="B628" t="s">
        <v>321</v>
      </c>
      <c r="C628" t="s">
        <v>508</v>
      </c>
      <c r="D628" t="s">
        <v>322</v>
      </c>
      <c r="E628" t="s">
        <v>509</v>
      </c>
      <c r="F628" t="s">
        <v>508</v>
      </c>
      <c r="G628" t="s">
        <v>368</v>
      </c>
      <c r="H628" t="s">
        <v>367</v>
      </c>
      <c r="I628" t="s">
        <v>317</v>
      </c>
      <c r="J628">
        <v>499</v>
      </c>
      <c r="K628">
        <v>10</v>
      </c>
      <c r="L628" t="s">
        <v>429</v>
      </c>
      <c r="M628" s="1">
        <v>44158</v>
      </c>
      <c r="N628" s="1">
        <v>44168</v>
      </c>
      <c r="P628" t="s">
        <v>366</v>
      </c>
      <c r="Q628">
        <v>2</v>
      </c>
      <c r="R628" t="s">
        <v>315</v>
      </c>
      <c r="U628">
        <v>48</v>
      </c>
      <c r="X628">
        <v>11</v>
      </c>
      <c r="AA628">
        <v>2020</v>
      </c>
      <c r="AH628">
        <v>887903</v>
      </c>
    </row>
    <row r="629" spans="1:34" x14ac:dyDescent="0.35">
      <c r="A629" t="s">
        <v>28</v>
      </c>
      <c r="B629" t="s">
        <v>321</v>
      </c>
      <c r="C629" t="s">
        <v>503</v>
      </c>
      <c r="D629" t="s">
        <v>322</v>
      </c>
      <c r="E629" t="s">
        <v>504</v>
      </c>
      <c r="F629" t="s">
        <v>503</v>
      </c>
      <c r="G629" t="s">
        <v>368</v>
      </c>
      <c r="H629" t="s">
        <v>367</v>
      </c>
      <c r="I629" t="s">
        <v>317</v>
      </c>
      <c r="J629">
        <v>499</v>
      </c>
      <c r="K629">
        <v>10</v>
      </c>
      <c r="L629" t="s">
        <v>429</v>
      </c>
      <c r="M629" s="1">
        <v>44158</v>
      </c>
      <c r="N629" s="1">
        <v>44164</v>
      </c>
      <c r="P629" t="s">
        <v>366</v>
      </c>
      <c r="Q629">
        <v>2</v>
      </c>
      <c r="R629" t="s">
        <v>315</v>
      </c>
      <c r="U629">
        <v>48</v>
      </c>
      <c r="X629">
        <v>11</v>
      </c>
      <c r="AA629">
        <v>2020</v>
      </c>
      <c r="AH629">
        <v>887851</v>
      </c>
    </row>
    <row r="630" spans="1:34" x14ac:dyDescent="0.35">
      <c r="A630" t="s">
        <v>17</v>
      </c>
      <c r="B630" t="s">
        <v>321</v>
      </c>
      <c r="C630" t="s">
        <v>497</v>
      </c>
      <c r="D630" t="s">
        <v>322</v>
      </c>
      <c r="E630" t="s">
        <v>498</v>
      </c>
      <c r="F630" t="s">
        <v>497</v>
      </c>
      <c r="G630" t="s">
        <v>368</v>
      </c>
      <c r="H630" t="s">
        <v>367</v>
      </c>
      <c r="I630" t="s">
        <v>317</v>
      </c>
      <c r="J630">
        <v>499</v>
      </c>
      <c r="K630">
        <v>10</v>
      </c>
      <c r="L630" t="s">
        <v>429</v>
      </c>
      <c r="M630" s="1">
        <v>44159</v>
      </c>
      <c r="N630" s="1">
        <v>44165</v>
      </c>
      <c r="P630" t="s">
        <v>366</v>
      </c>
      <c r="Q630">
        <v>2</v>
      </c>
      <c r="R630" t="s">
        <v>315</v>
      </c>
      <c r="U630">
        <v>48</v>
      </c>
      <c r="X630">
        <v>11</v>
      </c>
      <c r="AA630">
        <v>2020</v>
      </c>
      <c r="AH630">
        <v>887701</v>
      </c>
    </row>
    <row r="631" spans="1:34" x14ac:dyDescent="0.35">
      <c r="A631" t="s">
        <v>2</v>
      </c>
      <c r="B631" t="s">
        <v>321</v>
      </c>
      <c r="C631" t="s">
        <v>491</v>
      </c>
      <c r="D631" t="s">
        <v>322</v>
      </c>
      <c r="E631" t="s">
        <v>492</v>
      </c>
      <c r="F631" t="s">
        <v>491</v>
      </c>
      <c r="G631" t="s">
        <v>368</v>
      </c>
      <c r="H631" t="s">
        <v>367</v>
      </c>
      <c r="I631" t="s">
        <v>317</v>
      </c>
      <c r="J631">
        <v>499</v>
      </c>
      <c r="K631">
        <v>10</v>
      </c>
      <c r="L631" t="s">
        <v>429</v>
      </c>
      <c r="M631" s="1">
        <v>44159</v>
      </c>
      <c r="N631" s="1">
        <v>44165</v>
      </c>
      <c r="P631" t="s">
        <v>366</v>
      </c>
      <c r="Q631">
        <v>2</v>
      </c>
      <c r="R631" t="s">
        <v>315</v>
      </c>
      <c r="U631">
        <v>48</v>
      </c>
      <c r="X631">
        <v>11</v>
      </c>
      <c r="AA631">
        <v>2020</v>
      </c>
      <c r="AH631">
        <v>887752</v>
      </c>
    </row>
    <row r="632" spans="1:34" x14ac:dyDescent="0.35">
      <c r="A632" t="s">
        <v>293</v>
      </c>
      <c r="B632" t="s">
        <v>321</v>
      </c>
      <c r="C632" t="s">
        <v>484</v>
      </c>
      <c r="D632" t="s">
        <v>322</v>
      </c>
      <c r="E632" t="s">
        <v>485</v>
      </c>
      <c r="F632" t="s">
        <v>484</v>
      </c>
      <c r="G632" t="s">
        <v>368</v>
      </c>
      <c r="H632" t="s">
        <v>367</v>
      </c>
      <c r="I632" t="s">
        <v>317</v>
      </c>
      <c r="J632">
        <v>499</v>
      </c>
      <c r="K632">
        <v>10</v>
      </c>
      <c r="L632" t="s">
        <v>429</v>
      </c>
      <c r="M632" s="1">
        <v>44159</v>
      </c>
      <c r="N632" s="1">
        <v>44165</v>
      </c>
      <c r="P632" t="s">
        <v>366</v>
      </c>
      <c r="Q632">
        <v>2</v>
      </c>
      <c r="R632" t="s">
        <v>315</v>
      </c>
      <c r="U632">
        <v>48</v>
      </c>
      <c r="X632">
        <v>11</v>
      </c>
      <c r="AA632">
        <v>2020</v>
      </c>
      <c r="AH632">
        <v>887602</v>
      </c>
    </row>
    <row r="633" spans="1:34" x14ac:dyDescent="0.35">
      <c r="A633" t="s">
        <v>265</v>
      </c>
      <c r="B633" t="s">
        <v>479</v>
      </c>
      <c r="C633" t="s">
        <v>477</v>
      </c>
      <c r="D633" t="s">
        <v>322</v>
      </c>
      <c r="E633" t="s">
        <v>478</v>
      </c>
      <c r="F633" t="s">
        <v>477</v>
      </c>
      <c r="G633" t="s">
        <v>368</v>
      </c>
      <c r="H633" t="s">
        <v>367</v>
      </c>
      <c r="I633" t="s">
        <v>317</v>
      </c>
      <c r="J633">
        <v>499</v>
      </c>
      <c r="K633">
        <v>10</v>
      </c>
      <c r="L633" t="s">
        <v>429</v>
      </c>
      <c r="M633" s="1">
        <v>44159</v>
      </c>
      <c r="N633" s="1">
        <v>44172</v>
      </c>
      <c r="P633" t="s">
        <v>366</v>
      </c>
      <c r="Q633">
        <v>2</v>
      </c>
      <c r="R633" t="s">
        <v>315</v>
      </c>
      <c r="U633">
        <v>48</v>
      </c>
      <c r="W633">
        <v>51</v>
      </c>
      <c r="X633">
        <v>11</v>
      </c>
      <c r="Z633">
        <v>12</v>
      </c>
      <c r="AA633">
        <v>2020</v>
      </c>
      <c r="AC633">
        <v>2020</v>
      </c>
      <c r="AF633" s="1">
        <v>44179</v>
      </c>
      <c r="AH633">
        <v>887651</v>
      </c>
    </row>
    <row r="634" spans="1:34" x14ac:dyDescent="0.35">
      <c r="A634" t="s">
        <v>205</v>
      </c>
      <c r="B634" t="s">
        <v>321</v>
      </c>
      <c r="C634" t="s">
        <v>471</v>
      </c>
      <c r="D634" t="s">
        <v>322</v>
      </c>
      <c r="E634" t="s">
        <v>472</v>
      </c>
      <c r="F634" t="s">
        <v>471</v>
      </c>
      <c r="G634" t="s">
        <v>368</v>
      </c>
      <c r="H634" t="s">
        <v>367</v>
      </c>
      <c r="I634" t="s">
        <v>317</v>
      </c>
      <c r="J634">
        <v>499</v>
      </c>
      <c r="K634">
        <v>10</v>
      </c>
      <c r="L634" t="s">
        <v>429</v>
      </c>
      <c r="M634" s="1">
        <v>44160</v>
      </c>
      <c r="N634" s="1">
        <v>44166</v>
      </c>
      <c r="P634" t="s">
        <v>366</v>
      </c>
      <c r="Q634">
        <v>2</v>
      </c>
      <c r="R634" t="s">
        <v>315</v>
      </c>
      <c r="U634">
        <v>48</v>
      </c>
      <c r="X634">
        <v>11</v>
      </c>
      <c r="AA634">
        <v>2020</v>
      </c>
      <c r="AH634">
        <v>888001</v>
      </c>
    </row>
    <row r="635" spans="1:34" x14ac:dyDescent="0.35">
      <c r="A635" t="s">
        <v>182</v>
      </c>
      <c r="B635" t="s">
        <v>321</v>
      </c>
      <c r="C635" t="s">
        <v>465</v>
      </c>
      <c r="D635" t="s">
        <v>322</v>
      </c>
      <c r="E635" t="s">
        <v>466</v>
      </c>
      <c r="F635" t="s">
        <v>465</v>
      </c>
      <c r="G635" t="s">
        <v>368</v>
      </c>
      <c r="H635" t="s">
        <v>367</v>
      </c>
      <c r="I635" t="s">
        <v>317</v>
      </c>
      <c r="J635">
        <v>499</v>
      </c>
      <c r="K635">
        <v>10</v>
      </c>
      <c r="L635" t="s">
        <v>429</v>
      </c>
      <c r="M635" s="1">
        <v>44161</v>
      </c>
      <c r="N635" s="1">
        <v>44167</v>
      </c>
      <c r="P635" t="s">
        <v>366</v>
      </c>
      <c r="Q635">
        <v>2</v>
      </c>
      <c r="R635" t="s">
        <v>315</v>
      </c>
      <c r="U635">
        <v>48</v>
      </c>
      <c r="X635">
        <v>11</v>
      </c>
      <c r="AA635">
        <v>2020</v>
      </c>
      <c r="AH635">
        <v>887751</v>
      </c>
    </row>
    <row r="636" spans="1:34" x14ac:dyDescent="0.35">
      <c r="A636" t="s">
        <v>163</v>
      </c>
      <c r="B636" t="s">
        <v>321</v>
      </c>
      <c r="C636" t="s">
        <v>459</v>
      </c>
      <c r="D636" t="s">
        <v>322</v>
      </c>
      <c r="E636" t="s">
        <v>460</v>
      </c>
      <c r="F636" t="s">
        <v>459</v>
      </c>
      <c r="G636" t="s">
        <v>368</v>
      </c>
      <c r="H636" t="s">
        <v>367</v>
      </c>
      <c r="I636" t="s">
        <v>317</v>
      </c>
      <c r="J636">
        <v>499</v>
      </c>
      <c r="K636">
        <v>10</v>
      </c>
      <c r="L636" t="s">
        <v>429</v>
      </c>
      <c r="M636" s="1">
        <v>44161</v>
      </c>
      <c r="N636" s="1">
        <v>44167</v>
      </c>
      <c r="P636" t="s">
        <v>366</v>
      </c>
      <c r="Q636">
        <v>2</v>
      </c>
      <c r="R636" t="s">
        <v>315</v>
      </c>
      <c r="U636">
        <v>48</v>
      </c>
      <c r="X636">
        <v>11</v>
      </c>
      <c r="AA636">
        <v>2020</v>
      </c>
      <c r="AH636">
        <v>887951</v>
      </c>
    </row>
    <row r="637" spans="1:34" x14ac:dyDescent="0.35">
      <c r="A637" t="s">
        <v>115</v>
      </c>
      <c r="B637" t="s">
        <v>321</v>
      </c>
      <c r="C637" t="s">
        <v>452</v>
      </c>
      <c r="D637" t="s">
        <v>322</v>
      </c>
      <c r="E637" t="s">
        <v>453</v>
      </c>
      <c r="F637" t="s">
        <v>452</v>
      </c>
      <c r="G637" t="s">
        <v>368</v>
      </c>
      <c r="H637" t="s">
        <v>367</v>
      </c>
      <c r="I637" t="s">
        <v>317</v>
      </c>
      <c r="J637">
        <v>499</v>
      </c>
      <c r="K637">
        <v>10</v>
      </c>
      <c r="L637" t="s">
        <v>429</v>
      </c>
      <c r="M637" s="1">
        <v>44162</v>
      </c>
      <c r="N637" s="1">
        <v>44175</v>
      </c>
      <c r="P637" t="s">
        <v>366</v>
      </c>
      <c r="Q637">
        <v>2</v>
      </c>
      <c r="R637" t="s">
        <v>315</v>
      </c>
      <c r="U637">
        <v>48</v>
      </c>
      <c r="X637">
        <v>11</v>
      </c>
      <c r="AA637">
        <v>2020</v>
      </c>
      <c r="AE637">
        <v>10</v>
      </c>
      <c r="AH637">
        <v>648301</v>
      </c>
    </row>
    <row r="638" spans="1:34" x14ac:dyDescent="0.35">
      <c r="A638" t="s">
        <v>102</v>
      </c>
      <c r="B638" t="s">
        <v>446</v>
      </c>
      <c r="C638" t="s">
        <v>444</v>
      </c>
      <c r="D638" t="s">
        <v>322</v>
      </c>
      <c r="E638" t="s">
        <v>445</v>
      </c>
      <c r="F638" t="s">
        <v>444</v>
      </c>
      <c r="G638" t="s">
        <v>368</v>
      </c>
      <c r="H638" t="s">
        <v>367</v>
      </c>
      <c r="I638" t="s">
        <v>317</v>
      </c>
      <c r="J638">
        <v>499</v>
      </c>
      <c r="K638">
        <v>10</v>
      </c>
      <c r="L638" t="s">
        <v>429</v>
      </c>
      <c r="M638" s="1">
        <v>44162</v>
      </c>
      <c r="N638" s="1">
        <v>44168</v>
      </c>
      <c r="P638" t="s">
        <v>366</v>
      </c>
      <c r="Q638">
        <v>2</v>
      </c>
      <c r="R638" t="s">
        <v>315</v>
      </c>
      <c r="S638" t="s">
        <v>443</v>
      </c>
      <c r="U638">
        <v>48</v>
      </c>
      <c r="X638">
        <v>11</v>
      </c>
      <c r="AA638">
        <v>2020</v>
      </c>
      <c r="AH638">
        <v>887603</v>
      </c>
    </row>
    <row r="639" spans="1:34" x14ac:dyDescent="0.35">
      <c r="A639" t="s">
        <v>77</v>
      </c>
      <c r="B639" t="s">
        <v>321</v>
      </c>
      <c r="C639" t="s">
        <v>437</v>
      </c>
      <c r="D639" t="s">
        <v>322</v>
      </c>
      <c r="E639" t="s">
        <v>438</v>
      </c>
      <c r="F639" t="s">
        <v>437</v>
      </c>
      <c r="G639" t="s">
        <v>368</v>
      </c>
      <c r="H639" t="s">
        <v>367</v>
      </c>
      <c r="I639" t="s">
        <v>317</v>
      </c>
      <c r="J639">
        <v>499</v>
      </c>
      <c r="K639">
        <v>10</v>
      </c>
      <c r="L639" t="s">
        <v>429</v>
      </c>
      <c r="M639" s="1">
        <v>44162</v>
      </c>
      <c r="N639" s="1">
        <v>44168</v>
      </c>
      <c r="P639" t="s">
        <v>366</v>
      </c>
      <c r="Q639">
        <v>2</v>
      </c>
      <c r="R639" t="s">
        <v>315</v>
      </c>
      <c r="U639">
        <v>48</v>
      </c>
      <c r="X639">
        <v>11</v>
      </c>
      <c r="AA639">
        <v>2020</v>
      </c>
      <c r="AH639">
        <v>887801</v>
      </c>
    </row>
    <row r="640" spans="1:34" x14ac:dyDescent="0.35">
      <c r="A640" t="s">
        <v>38</v>
      </c>
      <c r="B640" t="s">
        <v>321</v>
      </c>
      <c r="C640" t="s">
        <v>430</v>
      </c>
      <c r="D640" t="s">
        <v>322</v>
      </c>
      <c r="E640" t="s">
        <v>431</v>
      </c>
      <c r="F640" t="s">
        <v>430</v>
      </c>
      <c r="G640" t="s">
        <v>368</v>
      </c>
      <c r="H640" t="s">
        <v>367</v>
      </c>
      <c r="I640" t="s">
        <v>317</v>
      </c>
      <c r="J640">
        <v>499</v>
      </c>
      <c r="K640">
        <v>10</v>
      </c>
      <c r="L640" t="s">
        <v>429</v>
      </c>
      <c r="M640" s="1">
        <v>44162</v>
      </c>
      <c r="N640" s="1">
        <v>44173</v>
      </c>
      <c r="P640" t="s">
        <v>366</v>
      </c>
      <c r="Q640">
        <v>2</v>
      </c>
      <c r="R640" t="s">
        <v>315</v>
      </c>
      <c r="U640">
        <v>48</v>
      </c>
      <c r="X640">
        <v>11</v>
      </c>
      <c r="AA640">
        <v>2020</v>
      </c>
      <c r="AH640">
        <v>663501</v>
      </c>
    </row>
    <row r="641" spans="1:34" x14ac:dyDescent="0.35">
      <c r="A641" t="s">
        <v>31</v>
      </c>
      <c r="B641" t="s">
        <v>321</v>
      </c>
      <c r="C641" t="s">
        <v>422</v>
      </c>
      <c r="D641" t="s">
        <v>322</v>
      </c>
      <c r="E641" t="s">
        <v>423</v>
      </c>
      <c r="F641" t="s">
        <v>422</v>
      </c>
      <c r="G641" t="s">
        <v>368</v>
      </c>
      <c r="H641" t="s">
        <v>367</v>
      </c>
      <c r="I641" t="s">
        <v>317</v>
      </c>
      <c r="J641">
        <v>499</v>
      </c>
      <c r="K641">
        <v>10</v>
      </c>
      <c r="L641" t="s">
        <v>316</v>
      </c>
      <c r="M641" s="1">
        <v>44166</v>
      </c>
      <c r="N641" s="1">
        <v>44172</v>
      </c>
      <c r="P641" t="s">
        <v>366</v>
      </c>
      <c r="Q641">
        <v>2</v>
      </c>
      <c r="R641" t="s">
        <v>315</v>
      </c>
      <c r="U641">
        <v>49</v>
      </c>
      <c r="X641">
        <v>12</v>
      </c>
      <c r="AA641">
        <v>2020</v>
      </c>
      <c r="AH641">
        <v>887901</v>
      </c>
    </row>
    <row r="642" spans="1:34" x14ac:dyDescent="0.35">
      <c r="A642" t="s">
        <v>27</v>
      </c>
      <c r="B642" t="s">
        <v>321</v>
      </c>
      <c r="C642" t="s">
        <v>416</v>
      </c>
      <c r="D642" t="s">
        <v>322</v>
      </c>
      <c r="E642" t="s">
        <v>417</v>
      </c>
      <c r="F642" t="s">
        <v>416</v>
      </c>
      <c r="G642" t="s">
        <v>368</v>
      </c>
      <c r="H642" t="s">
        <v>367</v>
      </c>
      <c r="I642" t="s">
        <v>317</v>
      </c>
      <c r="J642">
        <v>499</v>
      </c>
      <c r="K642">
        <v>10</v>
      </c>
      <c r="L642" t="s">
        <v>316</v>
      </c>
      <c r="M642" s="1">
        <v>44167</v>
      </c>
      <c r="N642" s="1">
        <v>44173</v>
      </c>
      <c r="P642" t="s">
        <v>366</v>
      </c>
      <c r="Q642">
        <v>2</v>
      </c>
      <c r="R642" t="s">
        <v>315</v>
      </c>
      <c r="U642">
        <v>49</v>
      </c>
      <c r="X642">
        <v>12</v>
      </c>
      <c r="AA642">
        <v>2020</v>
      </c>
      <c r="AH642">
        <v>887802</v>
      </c>
    </row>
    <row r="643" spans="1:34" x14ac:dyDescent="0.35">
      <c r="A643" t="s">
        <v>16</v>
      </c>
      <c r="B643" t="s">
        <v>321</v>
      </c>
      <c r="C643" t="s">
        <v>408</v>
      </c>
      <c r="D643" t="s">
        <v>322</v>
      </c>
      <c r="E643" t="s">
        <v>409</v>
      </c>
      <c r="F643" t="s">
        <v>408</v>
      </c>
      <c r="G643" t="s">
        <v>368</v>
      </c>
      <c r="H643" t="s">
        <v>367</v>
      </c>
      <c r="I643" t="s">
        <v>317</v>
      </c>
      <c r="J643">
        <v>499</v>
      </c>
      <c r="K643">
        <v>10</v>
      </c>
      <c r="L643" t="s">
        <v>316</v>
      </c>
      <c r="M643" s="1">
        <v>44167</v>
      </c>
      <c r="N643" s="1">
        <v>44173</v>
      </c>
      <c r="P643" t="s">
        <v>366</v>
      </c>
      <c r="Q643">
        <v>2</v>
      </c>
      <c r="R643" t="s">
        <v>315</v>
      </c>
      <c r="U643">
        <v>49</v>
      </c>
      <c r="X643">
        <v>12</v>
      </c>
      <c r="AA643">
        <v>2020</v>
      </c>
      <c r="AH643">
        <v>772101</v>
      </c>
    </row>
    <row r="644" spans="1:34" x14ac:dyDescent="0.35">
      <c r="A644" t="s">
        <v>0</v>
      </c>
      <c r="B644" t="s">
        <v>321</v>
      </c>
      <c r="C644" t="s">
        <v>403</v>
      </c>
      <c r="D644" t="s">
        <v>322</v>
      </c>
      <c r="E644" t="s">
        <v>404</v>
      </c>
      <c r="F644" t="s">
        <v>403</v>
      </c>
      <c r="G644" t="s">
        <v>368</v>
      </c>
      <c r="H644" t="s">
        <v>367</v>
      </c>
      <c r="I644" t="s">
        <v>317</v>
      </c>
      <c r="J644">
        <v>499</v>
      </c>
      <c r="K644">
        <v>10</v>
      </c>
      <c r="L644" t="s">
        <v>316</v>
      </c>
      <c r="M644" s="1">
        <v>44167</v>
      </c>
      <c r="N644" s="1">
        <v>44173</v>
      </c>
      <c r="P644" t="s">
        <v>366</v>
      </c>
      <c r="Q644">
        <v>2</v>
      </c>
      <c r="R644" t="s">
        <v>315</v>
      </c>
      <c r="U644">
        <v>49</v>
      </c>
      <c r="X644">
        <v>12</v>
      </c>
      <c r="AA644">
        <v>2020</v>
      </c>
      <c r="AE644">
        <v>10</v>
      </c>
      <c r="AH644">
        <v>887601</v>
      </c>
    </row>
    <row r="645" spans="1:34" x14ac:dyDescent="0.35">
      <c r="A645" t="s">
        <v>26</v>
      </c>
      <c r="B645" t="s">
        <v>321</v>
      </c>
      <c r="C645" t="s">
        <v>396</v>
      </c>
      <c r="D645" t="s">
        <v>322</v>
      </c>
      <c r="E645" t="s">
        <v>397</v>
      </c>
      <c r="F645" t="s">
        <v>396</v>
      </c>
      <c r="G645" t="s">
        <v>368</v>
      </c>
      <c r="H645" t="s">
        <v>367</v>
      </c>
      <c r="I645" t="s">
        <v>317</v>
      </c>
      <c r="J645">
        <v>499</v>
      </c>
      <c r="K645">
        <v>10</v>
      </c>
      <c r="L645" t="s">
        <v>316</v>
      </c>
      <c r="M645" s="1">
        <v>44168</v>
      </c>
      <c r="N645" s="1">
        <v>44174</v>
      </c>
      <c r="P645" t="s">
        <v>366</v>
      </c>
      <c r="Q645">
        <v>2</v>
      </c>
      <c r="R645" t="s">
        <v>315</v>
      </c>
      <c r="U645">
        <v>49</v>
      </c>
      <c r="X645">
        <v>12</v>
      </c>
      <c r="AA645">
        <v>2020</v>
      </c>
      <c r="AH645">
        <v>887902</v>
      </c>
    </row>
    <row r="646" spans="1:34" x14ac:dyDescent="0.35">
      <c r="A646" t="s">
        <v>263</v>
      </c>
      <c r="B646" t="s">
        <v>321</v>
      </c>
      <c r="C646" t="s">
        <v>390</v>
      </c>
      <c r="D646" t="s">
        <v>322</v>
      </c>
      <c r="E646" t="s">
        <v>391</v>
      </c>
      <c r="F646" t="s">
        <v>390</v>
      </c>
      <c r="G646" t="s">
        <v>368</v>
      </c>
      <c r="H646" t="s">
        <v>367</v>
      </c>
      <c r="I646" t="s">
        <v>317</v>
      </c>
      <c r="J646">
        <v>499</v>
      </c>
      <c r="K646">
        <v>10</v>
      </c>
      <c r="L646" t="s">
        <v>316</v>
      </c>
      <c r="M646" s="1">
        <v>44169</v>
      </c>
      <c r="N646" s="1">
        <v>44175</v>
      </c>
      <c r="P646" t="s">
        <v>366</v>
      </c>
      <c r="Q646">
        <v>2</v>
      </c>
      <c r="R646" t="s">
        <v>315</v>
      </c>
      <c r="U646">
        <v>49</v>
      </c>
      <c r="X646">
        <v>12</v>
      </c>
      <c r="AA646">
        <v>2020</v>
      </c>
      <c r="AE646">
        <v>10</v>
      </c>
      <c r="AH646">
        <v>887702</v>
      </c>
    </row>
    <row r="647" spans="1:34" x14ac:dyDescent="0.35">
      <c r="A647" t="s">
        <v>384</v>
      </c>
      <c r="B647" t="s">
        <v>321</v>
      </c>
      <c r="C647" t="s">
        <v>382</v>
      </c>
      <c r="D647" t="s">
        <v>322</v>
      </c>
      <c r="E647" t="s">
        <v>383</v>
      </c>
      <c r="F647" t="s">
        <v>382</v>
      </c>
      <c r="G647" t="s">
        <v>368</v>
      </c>
      <c r="H647" t="s">
        <v>367</v>
      </c>
      <c r="I647" t="s">
        <v>317</v>
      </c>
      <c r="J647">
        <v>499</v>
      </c>
      <c r="K647">
        <v>10</v>
      </c>
      <c r="L647" t="s">
        <v>316</v>
      </c>
      <c r="M647" s="1">
        <v>44169</v>
      </c>
      <c r="N647" s="1">
        <v>44180</v>
      </c>
      <c r="P647" t="s">
        <v>366</v>
      </c>
      <c r="Q647">
        <v>2</v>
      </c>
      <c r="R647" t="s">
        <v>315</v>
      </c>
      <c r="U647">
        <v>49</v>
      </c>
      <c r="X647">
        <v>12</v>
      </c>
      <c r="AA647">
        <v>2020</v>
      </c>
      <c r="AH647">
        <v>815751</v>
      </c>
    </row>
    <row r="648" spans="1:34" x14ac:dyDescent="0.35">
      <c r="A648" t="s">
        <v>99</v>
      </c>
      <c r="B648" t="s">
        <v>321</v>
      </c>
      <c r="C648" t="s">
        <v>376</v>
      </c>
      <c r="D648" t="s">
        <v>322</v>
      </c>
      <c r="E648" t="s">
        <v>377</v>
      </c>
      <c r="F648" t="s">
        <v>376</v>
      </c>
      <c r="G648" t="s">
        <v>368</v>
      </c>
      <c r="H648" t="s">
        <v>367</v>
      </c>
      <c r="I648" t="s">
        <v>317</v>
      </c>
      <c r="J648">
        <v>499</v>
      </c>
      <c r="K648">
        <v>10</v>
      </c>
      <c r="L648" t="s">
        <v>316</v>
      </c>
      <c r="M648" s="1">
        <v>44172</v>
      </c>
      <c r="N648" s="1">
        <v>44178</v>
      </c>
      <c r="P648" t="s">
        <v>366</v>
      </c>
      <c r="Q648">
        <v>2</v>
      </c>
      <c r="R648" t="s">
        <v>315</v>
      </c>
      <c r="U648">
        <v>50</v>
      </c>
      <c r="X648">
        <v>12</v>
      </c>
      <c r="AA648">
        <v>2020</v>
      </c>
      <c r="AH648">
        <v>745651</v>
      </c>
    </row>
    <row r="649" spans="1:34" x14ac:dyDescent="0.35">
      <c r="A649" t="s">
        <v>76</v>
      </c>
      <c r="B649" t="s">
        <v>321</v>
      </c>
      <c r="C649" t="s">
        <v>369</v>
      </c>
      <c r="D649" t="s">
        <v>322</v>
      </c>
      <c r="E649" t="s">
        <v>370</v>
      </c>
      <c r="F649" t="s">
        <v>369</v>
      </c>
      <c r="G649" t="s">
        <v>368</v>
      </c>
      <c r="H649" t="s">
        <v>367</v>
      </c>
      <c r="I649" t="s">
        <v>317</v>
      </c>
      <c r="J649">
        <v>499</v>
      </c>
      <c r="K649">
        <v>10</v>
      </c>
      <c r="L649" t="s">
        <v>316</v>
      </c>
      <c r="M649" s="1">
        <v>44173</v>
      </c>
      <c r="N649" s="1">
        <v>44179</v>
      </c>
      <c r="P649" t="s">
        <v>366</v>
      </c>
      <c r="Q649">
        <v>2</v>
      </c>
      <c r="R649" t="s">
        <v>315</v>
      </c>
      <c r="U649">
        <v>50</v>
      </c>
      <c r="X649">
        <v>12</v>
      </c>
      <c r="AA649">
        <v>2020</v>
      </c>
      <c r="AE649">
        <v>10</v>
      </c>
    </row>
    <row r="650" spans="1:34" x14ac:dyDescent="0.35">
      <c r="A650" t="s">
        <v>41</v>
      </c>
      <c r="B650" t="s">
        <v>321</v>
      </c>
      <c r="C650" t="s">
        <v>361</v>
      </c>
      <c r="E650" t="s">
        <v>362</v>
      </c>
      <c r="F650" t="s">
        <v>361</v>
      </c>
      <c r="H650" t="s">
        <v>329</v>
      </c>
      <c r="I650" t="s">
        <v>317</v>
      </c>
      <c r="J650">
        <v>499</v>
      </c>
      <c r="K650">
        <v>10</v>
      </c>
      <c r="L650" t="s">
        <v>316</v>
      </c>
      <c r="M650" s="1">
        <v>44176</v>
      </c>
      <c r="N650" s="1">
        <v>44182</v>
      </c>
      <c r="Q650">
        <v>2</v>
      </c>
      <c r="R650" t="s">
        <v>315</v>
      </c>
      <c r="U650">
        <v>50</v>
      </c>
      <c r="X650">
        <v>12</v>
      </c>
      <c r="AA650">
        <v>2020</v>
      </c>
      <c r="AE650">
        <v>10</v>
      </c>
      <c r="AH650">
        <v>881151</v>
      </c>
    </row>
    <row r="651" spans="1:34" x14ac:dyDescent="0.35">
      <c r="A651" t="s">
        <v>40</v>
      </c>
      <c r="B651" t="s">
        <v>321</v>
      </c>
      <c r="C651" t="s">
        <v>354</v>
      </c>
      <c r="E651" t="s">
        <v>355</v>
      </c>
      <c r="F651" t="s">
        <v>354</v>
      </c>
      <c r="H651" t="s">
        <v>329</v>
      </c>
      <c r="I651" t="s">
        <v>317</v>
      </c>
      <c r="J651">
        <v>499</v>
      </c>
      <c r="K651">
        <v>10</v>
      </c>
      <c r="L651" t="s">
        <v>316</v>
      </c>
      <c r="M651" s="1">
        <v>44176</v>
      </c>
      <c r="N651" s="1">
        <v>44182</v>
      </c>
      <c r="Q651">
        <v>2</v>
      </c>
      <c r="R651" t="s">
        <v>315</v>
      </c>
      <c r="U651">
        <v>50</v>
      </c>
      <c r="X651">
        <v>12</v>
      </c>
      <c r="AA651">
        <v>2020</v>
      </c>
      <c r="AH651">
        <v>908751</v>
      </c>
    </row>
    <row r="652" spans="1:34" x14ac:dyDescent="0.35">
      <c r="A652" t="s">
        <v>30</v>
      </c>
      <c r="B652" t="s">
        <v>321</v>
      </c>
      <c r="C652" t="s">
        <v>345</v>
      </c>
      <c r="E652" t="s">
        <v>346</v>
      </c>
      <c r="F652" t="s">
        <v>345</v>
      </c>
      <c r="H652" t="s">
        <v>329</v>
      </c>
      <c r="I652" t="s">
        <v>317</v>
      </c>
      <c r="J652">
        <v>499</v>
      </c>
      <c r="K652">
        <v>10</v>
      </c>
      <c r="L652" t="s">
        <v>316</v>
      </c>
      <c r="M652" s="1">
        <v>44176</v>
      </c>
      <c r="N652" s="1">
        <v>44182</v>
      </c>
      <c r="Q652">
        <v>2</v>
      </c>
      <c r="R652" t="s">
        <v>315</v>
      </c>
      <c r="U652">
        <v>50</v>
      </c>
      <c r="X652">
        <v>12</v>
      </c>
      <c r="AA652">
        <v>2020</v>
      </c>
      <c r="AH652">
        <v>915351</v>
      </c>
    </row>
    <row r="653" spans="1:34" x14ac:dyDescent="0.35">
      <c r="A653" t="s">
        <v>225</v>
      </c>
      <c r="B653" t="s">
        <v>321</v>
      </c>
      <c r="C653" t="s">
        <v>337</v>
      </c>
      <c r="E653" t="s">
        <v>338</v>
      </c>
      <c r="F653" t="s">
        <v>337</v>
      </c>
      <c r="H653" t="s">
        <v>329</v>
      </c>
      <c r="I653" t="s">
        <v>317</v>
      </c>
      <c r="J653">
        <v>499</v>
      </c>
      <c r="K653">
        <v>10</v>
      </c>
      <c r="L653" t="s">
        <v>316</v>
      </c>
      <c r="M653" s="1">
        <v>44180</v>
      </c>
      <c r="N653" s="1">
        <v>44186</v>
      </c>
      <c r="Q653">
        <v>2</v>
      </c>
      <c r="R653" t="s">
        <v>315</v>
      </c>
      <c r="U653">
        <v>51</v>
      </c>
      <c r="X653">
        <v>12</v>
      </c>
      <c r="AA653">
        <v>2020</v>
      </c>
      <c r="AH653">
        <v>849501</v>
      </c>
    </row>
    <row r="654" spans="1:34" x14ac:dyDescent="0.35">
      <c r="A654" t="s">
        <v>181</v>
      </c>
      <c r="B654" t="s">
        <v>321</v>
      </c>
      <c r="C654" t="s">
        <v>330</v>
      </c>
      <c r="E654" t="s">
        <v>331</v>
      </c>
      <c r="F654" t="s">
        <v>330</v>
      </c>
      <c r="H654" t="s">
        <v>329</v>
      </c>
      <c r="I654" t="s">
        <v>317</v>
      </c>
      <c r="J654">
        <v>499</v>
      </c>
      <c r="K654">
        <v>10</v>
      </c>
      <c r="L654" t="s">
        <v>316</v>
      </c>
      <c r="M654" s="1">
        <v>44183</v>
      </c>
      <c r="N654" s="1">
        <v>44189</v>
      </c>
      <c r="Q654">
        <v>2</v>
      </c>
      <c r="R654" t="s">
        <v>315</v>
      </c>
      <c r="U654">
        <v>51</v>
      </c>
      <c r="X654">
        <v>12</v>
      </c>
      <c r="AA654">
        <v>2020</v>
      </c>
      <c r="AH654">
        <v>156151</v>
      </c>
    </row>
    <row r="655" spans="1:34" x14ac:dyDescent="0.35">
      <c r="A655" t="s">
        <v>322</v>
      </c>
      <c r="B655" t="s">
        <v>321</v>
      </c>
      <c r="C655" t="s">
        <v>319</v>
      </c>
      <c r="E655" t="s">
        <v>320</v>
      </c>
      <c r="F655" t="s">
        <v>319</v>
      </c>
      <c r="H655" t="s">
        <v>318</v>
      </c>
      <c r="I655" t="s">
        <v>317</v>
      </c>
      <c r="J655" s="2">
        <v>3992</v>
      </c>
      <c r="K655">
        <v>70</v>
      </c>
      <c r="L655" t="s">
        <v>316</v>
      </c>
      <c r="M655" s="1">
        <v>44186</v>
      </c>
      <c r="N655" s="1">
        <v>44192</v>
      </c>
      <c r="Q655">
        <v>2</v>
      </c>
      <c r="R655" t="s">
        <v>315</v>
      </c>
      <c r="U655">
        <v>52</v>
      </c>
      <c r="X655">
        <v>12</v>
      </c>
      <c r="AA655">
        <v>2020</v>
      </c>
      <c r="AH655">
        <v>970101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EC636-B4AE-453D-973F-0824E28FC9D8}">
  <dimension ref="A1:G761"/>
  <sheetViews>
    <sheetView workbookViewId="0">
      <selection activeCell="G1" sqref="G1"/>
    </sheetView>
  </sheetViews>
  <sheetFormatPr defaultRowHeight="14.5" x14ac:dyDescent="0.35"/>
  <cols>
    <col min="4" max="4" width="22.7265625" bestFit="1" customWidth="1"/>
    <col min="5" max="5" width="22" bestFit="1" customWidth="1"/>
    <col min="7" max="7" width="15.1796875" bestFit="1" customWidth="1"/>
  </cols>
  <sheetData>
    <row r="1" spans="1:7" x14ac:dyDescent="0.35">
      <c r="A1" t="s">
        <v>4878</v>
      </c>
      <c r="B1" t="s">
        <v>4877</v>
      </c>
      <c r="C1" t="s">
        <v>4854</v>
      </c>
      <c r="D1" t="s">
        <v>4876</v>
      </c>
      <c r="E1" t="s">
        <v>4875</v>
      </c>
      <c r="F1" t="s">
        <v>4874</v>
      </c>
      <c r="G1" t="s">
        <v>4873</v>
      </c>
    </row>
    <row r="2" spans="1:7" x14ac:dyDescent="0.35">
      <c r="A2" t="s">
        <v>320</v>
      </c>
      <c r="B2" t="s">
        <v>319</v>
      </c>
      <c r="C2" t="s">
        <v>367</v>
      </c>
      <c r="D2" s="4">
        <v>44186.868750000001</v>
      </c>
      <c r="E2" s="4">
        <v>44217.868750000001</v>
      </c>
      <c r="F2" t="b">
        <v>0</v>
      </c>
    </row>
    <row r="3" spans="1:7" x14ac:dyDescent="0.35">
      <c r="A3" t="s">
        <v>1586</v>
      </c>
      <c r="B3" t="s">
        <v>1585</v>
      </c>
      <c r="C3" t="s">
        <v>661</v>
      </c>
      <c r="D3" s="4">
        <v>44184.208333333336</v>
      </c>
      <c r="E3" s="4">
        <v>44215.208333333336</v>
      </c>
      <c r="F3" t="b">
        <v>0</v>
      </c>
    </row>
    <row r="4" spans="1:7" x14ac:dyDescent="0.35">
      <c r="A4" t="s">
        <v>1545</v>
      </c>
      <c r="B4" t="s">
        <v>1544</v>
      </c>
      <c r="C4" t="s">
        <v>661</v>
      </c>
      <c r="D4" s="4">
        <v>44184.208333333336</v>
      </c>
      <c r="E4" s="4">
        <v>44215.208333333336</v>
      </c>
      <c r="F4" t="b">
        <v>0</v>
      </c>
    </row>
    <row r="5" spans="1:7" x14ac:dyDescent="0.35">
      <c r="A5" t="s">
        <v>1579</v>
      </c>
      <c r="B5" t="s">
        <v>1581</v>
      </c>
      <c r="C5" t="s">
        <v>661</v>
      </c>
      <c r="D5" s="4">
        <v>44184.208333333336</v>
      </c>
      <c r="E5" s="4">
        <v>44215.208333333336</v>
      </c>
      <c r="F5" t="b">
        <v>0</v>
      </c>
    </row>
    <row r="6" spans="1:7" x14ac:dyDescent="0.35">
      <c r="A6" t="s">
        <v>445</v>
      </c>
      <c r="B6" t="s">
        <v>444</v>
      </c>
      <c r="C6" t="s">
        <v>5196</v>
      </c>
      <c r="D6" s="4">
        <v>44183.915277777778</v>
      </c>
      <c r="E6" s="4">
        <v>44426.915277777778</v>
      </c>
      <c r="F6" t="b">
        <v>0</v>
      </c>
    </row>
    <row r="7" spans="1:7" x14ac:dyDescent="0.35">
      <c r="A7" t="s">
        <v>331</v>
      </c>
      <c r="B7" t="s">
        <v>330</v>
      </c>
      <c r="C7" t="s">
        <v>367</v>
      </c>
      <c r="D7" s="4">
        <v>44183.647222222222</v>
      </c>
      <c r="E7" s="4">
        <v>44214.647222222222</v>
      </c>
      <c r="F7" t="b">
        <v>0</v>
      </c>
    </row>
    <row r="8" spans="1:7" x14ac:dyDescent="0.35">
      <c r="A8" t="s">
        <v>4081</v>
      </c>
      <c r="B8" t="s">
        <v>4080</v>
      </c>
      <c r="C8" t="s">
        <v>661</v>
      </c>
      <c r="D8" s="4">
        <v>44183.208333333336</v>
      </c>
      <c r="E8" s="4">
        <v>44214.208333333336</v>
      </c>
      <c r="F8" t="b">
        <v>0</v>
      </c>
    </row>
    <row r="9" spans="1:7" x14ac:dyDescent="0.35">
      <c r="A9" t="s">
        <v>1610</v>
      </c>
      <c r="B9" t="s">
        <v>1609</v>
      </c>
      <c r="C9" t="s">
        <v>661</v>
      </c>
      <c r="D9" s="4">
        <v>44183.208333333336</v>
      </c>
      <c r="E9" s="4">
        <v>44214.208333333336</v>
      </c>
      <c r="F9" t="b">
        <v>0</v>
      </c>
    </row>
    <row r="10" spans="1:7" x14ac:dyDescent="0.35">
      <c r="A10" t="s">
        <v>820</v>
      </c>
      <c r="B10" t="s">
        <v>819</v>
      </c>
      <c r="C10" t="s">
        <v>661</v>
      </c>
      <c r="D10" s="4">
        <v>44181.208333333336</v>
      </c>
      <c r="E10" s="4">
        <v>44212.208333333336</v>
      </c>
      <c r="F10" t="b">
        <v>0</v>
      </c>
    </row>
    <row r="11" spans="1:7" x14ac:dyDescent="0.35">
      <c r="A11" t="s">
        <v>338</v>
      </c>
      <c r="B11" t="s">
        <v>337</v>
      </c>
      <c r="C11" t="s">
        <v>367</v>
      </c>
      <c r="D11" s="4">
        <v>44180.854861111111</v>
      </c>
      <c r="E11" s="4">
        <v>44211.854861111111</v>
      </c>
      <c r="F11" t="b">
        <v>0</v>
      </c>
    </row>
    <row r="12" spans="1:7" x14ac:dyDescent="0.35">
      <c r="A12" t="s">
        <v>1723</v>
      </c>
      <c r="B12" t="s">
        <v>1722</v>
      </c>
      <c r="C12" t="s">
        <v>661</v>
      </c>
      <c r="D12" s="4">
        <v>44180.208333333336</v>
      </c>
      <c r="E12" s="4">
        <v>44211.208333333336</v>
      </c>
      <c r="F12" t="b">
        <v>0</v>
      </c>
    </row>
    <row r="13" spans="1:7" x14ac:dyDescent="0.35">
      <c r="A13" t="s">
        <v>1729</v>
      </c>
      <c r="B13" t="s">
        <v>1728</v>
      </c>
      <c r="C13" t="s">
        <v>661</v>
      </c>
      <c r="D13" s="4">
        <v>44180.208333333336</v>
      </c>
      <c r="E13" s="4">
        <v>44211.208333333336</v>
      </c>
      <c r="F13" t="b">
        <v>0</v>
      </c>
    </row>
    <row r="14" spans="1:7" x14ac:dyDescent="0.35">
      <c r="A14" t="s">
        <v>346</v>
      </c>
      <c r="B14" t="s">
        <v>345</v>
      </c>
      <c r="C14" t="s">
        <v>367</v>
      </c>
      <c r="D14" s="4">
        <v>44176.944444444445</v>
      </c>
      <c r="E14" s="4">
        <v>44207.944444444445</v>
      </c>
      <c r="F14" t="b">
        <v>0</v>
      </c>
    </row>
    <row r="15" spans="1:7" x14ac:dyDescent="0.35">
      <c r="A15" t="s">
        <v>355</v>
      </c>
      <c r="B15" t="s">
        <v>354</v>
      </c>
      <c r="C15" t="s">
        <v>367</v>
      </c>
      <c r="D15" s="4">
        <v>44176.848611111112</v>
      </c>
      <c r="E15" s="4">
        <v>44207.848611111112</v>
      </c>
      <c r="F15" t="b">
        <v>0</v>
      </c>
    </row>
    <row r="16" spans="1:7" x14ac:dyDescent="0.35">
      <c r="A16" t="s">
        <v>362</v>
      </c>
      <c r="B16" t="s">
        <v>361</v>
      </c>
      <c r="C16" t="s">
        <v>367</v>
      </c>
      <c r="D16" s="4">
        <v>44176.69027777778</v>
      </c>
      <c r="E16" s="4">
        <v>44207.69027777778</v>
      </c>
      <c r="F16" t="b">
        <v>0</v>
      </c>
    </row>
    <row r="17" spans="1:6" x14ac:dyDescent="0.35">
      <c r="A17" t="s">
        <v>859</v>
      </c>
      <c r="B17" t="s">
        <v>858</v>
      </c>
      <c r="C17" t="s">
        <v>857</v>
      </c>
      <c r="D17" s="4">
        <v>44175.208333333336</v>
      </c>
      <c r="E17" s="4">
        <v>44206.208333333336</v>
      </c>
      <c r="F17" t="b">
        <v>0</v>
      </c>
    </row>
    <row r="18" spans="1:6" x14ac:dyDescent="0.35">
      <c r="A18" t="s">
        <v>370</v>
      </c>
      <c r="B18" t="s">
        <v>369</v>
      </c>
      <c r="C18" t="s">
        <v>367</v>
      </c>
      <c r="D18" s="4">
        <v>44174.068055555559</v>
      </c>
      <c r="E18" s="4">
        <v>44205.068055555559</v>
      </c>
      <c r="F18" t="b">
        <v>0</v>
      </c>
    </row>
    <row r="19" spans="1:6" x14ac:dyDescent="0.35">
      <c r="A19" t="s">
        <v>1130</v>
      </c>
      <c r="B19" t="s">
        <v>1129</v>
      </c>
      <c r="C19" t="s">
        <v>661</v>
      </c>
      <c r="D19" s="4">
        <v>44173.208333333336</v>
      </c>
      <c r="E19" s="4">
        <v>44203.208333333336</v>
      </c>
      <c r="F19" t="b">
        <v>0</v>
      </c>
    </row>
    <row r="20" spans="1:6" x14ac:dyDescent="0.35">
      <c r="A20" t="s">
        <v>377</v>
      </c>
      <c r="B20" t="s">
        <v>376</v>
      </c>
      <c r="C20" t="s">
        <v>367</v>
      </c>
      <c r="D20" s="4">
        <v>44172.819444444445</v>
      </c>
      <c r="E20" s="4">
        <v>44203.819444444445</v>
      </c>
      <c r="F20" t="b">
        <v>0</v>
      </c>
    </row>
    <row r="21" spans="1:6" x14ac:dyDescent="0.35">
      <c r="A21" t="s">
        <v>2950</v>
      </c>
      <c r="B21" t="s">
        <v>2949</v>
      </c>
      <c r="C21" t="s">
        <v>857</v>
      </c>
      <c r="D21" s="4">
        <v>44172.208333333336</v>
      </c>
      <c r="E21" s="4">
        <v>44203.208333333336</v>
      </c>
      <c r="F21" t="b">
        <v>0</v>
      </c>
    </row>
    <row r="22" spans="1:6" x14ac:dyDescent="0.35">
      <c r="A22" t="s">
        <v>4472</v>
      </c>
      <c r="B22" t="s">
        <v>4471</v>
      </c>
      <c r="C22" t="s">
        <v>661</v>
      </c>
      <c r="D22" s="4">
        <v>44170.208333333336</v>
      </c>
      <c r="E22" s="4">
        <v>44201.208333333336</v>
      </c>
      <c r="F22" t="b">
        <v>0</v>
      </c>
    </row>
    <row r="23" spans="1:6" x14ac:dyDescent="0.35">
      <c r="A23" t="s">
        <v>1846</v>
      </c>
      <c r="B23" t="s">
        <v>1845</v>
      </c>
      <c r="C23" t="s">
        <v>857</v>
      </c>
      <c r="D23" s="4">
        <v>44170.208333333336</v>
      </c>
      <c r="E23" s="4">
        <v>44201.208333333336</v>
      </c>
      <c r="F23" t="b">
        <v>0</v>
      </c>
    </row>
    <row r="24" spans="1:6" x14ac:dyDescent="0.35">
      <c r="A24" t="s">
        <v>2382</v>
      </c>
      <c r="B24" t="s">
        <v>2381</v>
      </c>
      <c r="C24" t="s">
        <v>661</v>
      </c>
      <c r="D24" s="4">
        <v>44169.826388888891</v>
      </c>
      <c r="E24" s="4">
        <v>44191.208333333336</v>
      </c>
      <c r="F24" t="b">
        <v>0</v>
      </c>
    </row>
    <row r="25" spans="1:6" x14ac:dyDescent="0.35">
      <c r="A25" t="s">
        <v>383</v>
      </c>
      <c r="B25" t="s">
        <v>382</v>
      </c>
      <c r="C25" t="s">
        <v>367</v>
      </c>
      <c r="D25" s="4">
        <v>44169.886805555558</v>
      </c>
      <c r="E25" s="4">
        <v>44207.5</v>
      </c>
      <c r="F25" t="b">
        <v>0</v>
      </c>
    </row>
    <row r="26" spans="1:6" x14ac:dyDescent="0.35">
      <c r="A26" t="s">
        <v>391</v>
      </c>
      <c r="B26" t="s">
        <v>390</v>
      </c>
      <c r="C26" t="s">
        <v>367</v>
      </c>
      <c r="D26" s="4">
        <v>44169.668749999997</v>
      </c>
      <c r="E26" s="4">
        <v>44200.668749999997</v>
      </c>
      <c r="F26" t="b">
        <v>0</v>
      </c>
    </row>
    <row r="27" spans="1:6" x14ac:dyDescent="0.35">
      <c r="A27" t="s">
        <v>3858</v>
      </c>
      <c r="B27" t="s">
        <v>3857</v>
      </c>
      <c r="C27" t="s">
        <v>661</v>
      </c>
      <c r="D27" s="4">
        <v>44169.208333333336</v>
      </c>
      <c r="E27" s="4">
        <v>44200.208333333336</v>
      </c>
      <c r="F27" t="b">
        <v>0</v>
      </c>
    </row>
    <row r="28" spans="1:6" x14ac:dyDescent="0.35">
      <c r="A28" t="s">
        <v>2787</v>
      </c>
      <c r="B28" t="s">
        <v>2786</v>
      </c>
      <c r="C28" t="s">
        <v>661</v>
      </c>
      <c r="D28" s="4">
        <v>44169.208333333336</v>
      </c>
      <c r="E28" s="4">
        <v>44200.208333333336</v>
      </c>
      <c r="F28" t="b">
        <v>0</v>
      </c>
    </row>
    <row r="29" spans="1:6" x14ac:dyDescent="0.35">
      <c r="A29" t="s">
        <v>3865</v>
      </c>
      <c r="B29" t="s">
        <v>3864</v>
      </c>
      <c r="C29" t="s">
        <v>661</v>
      </c>
      <c r="D29" s="4">
        <v>44169.208333333336</v>
      </c>
      <c r="E29" s="4">
        <v>44200.208333333336</v>
      </c>
      <c r="F29" t="b">
        <v>0</v>
      </c>
    </row>
    <row r="30" spans="1:6" x14ac:dyDescent="0.35">
      <c r="A30" t="s">
        <v>397</v>
      </c>
      <c r="B30" t="s">
        <v>396</v>
      </c>
      <c r="C30" t="s">
        <v>367</v>
      </c>
      <c r="D30" s="4">
        <v>44168.817361111112</v>
      </c>
      <c r="E30" s="4">
        <v>44199.817361111112</v>
      </c>
      <c r="F30" t="b">
        <v>0</v>
      </c>
    </row>
    <row r="31" spans="1:6" x14ac:dyDescent="0.35">
      <c r="A31" t="s">
        <v>989</v>
      </c>
      <c r="B31" t="s">
        <v>988</v>
      </c>
      <c r="C31" t="s">
        <v>661</v>
      </c>
      <c r="D31" s="4">
        <v>44168.208333333336</v>
      </c>
      <c r="E31" s="4">
        <v>44199.208333333336</v>
      </c>
      <c r="F31" t="b">
        <v>0</v>
      </c>
    </row>
    <row r="32" spans="1:6" x14ac:dyDescent="0.35">
      <c r="A32" t="s">
        <v>1954</v>
      </c>
      <c r="B32" t="s">
        <v>1953</v>
      </c>
      <c r="C32" t="s">
        <v>661</v>
      </c>
      <c r="D32" s="4">
        <v>44168.208333333336</v>
      </c>
      <c r="E32" s="4">
        <v>44199.208333333336</v>
      </c>
      <c r="F32" t="b">
        <v>0</v>
      </c>
    </row>
    <row r="33" spans="1:7" x14ac:dyDescent="0.35">
      <c r="A33" t="s">
        <v>404</v>
      </c>
      <c r="B33" t="s">
        <v>403</v>
      </c>
      <c r="C33" t="s">
        <v>367</v>
      </c>
      <c r="D33" s="4">
        <v>44167.986111111109</v>
      </c>
      <c r="E33" s="4">
        <v>44198.986111111109</v>
      </c>
      <c r="F33" t="b">
        <v>0</v>
      </c>
    </row>
    <row r="34" spans="1:7" x14ac:dyDescent="0.35">
      <c r="A34" t="s">
        <v>409</v>
      </c>
      <c r="B34" t="s">
        <v>408</v>
      </c>
      <c r="C34" t="s">
        <v>367</v>
      </c>
      <c r="D34" s="4">
        <v>44167.820138888892</v>
      </c>
      <c r="E34" s="4">
        <v>44198.820138888892</v>
      </c>
      <c r="F34" t="b">
        <v>0</v>
      </c>
    </row>
    <row r="35" spans="1:7" x14ac:dyDescent="0.35">
      <c r="A35" t="s">
        <v>417</v>
      </c>
      <c r="B35" t="s">
        <v>416</v>
      </c>
      <c r="C35" t="s">
        <v>367</v>
      </c>
      <c r="D35" s="4">
        <v>44167.814583333333</v>
      </c>
      <c r="E35" s="4">
        <v>44198.814583333333</v>
      </c>
      <c r="F35" t="b">
        <v>0</v>
      </c>
    </row>
    <row r="36" spans="1:7" x14ac:dyDescent="0.35">
      <c r="A36" t="s">
        <v>2546</v>
      </c>
      <c r="B36" t="s">
        <v>2545</v>
      </c>
      <c r="C36" t="s">
        <v>661</v>
      </c>
      <c r="D36" s="4">
        <v>44167.603472222225</v>
      </c>
      <c r="E36" s="4">
        <v>44198.603472222225</v>
      </c>
      <c r="F36" t="b">
        <v>0</v>
      </c>
    </row>
    <row r="37" spans="1:7" x14ac:dyDescent="0.35">
      <c r="A37" t="s">
        <v>1970</v>
      </c>
      <c r="B37" t="s">
        <v>1969</v>
      </c>
      <c r="C37" t="s">
        <v>661</v>
      </c>
      <c r="D37" s="4">
        <v>44167.208333333336</v>
      </c>
      <c r="E37" s="4">
        <v>44198.208333333336</v>
      </c>
      <c r="F37" t="b">
        <v>0</v>
      </c>
    </row>
    <row r="38" spans="1:7" x14ac:dyDescent="0.35">
      <c r="A38" t="s">
        <v>1023</v>
      </c>
      <c r="B38" t="s">
        <v>1022</v>
      </c>
      <c r="C38" t="s">
        <v>661</v>
      </c>
      <c r="D38" s="4">
        <v>44167.208333333336</v>
      </c>
      <c r="E38" s="4">
        <v>44197.208333333336</v>
      </c>
      <c r="F38" t="b">
        <v>0</v>
      </c>
    </row>
    <row r="39" spans="1:7" x14ac:dyDescent="0.35">
      <c r="A39" t="s">
        <v>1965</v>
      </c>
      <c r="B39" t="s">
        <v>1964</v>
      </c>
      <c r="C39" t="s">
        <v>661</v>
      </c>
      <c r="D39" s="4">
        <v>44167.208333333336</v>
      </c>
      <c r="E39" s="4">
        <v>44197.208333333336</v>
      </c>
      <c r="F39" t="b">
        <v>0</v>
      </c>
    </row>
    <row r="40" spans="1:7" x14ac:dyDescent="0.35">
      <c r="A40" t="s">
        <v>423</v>
      </c>
      <c r="B40" t="s">
        <v>422</v>
      </c>
      <c r="C40" t="s">
        <v>367</v>
      </c>
      <c r="D40" s="4">
        <v>44166.734722222223</v>
      </c>
      <c r="E40" s="4">
        <v>44197.734722222223</v>
      </c>
      <c r="F40" t="b">
        <v>0</v>
      </c>
    </row>
    <row r="41" spans="1:7" x14ac:dyDescent="0.35">
      <c r="A41" t="s">
        <v>4006</v>
      </c>
      <c r="B41" t="s">
        <v>4005</v>
      </c>
      <c r="C41" t="s">
        <v>661</v>
      </c>
      <c r="D41" s="4">
        <v>44166.208333333336</v>
      </c>
      <c r="E41" s="4">
        <v>44197.208333333336</v>
      </c>
      <c r="F41" t="b">
        <v>0</v>
      </c>
    </row>
    <row r="42" spans="1:7" x14ac:dyDescent="0.35">
      <c r="A42" t="s">
        <v>4123</v>
      </c>
      <c r="B42" t="s">
        <v>4122</v>
      </c>
      <c r="C42" t="s">
        <v>661</v>
      </c>
      <c r="D42" s="4">
        <v>44165.208333333336</v>
      </c>
      <c r="E42" s="4">
        <v>44195.208333333336</v>
      </c>
      <c r="F42" t="b">
        <v>0</v>
      </c>
    </row>
    <row r="43" spans="1:7" x14ac:dyDescent="0.35">
      <c r="A43" t="s">
        <v>663</v>
      </c>
      <c r="B43" t="s">
        <v>662</v>
      </c>
      <c r="C43" t="s">
        <v>661</v>
      </c>
      <c r="D43" s="4">
        <v>44163.208333333336</v>
      </c>
      <c r="E43" s="4">
        <v>44193.208333333336</v>
      </c>
      <c r="F43" t="b">
        <v>0</v>
      </c>
    </row>
    <row r="44" spans="1:7" x14ac:dyDescent="0.35">
      <c r="A44" t="s">
        <v>431</v>
      </c>
      <c r="B44" t="s">
        <v>430</v>
      </c>
      <c r="C44" t="s">
        <v>367</v>
      </c>
      <c r="D44" s="4">
        <v>44162.928472222222</v>
      </c>
      <c r="E44" s="4">
        <v>44192.928472222222</v>
      </c>
      <c r="F44" t="b">
        <v>0</v>
      </c>
    </row>
    <row r="45" spans="1:7" x14ac:dyDescent="0.35">
      <c r="A45" t="s">
        <v>438</v>
      </c>
      <c r="B45" t="s">
        <v>437</v>
      </c>
      <c r="C45" t="s">
        <v>367</v>
      </c>
      <c r="D45" s="4">
        <v>44162.740972222222</v>
      </c>
      <c r="E45" s="4">
        <v>44192.740972222222</v>
      </c>
      <c r="F45" t="b">
        <v>0</v>
      </c>
    </row>
    <row r="46" spans="1:7" x14ac:dyDescent="0.35">
      <c r="A46" t="s">
        <v>445</v>
      </c>
      <c r="B46" t="s">
        <v>444</v>
      </c>
      <c r="C46" t="s">
        <v>367</v>
      </c>
      <c r="D46" s="4">
        <v>44162.6875</v>
      </c>
      <c r="E46" s="4">
        <v>44192.6875</v>
      </c>
      <c r="F46" t="b">
        <v>0</v>
      </c>
      <c r="G46" s="4">
        <v>44183.913194444445</v>
      </c>
    </row>
    <row r="47" spans="1:7" x14ac:dyDescent="0.35">
      <c r="A47" t="s">
        <v>453</v>
      </c>
      <c r="B47" t="s">
        <v>452</v>
      </c>
      <c r="C47" t="s">
        <v>367</v>
      </c>
      <c r="D47" s="4">
        <v>44162.614583333336</v>
      </c>
      <c r="E47" s="4">
        <v>44192.614583333336</v>
      </c>
      <c r="F47" t="b">
        <v>0</v>
      </c>
    </row>
    <row r="48" spans="1:7" x14ac:dyDescent="0.35">
      <c r="A48" t="s">
        <v>460</v>
      </c>
      <c r="B48" t="s">
        <v>459</v>
      </c>
      <c r="C48" t="s">
        <v>367</v>
      </c>
      <c r="D48" s="4">
        <v>44161.804861111108</v>
      </c>
      <c r="E48" s="4">
        <v>44191.804861111108</v>
      </c>
      <c r="F48" t="b">
        <v>0</v>
      </c>
    </row>
    <row r="49" spans="1:7" x14ac:dyDescent="0.35">
      <c r="A49" t="s">
        <v>2423</v>
      </c>
      <c r="B49" t="s">
        <v>2422</v>
      </c>
      <c r="C49" t="s">
        <v>661</v>
      </c>
      <c r="D49" s="4">
        <v>44161.65625</v>
      </c>
      <c r="E49" s="4">
        <v>44191.65625</v>
      </c>
      <c r="F49" t="b">
        <v>0</v>
      </c>
    </row>
    <row r="50" spans="1:7" x14ac:dyDescent="0.35">
      <c r="A50" t="s">
        <v>2334</v>
      </c>
      <c r="B50" t="s">
        <v>2333</v>
      </c>
      <c r="C50" t="s">
        <v>367</v>
      </c>
      <c r="D50" s="4">
        <v>44161.609027777777</v>
      </c>
      <c r="E50" s="4">
        <v>44191.609027777777</v>
      </c>
      <c r="F50" t="b">
        <v>0</v>
      </c>
    </row>
    <row r="51" spans="1:7" x14ac:dyDescent="0.35">
      <c r="A51" t="s">
        <v>466</v>
      </c>
      <c r="B51" t="s">
        <v>465</v>
      </c>
      <c r="C51" t="s">
        <v>367</v>
      </c>
      <c r="D51" s="4">
        <v>44161.589583333334</v>
      </c>
      <c r="E51" s="4">
        <v>44191.589583333334</v>
      </c>
      <c r="F51" t="b">
        <v>0</v>
      </c>
    </row>
    <row r="52" spans="1:7" x14ac:dyDescent="0.35">
      <c r="A52" t="s">
        <v>2474</v>
      </c>
      <c r="B52" t="s">
        <v>2473</v>
      </c>
      <c r="C52" t="s">
        <v>661</v>
      </c>
      <c r="D52" s="4">
        <v>44161.208333333336</v>
      </c>
      <c r="E52" s="4">
        <v>44191.208333333336</v>
      </c>
      <c r="F52" t="b">
        <v>0</v>
      </c>
    </row>
    <row r="53" spans="1:7" x14ac:dyDescent="0.35">
      <c r="A53" t="s">
        <v>1339</v>
      </c>
      <c r="B53" t="s">
        <v>1338</v>
      </c>
      <c r="C53" t="s">
        <v>857</v>
      </c>
      <c r="D53" s="4">
        <v>44161.208333333336</v>
      </c>
      <c r="E53" s="4">
        <v>44191.208333333336</v>
      </c>
      <c r="F53" t="b">
        <v>0</v>
      </c>
    </row>
    <row r="54" spans="1:7" x14ac:dyDescent="0.35">
      <c r="A54" t="s">
        <v>1370</v>
      </c>
      <c r="B54" t="s">
        <v>1369</v>
      </c>
      <c r="C54" t="s">
        <v>661</v>
      </c>
      <c r="D54" s="4">
        <v>44161.208333333336</v>
      </c>
      <c r="E54" s="4">
        <v>44191.208333333336</v>
      </c>
      <c r="F54" t="b">
        <v>0</v>
      </c>
    </row>
    <row r="55" spans="1:7" x14ac:dyDescent="0.35">
      <c r="A55" t="s">
        <v>472</v>
      </c>
      <c r="B55" t="s">
        <v>471</v>
      </c>
      <c r="C55" t="s">
        <v>367</v>
      </c>
      <c r="D55" s="4">
        <v>44160.873611111114</v>
      </c>
      <c r="E55" s="4">
        <v>44190.873611111114</v>
      </c>
      <c r="F55" t="b">
        <v>0</v>
      </c>
    </row>
    <row r="56" spans="1:7" x14ac:dyDescent="0.35">
      <c r="A56" t="s">
        <v>4013</v>
      </c>
      <c r="B56" t="s">
        <v>4012</v>
      </c>
      <c r="C56" t="s">
        <v>661</v>
      </c>
      <c r="D56" s="4">
        <v>44160.208333333336</v>
      </c>
      <c r="E56" s="4">
        <v>44190.208333333336</v>
      </c>
      <c r="F56" t="b">
        <v>0</v>
      </c>
    </row>
    <row r="57" spans="1:7" x14ac:dyDescent="0.35">
      <c r="A57" t="s">
        <v>5123</v>
      </c>
      <c r="B57" t="s">
        <v>5195</v>
      </c>
      <c r="C57" t="s">
        <v>367</v>
      </c>
      <c r="D57" s="4">
        <v>44159.888194444444</v>
      </c>
      <c r="E57" s="4">
        <v>44189.888194444444</v>
      </c>
      <c r="F57" t="b">
        <v>0</v>
      </c>
      <c r="G57" s="4">
        <v>44159.888888888891</v>
      </c>
    </row>
    <row r="58" spans="1:7" x14ac:dyDescent="0.35">
      <c r="A58" t="s">
        <v>478</v>
      </c>
      <c r="B58" t="s">
        <v>477</v>
      </c>
      <c r="C58" t="s">
        <v>367</v>
      </c>
      <c r="D58" s="4">
        <v>44159.759722222225</v>
      </c>
      <c r="E58" s="4">
        <v>44189.759722222225</v>
      </c>
      <c r="F58" t="b">
        <v>0</v>
      </c>
    </row>
    <row r="59" spans="1:7" x14ac:dyDescent="0.35">
      <c r="A59" t="s">
        <v>485</v>
      </c>
      <c r="B59" t="s">
        <v>484</v>
      </c>
      <c r="C59" t="s">
        <v>367</v>
      </c>
      <c r="D59" s="4">
        <v>44159.720138888886</v>
      </c>
      <c r="E59" s="4">
        <v>44189.720138888886</v>
      </c>
      <c r="F59" t="b">
        <v>0</v>
      </c>
    </row>
    <row r="60" spans="1:7" x14ac:dyDescent="0.35">
      <c r="A60" t="s">
        <v>492</v>
      </c>
      <c r="B60" t="s">
        <v>5194</v>
      </c>
      <c r="C60" t="s">
        <v>367</v>
      </c>
      <c r="D60" s="4">
        <v>44159.67291666667</v>
      </c>
      <c r="E60" s="4">
        <v>44189.67291666667</v>
      </c>
      <c r="F60" t="b">
        <v>0</v>
      </c>
    </row>
    <row r="61" spans="1:7" x14ac:dyDescent="0.35">
      <c r="A61" t="s">
        <v>498</v>
      </c>
      <c r="B61" t="s">
        <v>497</v>
      </c>
      <c r="C61" t="s">
        <v>367</v>
      </c>
      <c r="D61" s="4">
        <v>44159.628472222219</v>
      </c>
      <c r="E61" s="4">
        <v>44189.628472222219</v>
      </c>
      <c r="F61" t="b">
        <v>0</v>
      </c>
    </row>
    <row r="62" spans="1:7" x14ac:dyDescent="0.35">
      <c r="A62" t="s">
        <v>504</v>
      </c>
      <c r="B62" t="s">
        <v>503</v>
      </c>
      <c r="C62" t="s">
        <v>367</v>
      </c>
      <c r="D62" s="4">
        <v>44159.005555555559</v>
      </c>
      <c r="E62" s="4">
        <v>44189.005555555559</v>
      </c>
      <c r="F62" t="b">
        <v>0</v>
      </c>
    </row>
    <row r="63" spans="1:7" x14ac:dyDescent="0.35">
      <c r="A63" t="s">
        <v>509</v>
      </c>
      <c r="B63" t="s">
        <v>508</v>
      </c>
      <c r="C63" t="s">
        <v>367</v>
      </c>
      <c r="D63" s="4">
        <v>44158.924305555556</v>
      </c>
      <c r="E63" s="4">
        <v>44188.924305555556</v>
      </c>
      <c r="F63" t="b">
        <v>0</v>
      </c>
    </row>
    <row r="64" spans="1:7" x14ac:dyDescent="0.35">
      <c r="A64" t="s">
        <v>516</v>
      </c>
      <c r="B64" t="s">
        <v>515</v>
      </c>
      <c r="C64" t="s">
        <v>367</v>
      </c>
      <c r="D64" s="4">
        <v>44155.869444444441</v>
      </c>
      <c r="E64" s="4">
        <v>44185.869444444441</v>
      </c>
      <c r="F64" t="b">
        <v>0</v>
      </c>
      <c r="G64" s="4">
        <v>44180.823611111111</v>
      </c>
    </row>
    <row r="65" spans="1:7" x14ac:dyDescent="0.35">
      <c r="A65" t="s">
        <v>524</v>
      </c>
      <c r="B65" t="s">
        <v>523</v>
      </c>
      <c r="C65" t="s">
        <v>367</v>
      </c>
      <c r="D65" s="4">
        <v>44185.701388888891</v>
      </c>
      <c r="E65" s="4">
        <v>44216.701388888891</v>
      </c>
      <c r="F65" t="b">
        <v>1</v>
      </c>
    </row>
    <row r="66" spans="1:7" x14ac:dyDescent="0.35">
      <c r="A66" t="s">
        <v>530</v>
      </c>
      <c r="B66" t="s">
        <v>529</v>
      </c>
      <c r="C66" t="s">
        <v>367</v>
      </c>
      <c r="D66" s="4">
        <v>44184.867361111108</v>
      </c>
      <c r="E66" s="4">
        <v>44215.867361111108</v>
      </c>
      <c r="F66" t="b">
        <v>0</v>
      </c>
    </row>
    <row r="67" spans="1:7" x14ac:dyDescent="0.35">
      <c r="A67" t="s">
        <v>536</v>
      </c>
      <c r="B67" t="s">
        <v>535</v>
      </c>
      <c r="C67" t="s">
        <v>367</v>
      </c>
      <c r="D67" s="4">
        <v>44184.829861111109</v>
      </c>
      <c r="E67" s="4">
        <v>44215.829861111109</v>
      </c>
      <c r="F67" t="b">
        <v>0</v>
      </c>
    </row>
    <row r="68" spans="1:7" x14ac:dyDescent="0.35">
      <c r="A68" t="s">
        <v>542</v>
      </c>
      <c r="B68" t="s">
        <v>541</v>
      </c>
      <c r="C68" t="s">
        <v>367</v>
      </c>
      <c r="D68" s="4">
        <v>44152.921527777777</v>
      </c>
      <c r="E68" s="4">
        <v>44182.921527777777</v>
      </c>
      <c r="F68" t="b">
        <v>1</v>
      </c>
      <c r="G68" s="4">
        <v>44182.921527777777</v>
      </c>
    </row>
    <row r="69" spans="1:7" x14ac:dyDescent="0.35">
      <c r="A69" t="s">
        <v>549</v>
      </c>
      <c r="B69" t="s">
        <v>548</v>
      </c>
      <c r="C69" t="s">
        <v>367</v>
      </c>
      <c r="D69" s="4">
        <v>44182.820833333331</v>
      </c>
      <c r="E69" s="4">
        <v>44213.820833333331</v>
      </c>
      <c r="F69" t="b">
        <v>0</v>
      </c>
    </row>
    <row r="70" spans="1:7" x14ac:dyDescent="0.35">
      <c r="A70" t="s">
        <v>3607</v>
      </c>
      <c r="B70" t="s">
        <v>3606</v>
      </c>
      <c r="C70" t="s">
        <v>661</v>
      </c>
      <c r="D70" s="4">
        <v>44182.765277777777</v>
      </c>
      <c r="E70" s="4">
        <v>44213.765277777777</v>
      </c>
      <c r="F70" t="b">
        <v>0</v>
      </c>
    </row>
    <row r="71" spans="1:7" x14ac:dyDescent="0.35">
      <c r="A71" t="s">
        <v>1649</v>
      </c>
      <c r="B71" t="s">
        <v>1648</v>
      </c>
      <c r="C71" t="s">
        <v>661</v>
      </c>
      <c r="D71" s="4">
        <v>44182.208333333336</v>
      </c>
      <c r="E71" s="4">
        <v>44213.208333333336</v>
      </c>
      <c r="F71" t="b">
        <v>0</v>
      </c>
    </row>
    <row r="72" spans="1:7" x14ac:dyDescent="0.35">
      <c r="A72" t="s">
        <v>555</v>
      </c>
      <c r="B72" t="s">
        <v>554</v>
      </c>
      <c r="C72" t="s">
        <v>367</v>
      </c>
      <c r="D72" s="4">
        <v>44181.78125</v>
      </c>
      <c r="E72" s="4">
        <v>44212.78125</v>
      </c>
      <c r="F72" t="b">
        <v>0</v>
      </c>
    </row>
    <row r="73" spans="1:7" x14ac:dyDescent="0.35">
      <c r="A73" t="s">
        <v>2766</v>
      </c>
      <c r="B73" t="s">
        <v>2765</v>
      </c>
      <c r="C73" t="s">
        <v>661</v>
      </c>
      <c r="D73" s="4">
        <v>44180.208333333336</v>
      </c>
      <c r="E73" s="4">
        <v>44211.208333333336</v>
      </c>
      <c r="F73" t="b">
        <v>0</v>
      </c>
    </row>
    <row r="74" spans="1:7" x14ac:dyDescent="0.35">
      <c r="A74" t="s">
        <v>562</v>
      </c>
      <c r="B74" t="s">
        <v>561</v>
      </c>
      <c r="C74" t="s">
        <v>367</v>
      </c>
      <c r="D74" s="4">
        <v>44178.773611111108</v>
      </c>
      <c r="E74" s="4">
        <v>44209.773611111108</v>
      </c>
      <c r="F74" t="b">
        <v>0</v>
      </c>
    </row>
    <row r="75" spans="1:7" x14ac:dyDescent="0.35">
      <c r="A75" t="s">
        <v>568</v>
      </c>
      <c r="B75" t="s">
        <v>567</v>
      </c>
      <c r="C75" t="s">
        <v>367</v>
      </c>
      <c r="D75" s="4">
        <v>44177.881944444445</v>
      </c>
      <c r="E75" s="4">
        <v>44208.881944444445</v>
      </c>
      <c r="F75" t="b">
        <v>0</v>
      </c>
    </row>
    <row r="76" spans="1:7" x14ac:dyDescent="0.35">
      <c r="A76" t="s">
        <v>574</v>
      </c>
      <c r="B76" t="s">
        <v>573</v>
      </c>
      <c r="C76" t="s">
        <v>367</v>
      </c>
      <c r="D76" s="4">
        <v>44177.831944444442</v>
      </c>
      <c r="E76" s="4">
        <v>44208.831944444442</v>
      </c>
      <c r="F76" t="b">
        <v>0</v>
      </c>
    </row>
    <row r="77" spans="1:7" x14ac:dyDescent="0.35">
      <c r="A77" t="s">
        <v>581</v>
      </c>
      <c r="B77" t="s">
        <v>580</v>
      </c>
      <c r="C77" t="s">
        <v>367</v>
      </c>
      <c r="D77" s="4">
        <v>44145.845833333333</v>
      </c>
      <c r="E77" s="4">
        <v>44175.845833333333</v>
      </c>
      <c r="F77" t="b">
        <v>1</v>
      </c>
      <c r="G77" s="4">
        <v>44175.845833333333</v>
      </c>
    </row>
    <row r="78" spans="1:7" x14ac:dyDescent="0.35">
      <c r="A78" t="s">
        <v>589</v>
      </c>
      <c r="B78" t="s">
        <v>588</v>
      </c>
      <c r="C78" t="s">
        <v>367</v>
      </c>
      <c r="D78" s="4">
        <v>44175.747916666667</v>
      </c>
      <c r="E78" s="4">
        <v>44206.747916666667</v>
      </c>
      <c r="F78" t="b">
        <v>0</v>
      </c>
    </row>
    <row r="79" spans="1:7" x14ac:dyDescent="0.35">
      <c r="A79" t="s">
        <v>596</v>
      </c>
      <c r="B79" t="s">
        <v>595</v>
      </c>
      <c r="C79" t="s">
        <v>367</v>
      </c>
      <c r="D79" s="4">
        <v>44175.638194444444</v>
      </c>
      <c r="E79" s="4">
        <v>44206.638194444444</v>
      </c>
      <c r="F79" t="b">
        <v>0</v>
      </c>
    </row>
    <row r="80" spans="1:7" x14ac:dyDescent="0.35">
      <c r="A80" t="s">
        <v>4924</v>
      </c>
      <c r="B80" t="s">
        <v>2539</v>
      </c>
      <c r="C80" t="s">
        <v>661</v>
      </c>
      <c r="D80" s="4">
        <v>44174.208333333336</v>
      </c>
      <c r="E80" s="4">
        <v>44205.208333333336</v>
      </c>
      <c r="F80" t="b">
        <v>0</v>
      </c>
    </row>
    <row r="81" spans="1:7" x14ac:dyDescent="0.35">
      <c r="A81" t="s">
        <v>945</v>
      </c>
      <c r="B81" t="s">
        <v>944</v>
      </c>
      <c r="C81" t="s">
        <v>943</v>
      </c>
      <c r="D81" s="4">
        <v>44173.208333333336</v>
      </c>
      <c r="E81" s="4">
        <v>44204.208333333336</v>
      </c>
      <c r="F81" t="b">
        <v>0</v>
      </c>
    </row>
    <row r="82" spans="1:7" x14ac:dyDescent="0.35">
      <c r="A82" t="s">
        <v>895</v>
      </c>
      <c r="B82" t="s">
        <v>894</v>
      </c>
      <c r="C82" t="s">
        <v>661</v>
      </c>
      <c r="D82" s="4">
        <v>44173.208333333336</v>
      </c>
      <c r="E82" s="4">
        <v>44204.208333333336</v>
      </c>
      <c r="F82" t="b">
        <v>0</v>
      </c>
    </row>
    <row r="83" spans="1:7" x14ac:dyDescent="0.35">
      <c r="A83" t="s">
        <v>5193</v>
      </c>
      <c r="B83" t="s">
        <v>595</v>
      </c>
      <c r="C83" t="s">
        <v>367</v>
      </c>
      <c r="D83" s="4">
        <v>44141.925000000003</v>
      </c>
      <c r="E83" s="4">
        <v>44171.925000000003</v>
      </c>
      <c r="F83" t="b">
        <v>0</v>
      </c>
      <c r="G83" s="4">
        <v>44142.884027777778</v>
      </c>
    </row>
    <row r="84" spans="1:7" x14ac:dyDescent="0.35">
      <c r="A84" t="s">
        <v>1376</v>
      </c>
      <c r="B84" t="s">
        <v>1375</v>
      </c>
      <c r="C84" t="s">
        <v>857</v>
      </c>
      <c r="D84" s="4">
        <v>44171.81527777778</v>
      </c>
      <c r="E84" s="4">
        <v>44202.81527777778</v>
      </c>
      <c r="F84" t="b">
        <v>0</v>
      </c>
    </row>
    <row r="85" spans="1:7" x14ac:dyDescent="0.35">
      <c r="A85" t="s">
        <v>601</v>
      </c>
      <c r="B85" t="s">
        <v>600</v>
      </c>
      <c r="C85" t="s">
        <v>367</v>
      </c>
      <c r="D85" s="4">
        <v>44171.698611111111</v>
      </c>
      <c r="E85" s="4">
        <v>44202.698611111111</v>
      </c>
      <c r="F85" t="b">
        <v>0</v>
      </c>
    </row>
    <row r="86" spans="1:7" x14ac:dyDescent="0.35">
      <c r="A86" t="s">
        <v>608</v>
      </c>
      <c r="B86" t="s">
        <v>607</v>
      </c>
      <c r="C86" t="s">
        <v>367</v>
      </c>
      <c r="D86" s="4">
        <v>44169.771527777775</v>
      </c>
      <c r="E86" s="4">
        <v>44200.771527777775</v>
      </c>
      <c r="F86" t="b">
        <v>0</v>
      </c>
      <c r="G86" s="4">
        <v>44169.896527777775</v>
      </c>
    </row>
    <row r="87" spans="1:7" x14ac:dyDescent="0.35">
      <c r="A87" t="s">
        <v>2012</v>
      </c>
      <c r="B87" t="s">
        <v>2011</v>
      </c>
      <c r="C87" t="s">
        <v>661</v>
      </c>
      <c r="D87" s="4">
        <v>44168.790277777778</v>
      </c>
      <c r="E87" s="4">
        <v>44199.790277777778</v>
      </c>
      <c r="F87" t="b">
        <v>0</v>
      </c>
    </row>
    <row r="88" spans="1:7" x14ac:dyDescent="0.35">
      <c r="A88" t="s">
        <v>615</v>
      </c>
      <c r="B88" t="s">
        <v>614</v>
      </c>
      <c r="C88" t="s">
        <v>367</v>
      </c>
      <c r="D88" s="4">
        <v>44168.679166666669</v>
      </c>
      <c r="E88" s="4">
        <v>44199.679166666669</v>
      </c>
      <c r="F88" t="b">
        <v>1</v>
      </c>
    </row>
    <row r="89" spans="1:7" x14ac:dyDescent="0.35">
      <c r="A89" t="s">
        <v>3929</v>
      </c>
      <c r="B89" t="s">
        <v>3928</v>
      </c>
      <c r="C89" t="s">
        <v>661</v>
      </c>
      <c r="D89" s="4">
        <v>44165.166666666664</v>
      </c>
      <c r="E89" s="4">
        <v>44196.166666666664</v>
      </c>
      <c r="F89" t="b">
        <v>0</v>
      </c>
    </row>
    <row r="90" spans="1:7" x14ac:dyDescent="0.35">
      <c r="A90" t="s">
        <v>621</v>
      </c>
      <c r="B90" t="s">
        <v>620</v>
      </c>
      <c r="C90" t="s">
        <v>367</v>
      </c>
      <c r="D90" s="4">
        <v>44165.920138888891</v>
      </c>
      <c r="E90" s="4">
        <v>44195.920138888891</v>
      </c>
      <c r="F90" t="b">
        <v>0</v>
      </c>
    </row>
    <row r="91" spans="1:7" x14ac:dyDescent="0.35">
      <c r="A91" t="s">
        <v>3800</v>
      </c>
      <c r="B91" t="s">
        <v>3799</v>
      </c>
      <c r="C91" t="s">
        <v>661</v>
      </c>
      <c r="D91" s="4">
        <v>44165.807638888888</v>
      </c>
      <c r="E91" s="4">
        <v>44195.807638888888</v>
      </c>
      <c r="F91" t="b">
        <v>0</v>
      </c>
    </row>
    <row r="92" spans="1:7" x14ac:dyDescent="0.35">
      <c r="A92" t="s">
        <v>4006</v>
      </c>
      <c r="B92" t="s">
        <v>4005</v>
      </c>
      <c r="C92" t="s">
        <v>367</v>
      </c>
      <c r="D92" s="4">
        <v>44134.731944444444</v>
      </c>
      <c r="E92" s="4">
        <v>44165.731944444444</v>
      </c>
      <c r="F92" t="b">
        <v>1</v>
      </c>
      <c r="G92" s="4">
        <v>44165.731944444444</v>
      </c>
    </row>
    <row r="93" spans="1:7" x14ac:dyDescent="0.35">
      <c r="A93" t="s">
        <v>628</v>
      </c>
      <c r="B93" t="s">
        <v>627</v>
      </c>
      <c r="C93" t="s">
        <v>367</v>
      </c>
      <c r="D93" s="4">
        <v>44165.630555555559</v>
      </c>
      <c r="E93" s="4">
        <v>44195.630555555559</v>
      </c>
      <c r="F93" t="b">
        <v>0</v>
      </c>
    </row>
    <row r="94" spans="1:7" x14ac:dyDescent="0.35">
      <c r="A94" t="s">
        <v>636</v>
      </c>
      <c r="B94" t="s">
        <v>635</v>
      </c>
      <c r="C94" t="s">
        <v>367</v>
      </c>
      <c r="D94" s="4">
        <v>44165.603472222225</v>
      </c>
      <c r="E94" s="4">
        <v>44195.603472222225</v>
      </c>
      <c r="F94" t="b">
        <v>0</v>
      </c>
    </row>
    <row r="95" spans="1:7" x14ac:dyDescent="0.35">
      <c r="A95" t="s">
        <v>1197</v>
      </c>
      <c r="B95" t="s">
        <v>1196</v>
      </c>
      <c r="C95" t="s">
        <v>661</v>
      </c>
      <c r="D95" s="4">
        <v>44165.576388888891</v>
      </c>
      <c r="E95" s="4">
        <v>44195.576388888891</v>
      </c>
      <c r="F95" t="b">
        <v>0</v>
      </c>
    </row>
    <row r="96" spans="1:7" x14ac:dyDescent="0.35">
      <c r="A96" t="s">
        <v>1235</v>
      </c>
      <c r="B96" t="s">
        <v>1234</v>
      </c>
      <c r="C96" t="s">
        <v>367</v>
      </c>
      <c r="D96" s="4">
        <v>44165.166666666664</v>
      </c>
      <c r="E96" s="4">
        <v>44195.166666666664</v>
      </c>
      <c r="F96" t="b">
        <v>0</v>
      </c>
    </row>
    <row r="97" spans="1:7" x14ac:dyDescent="0.35">
      <c r="A97" t="s">
        <v>1240</v>
      </c>
      <c r="B97" t="s">
        <v>1239</v>
      </c>
      <c r="C97" t="s">
        <v>367</v>
      </c>
      <c r="D97" s="4">
        <v>44165.166666666664</v>
      </c>
      <c r="E97" s="4">
        <v>44195.166666666664</v>
      </c>
      <c r="F97" t="b">
        <v>0</v>
      </c>
    </row>
    <row r="98" spans="1:7" x14ac:dyDescent="0.35">
      <c r="A98" t="s">
        <v>3129</v>
      </c>
      <c r="B98" t="s">
        <v>3128</v>
      </c>
      <c r="C98" t="s">
        <v>2183</v>
      </c>
      <c r="D98" s="4">
        <v>44165.166666666664</v>
      </c>
      <c r="E98" s="4">
        <v>44195.166666666664</v>
      </c>
      <c r="F98" t="b">
        <v>0</v>
      </c>
    </row>
    <row r="99" spans="1:7" x14ac:dyDescent="0.35">
      <c r="A99" t="s">
        <v>1327</v>
      </c>
      <c r="B99" t="s">
        <v>1326</v>
      </c>
      <c r="C99" t="s">
        <v>661</v>
      </c>
      <c r="D99" s="4">
        <v>44164.581250000003</v>
      </c>
      <c r="E99" s="4">
        <v>44194.581250000003</v>
      </c>
      <c r="F99" t="b">
        <v>0</v>
      </c>
      <c r="G99" s="4">
        <v>44187.712500000001</v>
      </c>
    </row>
    <row r="100" spans="1:7" x14ac:dyDescent="0.35">
      <c r="A100" t="s">
        <v>642</v>
      </c>
      <c r="B100" t="s">
        <v>641</v>
      </c>
      <c r="C100" t="s">
        <v>367</v>
      </c>
      <c r="D100" s="4">
        <v>44164.541666666664</v>
      </c>
      <c r="E100" s="4">
        <v>44194.541666666664</v>
      </c>
      <c r="F100" t="b">
        <v>0</v>
      </c>
    </row>
    <row r="101" spans="1:7" x14ac:dyDescent="0.35">
      <c r="A101" t="s">
        <v>649</v>
      </c>
      <c r="B101" t="s">
        <v>648</v>
      </c>
      <c r="C101" t="s">
        <v>367</v>
      </c>
      <c r="D101" s="4">
        <v>44163.686805555553</v>
      </c>
      <c r="E101" s="4">
        <v>44193.686805555553</v>
      </c>
      <c r="F101" t="b">
        <v>0</v>
      </c>
    </row>
    <row r="102" spans="1:7" x14ac:dyDescent="0.35">
      <c r="A102" t="s">
        <v>3800</v>
      </c>
      <c r="B102" t="s">
        <v>3799</v>
      </c>
      <c r="C102" t="s">
        <v>811</v>
      </c>
      <c r="D102" s="4">
        <v>44132.166666666664</v>
      </c>
      <c r="E102" s="4">
        <v>44163.166666666664</v>
      </c>
      <c r="F102" t="b">
        <v>0</v>
      </c>
      <c r="G102" s="4">
        <v>44134.804861111108</v>
      </c>
    </row>
    <row r="103" spans="1:7" x14ac:dyDescent="0.35">
      <c r="A103" t="s">
        <v>2326</v>
      </c>
      <c r="B103" t="s">
        <v>2329</v>
      </c>
      <c r="C103" t="s">
        <v>661</v>
      </c>
      <c r="D103" s="4">
        <v>44163.166666666664</v>
      </c>
      <c r="E103" s="4">
        <v>44193.166666666664</v>
      </c>
      <c r="F103" t="b">
        <v>0</v>
      </c>
    </row>
    <row r="104" spans="1:7" x14ac:dyDescent="0.35">
      <c r="A104" t="s">
        <v>655</v>
      </c>
      <c r="B104" t="s">
        <v>654</v>
      </c>
      <c r="C104" t="s">
        <v>367</v>
      </c>
      <c r="D104" s="4">
        <v>44162.915277777778</v>
      </c>
      <c r="E104" s="4">
        <v>44192.915277777778</v>
      </c>
      <c r="F104" t="b">
        <v>0</v>
      </c>
    </row>
    <row r="105" spans="1:7" x14ac:dyDescent="0.35">
      <c r="A105" t="s">
        <v>663</v>
      </c>
      <c r="B105" t="s">
        <v>662</v>
      </c>
      <c r="C105" t="s">
        <v>367</v>
      </c>
      <c r="D105" s="4">
        <v>44131.84375</v>
      </c>
      <c r="E105" s="4">
        <v>44162.84375</v>
      </c>
      <c r="F105" t="b">
        <v>1</v>
      </c>
      <c r="G105" s="4">
        <v>44162.84375</v>
      </c>
    </row>
    <row r="106" spans="1:7" x14ac:dyDescent="0.35">
      <c r="A106" t="s">
        <v>669</v>
      </c>
      <c r="B106" t="s">
        <v>668</v>
      </c>
      <c r="C106" t="s">
        <v>367</v>
      </c>
      <c r="D106" s="4">
        <v>44162.756249999999</v>
      </c>
      <c r="E106" s="4">
        <v>44192.756249999999</v>
      </c>
      <c r="F106" t="b">
        <v>0</v>
      </c>
    </row>
    <row r="107" spans="1:7" x14ac:dyDescent="0.35">
      <c r="A107" t="s">
        <v>677</v>
      </c>
      <c r="B107" t="s">
        <v>676</v>
      </c>
      <c r="C107" t="s">
        <v>367</v>
      </c>
      <c r="D107" s="4">
        <v>44161.705555555556</v>
      </c>
      <c r="E107" s="4">
        <v>44191.705555555556</v>
      </c>
      <c r="F107" t="b">
        <v>0</v>
      </c>
      <c r="G107" s="4">
        <v>44161.915277777778</v>
      </c>
    </row>
    <row r="108" spans="1:7" x14ac:dyDescent="0.35">
      <c r="A108" t="s">
        <v>685</v>
      </c>
      <c r="B108" t="s">
        <v>684</v>
      </c>
      <c r="C108" t="s">
        <v>367</v>
      </c>
      <c r="D108" s="4">
        <v>44130.62222222222</v>
      </c>
      <c r="E108" s="4">
        <v>44161.62222222222</v>
      </c>
      <c r="F108" t="b">
        <v>0</v>
      </c>
      <c r="G108" s="4">
        <v>44140.697222222225</v>
      </c>
    </row>
    <row r="109" spans="1:7" x14ac:dyDescent="0.35">
      <c r="A109" t="s">
        <v>693</v>
      </c>
      <c r="B109" t="s">
        <v>692</v>
      </c>
      <c r="C109" t="s">
        <v>367</v>
      </c>
      <c r="D109" s="4">
        <v>44160.950694444444</v>
      </c>
      <c r="E109" s="4">
        <v>44190.950694444444</v>
      </c>
      <c r="F109" t="b">
        <v>0</v>
      </c>
    </row>
    <row r="110" spans="1:7" x14ac:dyDescent="0.35">
      <c r="A110" t="s">
        <v>1411</v>
      </c>
      <c r="B110" t="s">
        <v>1410</v>
      </c>
      <c r="C110" t="s">
        <v>661</v>
      </c>
      <c r="D110" s="4">
        <v>44160.166666666664</v>
      </c>
      <c r="E110" s="4">
        <v>44190.166666666664</v>
      </c>
      <c r="F110" t="b">
        <v>0</v>
      </c>
    </row>
    <row r="111" spans="1:7" x14ac:dyDescent="0.35">
      <c r="A111" t="s">
        <v>700</v>
      </c>
      <c r="B111" t="s">
        <v>699</v>
      </c>
      <c r="C111" t="s">
        <v>367</v>
      </c>
      <c r="D111" s="4">
        <v>44158.897916666669</v>
      </c>
      <c r="E111" s="4">
        <v>44188.897916666669</v>
      </c>
      <c r="F111" t="b">
        <v>0</v>
      </c>
    </row>
    <row r="112" spans="1:7" x14ac:dyDescent="0.35">
      <c r="A112" t="s">
        <v>706</v>
      </c>
      <c r="B112" t="s">
        <v>705</v>
      </c>
      <c r="C112" t="s">
        <v>367</v>
      </c>
      <c r="D112" s="4">
        <v>44158.82708333333</v>
      </c>
      <c r="E112" s="4">
        <v>44188.82708333333</v>
      </c>
      <c r="F112" t="b">
        <v>1</v>
      </c>
    </row>
    <row r="113" spans="1:7" x14ac:dyDescent="0.35">
      <c r="A113" t="s">
        <v>1498</v>
      </c>
      <c r="B113" t="s">
        <v>1497</v>
      </c>
      <c r="C113" t="s">
        <v>661</v>
      </c>
      <c r="D113" s="4">
        <v>44157.166666666664</v>
      </c>
      <c r="E113" s="4">
        <v>44187.166666666664</v>
      </c>
      <c r="F113" t="b">
        <v>1</v>
      </c>
      <c r="G113" s="4">
        <v>44187.166666666664</v>
      </c>
    </row>
    <row r="114" spans="1:7" x14ac:dyDescent="0.35">
      <c r="A114" t="s">
        <v>3497</v>
      </c>
      <c r="B114" t="s">
        <v>3500</v>
      </c>
      <c r="C114" t="s">
        <v>661</v>
      </c>
      <c r="D114" s="4">
        <v>44187.166666666664</v>
      </c>
      <c r="E114" s="4">
        <v>44218.166666666664</v>
      </c>
      <c r="F114" t="b">
        <v>0</v>
      </c>
    </row>
    <row r="115" spans="1:7" x14ac:dyDescent="0.35">
      <c r="A115" t="s">
        <v>1504</v>
      </c>
      <c r="B115" t="s">
        <v>1503</v>
      </c>
      <c r="C115" t="s">
        <v>661</v>
      </c>
      <c r="D115" s="4">
        <v>44157.166666666664</v>
      </c>
      <c r="E115" s="4">
        <v>44187.166666666664</v>
      </c>
      <c r="F115" t="b">
        <v>0</v>
      </c>
      <c r="G115" s="4">
        <v>44158.651388888888</v>
      </c>
    </row>
    <row r="116" spans="1:7" x14ac:dyDescent="0.35">
      <c r="A116" t="s">
        <v>713</v>
      </c>
      <c r="B116" t="s">
        <v>712</v>
      </c>
      <c r="C116" t="s">
        <v>367</v>
      </c>
      <c r="D116" s="4">
        <v>44156.811805555553</v>
      </c>
      <c r="E116" s="4">
        <v>44186.811805555553</v>
      </c>
      <c r="F116" t="b">
        <v>1</v>
      </c>
      <c r="G116" s="4">
        <v>44186.811805555553</v>
      </c>
    </row>
    <row r="117" spans="1:7" x14ac:dyDescent="0.35">
      <c r="A117" t="s">
        <v>2554</v>
      </c>
      <c r="B117" t="s">
        <v>2553</v>
      </c>
      <c r="C117" t="s">
        <v>661</v>
      </c>
      <c r="D117" s="4">
        <v>44156.710416666669</v>
      </c>
      <c r="E117" s="4">
        <v>44186.710416666669</v>
      </c>
      <c r="F117" t="b">
        <v>1</v>
      </c>
      <c r="G117" s="4">
        <v>44186.710416666669</v>
      </c>
    </row>
    <row r="118" spans="1:7" x14ac:dyDescent="0.35">
      <c r="A118" t="s">
        <v>2698</v>
      </c>
      <c r="B118" t="s">
        <v>2697</v>
      </c>
      <c r="C118" t="s">
        <v>661</v>
      </c>
      <c r="D118" s="4">
        <v>44184.925694444442</v>
      </c>
      <c r="E118" s="4">
        <v>44215.925694444442</v>
      </c>
      <c r="F118" t="b">
        <v>0</v>
      </c>
    </row>
    <row r="119" spans="1:7" x14ac:dyDescent="0.35">
      <c r="A119" t="s">
        <v>719</v>
      </c>
      <c r="B119" t="s">
        <v>718</v>
      </c>
      <c r="C119" t="s">
        <v>367</v>
      </c>
      <c r="D119" s="4">
        <v>44184.804166666669</v>
      </c>
      <c r="E119" s="4">
        <v>44215.804166666669</v>
      </c>
      <c r="F119" t="b">
        <v>0</v>
      </c>
    </row>
    <row r="120" spans="1:7" x14ac:dyDescent="0.35">
      <c r="A120" t="s">
        <v>725</v>
      </c>
      <c r="B120" t="s">
        <v>724</v>
      </c>
      <c r="C120" t="s">
        <v>367</v>
      </c>
      <c r="D120" s="4">
        <v>44154.736111111109</v>
      </c>
      <c r="E120" s="4">
        <v>44184.736111111109</v>
      </c>
      <c r="F120" t="b">
        <v>1</v>
      </c>
      <c r="G120" s="4">
        <v>44184.736111111109</v>
      </c>
    </row>
    <row r="121" spans="1:7" x14ac:dyDescent="0.35">
      <c r="A121" t="s">
        <v>732</v>
      </c>
      <c r="B121" t="s">
        <v>731</v>
      </c>
      <c r="C121" t="s">
        <v>367</v>
      </c>
      <c r="D121" s="4">
        <v>44154.704861111109</v>
      </c>
      <c r="E121" s="4">
        <v>44184.704861111109</v>
      </c>
      <c r="F121" t="b">
        <v>0</v>
      </c>
      <c r="G121" s="4">
        <v>44154.897222222222</v>
      </c>
    </row>
    <row r="122" spans="1:7" x14ac:dyDescent="0.35">
      <c r="A122" t="s">
        <v>739</v>
      </c>
      <c r="B122" t="s">
        <v>738</v>
      </c>
      <c r="C122" t="s">
        <v>367</v>
      </c>
      <c r="D122" s="4">
        <v>44166.5</v>
      </c>
      <c r="E122" s="4">
        <v>44197.5</v>
      </c>
      <c r="F122" t="b">
        <v>0</v>
      </c>
    </row>
    <row r="123" spans="1:7" x14ac:dyDescent="0.35">
      <c r="A123" t="s">
        <v>745</v>
      </c>
      <c r="B123" t="s">
        <v>744</v>
      </c>
      <c r="C123" t="s">
        <v>367</v>
      </c>
      <c r="D123" s="4">
        <v>44123.62777777778</v>
      </c>
      <c r="E123" s="4">
        <v>44154.62777777778</v>
      </c>
      <c r="F123" t="b">
        <v>1</v>
      </c>
      <c r="G123" s="4">
        <v>44154.62777777778</v>
      </c>
    </row>
    <row r="124" spans="1:7" x14ac:dyDescent="0.35">
      <c r="A124" t="s">
        <v>760</v>
      </c>
      <c r="B124" t="s">
        <v>759</v>
      </c>
      <c r="C124" t="s">
        <v>367</v>
      </c>
      <c r="D124" s="4">
        <v>44123.54791666667</v>
      </c>
      <c r="E124" s="4">
        <v>44154.54791666667</v>
      </c>
      <c r="F124" t="b">
        <v>0</v>
      </c>
      <c r="G124" s="4">
        <v>44133.789583333331</v>
      </c>
    </row>
    <row r="125" spans="1:7" x14ac:dyDescent="0.35">
      <c r="A125" t="s">
        <v>1630</v>
      </c>
      <c r="B125" t="s">
        <v>1629</v>
      </c>
      <c r="C125" t="s">
        <v>661</v>
      </c>
      <c r="D125" s="4">
        <v>44184.280555555553</v>
      </c>
      <c r="E125" s="4">
        <v>44215.280555555553</v>
      </c>
      <c r="F125" t="b">
        <v>0</v>
      </c>
    </row>
    <row r="126" spans="1:7" x14ac:dyDescent="0.35">
      <c r="A126" t="s">
        <v>1596</v>
      </c>
      <c r="B126" t="s">
        <v>1595</v>
      </c>
      <c r="C126" t="s">
        <v>661</v>
      </c>
      <c r="D126" s="4">
        <v>44154.166666666664</v>
      </c>
      <c r="E126" s="4">
        <v>44184.166666666664</v>
      </c>
      <c r="F126" t="b">
        <v>1</v>
      </c>
      <c r="G126" s="4">
        <v>44184.166666666664</v>
      </c>
    </row>
    <row r="127" spans="1:7" x14ac:dyDescent="0.35">
      <c r="A127" t="s">
        <v>767</v>
      </c>
      <c r="B127" t="s">
        <v>766</v>
      </c>
      <c r="C127" t="s">
        <v>367</v>
      </c>
      <c r="D127" s="4">
        <v>44183.930555555555</v>
      </c>
      <c r="E127" s="4">
        <v>44214.930555555555</v>
      </c>
      <c r="F127" t="b">
        <v>0</v>
      </c>
    </row>
    <row r="128" spans="1:7" x14ac:dyDescent="0.35">
      <c r="A128" t="s">
        <v>753</v>
      </c>
      <c r="B128" t="s">
        <v>752</v>
      </c>
      <c r="C128" t="s">
        <v>367</v>
      </c>
      <c r="D128" s="4">
        <v>44121.754861111112</v>
      </c>
      <c r="E128" s="4">
        <v>44152.754861111112</v>
      </c>
      <c r="F128" t="b">
        <v>0</v>
      </c>
      <c r="G128" s="4">
        <v>44133.779166666667</v>
      </c>
    </row>
    <row r="129" spans="1:7" x14ac:dyDescent="0.35">
      <c r="A129" t="s">
        <v>772</v>
      </c>
      <c r="B129" t="s">
        <v>771</v>
      </c>
      <c r="C129" t="s">
        <v>367</v>
      </c>
      <c r="D129" s="4">
        <v>44182.710416666669</v>
      </c>
      <c r="E129" s="4">
        <v>44213.710416666669</v>
      </c>
      <c r="F129" t="b">
        <v>0</v>
      </c>
    </row>
    <row r="130" spans="1:7" x14ac:dyDescent="0.35">
      <c r="A130" t="s">
        <v>778</v>
      </c>
      <c r="B130" t="s">
        <v>777</v>
      </c>
      <c r="C130" t="s">
        <v>367</v>
      </c>
      <c r="D130" s="4">
        <v>44181.777777777781</v>
      </c>
      <c r="E130" s="4">
        <v>44212.777777777781</v>
      </c>
      <c r="F130" t="b">
        <v>1</v>
      </c>
    </row>
    <row r="131" spans="1:7" x14ac:dyDescent="0.35">
      <c r="A131" t="s">
        <v>785</v>
      </c>
      <c r="B131" t="s">
        <v>784</v>
      </c>
      <c r="C131" t="s">
        <v>367</v>
      </c>
      <c r="D131" s="4">
        <v>44151.724999999999</v>
      </c>
      <c r="E131" s="4">
        <v>44181.724999999999</v>
      </c>
      <c r="F131" t="b">
        <v>1</v>
      </c>
      <c r="G131" s="4">
        <v>44181.724999999999</v>
      </c>
    </row>
    <row r="132" spans="1:7" x14ac:dyDescent="0.35">
      <c r="A132" t="s">
        <v>5192</v>
      </c>
      <c r="B132" t="s">
        <v>5191</v>
      </c>
      <c r="C132" t="s">
        <v>367</v>
      </c>
      <c r="D132" s="4">
        <v>44120.680555555555</v>
      </c>
      <c r="E132" s="4">
        <v>44151.680555555555</v>
      </c>
      <c r="F132" t="b">
        <v>0</v>
      </c>
      <c r="G132" s="4">
        <v>44120.680555555555</v>
      </c>
    </row>
    <row r="133" spans="1:7" x14ac:dyDescent="0.35">
      <c r="A133" t="s">
        <v>792</v>
      </c>
      <c r="B133" t="s">
        <v>791</v>
      </c>
      <c r="C133" t="s">
        <v>367</v>
      </c>
      <c r="D133" s="4">
        <v>44181.623611111114</v>
      </c>
      <c r="E133" s="4">
        <v>44212.623611111114</v>
      </c>
      <c r="F133" t="b">
        <v>0</v>
      </c>
    </row>
    <row r="134" spans="1:7" x14ac:dyDescent="0.35">
      <c r="A134" t="s">
        <v>798</v>
      </c>
      <c r="B134" t="s">
        <v>797</v>
      </c>
      <c r="C134" t="s">
        <v>367</v>
      </c>
      <c r="D134" s="4">
        <v>44180.838888888888</v>
      </c>
      <c r="E134" s="4">
        <v>44211.838888888888</v>
      </c>
      <c r="F134" t="b">
        <v>0</v>
      </c>
    </row>
    <row r="135" spans="1:7" x14ac:dyDescent="0.35">
      <c r="A135" t="s">
        <v>804</v>
      </c>
      <c r="B135" t="s">
        <v>803</v>
      </c>
      <c r="C135" t="s">
        <v>367</v>
      </c>
      <c r="D135" s="4">
        <v>44119.711805555555</v>
      </c>
      <c r="E135" s="4">
        <v>44150.711805555555</v>
      </c>
      <c r="F135" t="b">
        <v>0</v>
      </c>
      <c r="G135" s="4">
        <v>44124.892361111109</v>
      </c>
    </row>
    <row r="136" spans="1:7" x14ac:dyDescent="0.35">
      <c r="A136" t="s">
        <v>813</v>
      </c>
      <c r="B136" t="s">
        <v>812</v>
      </c>
      <c r="C136" t="s">
        <v>811</v>
      </c>
      <c r="D136" s="4">
        <v>44180.710416666669</v>
      </c>
      <c r="E136" s="4">
        <v>44211.710416666669</v>
      </c>
      <c r="F136" t="b">
        <v>0</v>
      </c>
    </row>
    <row r="137" spans="1:7" x14ac:dyDescent="0.35">
      <c r="A137" t="s">
        <v>820</v>
      </c>
      <c r="B137" t="s">
        <v>819</v>
      </c>
      <c r="C137" t="s">
        <v>367</v>
      </c>
      <c r="D137" s="4">
        <v>44150.65347222222</v>
      </c>
      <c r="E137" s="4">
        <v>44180.65347222222</v>
      </c>
      <c r="F137" t="b">
        <v>1</v>
      </c>
      <c r="G137" s="4">
        <v>44180.65347222222</v>
      </c>
    </row>
    <row r="138" spans="1:7" x14ac:dyDescent="0.35">
      <c r="A138" t="s">
        <v>825</v>
      </c>
      <c r="B138" t="s">
        <v>824</v>
      </c>
      <c r="C138" t="s">
        <v>367</v>
      </c>
      <c r="D138" s="4">
        <v>44179.820833333331</v>
      </c>
      <c r="E138" s="4">
        <v>44210.820833333331</v>
      </c>
      <c r="F138" t="b">
        <v>0</v>
      </c>
    </row>
    <row r="139" spans="1:7" x14ac:dyDescent="0.35">
      <c r="A139" t="s">
        <v>831</v>
      </c>
      <c r="B139" t="s">
        <v>830</v>
      </c>
      <c r="C139" t="s">
        <v>367</v>
      </c>
      <c r="D139" s="4">
        <v>44118.810416666667</v>
      </c>
      <c r="E139" s="4">
        <v>44149.810416666667</v>
      </c>
      <c r="F139" t="b">
        <v>1</v>
      </c>
      <c r="G139" s="4">
        <v>44149.810416666667</v>
      </c>
    </row>
    <row r="140" spans="1:7" x14ac:dyDescent="0.35">
      <c r="A140" t="s">
        <v>837</v>
      </c>
      <c r="B140" t="s">
        <v>836</v>
      </c>
      <c r="C140" t="s">
        <v>367</v>
      </c>
      <c r="D140" s="4">
        <v>44179.709722222222</v>
      </c>
      <c r="E140" s="4">
        <v>44210.709722222222</v>
      </c>
      <c r="F140" t="b">
        <v>0</v>
      </c>
    </row>
    <row r="141" spans="1:7" x14ac:dyDescent="0.35">
      <c r="A141" t="s">
        <v>843</v>
      </c>
      <c r="B141" t="s">
        <v>842</v>
      </c>
      <c r="C141" t="s">
        <v>367</v>
      </c>
      <c r="D141" s="4">
        <v>44179.628472222219</v>
      </c>
      <c r="E141" s="4">
        <v>44210.628472222219</v>
      </c>
      <c r="F141" t="b">
        <v>0</v>
      </c>
    </row>
    <row r="142" spans="1:7" x14ac:dyDescent="0.35">
      <c r="A142" t="s">
        <v>850</v>
      </c>
      <c r="B142" t="s">
        <v>849</v>
      </c>
      <c r="C142" t="s">
        <v>367</v>
      </c>
      <c r="D142" s="4">
        <v>44148.791666666664</v>
      </c>
      <c r="E142" s="4">
        <v>44178.791666666664</v>
      </c>
      <c r="F142" t="b">
        <v>1</v>
      </c>
      <c r="G142" s="4">
        <v>44178.791666666664</v>
      </c>
    </row>
    <row r="143" spans="1:7" x14ac:dyDescent="0.35">
      <c r="A143" t="s">
        <v>1792</v>
      </c>
      <c r="B143" t="s">
        <v>1791</v>
      </c>
      <c r="C143" t="s">
        <v>661</v>
      </c>
      <c r="D143" s="4">
        <v>44178.625</v>
      </c>
      <c r="E143" s="4">
        <v>44209.625</v>
      </c>
      <c r="F143" t="b">
        <v>0</v>
      </c>
    </row>
    <row r="144" spans="1:7" x14ac:dyDescent="0.35">
      <c r="A144" t="s">
        <v>859</v>
      </c>
      <c r="B144" t="s">
        <v>858</v>
      </c>
      <c r="C144" t="s">
        <v>367</v>
      </c>
      <c r="D144" s="4">
        <v>44144.902083333334</v>
      </c>
      <c r="E144" s="4">
        <v>44174.902083333334</v>
      </c>
      <c r="F144" t="b">
        <v>1</v>
      </c>
      <c r="G144" s="4">
        <v>44174.902083333334</v>
      </c>
    </row>
    <row r="145" spans="1:7" x14ac:dyDescent="0.35">
      <c r="A145" t="s">
        <v>864</v>
      </c>
      <c r="B145" t="s">
        <v>863</v>
      </c>
      <c r="C145" t="s">
        <v>367</v>
      </c>
      <c r="D145" s="4">
        <v>44174.883333333331</v>
      </c>
      <c r="E145" s="4">
        <v>44205.883333333331</v>
      </c>
      <c r="F145" t="b">
        <v>0</v>
      </c>
    </row>
    <row r="146" spans="1:7" x14ac:dyDescent="0.35">
      <c r="A146" t="s">
        <v>870</v>
      </c>
      <c r="B146" t="s">
        <v>869</v>
      </c>
      <c r="C146" t="s">
        <v>367</v>
      </c>
      <c r="D146" s="4">
        <v>44174.845138888886</v>
      </c>
      <c r="E146" s="4">
        <v>44205.845138888886</v>
      </c>
      <c r="F146" t="b">
        <v>0</v>
      </c>
    </row>
    <row r="147" spans="1:7" x14ac:dyDescent="0.35">
      <c r="A147" t="s">
        <v>877</v>
      </c>
      <c r="B147" t="s">
        <v>876</v>
      </c>
      <c r="C147" t="s">
        <v>367</v>
      </c>
      <c r="D147" s="4">
        <v>44144.821527777778</v>
      </c>
      <c r="E147" s="4">
        <v>44174.821527777778</v>
      </c>
      <c r="F147" t="b">
        <v>1</v>
      </c>
      <c r="G147" s="4">
        <v>44174.821527777778</v>
      </c>
    </row>
    <row r="148" spans="1:7" x14ac:dyDescent="0.35">
      <c r="A148" t="s">
        <v>883</v>
      </c>
      <c r="B148" t="s">
        <v>882</v>
      </c>
      <c r="C148" t="s">
        <v>367</v>
      </c>
      <c r="D148" s="4">
        <v>44174.80972222222</v>
      </c>
      <c r="E148" s="4">
        <v>44205.80972222222</v>
      </c>
      <c r="F148" t="b">
        <v>0</v>
      </c>
    </row>
    <row r="149" spans="1:7" x14ac:dyDescent="0.35">
      <c r="A149" t="s">
        <v>889</v>
      </c>
      <c r="B149" t="s">
        <v>888</v>
      </c>
      <c r="C149" t="s">
        <v>367</v>
      </c>
      <c r="D149" s="4">
        <v>44174.645833333336</v>
      </c>
      <c r="E149" s="4">
        <v>44205.645833333336</v>
      </c>
      <c r="F149" t="b">
        <v>0</v>
      </c>
    </row>
    <row r="150" spans="1:7" x14ac:dyDescent="0.35">
      <c r="A150" t="s">
        <v>1819</v>
      </c>
      <c r="B150" t="s">
        <v>1818</v>
      </c>
      <c r="C150" t="s">
        <v>857</v>
      </c>
      <c r="D150" s="4">
        <v>44173.166666666664</v>
      </c>
      <c r="E150" s="4">
        <v>44204.166666666664</v>
      </c>
      <c r="F150" t="b">
        <v>0</v>
      </c>
      <c r="G150" s="4">
        <v>44174.743055555555</v>
      </c>
    </row>
    <row r="151" spans="1:7" x14ac:dyDescent="0.35">
      <c r="A151" t="s">
        <v>895</v>
      </c>
      <c r="B151" t="s">
        <v>894</v>
      </c>
      <c r="C151" t="s">
        <v>367</v>
      </c>
      <c r="D151" s="4">
        <v>44111.944444444445</v>
      </c>
      <c r="E151" s="4">
        <v>44142.944444444445</v>
      </c>
      <c r="F151" t="b">
        <v>1</v>
      </c>
      <c r="G151" s="4">
        <v>44142.944444444445</v>
      </c>
    </row>
    <row r="152" spans="1:7" x14ac:dyDescent="0.35">
      <c r="A152" t="s">
        <v>901</v>
      </c>
      <c r="B152" t="s">
        <v>900</v>
      </c>
      <c r="C152" t="s">
        <v>367</v>
      </c>
      <c r="D152" s="4">
        <v>44172.868750000001</v>
      </c>
      <c r="E152" s="4">
        <v>44203.868750000001</v>
      </c>
      <c r="F152" t="b">
        <v>0</v>
      </c>
      <c r="G152" s="4">
        <v>44173.631944444445</v>
      </c>
    </row>
    <row r="153" spans="1:7" x14ac:dyDescent="0.35">
      <c r="A153" t="s">
        <v>908</v>
      </c>
      <c r="B153" t="s">
        <v>907</v>
      </c>
      <c r="C153" t="s">
        <v>367</v>
      </c>
      <c r="D153" s="4">
        <v>44111.727777777778</v>
      </c>
      <c r="E153" s="4">
        <v>44142.727777777778</v>
      </c>
      <c r="F153" t="b">
        <v>1</v>
      </c>
      <c r="G153" s="4">
        <v>44142.727777777778</v>
      </c>
    </row>
    <row r="154" spans="1:7" x14ac:dyDescent="0.35">
      <c r="A154" t="s">
        <v>915</v>
      </c>
      <c r="B154" t="s">
        <v>914</v>
      </c>
      <c r="C154" t="s">
        <v>367</v>
      </c>
      <c r="D154" s="4">
        <v>44172.726388888892</v>
      </c>
      <c r="E154" s="4">
        <v>44203.726388888892</v>
      </c>
      <c r="F154" t="b">
        <v>0</v>
      </c>
    </row>
    <row r="155" spans="1:7" x14ac:dyDescent="0.35">
      <c r="A155" t="s">
        <v>921</v>
      </c>
      <c r="B155" t="s">
        <v>920</v>
      </c>
      <c r="C155" t="s">
        <v>367</v>
      </c>
      <c r="D155" s="4">
        <v>44172.624305555553</v>
      </c>
      <c r="E155" s="4">
        <v>44203.624305555553</v>
      </c>
      <c r="F155" t="b">
        <v>0</v>
      </c>
    </row>
    <row r="156" spans="1:7" x14ac:dyDescent="0.35">
      <c r="A156" t="s">
        <v>3851</v>
      </c>
      <c r="B156" t="s">
        <v>3850</v>
      </c>
      <c r="C156" t="s">
        <v>661</v>
      </c>
      <c r="D156" s="4">
        <v>44111.166666666664</v>
      </c>
      <c r="E156" s="4">
        <v>44142.166666666664</v>
      </c>
      <c r="F156" t="b">
        <v>0</v>
      </c>
      <c r="G156" s="4">
        <v>44142.166666666664</v>
      </c>
    </row>
    <row r="157" spans="1:7" x14ac:dyDescent="0.35">
      <c r="A157" t="s">
        <v>926</v>
      </c>
      <c r="B157" t="s">
        <v>925</v>
      </c>
      <c r="C157" t="s">
        <v>367</v>
      </c>
      <c r="D157" s="4">
        <v>44171.893055555556</v>
      </c>
      <c r="E157" s="4">
        <v>44202.893055555556</v>
      </c>
      <c r="F157" t="b">
        <v>0</v>
      </c>
    </row>
    <row r="158" spans="1:7" x14ac:dyDescent="0.35">
      <c r="A158" t="s">
        <v>932</v>
      </c>
      <c r="B158" t="s">
        <v>931</v>
      </c>
      <c r="C158" t="s">
        <v>367</v>
      </c>
      <c r="D158" s="4">
        <v>44171.867361111108</v>
      </c>
      <c r="E158" s="4">
        <v>44202.867361111108</v>
      </c>
      <c r="F158" t="b">
        <v>0</v>
      </c>
    </row>
    <row r="159" spans="1:7" x14ac:dyDescent="0.35">
      <c r="A159" t="s">
        <v>937</v>
      </c>
      <c r="B159" t="s">
        <v>936</v>
      </c>
      <c r="C159" t="s">
        <v>367</v>
      </c>
      <c r="D159" s="4">
        <v>44170.82708333333</v>
      </c>
      <c r="E159" s="4">
        <v>44201.82708333333</v>
      </c>
      <c r="F159" t="b">
        <v>0</v>
      </c>
    </row>
    <row r="160" spans="1:7" x14ac:dyDescent="0.35">
      <c r="A160" t="s">
        <v>945</v>
      </c>
      <c r="B160" t="s">
        <v>944</v>
      </c>
      <c r="C160" t="s">
        <v>367</v>
      </c>
      <c r="D160" s="4">
        <v>44109.8125</v>
      </c>
      <c r="E160" s="4">
        <v>44140.8125</v>
      </c>
      <c r="F160" t="b">
        <v>1</v>
      </c>
      <c r="G160" s="4">
        <v>44140.8125</v>
      </c>
    </row>
    <row r="161" spans="1:7" x14ac:dyDescent="0.35">
      <c r="A161" t="s">
        <v>951</v>
      </c>
      <c r="B161" t="s">
        <v>950</v>
      </c>
      <c r="C161" t="s">
        <v>367</v>
      </c>
      <c r="D161" s="4">
        <v>44170.785416666666</v>
      </c>
      <c r="E161" s="4">
        <v>44201.785416666666</v>
      </c>
      <c r="F161" t="b">
        <v>0</v>
      </c>
    </row>
    <row r="162" spans="1:7" x14ac:dyDescent="0.35">
      <c r="A162" t="s">
        <v>958</v>
      </c>
      <c r="B162" t="s">
        <v>957</v>
      </c>
      <c r="C162" t="s">
        <v>811</v>
      </c>
      <c r="D162" s="4">
        <v>44140.6875</v>
      </c>
      <c r="E162" s="4">
        <v>44170.6875</v>
      </c>
      <c r="F162" t="b">
        <v>1</v>
      </c>
      <c r="G162" s="4">
        <v>44170.6875</v>
      </c>
    </row>
    <row r="163" spans="1:7" x14ac:dyDescent="0.35">
      <c r="A163" t="s">
        <v>965</v>
      </c>
      <c r="B163" t="s">
        <v>964</v>
      </c>
      <c r="C163" t="s">
        <v>367</v>
      </c>
      <c r="D163" s="4">
        <v>44170.671527777777</v>
      </c>
      <c r="E163" s="4">
        <v>44201.671527777777</v>
      </c>
      <c r="F163" t="b">
        <v>0</v>
      </c>
    </row>
    <row r="164" spans="1:7" x14ac:dyDescent="0.35">
      <c r="A164" t="s">
        <v>971</v>
      </c>
      <c r="B164" t="s">
        <v>970</v>
      </c>
      <c r="C164" t="s">
        <v>367</v>
      </c>
      <c r="D164" s="4">
        <v>44170.621527777781</v>
      </c>
      <c r="E164" s="4">
        <v>44201.621527777781</v>
      </c>
      <c r="F164" t="b">
        <v>0</v>
      </c>
    </row>
    <row r="165" spans="1:7" x14ac:dyDescent="0.35">
      <c r="A165" t="s">
        <v>977</v>
      </c>
      <c r="B165" t="s">
        <v>976</v>
      </c>
      <c r="C165" t="s">
        <v>367</v>
      </c>
      <c r="D165" s="4">
        <v>44170.549305555556</v>
      </c>
      <c r="E165" s="4">
        <v>44201.549305555556</v>
      </c>
      <c r="F165" t="b">
        <v>0</v>
      </c>
    </row>
    <row r="166" spans="1:7" x14ac:dyDescent="0.35">
      <c r="A166" t="s">
        <v>1839</v>
      </c>
      <c r="B166" t="s">
        <v>1838</v>
      </c>
      <c r="C166" t="s">
        <v>661</v>
      </c>
      <c r="D166" s="4">
        <v>44109.166666666664</v>
      </c>
      <c r="E166" s="4">
        <v>44140.166666666664</v>
      </c>
      <c r="F166" t="b">
        <v>0</v>
      </c>
      <c r="G166" s="4">
        <v>44140.166666666664</v>
      </c>
    </row>
    <row r="167" spans="1:7" x14ac:dyDescent="0.35">
      <c r="A167" t="s">
        <v>4493</v>
      </c>
      <c r="B167" t="s">
        <v>4492</v>
      </c>
      <c r="C167" t="s">
        <v>661</v>
      </c>
      <c r="D167" s="4">
        <v>44169.166666666664</v>
      </c>
      <c r="E167" s="4">
        <v>44200.166666666664</v>
      </c>
      <c r="F167" t="b">
        <v>0</v>
      </c>
    </row>
    <row r="168" spans="1:7" x14ac:dyDescent="0.35">
      <c r="A168" t="s">
        <v>2727</v>
      </c>
      <c r="B168" t="s">
        <v>2726</v>
      </c>
      <c r="C168" t="s">
        <v>661</v>
      </c>
      <c r="D168" s="4">
        <v>44138.020138888889</v>
      </c>
      <c r="E168" s="4">
        <v>44166.708333333336</v>
      </c>
      <c r="F168" t="b">
        <v>0</v>
      </c>
      <c r="G168" s="4">
        <v>44166.708333333336</v>
      </c>
    </row>
    <row r="169" spans="1:7" x14ac:dyDescent="0.35">
      <c r="A169" t="s">
        <v>983</v>
      </c>
      <c r="B169" t="s">
        <v>982</v>
      </c>
      <c r="C169" t="s">
        <v>367</v>
      </c>
      <c r="D169" s="4">
        <v>44137.97152777778</v>
      </c>
      <c r="E169" s="4">
        <v>44167.97152777778</v>
      </c>
      <c r="F169" t="b">
        <v>1</v>
      </c>
      <c r="G169" s="4">
        <v>44167.97152777778</v>
      </c>
    </row>
    <row r="170" spans="1:7" x14ac:dyDescent="0.35">
      <c r="A170" t="s">
        <v>989</v>
      </c>
      <c r="B170" t="s">
        <v>988</v>
      </c>
      <c r="C170" t="s">
        <v>367</v>
      </c>
      <c r="D170" s="4">
        <v>44137.774305555555</v>
      </c>
      <c r="E170" s="4">
        <v>44167.774305555555</v>
      </c>
      <c r="F170" t="b">
        <v>1</v>
      </c>
      <c r="G170" s="4">
        <v>44167.774305555555</v>
      </c>
    </row>
    <row r="171" spans="1:7" x14ac:dyDescent="0.35">
      <c r="A171" t="s">
        <v>994</v>
      </c>
      <c r="B171" t="s">
        <v>993</v>
      </c>
      <c r="C171" t="s">
        <v>367</v>
      </c>
      <c r="D171" s="4">
        <v>44106.588888888888</v>
      </c>
      <c r="E171" s="4">
        <v>44137.588888888888</v>
      </c>
      <c r="F171" t="b">
        <v>1</v>
      </c>
      <c r="G171" s="4">
        <v>44137.588888888888</v>
      </c>
    </row>
    <row r="172" spans="1:7" x14ac:dyDescent="0.35">
      <c r="A172" t="s">
        <v>1001</v>
      </c>
      <c r="B172" t="s">
        <v>1000</v>
      </c>
      <c r="C172" t="s">
        <v>367</v>
      </c>
      <c r="D172" s="4">
        <v>44167.556250000001</v>
      </c>
      <c r="E172" s="4">
        <v>44198.556250000001</v>
      </c>
      <c r="F172" t="b">
        <v>1</v>
      </c>
    </row>
    <row r="173" spans="1:7" x14ac:dyDescent="0.35">
      <c r="A173" t="s">
        <v>1007</v>
      </c>
      <c r="B173" t="s">
        <v>1006</v>
      </c>
      <c r="C173" t="s">
        <v>367</v>
      </c>
      <c r="D173" s="4">
        <v>44166.912499999999</v>
      </c>
      <c r="E173" s="4">
        <v>44197.912499999999</v>
      </c>
      <c r="F173" t="b">
        <v>0</v>
      </c>
    </row>
    <row r="174" spans="1:7" x14ac:dyDescent="0.35">
      <c r="A174" t="s">
        <v>1012</v>
      </c>
      <c r="B174" t="s">
        <v>1011</v>
      </c>
      <c r="C174" t="s">
        <v>367</v>
      </c>
      <c r="D174" s="4">
        <v>44166.755555555559</v>
      </c>
      <c r="E174" s="4">
        <v>44197.755555555559</v>
      </c>
      <c r="F174" t="b">
        <v>0</v>
      </c>
    </row>
    <row r="175" spans="1:7" x14ac:dyDescent="0.35">
      <c r="A175" t="s">
        <v>1018</v>
      </c>
      <c r="B175" t="s">
        <v>1017</v>
      </c>
      <c r="C175" t="s">
        <v>367</v>
      </c>
      <c r="D175" s="4">
        <v>44166.684027777781</v>
      </c>
      <c r="E175" s="4">
        <v>44197.684027777781</v>
      </c>
      <c r="F175" t="b">
        <v>0</v>
      </c>
    </row>
    <row r="176" spans="1:7" x14ac:dyDescent="0.35">
      <c r="A176" t="s">
        <v>1023</v>
      </c>
      <c r="B176" t="s">
        <v>1022</v>
      </c>
      <c r="C176" t="s">
        <v>367</v>
      </c>
      <c r="D176" s="4">
        <v>44136.628472222219</v>
      </c>
      <c r="E176" s="4">
        <v>44166.628472222219</v>
      </c>
      <c r="F176" t="b">
        <v>1</v>
      </c>
      <c r="G176" s="4">
        <v>44166.628472222219</v>
      </c>
    </row>
    <row r="177" spans="1:7" x14ac:dyDescent="0.35">
      <c r="A177" t="s">
        <v>1028</v>
      </c>
      <c r="B177" t="s">
        <v>1027</v>
      </c>
      <c r="C177" t="s">
        <v>811</v>
      </c>
      <c r="D177" s="4">
        <v>44166.618055555555</v>
      </c>
      <c r="E177" s="4">
        <v>44197.618055555555</v>
      </c>
      <c r="F177" t="b">
        <v>0</v>
      </c>
    </row>
    <row r="178" spans="1:7" x14ac:dyDescent="0.35">
      <c r="A178" t="s">
        <v>2546</v>
      </c>
      <c r="B178" t="s">
        <v>2545</v>
      </c>
      <c r="C178" t="s">
        <v>1442</v>
      </c>
      <c r="D178" s="4">
        <v>44166.598611111112</v>
      </c>
      <c r="E178" s="4">
        <v>44197.598611111112</v>
      </c>
      <c r="F178" t="b">
        <v>0</v>
      </c>
      <c r="G178" s="4">
        <v>44167.602777777778</v>
      </c>
    </row>
    <row r="179" spans="1:7" x14ac:dyDescent="0.35">
      <c r="A179" t="s">
        <v>4343</v>
      </c>
      <c r="B179" t="s">
        <v>4342</v>
      </c>
      <c r="C179" t="s">
        <v>811</v>
      </c>
      <c r="D179" s="4">
        <v>44166.166666666664</v>
      </c>
      <c r="E179" s="4">
        <v>44197.166666666664</v>
      </c>
      <c r="F179" t="b">
        <v>0</v>
      </c>
    </row>
    <row r="180" spans="1:7" x14ac:dyDescent="0.35">
      <c r="A180" t="s">
        <v>1035</v>
      </c>
      <c r="B180" t="s">
        <v>1034</v>
      </c>
      <c r="C180" t="s">
        <v>811</v>
      </c>
      <c r="D180" s="4">
        <v>44173.5</v>
      </c>
      <c r="E180" s="4">
        <v>44204.5</v>
      </c>
      <c r="F180" t="b">
        <v>0</v>
      </c>
    </row>
    <row r="181" spans="1:7" x14ac:dyDescent="0.35">
      <c r="A181" t="s">
        <v>1040</v>
      </c>
      <c r="B181" t="s">
        <v>1039</v>
      </c>
      <c r="C181" t="s">
        <v>811</v>
      </c>
      <c r="D181" s="4">
        <v>44172.60833333333</v>
      </c>
      <c r="E181" s="4">
        <v>44203.60833333333</v>
      </c>
      <c r="F181" t="b">
        <v>0</v>
      </c>
    </row>
    <row r="182" spans="1:7" x14ac:dyDescent="0.35">
      <c r="A182" t="s">
        <v>1047</v>
      </c>
      <c r="B182" t="s">
        <v>1046</v>
      </c>
      <c r="C182" t="s">
        <v>367</v>
      </c>
      <c r="D182" s="4">
        <v>44173.118750000001</v>
      </c>
      <c r="E182" s="4">
        <v>44204.118750000001</v>
      </c>
      <c r="F182" t="b">
        <v>0</v>
      </c>
      <c r="G182" s="4">
        <v>44173.59652777778</v>
      </c>
    </row>
    <row r="183" spans="1:7" x14ac:dyDescent="0.35">
      <c r="A183" t="s">
        <v>1054</v>
      </c>
      <c r="B183" t="s">
        <v>1053</v>
      </c>
      <c r="C183" t="s">
        <v>367</v>
      </c>
      <c r="D183" s="4">
        <v>44173.118750000001</v>
      </c>
      <c r="E183" s="4">
        <v>44204.118750000001</v>
      </c>
      <c r="F183" t="b">
        <v>0</v>
      </c>
    </row>
    <row r="184" spans="1:7" x14ac:dyDescent="0.35">
      <c r="A184" t="s">
        <v>1059</v>
      </c>
      <c r="B184" t="s">
        <v>1058</v>
      </c>
      <c r="C184" t="s">
        <v>367</v>
      </c>
      <c r="D184" s="4">
        <v>44104.878472222219</v>
      </c>
      <c r="E184" s="4">
        <v>44134.878472222219</v>
      </c>
      <c r="F184" t="b">
        <v>0</v>
      </c>
      <c r="G184" s="4">
        <v>44111.609722222223</v>
      </c>
    </row>
    <row r="185" spans="1:7" x14ac:dyDescent="0.35">
      <c r="A185" t="s">
        <v>3963</v>
      </c>
      <c r="B185" t="s">
        <v>3962</v>
      </c>
      <c r="C185" t="s">
        <v>661</v>
      </c>
      <c r="D185" s="4">
        <v>44104.838888888888</v>
      </c>
      <c r="E185" s="4">
        <v>44134.838888888888</v>
      </c>
      <c r="F185" t="b">
        <v>1</v>
      </c>
      <c r="G185" s="4">
        <v>44134.838888888888</v>
      </c>
    </row>
    <row r="186" spans="1:7" x14ac:dyDescent="0.35">
      <c r="A186" t="s">
        <v>1066</v>
      </c>
      <c r="B186" t="s">
        <v>1065</v>
      </c>
      <c r="C186" t="s">
        <v>367</v>
      </c>
      <c r="D186" s="4">
        <v>44104.820138888892</v>
      </c>
      <c r="E186" s="4">
        <v>44134.820138888892</v>
      </c>
      <c r="F186" t="b">
        <v>0</v>
      </c>
      <c r="G186" s="4">
        <v>44119.729861111111</v>
      </c>
    </row>
    <row r="187" spans="1:7" x14ac:dyDescent="0.35">
      <c r="A187" t="s">
        <v>1073</v>
      </c>
      <c r="B187" t="s">
        <v>1072</v>
      </c>
      <c r="C187" t="s">
        <v>367</v>
      </c>
      <c r="D187" s="4">
        <v>44112.07708333333</v>
      </c>
      <c r="E187" s="4">
        <v>44143.118750000001</v>
      </c>
      <c r="F187" t="b">
        <v>1</v>
      </c>
      <c r="G187" s="4">
        <v>44143.118750000001</v>
      </c>
    </row>
    <row r="188" spans="1:7" x14ac:dyDescent="0.35">
      <c r="A188" t="s">
        <v>1080</v>
      </c>
      <c r="B188" t="s">
        <v>1079</v>
      </c>
      <c r="C188" t="s">
        <v>367</v>
      </c>
      <c r="D188" s="4">
        <v>44142.607638888891</v>
      </c>
      <c r="E188" s="4">
        <v>44172.607638888891</v>
      </c>
      <c r="F188" t="b">
        <v>0</v>
      </c>
      <c r="G188" s="4">
        <v>44146.65902777778</v>
      </c>
    </row>
    <row r="189" spans="1:7" x14ac:dyDescent="0.35">
      <c r="A189" t="s">
        <v>1087</v>
      </c>
      <c r="B189" t="s">
        <v>1086</v>
      </c>
      <c r="C189" t="s">
        <v>367</v>
      </c>
      <c r="D189" s="4">
        <v>44112.076388888891</v>
      </c>
      <c r="E189" s="4">
        <v>44143.118055555555</v>
      </c>
      <c r="F189" t="b">
        <v>1</v>
      </c>
      <c r="G189" s="4">
        <v>44143.118055555555</v>
      </c>
    </row>
    <row r="190" spans="1:7" x14ac:dyDescent="0.35">
      <c r="A190" t="s">
        <v>1093</v>
      </c>
      <c r="B190" t="s">
        <v>1092</v>
      </c>
      <c r="C190" t="s">
        <v>367</v>
      </c>
      <c r="D190" s="4">
        <v>44172.607638888891</v>
      </c>
      <c r="E190" s="4">
        <v>44203.607638888891</v>
      </c>
      <c r="F190" t="b">
        <v>0</v>
      </c>
    </row>
    <row r="191" spans="1:7" x14ac:dyDescent="0.35">
      <c r="A191" t="s">
        <v>1100</v>
      </c>
      <c r="B191" t="s">
        <v>1099</v>
      </c>
      <c r="C191" t="s">
        <v>811</v>
      </c>
      <c r="D191" s="4">
        <v>44173.118055555555</v>
      </c>
      <c r="E191" s="4">
        <v>44204.118055555555</v>
      </c>
      <c r="F191" t="b">
        <v>0</v>
      </c>
    </row>
    <row r="192" spans="1:7" x14ac:dyDescent="0.35">
      <c r="A192" t="s">
        <v>1106</v>
      </c>
      <c r="B192" t="s">
        <v>1105</v>
      </c>
      <c r="C192" t="s">
        <v>367</v>
      </c>
      <c r="D192" s="4">
        <v>44172.5</v>
      </c>
      <c r="E192" s="4">
        <v>44203.5</v>
      </c>
      <c r="F192" t="b">
        <v>0</v>
      </c>
    </row>
    <row r="193" spans="1:7" x14ac:dyDescent="0.35">
      <c r="A193" t="s">
        <v>1112</v>
      </c>
      <c r="B193" t="s">
        <v>1111</v>
      </c>
      <c r="C193" t="s">
        <v>367</v>
      </c>
      <c r="D193" s="4">
        <v>44173.117361111108</v>
      </c>
      <c r="E193" s="4">
        <v>44204.117361111108</v>
      </c>
      <c r="F193" t="b">
        <v>0</v>
      </c>
    </row>
    <row r="194" spans="1:7" x14ac:dyDescent="0.35">
      <c r="A194" t="s">
        <v>1118</v>
      </c>
      <c r="B194" t="s">
        <v>1117</v>
      </c>
      <c r="C194" t="s">
        <v>367</v>
      </c>
      <c r="D194" s="4">
        <v>44173.117361111108</v>
      </c>
      <c r="E194" s="4">
        <v>44204.117361111108</v>
      </c>
      <c r="F194" t="b">
        <v>0</v>
      </c>
    </row>
    <row r="195" spans="1:7" x14ac:dyDescent="0.35">
      <c r="A195" t="s">
        <v>1124</v>
      </c>
      <c r="B195" t="s">
        <v>1123</v>
      </c>
      <c r="C195" t="s">
        <v>811</v>
      </c>
      <c r="D195" s="4">
        <v>44173.117361111108</v>
      </c>
      <c r="E195" s="4">
        <v>44204.117361111108</v>
      </c>
      <c r="F195" t="b">
        <v>0</v>
      </c>
    </row>
    <row r="196" spans="1:7" x14ac:dyDescent="0.35">
      <c r="A196" t="s">
        <v>1130</v>
      </c>
      <c r="B196" t="s">
        <v>1129</v>
      </c>
      <c r="C196" t="s">
        <v>811</v>
      </c>
      <c r="D196" s="4">
        <v>44159.881249999999</v>
      </c>
      <c r="E196" s="4">
        <v>44172.708333333336</v>
      </c>
      <c r="F196" t="b">
        <v>0</v>
      </c>
      <c r="G196" s="4">
        <v>44172.708333333336</v>
      </c>
    </row>
    <row r="197" spans="1:7" x14ac:dyDescent="0.35">
      <c r="A197" t="s">
        <v>1136</v>
      </c>
      <c r="B197" t="s">
        <v>1135</v>
      </c>
      <c r="C197" t="s">
        <v>367</v>
      </c>
      <c r="D197" s="4">
        <v>44104.710416666669</v>
      </c>
      <c r="E197" s="4">
        <v>44134.710416666669</v>
      </c>
      <c r="F197" t="b">
        <v>0</v>
      </c>
      <c r="G197" s="4">
        <v>44109.897916666669</v>
      </c>
    </row>
    <row r="198" spans="1:7" x14ac:dyDescent="0.35">
      <c r="A198" t="s">
        <v>1144</v>
      </c>
      <c r="B198" t="s">
        <v>1143</v>
      </c>
      <c r="C198" t="s">
        <v>367</v>
      </c>
      <c r="D198" s="4">
        <v>44143.116666666669</v>
      </c>
      <c r="E198" s="4">
        <v>44173.116666666669</v>
      </c>
      <c r="F198" t="b">
        <v>0</v>
      </c>
      <c r="G198" s="4">
        <v>44144.791666666664</v>
      </c>
    </row>
    <row r="199" spans="1:7" x14ac:dyDescent="0.35">
      <c r="A199" t="s">
        <v>1151</v>
      </c>
      <c r="B199" t="s">
        <v>1150</v>
      </c>
      <c r="C199" t="s">
        <v>367</v>
      </c>
      <c r="D199" s="4">
        <v>44173.115972222222</v>
      </c>
      <c r="E199" s="4">
        <v>44204.115972222222</v>
      </c>
      <c r="F199" t="b">
        <v>0</v>
      </c>
    </row>
    <row r="200" spans="1:7" x14ac:dyDescent="0.35">
      <c r="A200" t="s">
        <v>1157</v>
      </c>
      <c r="B200" t="s">
        <v>1156</v>
      </c>
      <c r="C200" t="s">
        <v>367</v>
      </c>
      <c r="D200" s="4">
        <v>44112.073611111111</v>
      </c>
      <c r="E200" s="4">
        <v>44143.115277777775</v>
      </c>
      <c r="F200" t="b">
        <v>1</v>
      </c>
      <c r="G200" s="4">
        <v>44143.115277777775</v>
      </c>
    </row>
    <row r="201" spans="1:7" x14ac:dyDescent="0.35">
      <c r="A201" t="s">
        <v>1163</v>
      </c>
      <c r="B201" t="s">
        <v>1162</v>
      </c>
      <c r="C201" t="s">
        <v>811</v>
      </c>
      <c r="D201" s="4">
        <v>44142.5</v>
      </c>
      <c r="E201" s="4">
        <v>44172.5</v>
      </c>
      <c r="F201" t="b">
        <v>0</v>
      </c>
      <c r="G201" s="4">
        <v>44145.740277777775</v>
      </c>
    </row>
    <row r="202" spans="1:7" x14ac:dyDescent="0.35">
      <c r="A202" t="s">
        <v>3129</v>
      </c>
      <c r="B202" t="s">
        <v>3128</v>
      </c>
      <c r="C202" t="s">
        <v>661</v>
      </c>
      <c r="D202" s="4">
        <v>44104.166666666664</v>
      </c>
      <c r="E202" s="4">
        <v>44134.166666666664</v>
      </c>
      <c r="F202" t="b">
        <v>0</v>
      </c>
      <c r="G202" s="4">
        <v>44134.166666666664</v>
      </c>
    </row>
    <row r="203" spans="1:7" x14ac:dyDescent="0.35">
      <c r="A203" t="s">
        <v>3942</v>
      </c>
      <c r="B203" t="s">
        <v>3941</v>
      </c>
      <c r="C203" t="s">
        <v>2183</v>
      </c>
      <c r="D203" s="4">
        <v>44165.166666666664</v>
      </c>
      <c r="E203" s="4">
        <v>44195.166666666664</v>
      </c>
      <c r="F203" t="b">
        <v>0</v>
      </c>
    </row>
    <row r="204" spans="1:7" x14ac:dyDescent="0.35">
      <c r="A204" t="s">
        <v>1169</v>
      </c>
      <c r="B204" t="s">
        <v>1168</v>
      </c>
      <c r="C204" t="s">
        <v>367</v>
      </c>
      <c r="D204" s="4">
        <v>44164.934027777781</v>
      </c>
      <c r="E204" s="4">
        <v>44194.934027777781</v>
      </c>
      <c r="F204" t="b">
        <v>0</v>
      </c>
    </row>
    <row r="205" spans="1:7" x14ac:dyDescent="0.35">
      <c r="A205" t="s">
        <v>1175</v>
      </c>
      <c r="B205" t="s">
        <v>1174</v>
      </c>
      <c r="C205" t="s">
        <v>367</v>
      </c>
      <c r="D205" s="4">
        <v>44164.917361111111</v>
      </c>
      <c r="E205" s="4">
        <v>44194.917361111111</v>
      </c>
      <c r="F205" t="b">
        <v>0</v>
      </c>
    </row>
    <row r="206" spans="1:7" x14ac:dyDescent="0.35">
      <c r="A206" t="s">
        <v>1181</v>
      </c>
      <c r="B206" t="s">
        <v>1180</v>
      </c>
      <c r="C206" t="s">
        <v>367</v>
      </c>
      <c r="D206" s="4">
        <v>44164.911805555559</v>
      </c>
      <c r="E206" s="4">
        <v>44194.911805555559</v>
      </c>
      <c r="F206" t="b">
        <v>0</v>
      </c>
    </row>
    <row r="207" spans="1:7" x14ac:dyDescent="0.35">
      <c r="A207" t="s">
        <v>1186</v>
      </c>
      <c r="B207" t="s">
        <v>1185</v>
      </c>
      <c r="C207" t="s">
        <v>367</v>
      </c>
      <c r="D207" s="4">
        <v>44164.904166666667</v>
      </c>
      <c r="E207" s="4">
        <v>44194.904166666667</v>
      </c>
      <c r="F207" t="b">
        <v>0</v>
      </c>
    </row>
    <row r="208" spans="1:7" x14ac:dyDescent="0.35">
      <c r="A208" t="s">
        <v>1191</v>
      </c>
      <c r="B208" t="s">
        <v>1190</v>
      </c>
      <c r="C208" t="s">
        <v>367</v>
      </c>
      <c r="D208" s="4">
        <v>44103.895833333336</v>
      </c>
      <c r="E208" s="4">
        <v>44133.895833333336</v>
      </c>
      <c r="F208" t="b">
        <v>0</v>
      </c>
      <c r="G208" s="4">
        <v>44105.379861111112</v>
      </c>
    </row>
    <row r="209" spans="1:7" x14ac:dyDescent="0.35">
      <c r="A209" t="s">
        <v>1197</v>
      </c>
      <c r="B209" t="s">
        <v>1196</v>
      </c>
      <c r="C209" t="s">
        <v>811</v>
      </c>
      <c r="D209" s="4">
        <v>44133.866666666669</v>
      </c>
      <c r="E209" s="4">
        <v>44164.866666666669</v>
      </c>
      <c r="F209" t="b">
        <v>0</v>
      </c>
      <c r="G209" s="4">
        <v>44134.575694444444</v>
      </c>
    </row>
    <row r="210" spans="1:7" x14ac:dyDescent="0.35">
      <c r="A210" t="s">
        <v>1202</v>
      </c>
      <c r="B210" t="s">
        <v>1201</v>
      </c>
      <c r="C210" t="s">
        <v>367</v>
      </c>
      <c r="D210" s="4">
        <v>44164.845833333333</v>
      </c>
      <c r="E210" s="4">
        <v>44194.845833333333</v>
      </c>
      <c r="F210" t="b">
        <v>0</v>
      </c>
    </row>
    <row r="211" spans="1:7" x14ac:dyDescent="0.35">
      <c r="A211" t="s">
        <v>1208</v>
      </c>
      <c r="B211" t="s">
        <v>1207</v>
      </c>
      <c r="C211" t="s">
        <v>367</v>
      </c>
      <c r="D211" s="4">
        <v>44164.843055555553</v>
      </c>
      <c r="E211" s="4">
        <v>44194.843055555553</v>
      </c>
      <c r="F211" t="b">
        <v>0</v>
      </c>
    </row>
    <row r="212" spans="1:7" x14ac:dyDescent="0.35">
      <c r="A212" t="s">
        <v>1214</v>
      </c>
      <c r="B212" t="s">
        <v>1213</v>
      </c>
      <c r="C212" t="s">
        <v>367</v>
      </c>
      <c r="D212" s="4">
        <v>44164.8125</v>
      </c>
      <c r="E212" s="4">
        <v>44194.8125</v>
      </c>
      <c r="F212" t="b">
        <v>0</v>
      </c>
    </row>
    <row r="213" spans="1:7" x14ac:dyDescent="0.35">
      <c r="A213" t="s">
        <v>1221</v>
      </c>
      <c r="B213" t="s">
        <v>1220</v>
      </c>
      <c r="C213" t="s">
        <v>367</v>
      </c>
      <c r="D213" s="4">
        <v>44133.772916666669</v>
      </c>
      <c r="E213" s="4">
        <v>44164.772916666669</v>
      </c>
      <c r="F213" t="b">
        <v>0</v>
      </c>
      <c r="G213" s="4">
        <v>44137.698611111111</v>
      </c>
    </row>
    <row r="214" spans="1:7" x14ac:dyDescent="0.35">
      <c r="A214" t="s">
        <v>1228</v>
      </c>
      <c r="B214" t="s">
        <v>1227</v>
      </c>
      <c r="C214" t="s">
        <v>367</v>
      </c>
      <c r="D214" s="4">
        <v>44164.757638888892</v>
      </c>
      <c r="E214" s="4">
        <v>44194.757638888892</v>
      </c>
      <c r="F214" t="b">
        <v>0</v>
      </c>
    </row>
    <row r="215" spans="1:7" x14ac:dyDescent="0.35">
      <c r="A215" t="s">
        <v>1235</v>
      </c>
      <c r="B215" t="s">
        <v>1234</v>
      </c>
      <c r="C215" t="s">
        <v>811</v>
      </c>
      <c r="D215" s="4">
        <v>44103.71597222222</v>
      </c>
      <c r="E215" s="4">
        <v>44133.71597222222</v>
      </c>
      <c r="F215" t="b">
        <v>1</v>
      </c>
      <c r="G215" s="4">
        <v>44133.71597222222</v>
      </c>
    </row>
    <row r="216" spans="1:7" x14ac:dyDescent="0.35">
      <c r="A216" t="s">
        <v>1240</v>
      </c>
      <c r="B216" t="s">
        <v>1239</v>
      </c>
      <c r="C216" t="s">
        <v>811</v>
      </c>
      <c r="D216" s="4">
        <v>44103.714583333334</v>
      </c>
      <c r="E216" s="4">
        <v>44133.714583333334</v>
      </c>
      <c r="F216" t="b">
        <v>1</v>
      </c>
      <c r="G216" s="4">
        <v>44133.714583333334</v>
      </c>
    </row>
    <row r="217" spans="1:7" x14ac:dyDescent="0.35">
      <c r="A217" t="s">
        <v>1243</v>
      </c>
      <c r="B217" t="s">
        <v>1242</v>
      </c>
      <c r="C217" t="s">
        <v>367</v>
      </c>
      <c r="D217" s="4">
        <v>44133.713194444441</v>
      </c>
      <c r="E217" s="4">
        <v>44164.713194444441</v>
      </c>
      <c r="F217" t="b">
        <v>0</v>
      </c>
      <c r="G217" s="4">
        <v>44147.640972222223</v>
      </c>
    </row>
    <row r="218" spans="1:7" x14ac:dyDescent="0.35">
      <c r="A218" t="s">
        <v>1250</v>
      </c>
      <c r="B218" t="s">
        <v>1249</v>
      </c>
      <c r="C218" t="s">
        <v>811</v>
      </c>
      <c r="D218" s="4">
        <v>44164.665972222225</v>
      </c>
      <c r="E218" s="4">
        <v>44194.665972222225</v>
      </c>
      <c r="F218" t="b">
        <v>0</v>
      </c>
    </row>
    <row r="219" spans="1:7" x14ac:dyDescent="0.35">
      <c r="A219" t="s">
        <v>4924</v>
      </c>
      <c r="B219" t="s">
        <v>2539</v>
      </c>
      <c r="C219" t="s">
        <v>1442</v>
      </c>
      <c r="D219" s="4">
        <v>44127.03402777778</v>
      </c>
      <c r="E219" s="4">
        <v>44143.5</v>
      </c>
      <c r="F219" t="b">
        <v>1</v>
      </c>
      <c r="G219" s="4">
        <v>44143.5</v>
      </c>
    </row>
    <row r="220" spans="1:7" x14ac:dyDescent="0.35">
      <c r="A220" t="s">
        <v>1255</v>
      </c>
      <c r="B220" t="s">
        <v>1254</v>
      </c>
      <c r="C220" t="s">
        <v>367</v>
      </c>
      <c r="D220" s="4">
        <v>44103.612500000003</v>
      </c>
      <c r="E220" s="4">
        <v>44133.612500000003</v>
      </c>
      <c r="F220" t="b">
        <v>0</v>
      </c>
      <c r="G220" s="4">
        <v>44109.767361111109</v>
      </c>
    </row>
    <row r="221" spans="1:7" x14ac:dyDescent="0.35">
      <c r="A221" t="s">
        <v>2540</v>
      </c>
      <c r="B221" t="s">
        <v>2539</v>
      </c>
      <c r="C221" t="s">
        <v>1442</v>
      </c>
      <c r="D221" s="4">
        <v>44103.166666666664</v>
      </c>
      <c r="E221" s="4">
        <v>44133.166666666664</v>
      </c>
      <c r="F221" t="b">
        <v>0</v>
      </c>
      <c r="G221" s="4">
        <v>44131.768055555556</v>
      </c>
    </row>
    <row r="222" spans="1:7" x14ac:dyDescent="0.35">
      <c r="A222" t="s">
        <v>1263</v>
      </c>
      <c r="B222" t="s">
        <v>1262</v>
      </c>
      <c r="C222" t="s">
        <v>367</v>
      </c>
      <c r="D222" s="4">
        <v>44132.98333333333</v>
      </c>
      <c r="E222" s="4">
        <v>44163.98333333333</v>
      </c>
      <c r="F222" t="b">
        <v>1</v>
      </c>
      <c r="G222" s="4">
        <v>44163.98333333333</v>
      </c>
    </row>
    <row r="223" spans="1:7" x14ac:dyDescent="0.35">
      <c r="A223" t="s">
        <v>1270</v>
      </c>
      <c r="B223" t="s">
        <v>1269</v>
      </c>
      <c r="C223" t="s">
        <v>367</v>
      </c>
      <c r="D223" s="4">
        <v>44163.874305555553</v>
      </c>
      <c r="E223" s="4">
        <v>44193.874305555553</v>
      </c>
      <c r="F223" t="b">
        <v>0</v>
      </c>
    </row>
    <row r="224" spans="1:7" x14ac:dyDescent="0.35">
      <c r="A224" t="s">
        <v>1277</v>
      </c>
      <c r="B224" t="s">
        <v>1276</v>
      </c>
      <c r="C224" t="s">
        <v>367</v>
      </c>
      <c r="D224" s="4">
        <v>44102.838888888888</v>
      </c>
      <c r="E224" s="4">
        <v>44132.838888888888</v>
      </c>
      <c r="F224" t="b">
        <v>0</v>
      </c>
      <c r="G224" s="4">
        <v>44107.902777777781</v>
      </c>
    </row>
    <row r="225" spans="1:7" x14ac:dyDescent="0.35">
      <c r="A225" t="s">
        <v>1284</v>
      </c>
      <c r="B225" t="s">
        <v>1283</v>
      </c>
      <c r="C225" t="s">
        <v>367</v>
      </c>
      <c r="D225" s="4">
        <v>44102.821527777778</v>
      </c>
      <c r="E225" s="4">
        <v>44132.821527777778</v>
      </c>
      <c r="F225" t="b">
        <v>0</v>
      </c>
      <c r="G225" s="4">
        <v>44107.015277777777</v>
      </c>
    </row>
    <row r="226" spans="1:7" x14ac:dyDescent="0.35">
      <c r="A226" t="s">
        <v>1291</v>
      </c>
      <c r="B226" t="s">
        <v>1290</v>
      </c>
      <c r="C226" t="s">
        <v>367</v>
      </c>
      <c r="D226" s="4">
        <v>44163.820833333331</v>
      </c>
      <c r="E226" s="4">
        <v>44193.820833333331</v>
      </c>
      <c r="F226" t="b">
        <v>0</v>
      </c>
    </row>
    <row r="227" spans="1:7" x14ac:dyDescent="0.35">
      <c r="A227" t="s">
        <v>1296</v>
      </c>
      <c r="B227" t="s">
        <v>1295</v>
      </c>
      <c r="C227" t="s">
        <v>367</v>
      </c>
      <c r="D227" s="4">
        <v>44163.712500000001</v>
      </c>
      <c r="E227" s="4">
        <v>44193.712500000001</v>
      </c>
      <c r="F227" t="b">
        <v>0</v>
      </c>
    </row>
    <row r="228" spans="1:7" x14ac:dyDescent="0.35">
      <c r="A228" t="s">
        <v>1302</v>
      </c>
      <c r="B228" t="s">
        <v>1301</v>
      </c>
      <c r="C228" t="s">
        <v>367</v>
      </c>
      <c r="D228" s="4">
        <v>44132.7</v>
      </c>
      <c r="E228" s="4">
        <v>44163.7</v>
      </c>
      <c r="F228" t="b">
        <v>0</v>
      </c>
      <c r="G228" s="4">
        <v>44134.118750000001</v>
      </c>
    </row>
    <row r="229" spans="1:7" x14ac:dyDescent="0.35">
      <c r="A229" t="s">
        <v>1308</v>
      </c>
      <c r="B229" t="s">
        <v>1307</v>
      </c>
      <c r="C229" t="s">
        <v>367</v>
      </c>
      <c r="D229" s="4">
        <v>44163.689583333333</v>
      </c>
      <c r="E229" s="4">
        <v>44193.689583333333</v>
      </c>
      <c r="F229" t="b">
        <v>0</v>
      </c>
    </row>
    <row r="230" spans="1:7" x14ac:dyDescent="0.35">
      <c r="A230" t="s">
        <v>1314</v>
      </c>
      <c r="B230" t="s">
        <v>1313</v>
      </c>
      <c r="C230" t="s">
        <v>367</v>
      </c>
      <c r="D230" s="4">
        <v>44102.67291666667</v>
      </c>
      <c r="E230" s="4">
        <v>44132.67291666667</v>
      </c>
      <c r="F230" t="b">
        <v>1</v>
      </c>
      <c r="G230" s="4">
        <v>44132.67291666667</v>
      </c>
    </row>
    <row r="231" spans="1:7" x14ac:dyDescent="0.35">
      <c r="A231" t="s">
        <v>1320</v>
      </c>
      <c r="B231" t="s">
        <v>1319</v>
      </c>
      <c r="C231" t="s">
        <v>367</v>
      </c>
      <c r="D231" s="4">
        <v>44132.547222222223</v>
      </c>
      <c r="E231" s="4">
        <v>44163.547222222223</v>
      </c>
      <c r="F231" t="b">
        <v>0</v>
      </c>
      <c r="G231" s="4">
        <v>44133.818749999999</v>
      </c>
    </row>
    <row r="232" spans="1:7" x14ac:dyDescent="0.35">
      <c r="A232" t="s">
        <v>1327</v>
      </c>
      <c r="B232" t="s">
        <v>1326</v>
      </c>
      <c r="C232" t="s">
        <v>367</v>
      </c>
      <c r="D232" s="4">
        <v>44132.54583333333</v>
      </c>
      <c r="E232" s="4">
        <v>44163.54583333333</v>
      </c>
      <c r="F232" t="b">
        <v>0</v>
      </c>
      <c r="G232" s="4">
        <v>44132.550694444442</v>
      </c>
    </row>
    <row r="233" spans="1:7" x14ac:dyDescent="0.35">
      <c r="A233" t="s">
        <v>2370</v>
      </c>
      <c r="B233" t="s">
        <v>2369</v>
      </c>
      <c r="C233" t="s">
        <v>1442</v>
      </c>
      <c r="D233" s="4">
        <v>44169.661111111112</v>
      </c>
      <c r="E233" s="4">
        <v>44200.661111111112</v>
      </c>
      <c r="F233" t="b">
        <v>0</v>
      </c>
    </row>
    <row r="234" spans="1:7" x14ac:dyDescent="0.35">
      <c r="A234" t="s">
        <v>3800</v>
      </c>
      <c r="B234" t="s">
        <v>3799</v>
      </c>
      <c r="C234" t="s">
        <v>661</v>
      </c>
      <c r="D234" s="4">
        <v>44102.166666666664</v>
      </c>
      <c r="E234" s="4">
        <v>44132.166666666664</v>
      </c>
      <c r="F234" t="b">
        <v>0</v>
      </c>
      <c r="G234" s="4">
        <v>44132.166666666664</v>
      </c>
    </row>
    <row r="235" spans="1:7" x14ac:dyDescent="0.35">
      <c r="A235" t="s">
        <v>3238</v>
      </c>
      <c r="B235" t="s">
        <v>3237</v>
      </c>
      <c r="C235" t="s">
        <v>661</v>
      </c>
      <c r="D235" s="4">
        <v>44131.166666666664</v>
      </c>
      <c r="E235" s="4">
        <v>44162.166666666664</v>
      </c>
      <c r="F235" t="b">
        <v>1</v>
      </c>
      <c r="G235" s="4">
        <v>44162.166666666664</v>
      </c>
    </row>
    <row r="236" spans="1:7" x14ac:dyDescent="0.35">
      <c r="A236" t="s">
        <v>1333</v>
      </c>
      <c r="B236" t="s">
        <v>1332</v>
      </c>
      <c r="C236" t="s">
        <v>367</v>
      </c>
      <c r="D236" s="4">
        <v>44160.898611111108</v>
      </c>
      <c r="E236" s="4">
        <v>44190.898611111108</v>
      </c>
      <c r="F236" t="b">
        <v>0</v>
      </c>
    </row>
    <row r="237" spans="1:7" x14ac:dyDescent="0.35">
      <c r="A237" t="s">
        <v>1339</v>
      </c>
      <c r="B237" t="s">
        <v>1338</v>
      </c>
      <c r="C237" t="s">
        <v>367</v>
      </c>
      <c r="D237" s="4">
        <v>44129.855555555558</v>
      </c>
      <c r="E237" s="4">
        <v>44160.855555555558</v>
      </c>
      <c r="F237" t="b">
        <v>1</v>
      </c>
      <c r="G237" s="4">
        <v>44160.855555555558</v>
      </c>
    </row>
    <row r="238" spans="1:7" x14ac:dyDescent="0.35">
      <c r="A238" t="s">
        <v>1345</v>
      </c>
      <c r="B238" t="s">
        <v>1344</v>
      </c>
      <c r="C238" t="s">
        <v>367</v>
      </c>
      <c r="D238" s="4">
        <v>44160.786805555559</v>
      </c>
      <c r="E238" s="4">
        <v>44190.786805555559</v>
      </c>
      <c r="F238" t="b">
        <v>0</v>
      </c>
    </row>
    <row r="239" spans="1:7" x14ac:dyDescent="0.35">
      <c r="A239" t="s">
        <v>1351</v>
      </c>
      <c r="B239" t="s">
        <v>1350</v>
      </c>
      <c r="C239" t="s">
        <v>367</v>
      </c>
      <c r="D239" s="4">
        <v>44099.734722222223</v>
      </c>
      <c r="E239" s="4">
        <v>44129.734722222223</v>
      </c>
      <c r="F239" t="b">
        <v>0</v>
      </c>
      <c r="G239" s="4">
        <v>44120.784722222219</v>
      </c>
    </row>
    <row r="240" spans="1:7" x14ac:dyDescent="0.35">
      <c r="A240" t="s">
        <v>1358</v>
      </c>
      <c r="B240" t="s">
        <v>1357</v>
      </c>
      <c r="C240" t="s">
        <v>367</v>
      </c>
      <c r="D240" s="4">
        <v>44129.712500000001</v>
      </c>
      <c r="E240" s="4">
        <v>44160.712500000001</v>
      </c>
      <c r="F240" t="b">
        <v>0</v>
      </c>
      <c r="G240" s="4">
        <v>44130.59375</v>
      </c>
    </row>
    <row r="241" spans="1:7" x14ac:dyDescent="0.35">
      <c r="A241" t="s">
        <v>1365</v>
      </c>
      <c r="B241" t="s">
        <v>1364</v>
      </c>
      <c r="C241" t="s">
        <v>367</v>
      </c>
      <c r="D241" s="4">
        <v>44160.697916666664</v>
      </c>
      <c r="E241" s="4">
        <v>44190.697916666664</v>
      </c>
      <c r="F241" t="b">
        <v>0</v>
      </c>
    </row>
    <row r="242" spans="1:7" x14ac:dyDescent="0.35">
      <c r="A242" t="s">
        <v>1370</v>
      </c>
      <c r="B242" t="s">
        <v>1369</v>
      </c>
      <c r="C242" t="s">
        <v>367</v>
      </c>
      <c r="D242" s="4">
        <v>44129.67291666667</v>
      </c>
      <c r="E242" s="4">
        <v>44160.67291666667</v>
      </c>
      <c r="F242" t="b">
        <v>1</v>
      </c>
      <c r="G242" s="4">
        <v>44160.67291666667</v>
      </c>
    </row>
    <row r="243" spans="1:7" x14ac:dyDescent="0.35">
      <c r="A243" t="s">
        <v>1376</v>
      </c>
      <c r="B243" t="s">
        <v>1375</v>
      </c>
      <c r="C243" t="s">
        <v>367</v>
      </c>
      <c r="D243" s="4">
        <v>44128.818749999999</v>
      </c>
      <c r="E243" s="4">
        <v>44159.818749999999</v>
      </c>
      <c r="F243" t="b">
        <v>0</v>
      </c>
      <c r="G243" s="4">
        <v>44141.814583333333</v>
      </c>
    </row>
    <row r="244" spans="1:7" x14ac:dyDescent="0.35">
      <c r="A244" t="s">
        <v>1383</v>
      </c>
      <c r="B244" t="s">
        <v>1382</v>
      </c>
      <c r="C244" t="s">
        <v>367</v>
      </c>
      <c r="D244" s="4">
        <v>44159.790277777778</v>
      </c>
      <c r="E244" s="4">
        <v>44189.790277777778</v>
      </c>
      <c r="F244" t="b">
        <v>1</v>
      </c>
    </row>
    <row r="245" spans="1:7" x14ac:dyDescent="0.35">
      <c r="A245" t="s">
        <v>1390</v>
      </c>
      <c r="B245" t="s">
        <v>1389</v>
      </c>
      <c r="C245" t="s">
        <v>367</v>
      </c>
      <c r="D245" s="4">
        <v>44128.779166666667</v>
      </c>
      <c r="E245" s="4">
        <v>44159.779166666667</v>
      </c>
      <c r="F245" t="b">
        <v>1</v>
      </c>
      <c r="G245" s="4">
        <v>44159.779166666667</v>
      </c>
    </row>
    <row r="246" spans="1:7" x14ac:dyDescent="0.35">
      <c r="A246" t="s">
        <v>1397</v>
      </c>
      <c r="B246" t="s">
        <v>1396</v>
      </c>
      <c r="C246" t="s">
        <v>367</v>
      </c>
      <c r="D246" s="4">
        <v>44159.757638888892</v>
      </c>
      <c r="E246" s="4">
        <v>44189.757638888892</v>
      </c>
      <c r="F246" t="b">
        <v>1</v>
      </c>
    </row>
    <row r="247" spans="1:7" x14ac:dyDescent="0.35">
      <c r="A247" t="s">
        <v>1405</v>
      </c>
      <c r="B247" t="s">
        <v>1404</v>
      </c>
      <c r="C247" t="s">
        <v>367</v>
      </c>
      <c r="D247" s="4">
        <v>44159.686805555553</v>
      </c>
      <c r="E247" s="4">
        <v>44189.686805555553</v>
      </c>
      <c r="F247" t="b">
        <v>0</v>
      </c>
    </row>
    <row r="248" spans="1:7" x14ac:dyDescent="0.35">
      <c r="A248" t="s">
        <v>1411</v>
      </c>
      <c r="B248" t="s">
        <v>1410</v>
      </c>
      <c r="C248" t="s">
        <v>367</v>
      </c>
      <c r="D248" s="4">
        <v>44098.462500000001</v>
      </c>
      <c r="E248" s="4">
        <v>44128.462500000001</v>
      </c>
      <c r="F248" t="b">
        <v>1</v>
      </c>
      <c r="G248" s="4">
        <v>44128.462500000001</v>
      </c>
    </row>
    <row r="249" spans="1:7" x14ac:dyDescent="0.35">
      <c r="A249" t="s">
        <v>2503</v>
      </c>
      <c r="B249" t="s">
        <v>2502</v>
      </c>
      <c r="C249" t="s">
        <v>2183</v>
      </c>
      <c r="D249" s="4">
        <v>44159.166666666664</v>
      </c>
      <c r="E249" s="4">
        <v>44189.166666666664</v>
      </c>
      <c r="F249" t="b">
        <v>0</v>
      </c>
    </row>
    <row r="250" spans="1:7" x14ac:dyDescent="0.35">
      <c r="A250" t="s">
        <v>3295</v>
      </c>
      <c r="B250" t="s">
        <v>3294</v>
      </c>
      <c r="C250" t="s">
        <v>661</v>
      </c>
      <c r="D250" s="4">
        <v>44159.166666666664</v>
      </c>
      <c r="E250" s="4">
        <v>44189.166666666664</v>
      </c>
      <c r="F250" t="b">
        <v>0</v>
      </c>
    </row>
    <row r="251" spans="1:7" x14ac:dyDescent="0.35">
      <c r="A251" t="s">
        <v>2532</v>
      </c>
      <c r="B251" t="s">
        <v>2531</v>
      </c>
      <c r="C251" t="s">
        <v>1442</v>
      </c>
      <c r="D251" s="4">
        <v>44159.166666666664</v>
      </c>
      <c r="E251" s="4">
        <v>44189.166666666664</v>
      </c>
      <c r="F251" t="b">
        <v>0</v>
      </c>
      <c r="G251" s="4">
        <v>44162.897916666669</v>
      </c>
    </row>
    <row r="252" spans="1:7" x14ac:dyDescent="0.35">
      <c r="A252" t="s">
        <v>2510</v>
      </c>
      <c r="B252" t="s">
        <v>2509</v>
      </c>
      <c r="C252" t="s">
        <v>2183</v>
      </c>
      <c r="D252" s="4">
        <v>44159.166666666664</v>
      </c>
      <c r="E252" s="4">
        <v>44189.166666666664</v>
      </c>
      <c r="F252" t="b">
        <v>0</v>
      </c>
    </row>
    <row r="253" spans="1:7" x14ac:dyDescent="0.35">
      <c r="A253" t="s">
        <v>3301</v>
      </c>
      <c r="B253" t="s">
        <v>3300</v>
      </c>
      <c r="C253" t="s">
        <v>661</v>
      </c>
      <c r="D253" s="4">
        <v>44128.166666666664</v>
      </c>
      <c r="E253" s="4">
        <v>44159.166666666664</v>
      </c>
      <c r="F253" t="b">
        <v>1</v>
      </c>
      <c r="G253" s="4">
        <v>44159.166666666664</v>
      </c>
    </row>
    <row r="254" spans="1:7" x14ac:dyDescent="0.35">
      <c r="A254" t="s">
        <v>1416</v>
      </c>
      <c r="B254" t="s">
        <v>1415</v>
      </c>
      <c r="C254" t="s">
        <v>367</v>
      </c>
      <c r="D254" s="4">
        <v>44158.95</v>
      </c>
      <c r="E254" s="4">
        <v>44188.95</v>
      </c>
      <c r="F254" t="b">
        <v>1</v>
      </c>
    </row>
    <row r="255" spans="1:7" x14ac:dyDescent="0.35">
      <c r="A255" t="s">
        <v>1422</v>
      </c>
      <c r="B255" t="s">
        <v>1421</v>
      </c>
      <c r="C255" t="s">
        <v>367</v>
      </c>
      <c r="D255" s="4">
        <v>44127.944444444445</v>
      </c>
      <c r="E255" s="4">
        <v>44158.944444444445</v>
      </c>
      <c r="F255" t="b">
        <v>1</v>
      </c>
      <c r="G255" s="4">
        <v>44158.944444444445</v>
      </c>
    </row>
    <row r="256" spans="1:7" x14ac:dyDescent="0.35">
      <c r="A256" t="s">
        <v>1429</v>
      </c>
      <c r="B256" t="s">
        <v>1428</v>
      </c>
      <c r="C256" t="s">
        <v>367</v>
      </c>
      <c r="D256" s="4">
        <v>44097.785416666666</v>
      </c>
      <c r="E256" s="4">
        <v>44127.785416666666</v>
      </c>
      <c r="F256" t="b">
        <v>0</v>
      </c>
      <c r="G256" s="4">
        <v>44103.482638888891</v>
      </c>
    </row>
    <row r="257" spans="1:7" x14ac:dyDescent="0.35">
      <c r="A257" t="s">
        <v>1436</v>
      </c>
      <c r="B257" t="s">
        <v>1435</v>
      </c>
      <c r="C257" t="s">
        <v>367</v>
      </c>
      <c r="D257" s="4">
        <v>44158.749305555553</v>
      </c>
      <c r="E257" s="4">
        <v>44188.749305555553</v>
      </c>
      <c r="F257" t="b">
        <v>1</v>
      </c>
    </row>
    <row r="258" spans="1:7" x14ac:dyDescent="0.35">
      <c r="A258" t="s">
        <v>1444</v>
      </c>
      <c r="B258" t="s">
        <v>1443</v>
      </c>
      <c r="C258" t="s">
        <v>1442</v>
      </c>
      <c r="D258" s="4">
        <v>44158.681250000001</v>
      </c>
      <c r="E258" s="4">
        <v>44188.681250000001</v>
      </c>
      <c r="F258" t="b">
        <v>0</v>
      </c>
    </row>
    <row r="259" spans="1:7" x14ac:dyDescent="0.35">
      <c r="A259" t="s">
        <v>4722</v>
      </c>
      <c r="B259" t="s">
        <v>4721</v>
      </c>
      <c r="C259" t="s">
        <v>661</v>
      </c>
      <c r="D259" s="4">
        <v>44158.166666666664</v>
      </c>
      <c r="E259" s="4">
        <v>44188.166666666664</v>
      </c>
      <c r="F259" t="b">
        <v>0</v>
      </c>
    </row>
    <row r="260" spans="1:7" x14ac:dyDescent="0.35">
      <c r="A260" t="s">
        <v>1450</v>
      </c>
      <c r="B260" t="s">
        <v>1449</v>
      </c>
      <c r="C260" t="s">
        <v>367</v>
      </c>
      <c r="D260" s="4">
        <v>44097.036805555559</v>
      </c>
      <c r="E260" s="4">
        <v>44127.036805555559</v>
      </c>
      <c r="F260" t="b">
        <v>0</v>
      </c>
      <c r="G260" s="4">
        <v>44103.118055555555</v>
      </c>
    </row>
    <row r="261" spans="1:7" x14ac:dyDescent="0.35">
      <c r="A261" t="s">
        <v>1457</v>
      </c>
      <c r="B261" t="s">
        <v>1456</v>
      </c>
      <c r="C261" t="s">
        <v>367</v>
      </c>
      <c r="D261" s="4">
        <v>44157.868055555555</v>
      </c>
      <c r="E261" s="4">
        <v>44187.868055555555</v>
      </c>
      <c r="F261" t="b">
        <v>0</v>
      </c>
    </row>
    <row r="262" spans="1:7" x14ac:dyDescent="0.35">
      <c r="A262" t="s">
        <v>1463</v>
      </c>
      <c r="B262" t="s">
        <v>1462</v>
      </c>
      <c r="C262" t="s">
        <v>367</v>
      </c>
      <c r="D262" s="4">
        <v>44126.839583333334</v>
      </c>
      <c r="E262" s="4">
        <v>44157.839583333334</v>
      </c>
      <c r="F262" t="b">
        <v>0</v>
      </c>
      <c r="G262" s="4">
        <v>44130.780555555553</v>
      </c>
    </row>
    <row r="263" spans="1:7" x14ac:dyDescent="0.35">
      <c r="A263" t="s">
        <v>1470</v>
      </c>
      <c r="B263" t="s">
        <v>1469</v>
      </c>
      <c r="C263" t="s">
        <v>367</v>
      </c>
      <c r="D263" s="4">
        <v>44096.605555555558</v>
      </c>
      <c r="E263" s="4">
        <v>44126.605555555558</v>
      </c>
      <c r="F263" t="b">
        <v>0</v>
      </c>
      <c r="G263" s="4">
        <v>44103.127083333333</v>
      </c>
    </row>
    <row r="264" spans="1:7" x14ac:dyDescent="0.35">
      <c r="A264" t="s">
        <v>3433</v>
      </c>
      <c r="B264" t="s">
        <v>3432</v>
      </c>
      <c r="C264" t="s">
        <v>2183</v>
      </c>
      <c r="D264" s="4">
        <v>44187.166666666664</v>
      </c>
      <c r="E264" s="4">
        <v>44218.166666666664</v>
      </c>
      <c r="F264" t="b">
        <v>0</v>
      </c>
    </row>
    <row r="265" spans="1:7" x14ac:dyDescent="0.35">
      <c r="A265" t="s">
        <v>1478</v>
      </c>
      <c r="B265" t="s">
        <v>1477</v>
      </c>
      <c r="C265" t="s">
        <v>367</v>
      </c>
      <c r="D265" s="4">
        <v>44156.84652777778</v>
      </c>
      <c r="E265" s="4">
        <v>44186.84652777778</v>
      </c>
      <c r="F265" t="b">
        <v>1</v>
      </c>
      <c r="G265" s="4">
        <v>44186.84652777778</v>
      </c>
    </row>
    <row r="266" spans="1:7" x14ac:dyDescent="0.35">
      <c r="A266" t="s">
        <v>1484</v>
      </c>
      <c r="B266" t="s">
        <v>1483</v>
      </c>
      <c r="C266" t="s">
        <v>367</v>
      </c>
      <c r="D266" s="4">
        <v>44186.800694444442</v>
      </c>
      <c r="E266" s="4">
        <v>44217.800694444442</v>
      </c>
      <c r="F266" t="b">
        <v>0</v>
      </c>
    </row>
    <row r="267" spans="1:7" x14ac:dyDescent="0.35">
      <c r="A267" t="s">
        <v>1490</v>
      </c>
      <c r="B267" t="s">
        <v>1489</v>
      </c>
      <c r="C267" t="s">
        <v>367</v>
      </c>
      <c r="D267" s="4">
        <v>44156.729166666664</v>
      </c>
      <c r="E267" s="4">
        <v>44186.729166666664</v>
      </c>
      <c r="F267" t="b">
        <v>0</v>
      </c>
      <c r="G267" s="4">
        <v>44172.918749999997</v>
      </c>
    </row>
    <row r="268" spans="1:7" x14ac:dyDescent="0.35">
      <c r="A268" t="s">
        <v>1498</v>
      </c>
      <c r="B268" t="s">
        <v>1497</v>
      </c>
      <c r="C268" t="s">
        <v>367</v>
      </c>
      <c r="D268" s="4">
        <v>44095.711111111108</v>
      </c>
      <c r="E268" s="4">
        <v>44125.711111111108</v>
      </c>
      <c r="F268" t="b">
        <v>1</v>
      </c>
      <c r="G268" s="4">
        <v>44125.711111111108</v>
      </c>
    </row>
    <row r="269" spans="1:7" x14ac:dyDescent="0.35">
      <c r="A269" t="s">
        <v>1504</v>
      </c>
      <c r="B269" t="s">
        <v>1503</v>
      </c>
      <c r="C269" t="s">
        <v>367</v>
      </c>
      <c r="D269" s="4">
        <v>44095.65347222222</v>
      </c>
      <c r="E269" s="4">
        <v>44125.65347222222</v>
      </c>
      <c r="F269" t="b">
        <v>1</v>
      </c>
      <c r="G269" s="4">
        <v>44125.65347222222</v>
      </c>
    </row>
    <row r="270" spans="1:7" x14ac:dyDescent="0.35">
      <c r="A270" t="s">
        <v>1511</v>
      </c>
      <c r="B270" t="s">
        <v>1510</v>
      </c>
      <c r="C270" t="s">
        <v>367</v>
      </c>
      <c r="D270" s="4">
        <v>44186.648611111108</v>
      </c>
      <c r="E270" s="4">
        <v>44217.648611111108</v>
      </c>
      <c r="F270" t="b">
        <v>0</v>
      </c>
    </row>
    <row r="271" spans="1:7" x14ac:dyDescent="0.35">
      <c r="A271" t="s">
        <v>1517</v>
      </c>
      <c r="B271" t="s">
        <v>1516</v>
      </c>
      <c r="C271" t="s">
        <v>367</v>
      </c>
      <c r="D271" s="4">
        <v>44186.602777777778</v>
      </c>
      <c r="E271" s="4">
        <v>44217.602777777778</v>
      </c>
      <c r="F271" t="b">
        <v>0</v>
      </c>
    </row>
    <row r="272" spans="1:7" x14ac:dyDescent="0.35">
      <c r="A272" t="s">
        <v>1524</v>
      </c>
      <c r="B272" t="s">
        <v>1523</v>
      </c>
      <c r="C272" t="s">
        <v>367</v>
      </c>
      <c r="D272" s="4">
        <v>44125.597916666666</v>
      </c>
      <c r="E272" s="4">
        <v>44156.597916666666</v>
      </c>
      <c r="F272" t="b">
        <v>1</v>
      </c>
      <c r="G272" s="4">
        <v>44156.597916666666</v>
      </c>
    </row>
    <row r="273" spans="1:7" x14ac:dyDescent="0.35">
      <c r="A273" t="s">
        <v>1531</v>
      </c>
      <c r="B273" t="s">
        <v>1530</v>
      </c>
      <c r="C273" t="s">
        <v>367</v>
      </c>
      <c r="D273" s="4">
        <v>44095.543749999997</v>
      </c>
      <c r="E273" s="4">
        <v>44125.543749999997</v>
      </c>
      <c r="F273" t="b">
        <v>0</v>
      </c>
      <c r="G273" s="4">
        <v>44097.606944444444</v>
      </c>
    </row>
    <row r="274" spans="1:7" x14ac:dyDescent="0.35">
      <c r="A274" t="s">
        <v>2593</v>
      </c>
      <c r="B274" t="s">
        <v>2592</v>
      </c>
      <c r="C274" t="s">
        <v>661</v>
      </c>
      <c r="D274" s="4">
        <v>44156.166666666664</v>
      </c>
      <c r="E274" s="4">
        <v>44186.166666666664</v>
      </c>
      <c r="F274" t="b">
        <v>0</v>
      </c>
      <c r="G274" s="4">
        <v>44181.853472222225</v>
      </c>
    </row>
    <row r="275" spans="1:7" x14ac:dyDescent="0.35">
      <c r="A275" t="s">
        <v>1538</v>
      </c>
      <c r="B275" t="s">
        <v>1537</v>
      </c>
      <c r="C275" t="s">
        <v>367</v>
      </c>
      <c r="D275" s="4">
        <v>44184.105555555558</v>
      </c>
      <c r="E275" s="4">
        <v>44215.105555555558</v>
      </c>
      <c r="F275" t="b">
        <v>0</v>
      </c>
    </row>
    <row r="276" spans="1:7" x14ac:dyDescent="0.35">
      <c r="A276" t="s">
        <v>1545</v>
      </c>
      <c r="B276" t="s">
        <v>1544</v>
      </c>
      <c r="C276" t="s">
        <v>367</v>
      </c>
      <c r="D276" s="4">
        <v>44153.942361111112</v>
      </c>
      <c r="E276" s="4">
        <v>44183.942361111112</v>
      </c>
      <c r="F276" t="b">
        <v>1</v>
      </c>
      <c r="G276" s="4">
        <v>44183.942361111112</v>
      </c>
    </row>
    <row r="277" spans="1:7" x14ac:dyDescent="0.35">
      <c r="A277" t="s">
        <v>1552</v>
      </c>
      <c r="B277" t="s">
        <v>1551</v>
      </c>
      <c r="C277" t="s">
        <v>367</v>
      </c>
      <c r="D277" s="4">
        <v>44122.873611111114</v>
      </c>
      <c r="E277" s="4">
        <v>44153.873611111114</v>
      </c>
      <c r="F277" t="b">
        <v>0</v>
      </c>
      <c r="G277" s="4">
        <v>44151.631249999999</v>
      </c>
    </row>
    <row r="278" spans="1:7" x14ac:dyDescent="0.35">
      <c r="A278" t="s">
        <v>1558</v>
      </c>
      <c r="B278" t="s">
        <v>1557</v>
      </c>
      <c r="C278" t="s">
        <v>367</v>
      </c>
      <c r="D278" s="4">
        <v>44122.790277777778</v>
      </c>
      <c r="E278" s="4">
        <v>44153.790277777778</v>
      </c>
      <c r="F278" t="b">
        <v>0</v>
      </c>
      <c r="G278" s="4">
        <v>44130.789583333331</v>
      </c>
    </row>
    <row r="279" spans="1:7" x14ac:dyDescent="0.35">
      <c r="A279" t="s">
        <v>1565</v>
      </c>
      <c r="B279" t="s">
        <v>1564</v>
      </c>
      <c r="C279" t="s">
        <v>367</v>
      </c>
      <c r="D279" s="4">
        <v>44092.760416666664</v>
      </c>
      <c r="E279" s="4">
        <v>44122.760416666664</v>
      </c>
      <c r="F279" t="b">
        <v>0</v>
      </c>
      <c r="G279" s="4">
        <v>44106.305555555555</v>
      </c>
    </row>
    <row r="280" spans="1:7" x14ac:dyDescent="0.35">
      <c r="A280" t="s">
        <v>1572</v>
      </c>
      <c r="B280" t="s">
        <v>1571</v>
      </c>
      <c r="C280" t="s">
        <v>367</v>
      </c>
      <c r="D280" s="4">
        <v>44183.754861111112</v>
      </c>
      <c r="E280" s="4">
        <v>44214.754861111112</v>
      </c>
      <c r="F280" t="b">
        <v>0</v>
      </c>
    </row>
    <row r="281" spans="1:7" x14ac:dyDescent="0.35">
      <c r="A281" t="s">
        <v>1579</v>
      </c>
      <c r="B281" t="s">
        <v>1581</v>
      </c>
      <c r="C281" t="s">
        <v>367</v>
      </c>
      <c r="D281" s="4">
        <v>44153.738194444442</v>
      </c>
      <c r="E281" s="4">
        <v>44183.738194444442</v>
      </c>
      <c r="F281" t="b">
        <v>1</v>
      </c>
      <c r="G281" s="4">
        <v>44183.738194444442</v>
      </c>
    </row>
    <row r="282" spans="1:7" x14ac:dyDescent="0.35">
      <c r="A282" t="s">
        <v>1586</v>
      </c>
      <c r="B282" t="s">
        <v>1585</v>
      </c>
      <c r="C282" t="s">
        <v>367</v>
      </c>
      <c r="D282" s="4">
        <v>44153.729861111111</v>
      </c>
      <c r="E282" s="4">
        <v>44183.729861111111</v>
      </c>
      <c r="F282" t="b">
        <v>1</v>
      </c>
      <c r="G282" s="4">
        <v>44183.729861111111</v>
      </c>
    </row>
    <row r="283" spans="1:7" x14ac:dyDescent="0.35">
      <c r="A283" t="s">
        <v>1591</v>
      </c>
      <c r="B283" t="s">
        <v>1590</v>
      </c>
      <c r="C283" t="s">
        <v>367</v>
      </c>
      <c r="D283" s="4">
        <v>44183.706250000003</v>
      </c>
      <c r="E283" s="4">
        <v>44214.706250000003</v>
      </c>
      <c r="F283" t="b">
        <v>0</v>
      </c>
    </row>
    <row r="284" spans="1:7" x14ac:dyDescent="0.35">
      <c r="A284" t="s">
        <v>1596</v>
      </c>
      <c r="B284" t="s">
        <v>1595</v>
      </c>
      <c r="C284" t="s">
        <v>367</v>
      </c>
      <c r="D284" s="4">
        <v>44092.686805555553</v>
      </c>
      <c r="E284" s="4">
        <v>44122.686805555553</v>
      </c>
      <c r="F284" t="b">
        <v>1</v>
      </c>
      <c r="G284" s="4">
        <v>44122.686805555553</v>
      </c>
    </row>
    <row r="285" spans="1:7" x14ac:dyDescent="0.35">
      <c r="A285" t="s">
        <v>1603</v>
      </c>
      <c r="B285" t="s">
        <v>1602</v>
      </c>
      <c r="C285" t="s">
        <v>367</v>
      </c>
      <c r="D285" s="4">
        <v>44183.611111111109</v>
      </c>
      <c r="E285" s="4">
        <v>44214.611111111109</v>
      </c>
      <c r="F285" t="b">
        <v>1</v>
      </c>
    </row>
    <row r="286" spans="1:7" x14ac:dyDescent="0.35">
      <c r="A286" t="s">
        <v>4381</v>
      </c>
      <c r="B286" t="s">
        <v>4380</v>
      </c>
      <c r="C286" t="s">
        <v>2183</v>
      </c>
      <c r="D286" s="4">
        <v>44183.166666666664</v>
      </c>
      <c r="E286" s="4">
        <v>44214.166666666664</v>
      </c>
      <c r="F286" t="b">
        <v>0</v>
      </c>
    </row>
    <row r="287" spans="1:7" x14ac:dyDescent="0.35">
      <c r="A287" t="s">
        <v>1610</v>
      </c>
      <c r="B287" t="s">
        <v>1609</v>
      </c>
      <c r="C287" t="s">
        <v>367</v>
      </c>
      <c r="D287" s="4">
        <v>44153.004861111112</v>
      </c>
      <c r="E287" s="4">
        <v>44183.004861111112</v>
      </c>
      <c r="F287" t="b">
        <v>1</v>
      </c>
      <c r="G287" s="4">
        <v>44183.004861111112</v>
      </c>
    </row>
    <row r="288" spans="1:7" x14ac:dyDescent="0.35">
      <c r="A288" t="s">
        <v>1616</v>
      </c>
      <c r="B288" t="s">
        <v>1615</v>
      </c>
      <c r="C288" t="s">
        <v>367</v>
      </c>
      <c r="D288" s="4">
        <v>44121.950694444444</v>
      </c>
      <c r="E288" s="4">
        <v>44152.950694444444</v>
      </c>
      <c r="F288" t="b">
        <v>0</v>
      </c>
      <c r="G288" s="4">
        <v>44151.618750000001</v>
      </c>
    </row>
    <row r="289" spans="1:7" x14ac:dyDescent="0.35">
      <c r="A289" t="s">
        <v>1623</v>
      </c>
      <c r="B289" t="s">
        <v>1622</v>
      </c>
      <c r="C289" t="s">
        <v>367</v>
      </c>
      <c r="D289" s="4">
        <v>44182.873611111114</v>
      </c>
      <c r="E289" s="4">
        <v>44213.873611111114</v>
      </c>
      <c r="F289" t="b">
        <v>0</v>
      </c>
    </row>
    <row r="290" spans="1:7" x14ac:dyDescent="0.35">
      <c r="A290" t="s">
        <v>1630</v>
      </c>
      <c r="B290" t="s">
        <v>1629</v>
      </c>
      <c r="C290" t="s">
        <v>367</v>
      </c>
      <c r="D290" s="4">
        <v>44121.797222222223</v>
      </c>
      <c r="E290" s="4">
        <v>44152.797222222223</v>
      </c>
      <c r="F290" t="b">
        <v>0</v>
      </c>
      <c r="G290" s="4">
        <v>44123.279166666667</v>
      </c>
    </row>
    <row r="291" spans="1:7" x14ac:dyDescent="0.35">
      <c r="A291" t="s">
        <v>1636</v>
      </c>
      <c r="B291" t="s">
        <v>1635</v>
      </c>
      <c r="C291" t="s">
        <v>811</v>
      </c>
      <c r="D291" s="4">
        <v>44152.776388888888</v>
      </c>
      <c r="E291" s="4">
        <v>44182.776388888888</v>
      </c>
      <c r="F291" t="b">
        <v>1</v>
      </c>
      <c r="G291" s="4">
        <v>44182.776388888888</v>
      </c>
    </row>
    <row r="292" spans="1:7" x14ac:dyDescent="0.35">
      <c r="A292" t="s">
        <v>1642</v>
      </c>
      <c r="B292" t="s">
        <v>1641</v>
      </c>
      <c r="C292" t="s">
        <v>811</v>
      </c>
      <c r="D292" s="4">
        <v>44121.673611111109</v>
      </c>
      <c r="E292" s="4">
        <v>44152.673611111109</v>
      </c>
      <c r="F292" t="b">
        <v>1</v>
      </c>
      <c r="G292" s="4">
        <v>44152.673611111109</v>
      </c>
    </row>
    <row r="293" spans="1:7" x14ac:dyDescent="0.35">
      <c r="A293" t="s">
        <v>3836</v>
      </c>
      <c r="B293" t="s">
        <v>3835</v>
      </c>
      <c r="C293" t="s">
        <v>661</v>
      </c>
      <c r="D293" s="4">
        <v>44182.3125</v>
      </c>
      <c r="E293" s="4">
        <v>44213.3125</v>
      </c>
      <c r="F293" t="b">
        <v>0</v>
      </c>
    </row>
    <row r="294" spans="1:7" x14ac:dyDescent="0.35">
      <c r="A294" t="s">
        <v>4628</v>
      </c>
      <c r="B294" t="s">
        <v>4627</v>
      </c>
      <c r="C294" t="s">
        <v>2183</v>
      </c>
      <c r="D294" s="4">
        <v>44182.291666666664</v>
      </c>
      <c r="E294" s="4">
        <v>44213.291666666664</v>
      </c>
      <c r="F294" t="b">
        <v>0</v>
      </c>
    </row>
    <row r="295" spans="1:7" x14ac:dyDescent="0.35">
      <c r="A295" t="s">
        <v>1649</v>
      </c>
      <c r="B295" t="s">
        <v>1648</v>
      </c>
      <c r="C295" t="s">
        <v>367</v>
      </c>
      <c r="D295" s="4">
        <v>44120.739583333336</v>
      </c>
      <c r="E295" s="4">
        <v>44151.739583333336</v>
      </c>
      <c r="F295" t="b">
        <v>1</v>
      </c>
      <c r="G295" s="4">
        <v>44151.739583333336</v>
      </c>
    </row>
    <row r="296" spans="1:7" x14ac:dyDescent="0.35">
      <c r="A296" t="s">
        <v>1655</v>
      </c>
      <c r="B296" t="s">
        <v>1654</v>
      </c>
      <c r="C296" t="s">
        <v>367</v>
      </c>
      <c r="D296" s="4">
        <v>44180.884027777778</v>
      </c>
      <c r="E296" s="4">
        <v>44211.884027777778</v>
      </c>
      <c r="F296" t="b">
        <v>0</v>
      </c>
    </row>
    <row r="297" spans="1:7" x14ac:dyDescent="0.35">
      <c r="A297" t="s">
        <v>1660</v>
      </c>
      <c r="B297" t="s">
        <v>1659</v>
      </c>
      <c r="C297" t="s">
        <v>811</v>
      </c>
      <c r="D297" s="4">
        <v>44180.859027777777</v>
      </c>
      <c r="E297" s="4">
        <v>44211.859027777777</v>
      </c>
      <c r="F297" t="b">
        <v>0</v>
      </c>
    </row>
    <row r="298" spans="1:7" x14ac:dyDescent="0.35">
      <c r="A298" t="s">
        <v>1665</v>
      </c>
      <c r="B298" t="s">
        <v>1664</v>
      </c>
      <c r="C298" t="s">
        <v>367</v>
      </c>
      <c r="D298" s="4">
        <v>44180.831250000003</v>
      </c>
      <c r="E298" s="4">
        <v>44211.831250000003</v>
      </c>
      <c r="F298" t="b">
        <v>0</v>
      </c>
    </row>
    <row r="299" spans="1:7" x14ac:dyDescent="0.35">
      <c r="A299" t="s">
        <v>1671</v>
      </c>
      <c r="B299" t="s">
        <v>1670</v>
      </c>
      <c r="C299" t="s">
        <v>1442</v>
      </c>
      <c r="D299" s="4">
        <v>44150.819444444445</v>
      </c>
      <c r="E299" s="4">
        <v>44180.819444444445</v>
      </c>
      <c r="F299" t="b">
        <v>1</v>
      </c>
      <c r="G299" s="4">
        <v>44180.819444444445</v>
      </c>
    </row>
    <row r="300" spans="1:7" x14ac:dyDescent="0.35">
      <c r="A300" t="s">
        <v>5190</v>
      </c>
      <c r="B300" t="s">
        <v>1670</v>
      </c>
      <c r="C300" t="s">
        <v>367</v>
      </c>
      <c r="D300" s="4">
        <v>44089.815972222219</v>
      </c>
      <c r="E300" s="4">
        <v>44119.815972222219</v>
      </c>
      <c r="F300" t="b">
        <v>0</v>
      </c>
      <c r="G300" s="4">
        <v>44089.86041666667</v>
      </c>
    </row>
    <row r="301" spans="1:7" x14ac:dyDescent="0.35">
      <c r="A301" t="s">
        <v>1678</v>
      </c>
      <c r="B301" t="s">
        <v>1677</v>
      </c>
      <c r="C301" t="s">
        <v>811</v>
      </c>
      <c r="D301" s="4">
        <v>44119.737500000003</v>
      </c>
      <c r="E301" s="4">
        <v>44150.737500000003</v>
      </c>
      <c r="F301" t="b">
        <v>0</v>
      </c>
      <c r="G301" s="4">
        <v>44119.797222222223</v>
      </c>
    </row>
    <row r="302" spans="1:7" x14ac:dyDescent="0.35">
      <c r="A302" t="s">
        <v>1685</v>
      </c>
      <c r="B302" t="s">
        <v>1684</v>
      </c>
      <c r="C302" t="s">
        <v>367</v>
      </c>
      <c r="D302" s="4">
        <v>44180.672222222223</v>
      </c>
      <c r="E302" s="4">
        <v>44211.672222222223</v>
      </c>
      <c r="F302" t="b">
        <v>0</v>
      </c>
    </row>
    <row r="303" spans="1:7" x14ac:dyDescent="0.35">
      <c r="A303" t="s">
        <v>1692</v>
      </c>
      <c r="B303" t="s">
        <v>1691</v>
      </c>
      <c r="C303" t="s">
        <v>811</v>
      </c>
      <c r="D303" s="4">
        <v>44150.584027777775</v>
      </c>
      <c r="E303" s="4">
        <v>44180.584027777775</v>
      </c>
      <c r="F303" t="b">
        <v>1</v>
      </c>
      <c r="G303" s="4">
        <v>44180.584027777775</v>
      </c>
    </row>
    <row r="304" spans="1:7" x14ac:dyDescent="0.35">
      <c r="A304" t="s">
        <v>1699</v>
      </c>
      <c r="B304" t="s">
        <v>1698</v>
      </c>
      <c r="C304" t="s">
        <v>367</v>
      </c>
      <c r="D304" s="4">
        <v>44179.957638888889</v>
      </c>
      <c r="E304" s="4">
        <v>44210.957638888889</v>
      </c>
      <c r="F304" t="b">
        <v>0</v>
      </c>
    </row>
    <row r="305" spans="1:7" x14ac:dyDescent="0.35">
      <c r="A305" t="s">
        <v>1704</v>
      </c>
      <c r="B305" t="s">
        <v>1703</v>
      </c>
      <c r="C305" t="s">
        <v>367</v>
      </c>
      <c r="D305" s="4">
        <v>44179.886111111111</v>
      </c>
      <c r="E305" s="4">
        <v>44210.886111111111</v>
      </c>
      <c r="F305" t="b">
        <v>0</v>
      </c>
    </row>
    <row r="306" spans="1:7" x14ac:dyDescent="0.35">
      <c r="A306" t="s">
        <v>1710</v>
      </c>
      <c r="B306" t="s">
        <v>1709</v>
      </c>
      <c r="C306" t="s">
        <v>811</v>
      </c>
      <c r="D306" s="4">
        <v>44118.859027777777</v>
      </c>
      <c r="E306" s="4">
        <v>44149.859027777777</v>
      </c>
      <c r="F306" t="b">
        <v>1</v>
      </c>
      <c r="G306" s="4">
        <v>44149.859027777777</v>
      </c>
    </row>
    <row r="307" spans="1:7" x14ac:dyDescent="0.35">
      <c r="A307" t="s">
        <v>1716</v>
      </c>
      <c r="B307" t="s">
        <v>1715</v>
      </c>
      <c r="C307" t="s">
        <v>811</v>
      </c>
      <c r="D307" s="4">
        <v>44118.759027777778</v>
      </c>
      <c r="E307" s="4">
        <v>44149.759027777778</v>
      </c>
      <c r="F307" t="b">
        <v>0</v>
      </c>
      <c r="G307" s="4">
        <v>44118.830555555556</v>
      </c>
    </row>
    <row r="308" spans="1:7" x14ac:dyDescent="0.35">
      <c r="A308" t="s">
        <v>1723</v>
      </c>
      <c r="B308" t="s">
        <v>1722</v>
      </c>
      <c r="C308" t="s">
        <v>367</v>
      </c>
      <c r="D308" s="4">
        <v>44149.67083333333</v>
      </c>
      <c r="E308" s="4">
        <v>44179.67083333333</v>
      </c>
      <c r="F308" t="b">
        <v>1</v>
      </c>
      <c r="G308" s="4">
        <v>44179.67083333333</v>
      </c>
    </row>
    <row r="309" spans="1:7" x14ac:dyDescent="0.35">
      <c r="A309" t="s">
        <v>1729</v>
      </c>
      <c r="B309" t="s">
        <v>1728</v>
      </c>
      <c r="C309" t="s">
        <v>367</v>
      </c>
      <c r="D309" s="4">
        <v>44149.67083333333</v>
      </c>
      <c r="E309" s="4">
        <v>44179.67083333333</v>
      </c>
      <c r="F309" t="b">
        <v>1</v>
      </c>
      <c r="G309" s="4">
        <v>44179.67083333333</v>
      </c>
    </row>
    <row r="310" spans="1:7" x14ac:dyDescent="0.35">
      <c r="A310" t="s">
        <v>1735</v>
      </c>
      <c r="B310" t="s">
        <v>1734</v>
      </c>
      <c r="C310" t="s">
        <v>367</v>
      </c>
      <c r="D310" s="4">
        <v>44118.628472222219</v>
      </c>
      <c r="E310" s="4">
        <v>44149.628472222219</v>
      </c>
      <c r="F310" t="b">
        <v>1</v>
      </c>
      <c r="G310" s="4">
        <v>44149.628472222219</v>
      </c>
    </row>
    <row r="311" spans="1:7" x14ac:dyDescent="0.35">
      <c r="A311" t="s">
        <v>1743</v>
      </c>
      <c r="B311" t="s">
        <v>1742</v>
      </c>
      <c r="C311" t="s">
        <v>367</v>
      </c>
      <c r="D311" s="4">
        <v>44116.870138888888</v>
      </c>
      <c r="E311" s="4">
        <v>44147.870138888888</v>
      </c>
      <c r="F311" t="b">
        <v>1</v>
      </c>
      <c r="G311" s="4">
        <v>44147.870138888888</v>
      </c>
    </row>
    <row r="312" spans="1:7" x14ac:dyDescent="0.35">
      <c r="A312" t="s">
        <v>1751</v>
      </c>
      <c r="B312" t="s">
        <v>1750</v>
      </c>
      <c r="C312" t="s">
        <v>367</v>
      </c>
      <c r="D312" s="4">
        <v>44176.848611111112</v>
      </c>
      <c r="E312" s="4">
        <v>44207.848611111112</v>
      </c>
      <c r="F312" t="b">
        <v>0</v>
      </c>
    </row>
    <row r="313" spans="1:7" x14ac:dyDescent="0.35">
      <c r="A313" t="s">
        <v>1757</v>
      </c>
      <c r="B313" t="s">
        <v>1756</v>
      </c>
      <c r="C313" t="s">
        <v>367</v>
      </c>
      <c r="D313" s="4">
        <v>44115.691666666666</v>
      </c>
      <c r="E313" s="4">
        <v>44146.691666666666</v>
      </c>
      <c r="F313" t="b">
        <v>1</v>
      </c>
      <c r="G313" s="4">
        <v>44146.691666666666</v>
      </c>
    </row>
    <row r="314" spans="1:7" x14ac:dyDescent="0.35">
      <c r="A314" t="s">
        <v>1763</v>
      </c>
      <c r="B314" t="s">
        <v>1762</v>
      </c>
      <c r="C314" t="s">
        <v>367</v>
      </c>
      <c r="D314" s="4">
        <v>44115.680555555555</v>
      </c>
      <c r="E314" s="4">
        <v>44146.680555555555</v>
      </c>
      <c r="F314" t="b">
        <v>0</v>
      </c>
      <c r="G314" s="4">
        <v>44115.76458333333</v>
      </c>
    </row>
    <row r="315" spans="1:7" x14ac:dyDescent="0.35">
      <c r="A315" t="s">
        <v>1771</v>
      </c>
      <c r="B315" t="s">
        <v>1770</v>
      </c>
      <c r="C315" t="s">
        <v>367</v>
      </c>
      <c r="D315" s="4">
        <v>44145.78402777778</v>
      </c>
      <c r="E315" s="4">
        <v>44175.78402777778</v>
      </c>
      <c r="F315" t="b">
        <v>1</v>
      </c>
      <c r="G315" s="4">
        <v>44175.78402777778</v>
      </c>
    </row>
    <row r="316" spans="1:7" x14ac:dyDescent="0.35">
      <c r="A316" t="s">
        <v>1778</v>
      </c>
      <c r="B316" t="s">
        <v>1777</v>
      </c>
      <c r="C316" t="s">
        <v>367</v>
      </c>
      <c r="D316" s="4">
        <v>44084.76666666667</v>
      </c>
      <c r="E316" s="4">
        <v>44114.76666666667</v>
      </c>
      <c r="F316" t="b">
        <v>1</v>
      </c>
      <c r="G316" s="4">
        <v>44114.76666666667</v>
      </c>
    </row>
    <row r="317" spans="1:7" x14ac:dyDescent="0.35">
      <c r="A317" t="s">
        <v>1786</v>
      </c>
      <c r="B317" t="s">
        <v>1785</v>
      </c>
      <c r="C317" t="s">
        <v>367</v>
      </c>
      <c r="D317" s="4">
        <v>44144.043749999997</v>
      </c>
      <c r="E317" s="4">
        <v>44174.043749999997</v>
      </c>
      <c r="F317" t="b">
        <v>0</v>
      </c>
      <c r="G317" s="4">
        <v>44146.65347222222</v>
      </c>
    </row>
    <row r="318" spans="1:7" x14ac:dyDescent="0.35">
      <c r="A318" t="s">
        <v>1792</v>
      </c>
      <c r="B318" t="s">
        <v>1791</v>
      </c>
      <c r="C318" t="s">
        <v>811</v>
      </c>
      <c r="D318" s="4">
        <v>44113.02847222222</v>
      </c>
      <c r="E318" s="4">
        <v>44144.02847222222</v>
      </c>
      <c r="F318" t="b">
        <v>0</v>
      </c>
      <c r="G318" s="4">
        <v>44117.622916666667</v>
      </c>
    </row>
    <row r="319" spans="1:7" x14ac:dyDescent="0.35">
      <c r="A319" t="s">
        <v>1798</v>
      </c>
      <c r="B319" t="s">
        <v>1797</v>
      </c>
      <c r="C319" t="s">
        <v>367</v>
      </c>
      <c r="D319" s="4">
        <v>44082.818749999999</v>
      </c>
      <c r="E319" s="4">
        <v>44112.818749999999</v>
      </c>
      <c r="F319" t="b">
        <v>0</v>
      </c>
      <c r="G319" s="4">
        <v>44093.616666666669</v>
      </c>
    </row>
    <row r="320" spans="1:7" x14ac:dyDescent="0.35">
      <c r="A320" t="s">
        <v>1804</v>
      </c>
      <c r="B320" t="s">
        <v>1803</v>
      </c>
      <c r="C320" t="s">
        <v>367</v>
      </c>
      <c r="D320" s="4">
        <v>44082.805555555555</v>
      </c>
      <c r="E320" s="4">
        <v>44112.805555555555</v>
      </c>
      <c r="F320" t="b">
        <v>1</v>
      </c>
      <c r="G320" s="4">
        <v>44112.805555555555</v>
      </c>
    </row>
    <row r="321" spans="1:7" x14ac:dyDescent="0.35">
      <c r="A321" t="s">
        <v>1811</v>
      </c>
      <c r="B321" t="s">
        <v>1810</v>
      </c>
      <c r="C321" t="s">
        <v>811</v>
      </c>
      <c r="D321" s="4">
        <v>44082.70416666667</v>
      </c>
      <c r="E321" s="4">
        <v>44112.70416666667</v>
      </c>
      <c r="F321" t="b">
        <v>0</v>
      </c>
      <c r="G321" s="4">
        <v>44085.564583333333</v>
      </c>
    </row>
    <row r="322" spans="1:7" x14ac:dyDescent="0.35">
      <c r="A322" t="s">
        <v>1819</v>
      </c>
      <c r="B322" t="s">
        <v>1818</v>
      </c>
      <c r="C322" t="s">
        <v>367</v>
      </c>
      <c r="D322" s="4">
        <v>44110.166666666664</v>
      </c>
      <c r="E322" s="4">
        <v>44111.166666666664</v>
      </c>
      <c r="F322" t="b">
        <v>0</v>
      </c>
      <c r="G322" s="4">
        <v>44111.166666666664</v>
      </c>
    </row>
    <row r="323" spans="1:7" x14ac:dyDescent="0.35">
      <c r="A323" t="s">
        <v>1826</v>
      </c>
      <c r="B323" t="s">
        <v>1825</v>
      </c>
      <c r="C323" t="s">
        <v>367</v>
      </c>
      <c r="D323" s="4">
        <v>44112.62777777778</v>
      </c>
      <c r="E323" s="4">
        <v>44143.62777777778</v>
      </c>
      <c r="F323" t="b">
        <v>1</v>
      </c>
      <c r="G323" s="4">
        <v>44143.62777777778</v>
      </c>
    </row>
    <row r="324" spans="1:7" x14ac:dyDescent="0.35">
      <c r="A324" t="s">
        <v>3814</v>
      </c>
      <c r="B324" t="s">
        <v>3813</v>
      </c>
      <c r="C324" t="s">
        <v>661</v>
      </c>
      <c r="D324" s="4">
        <v>44173.166666666664</v>
      </c>
      <c r="E324" s="4">
        <v>44204.166666666664</v>
      </c>
      <c r="F324" t="b">
        <v>0</v>
      </c>
    </row>
    <row r="325" spans="1:7" x14ac:dyDescent="0.35">
      <c r="A325" t="s">
        <v>2881</v>
      </c>
      <c r="B325" t="s">
        <v>2880</v>
      </c>
      <c r="C325" t="s">
        <v>2183</v>
      </c>
      <c r="D325" s="4">
        <v>44172.166666666664</v>
      </c>
      <c r="E325" s="4">
        <v>44203.166666666664</v>
      </c>
      <c r="F325" t="b">
        <v>0</v>
      </c>
    </row>
    <row r="326" spans="1:7" x14ac:dyDescent="0.35">
      <c r="A326" t="s">
        <v>1833</v>
      </c>
      <c r="B326" t="s">
        <v>1832</v>
      </c>
      <c r="C326" t="s">
        <v>811</v>
      </c>
      <c r="D326" s="4">
        <v>44170.619444444441</v>
      </c>
      <c r="E326" s="4">
        <v>44201.619444444441</v>
      </c>
      <c r="F326" t="b">
        <v>0</v>
      </c>
    </row>
    <row r="327" spans="1:7" x14ac:dyDescent="0.35">
      <c r="A327" t="s">
        <v>2957</v>
      </c>
      <c r="B327" t="s">
        <v>2956</v>
      </c>
      <c r="C327" t="s">
        <v>2183</v>
      </c>
      <c r="D327" s="4">
        <v>44109.166666666664</v>
      </c>
      <c r="E327" s="4">
        <v>44140.166666666664</v>
      </c>
      <c r="F327" t="b">
        <v>1</v>
      </c>
      <c r="G327" s="4">
        <v>44140.166666666664</v>
      </c>
    </row>
    <row r="328" spans="1:7" x14ac:dyDescent="0.35">
      <c r="A328" t="s">
        <v>1839</v>
      </c>
      <c r="B328" t="s">
        <v>1838</v>
      </c>
      <c r="C328" t="s">
        <v>367</v>
      </c>
      <c r="D328" s="4">
        <v>44078.897916666669</v>
      </c>
      <c r="E328" s="4">
        <v>44108.897916666669</v>
      </c>
      <c r="F328" t="b">
        <v>1</v>
      </c>
      <c r="G328" s="4">
        <v>44108.897916666669</v>
      </c>
    </row>
    <row r="329" spans="1:7" x14ac:dyDescent="0.35">
      <c r="A329" t="s">
        <v>1846</v>
      </c>
      <c r="B329" t="s">
        <v>1845</v>
      </c>
      <c r="C329" t="s">
        <v>811</v>
      </c>
      <c r="D329" s="4">
        <v>44139.881944444445</v>
      </c>
      <c r="E329" s="4">
        <v>44169.881944444445</v>
      </c>
      <c r="F329" t="b">
        <v>1</v>
      </c>
      <c r="G329" s="4">
        <v>44169.881944444445</v>
      </c>
    </row>
    <row r="330" spans="1:7" x14ac:dyDescent="0.35">
      <c r="A330" t="s">
        <v>1851</v>
      </c>
      <c r="B330" t="s">
        <v>1850</v>
      </c>
      <c r="C330" t="s">
        <v>811</v>
      </c>
      <c r="D330" s="4">
        <v>44108.874305555553</v>
      </c>
      <c r="E330" s="4">
        <v>44139.874305555553</v>
      </c>
      <c r="F330" t="b">
        <v>1</v>
      </c>
      <c r="G330" s="4">
        <v>44139.874305555553</v>
      </c>
    </row>
    <row r="331" spans="1:7" x14ac:dyDescent="0.35">
      <c r="A331" t="s">
        <v>1858</v>
      </c>
      <c r="B331" t="s">
        <v>1857</v>
      </c>
      <c r="C331" t="s">
        <v>367</v>
      </c>
      <c r="D331" s="4">
        <v>44173.662499999999</v>
      </c>
      <c r="E331" s="4">
        <v>44204.662499999999</v>
      </c>
      <c r="F331" t="b">
        <v>0</v>
      </c>
      <c r="G331" s="4">
        <v>44179.681944444441</v>
      </c>
    </row>
    <row r="332" spans="1:7" x14ac:dyDescent="0.35">
      <c r="A332" t="s">
        <v>1865</v>
      </c>
      <c r="B332" t="s">
        <v>1864</v>
      </c>
      <c r="C332" t="s">
        <v>811</v>
      </c>
      <c r="D332" s="4">
        <v>44169.777083333334</v>
      </c>
      <c r="E332" s="4">
        <v>44200.777083333334</v>
      </c>
      <c r="F332" t="b">
        <v>0</v>
      </c>
      <c r="G332" s="4">
        <v>44174.593055555553</v>
      </c>
    </row>
    <row r="333" spans="1:7" x14ac:dyDescent="0.35">
      <c r="A333" t="s">
        <v>1872</v>
      </c>
      <c r="B333" t="s">
        <v>1871</v>
      </c>
      <c r="C333" t="s">
        <v>811</v>
      </c>
      <c r="D333" s="4">
        <v>44169.704861111109</v>
      </c>
      <c r="E333" s="4">
        <v>44200.704861111109</v>
      </c>
      <c r="F333" t="b">
        <v>0</v>
      </c>
    </row>
    <row r="334" spans="1:7" x14ac:dyDescent="0.35">
      <c r="A334" t="s">
        <v>1878</v>
      </c>
      <c r="B334" t="s">
        <v>1877</v>
      </c>
      <c r="C334" t="s">
        <v>811</v>
      </c>
      <c r="D334" s="4">
        <v>44169.679861111108</v>
      </c>
      <c r="E334" s="4">
        <v>44200.679861111108</v>
      </c>
      <c r="F334" t="b">
        <v>0</v>
      </c>
    </row>
    <row r="335" spans="1:7" x14ac:dyDescent="0.35">
      <c r="A335" t="s">
        <v>1884</v>
      </c>
      <c r="B335" t="s">
        <v>1883</v>
      </c>
      <c r="C335" t="s">
        <v>811</v>
      </c>
      <c r="D335" s="4">
        <v>44078.563888888886</v>
      </c>
      <c r="E335" s="4">
        <v>44108.563888888886</v>
      </c>
      <c r="F335" t="b">
        <v>1</v>
      </c>
      <c r="G335" s="4">
        <v>44108.563888888886</v>
      </c>
    </row>
    <row r="336" spans="1:7" x14ac:dyDescent="0.35">
      <c r="A336" t="s">
        <v>4350</v>
      </c>
      <c r="B336" t="s">
        <v>4349</v>
      </c>
      <c r="C336" t="s">
        <v>661</v>
      </c>
      <c r="D336" s="4">
        <v>44078.166666666664</v>
      </c>
      <c r="E336" s="4">
        <v>44108.166666666664</v>
      </c>
      <c r="F336" t="b">
        <v>0</v>
      </c>
      <c r="G336" s="4">
        <v>44108.166666666664</v>
      </c>
    </row>
    <row r="337" spans="1:7" x14ac:dyDescent="0.35">
      <c r="A337" t="s">
        <v>4307</v>
      </c>
      <c r="B337" t="s">
        <v>4306</v>
      </c>
      <c r="C337" t="s">
        <v>661</v>
      </c>
      <c r="D337" s="4">
        <v>44169.166666666664</v>
      </c>
      <c r="E337" s="4">
        <v>44200.166666666664</v>
      </c>
      <c r="F337" t="b">
        <v>0</v>
      </c>
    </row>
    <row r="338" spans="1:7" x14ac:dyDescent="0.35">
      <c r="A338" t="s">
        <v>1890</v>
      </c>
      <c r="B338" t="s">
        <v>1889</v>
      </c>
      <c r="C338" t="s">
        <v>367</v>
      </c>
      <c r="D338" s="4">
        <v>44077.883333333331</v>
      </c>
      <c r="E338" s="4">
        <v>44107.883333333331</v>
      </c>
      <c r="F338" t="b">
        <v>1</v>
      </c>
      <c r="G338" s="4">
        <v>44107.883333333331</v>
      </c>
    </row>
    <row r="339" spans="1:7" x14ac:dyDescent="0.35">
      <c r="A339" t="s">
        <v>1896</v>
      </c>
      <c r="B339" t="s">
        <v>1895</v>
      </c>
      <c r="C339" t="s">
        <v>2183</v>
      </c>
      <c r="D339" s="4">
        <v>44077.773611111108</v>
      </c>
      <c r="E339" s="4">
        <v>44107.773611111108</v>
      </c>
      <c r="F339" t="b">
        <v>1</v>
      </c>
      <c r="G339" s="4">
        <v>44107.773611111108</v>
      </c>
    </row>
    <row r="340" spans="1:7" x14ac:dyDescent="0.35">
      <c r="A340" t="s">
        <v>1903</v>
      </c>
      <c r="B340" t="s">
        <v>1902</v>
      </c>
      <c r="C340" t="s">
        <v>811</v>
      </c>
      <c r="D340" s="4">
        <v>44168.772222222222</v>
      </c>
      <c r="E340" s="4">
        <v>44199.772222222222</v>
      </c>
      <c r="F340" t="b">
        <v>0</v>
      </c>
      <c r="G340" s="4">
        <v>44186.65902777778</v>
      </c>
    </row>
    <row r="341" spans="1:7" x14ac:dyDescent="0.35">
      <c r="A341" t="s">
        <v>1910</v>
      </c>
      <c r="B341" t="s">
        <v>1909</v>
      </c>
      <c r="C341" t="s">
        <v>811</v>
      </c>
      <c r="D341" s="4">
        <v>44168.75</v>
      </c>
      <c r="E341" s="4">
        <v>44199.75</v>
      </c>
      <c r="F341" t="b">
        <v>0</v>
      </c>
    </row>
    <row r="342" spans="1:7" x14ac:dyDescent="0.35">
      <c r="A342" t="s">
        <v>1915</v>
      </c>
      <c r="B342" t="s">
        <v>1914</v>
      </c>
      <c r="C342" t="s">
        <v>811</v>
      </c>
      <c r="D342" s="4">
        <v>44077.740277777775</v>
      </c>
      <c r="E342" s="4">
        <v>44107.740277777775</v>
      </c>
      <c r="F342" t="b">
        <v>0</v>
      </c>
      <c r="G342" s="4">
        <v>44084.788194444445</v>
      </c>
    </row>
    <row r="343" spans="1:7" x14ac:dyDescent="0.35">
      <c r="A343" t="s">
        <v>1921</v>
      </c>
      <c r="B343" t="s">
        <v>1920</v>
      </c>
      <c r="C343" t="s">
        <v>811</v>
      </c>
      <c r="D343" s="4">
        <v>44168.155555555553</v>
      </c>
      <c r="E343" s="4">
        <v>44199.155555555553</v>
      </c>
      <c r="F343" t="b">
        <v>0</v>
      </c>
    </row>
    <row r="344" spans="1:7" x14ac:dyDescent="0.35">
      <c r="A344" t="s">
        <v>1926</v>
      </c>
      <c r="B344" t="s">
        <v>1925</v>
      </c>
      <c r="C344" t="s">
        <v>811</v>
      </c>
      <c r="D344" s="4">
        <v>44076.93472222222</v>
      </c>
      <c r="E344" s="4">
        <v>44106.93472222222</v>
      </c>
      <c r="F344" t="b">
        <v>0</v>
      </c>
      <c r="G344" s="4">
        <v>44082.95416666667</v>
      </c>
    </row>
    <row r="345" spans="1:7" x14ac:dyDescent="0.35">
      <c r="A345" t="s">
        <v>1934</v>
      </c>
      <c r="B345" t="s">
        <v>1933</v>
      </c>
      <c r="C345" t="s">
        <v>811</v>
      </c>
      <c r="D345" s="4">
        <v>44106.838194444441</v>
      </c>
      <c r="E345" s="4">
        <v>44137.838194444441</v>
      </c>
      <c r="F345" t="b">
        <v>1</v>
      </c>
      <c r="G345" s="4">
        <v>44137.838194444441</v>
      </c>
    </row>
    <row r="346" spans="1:7" x14ac:dyDescent="0.35">
      <c r="A346" t="s">
        <v>1941</v>
      </c>
      <c r="B346" t="s">
        <v>1940</v>
      </c>
      <c r="C346" t="s">
        <v>811</v>
      </c>
      <c r="D346" s="4">
        <v>44167.803472222222</v>
      </c>
      <c r="E346" s="4">
        <v>44198.803472222222</v>
      </c>
      <c r="F346" t="b">
        <v>0</v>
      </c>
    </row>
    <row r="347" spans="1:7" x14ac:dyDescent="0.35">
      <c r="A347" t="s">
        <v>1947</v>
      </c>
      <c r="B347" t="s">
        <v>1946</v>
      </c>
      <c r="C347" t="s">
        <v>367</v>
      </c>
      <c r="D347" s="4">
        <v>44076.785416666666</v>
      </c>
      <c r="E347" s="4">
        <v>44106.785416666666</v>
      </c>
      <c r="F347" t="b">
        <v>1</v>
      </c>
      <c r="G347" s="4">
        <v>44106.785416666666</v>
      </c>
    </row>
    <row r="348" spans="1:7" x14ac:dyDescent="0.35">
      <c r="A348" t="s">
        <v>1954</v>
      </c>
      <c r="B348" t="s">
        <v>1953</v>
      </c>
      <c r="C348" t="s">
        <v>811</v>
      </c>
      <c r="D348" s="4">
        <v>44137.774305555555</v>
      </c>
      <c r="E348" s="4">
        <v>44167.774305555555</v>
      </c>
      <c r="F348" t="b">
        <v>1</v>
      </c>
      <c r="G348" s="4">
        <v>44167.774305555555</v>
      </c>
    </row>
    <row r="349" spans="1:7" x14ac:dyDescent="0.35">
      <c r="A349" t="s">
        <v>1960</v>
      </c>
      <c r="B349" t="s">
        <v>1959</v>
      </c>
      <c r="C349" t="s">
        <v>811</v>
      </c>
      <c r="D349" s="4">
        <v>44167.561805555553</v>
      </c>
      <c r="E349" s="4">
        <v>44198.561805555553</v>
      </c>
      <c r="F349" t="b">
        <v>0</v>
      </c>
    </row>
    <row r="350" spans="1:7" x14ac:dyDescent="0.35">
      <c r="A350" t="s">
        <v>1965</v>
      </c>
      <c r="B350" t="s">
        <v>1964</v>
      </c>
      <c r="C350" t="s">
        <v>811</v>
      </c>
      <c r="D350" s="4">
        <v>44136.957638888889</v>
      </c>
      <c r="E350" s="4">
        <v>44166.957638888889</v>
      </c>
      <c r="F350" t="b">
        <v>1</v>
      </c>
      <c r="G350" s="4">
        <v>44166.957638888889</v>
      </c>
    </row>
    <row r="351" spans="1:7" x14ac:dyDescent="0.35">
      <c r="A351" t="s">
        <v>1970</v>
      </c>
      <c r="B351" t="s">
        <v>1969</v>
      </c>
      <c r="C351" t="s">
        <v>811</v>
      </c>
      <c r="D351" s="4">
        <v>44136.929166666669</v>
      </c>
      <c r="E351" s="4">
        <v>44166.929166666669</v>
      </c>
      <c r="F351" t="b">
        <v>1</v>
      </c>
      <c r="G351" s="4">
        <v>44166.929166666669</v>
      </c>
    </row>
    <row r="352" spans="1:7" x14ac:dyDescent="0.35">
      <c r="A352" t="s">
        <v>1975</v>
      </c>
      <c r="B352" t="s">
        <v>1974</v>
      </c>
      <c r="C352" t="s">
        <v>367</v>
      </c>
      <c r="D352" s="4">
        <v>44166.927083333336</v>
      </c>
      <c r="E352" s="4">
        <v>44197.927083333336</v>
      </c>
      <c r="F352" t="b">
        <v>0</v>
      </c>
    </row>
    <row r="353" spans="1:7" x14ac:dyDescent="0.35">
      <c r="A353" t="s">
        <v>1981</v>
      </c>
      <c r="B353" t="s">
        <v>1980</v>
      </c>
      <c r="C353" t="s">
        <v>811</v>
      </c>
      <c r="D353" s="4">
        <v>44075.117361111108</v>
      </c>
      <c r="E353" s="4">
        <v>44105.117361111108</v>
      </c>
      <c r="F353" t="b">
        <v>0</v>
      </c>
      <c r="G353" s="4">
        <v>44083.52847222222</v>
      </c>
    </row>
    <row r="354" spans="1:7" x14ac:dyDescent="0.35">
      <c r="A354" t="s">
        <v>1987</v>
      </c>
      <c r="B354" t="s">
        <v>1986</v>
      </c>
      <c r="C354" t="s">
        <v>811</v>
      </c>
      <c r="D354" s="4">
        <v>44166.109722222223</v>
      </c>
      <c r="E354" s="4">
        <v>44197.109722222223</v>
      </c>
      <c r="F354" t="b">
        <v>0</v>
      </c>
    </row>
    <row r="355" spans="1:7" x14ac:dyDescent="0.35">
      <c r="A355" t="s">
        <v>1999</v>
      </c>
      <c r="B355" t="s">
        <v>1998</v>
      </c>
      <c r="C355" t="s">
        <v>811</v>
      </c>
      <c r="D355" s="4">
        <v>44075.057638888888</v>
      </c>
      <c r="E355" s="4">
        <v>44105.057638888888</v>
      </c>
      <c r="F355" t="b">
        <v>0</v>
      </c>
      <c r="G355" s="4">
        <v>44085.646527777775</v>
      </c>
    </row>
    <row r="356" spans="1:7" x14ac:dyDescent="0.35">
      <c r="A356" t="s">
        <v>1993</v>
      </c>
      <c r="B356" t="s">
        <v>1992</v>
      </c>
      <c r="C356" t="s">
        <v>811</v>
      </c>
      <c r="D356" s="4">
        <v>44166.038194444445</v>
      </c>
      <c r="E356" s="4">
        <v>44197.038194444445</v>
      </c>
      <c r="F356" t="b">
        <v>0</v>
      </c>
    </row>
    <row r="357" spans="1:7" x14ac:dyDescent="0.35">
      <c r="A357" t="s">
        <v>2005</v>
      </c>
      <c r="B357" t="s">
        <v>2004</v>
      </c>
      <c r="C357" t="s">
        <v>811</v>
      </c>
      <c r="D357" s="4">
        <v>44105.007638888892</v>
      </c>
      <c r="E357" s="4">
        <v>44136.007638888892</v>
      </c>
      <c r="F357" t="b">
        <v>0</v>
      </c>
      <c r="G357" s="4">
        <v>44105.410416666666</v>
      </c>
    </row>
    <row r="358" spans="1:7" x14ac:dyDescent="0.35">
      <c r="A358" t="s">
        <v>2012</v>
      </c>
      <c r="B358" t="s">
        <v>2011</v>
      </c>
      <c r="C358" t="s">
        <v>811</v>
      </c>
      <c r="D358" s="4">
        <v>44135.993750000001</v>
      </c>
      <c r="E358" s="4">
        <v>44165.993750000001</v>
      </c>
      <c r="F358" t="b">
        <v>0</v>
      </c>
      <c r="G358" s="4">
        <v>44138.790277777778</v>
      </c>
    </row>
    <row r="359" spans="1:7" x14ac:dyDescent="0.35">
      <c r="A359" t="s">
        <v>2017</v>
      </c>
      <c r="B359" t="s">
        <v>2016</v>
      </c>
      <c r="C359" t="s">
        <v>811</v>
      </c>
      <c r="D359" s="4">
        <v>44168.5</v>
      </c>
      <c r="E359" s="4">
        <v>44199.5</v>
      </c>
      <c r="F359" t="b">
        <v>0</v>
      </c>
    </row>
    <row r="360" spans="1:7" x14ac:dyDescent="0.35">
      <c r="A360" t="s">
        <v>2023</v>
      </c>
      <c r="B360" t="s">
        <v>2022</v>
      </c>
      <c r="C360" t="s">
        <v>811</v>
      </c>
      <c r="D360" s="4">
        <v>44135.961805555555</v>
      </c>
      <c r="E360" s="4">
        <v>44165.961805555555</v>
      </c>
      <c r="F360" t="b">
        <v>0</v>
      </c>
      <c r="G360" s="4">
        <v>44158.908333333333</v>
      </c>
    </row>
    <row r="361" spans="1:7" x14ac:dyDescent="0.35">
      <c r="A361" t="s">
        <v>2030</v>
      </c>
      <c r="B361" t="s">
        <v>2029</v>
      </c>
      <c r="C361" t="s">
        <v>811</v>
      </c>
      <c r="D361" s="4">
        <v>44074.911805555559</v>
      </c>
      <c r="E361" s="4">
        <v>44104.911805555559</v>
      </c>
      <c r="F361" t="b">
        <v>0</v>
      </c>
      <c r="G361" s="4">
        <v>44088.926388888889</v>
      </c>
    </row>
    <row r="362" spans="1:7" x14ac:dyDescent="0.35">
      <c r="A362" t="s">
        <v>2037</v>
      </c>
      <c r="B362" t="s">
        <v>2036</v>
      </c>
      <c r="C362" t="s">
        <v>811</v>
      </c>
      <c r="D362" s="4">
        <v>44168.5</v>
      </c>
      <c r="E362" s="4">
        <v>44199.5</v>
      </c>
      <c r="F362" t="b">
        <v>0</v>
      </c>
    </row>
    <row r="363" spans="1:7" x14ac:dyDescent="0.35">
      <c r="A363" t="s">
        <v>2043</v>
      </c>
      <c r="B363" t="s">
        <v>2042</v>
      </c>
      <c r="C363" t="s">
        <v>811</v>
      </c>
      <c r="D363" s="4">
        <v>44104.902083333334</v>
      </c>
      <c r="E363" s="4">
        <v>44135.902083333334</v>
      </c>
      <c r="F363" t="b">
        <v>1</v>
      </c>
      <c r="G363" s="4">
        <v>44135.902083333334</v>
      </c>
    </row>
    <row r="364" spans="1:7" x14ac:dyDescent="0.35">
      <c r="A364" t="s">
        <v>2049</v>
      </c>
      <c r="B364" t="s">
        <v>2048</v>
      </c>
      <c r="C364" t="s">
        <v>811</v>
      </c>
      <c r="D364" s="4">
        <v>44074.893055555556</v>
      </c>
      <c r="E364" s="4">
        <v>44104.893055555556</v>
      </c>
      <c r="F364" t="b">
        <v>0</v>
      </c>
      <c r="G364" s="4">
        <v>44082.59097222222</v>
      </c>
    </row>
    <row r="365" spans="1:7" x14ac:dyDescent="0.35">
      <c r="A365" t="s">
        <v>2057</v>
      </c>
      <c r="B365" t="s">
        <v>2056</v>
      </c>
      <c r="C365" t="s">
        <v>811</v>
      </c>
      <c r="D365" s="4">
        <v>44168.213888888888</v>
      </c>
      <c r="E365" s="4">
        <v>44199.213888888888</v>
      </c>
      <c r="F365" t="b">
        <v>0</v>
      </c>
      <c r="G365" s="4">
        <v>44168.72152777778</v>
      </c>
    </row>
    <row r="366" spans="1:7" x14ac:dyDescent="0.35">
      <c r="A366" t="s">
        <v>2064</v>
      </c>
      <c r="B366" t="s">
        <v>2063</v>
      </c>
      <c r="C366" t="s">
        <v>811</v>
      </c>
      <c r="D366" s="4">
        <v>44074.886111111111</v>
      </c>
      <c r="E366" s="4">
        <v>44104.886111111111</v>
      </c>
      <c r="F366" t="b">
        <v>0</v>
      </c>
      <c r="G366" s="4">
        <v>44092.443055555559</v>
      </c>
    </row>
    <row r="367" spans="1:7" x14ac:dyDescent="0.35">
      <c r="A367" t="s">
        <v>2071</v>
      </c>
      <c r="B367" t="s">
        <v>2070</v>
      </c>
      <c r="C367" t="s">
        <v>811</v>
      </c>
      <c r="D367" s="4">
        <v>44165.879166666666</v>
      </c>
      <c r="E367" s="4">
        <v>44196.879166666666</v>
      </c>
      <c r="F367" t="b">
        <v>0</v>
      </c>
    </row>
    <row r="368" spans="1:7" x14ac:dyDescent="0.35">
      <c r="A368" t="s">
        <v>2076</v>
      </c>
      <c r="B368" t="s">
        <v>2075</v>
      </c>
      <c r="C368" t="s">
        <v>811</v>
      </c>
      <c r="D368" s="4">
        <v>44074.872916666667</v>
      </c>
      <c r="E368" s="4">
        <v>44104.872916666667</v>
      </c>
      <c r="F368" t="b">
        <v>1</v>
      </c>
      <c r="G368" s="4">
        <v>44104.872916666667</v>
      </c>
    </row>
    <row r="369" spans="1:7" x14ac:dyDescent="0.35">
      <c r="A369" t="s">
        <v>2084</v>
      </c>
      <c r="B369" t="s">
        <v>2083</v>
      </c>
      <c r="C369" t="s">
        <v>811</v>
      </c>
      <c r="D369" s="4">
        <v>44169.208333333336</v>
      </c>
      <c r="E369" s="4">
        <v>44200.208333333336</v>
      </c>
      <c r="F369" t="b">
        <v>1</v>
      </c>
    </row>
    <row r="370" spans="1:7" x14ac:dyDescent="0.35">
      <c r="A370" t="s">
        <v>2089</v>
      </c>
      <c r="B370" t="s">
        <v>2088</v>
      </c>
      <c r="C370" t="s">
        <v>811</v>
      </c>
      <c r="D370" s="4">
        <v>44169.206250000003</v>
      </c>
      <c r="E370" s="4">
        <v>44200.206250000003</v>
      </c>
      <c r="F370" t="b">
        <v>0</v>
      </c>
    </row>
    <row r="371" spans="1:7" x14ac:dyDescent="0.35">
      <c r="A371" t="s">
        <v>2094</v>
      </c>
      <c r="B371" t="s">
        <v>2093</v>
      </c>
      <c r="C371" t="s">
        <v>811</v>
      </c>
      <c r="D371" s="4">
        <v>44104.836805555555</v>
      </c>
      <c r="E371" s="4">
        <v>44135.836805555555</v>
      </c>
      <c r="F371" t="b">
        <v>1</v>
      </c>
      <c r="G371" s="4">
        <v>44135.836805555555</v>
      </c>
    </row>
    <row r="372" spans="1:7" x14ac:dyDescent="0.35">
      <c r="A372" t="s">
        <v>2101</v>
      </c>
      <c r="B372" t="s">
        <v>2100</v>
      </c>
      <c r="C372" t="s">
        <v>811</v>
      </c>
      <c r="D372" s="4">
        <v>44139.205555555556</v>
      </c>
      <c r="E372" s="4">
        <v>44169.205555555556</v>
      </c>
      <c r="F372" t="b">
        <v>1</v>
      </c>
      <c r="G372" s="4">
        <v>44169.205555555556</v>
      </c>
    </row>
    <row r="373" spans="1:7" x14ac:dyDescent="0.35">
      <c r="A373" t="s">
        <v>2108</v>
      </c>
      <c r="B373" t="s">
        <v>2107</v>
      </c>
      <c r="C373" t="s">
        <v>811</v>
      </c>
      <c r="D373" s="4">
        <v>44169.204861111109</v>
      </c>
      <c r="E373" s="4">
        <v>44200.204861111109</v>
      </c>
      <c r="F373" t="b">
        <v>0</v>
      </c>
    </row>
    <row r="374" spans="1:7" x14ac:dyDescent="0.35">
      <c r="A374" t="s">
        <v>2113</v>
      </c>
      <c r="B374" t="s">
        <v>2112</v>
      </c>
      <c r="C374" t="s">
        <v>811</v>
      </c>
      <c r="D374" s="4">
        <v>44104.806944444441</v>
      </c>
      <c r="E374" s="4">
        <v>44135.806944444441</v>
      </c>
      <c r="F374" t="b">
        <v>1</v>
      </c>
      <c r="G374" s="4">
        <v>44135.806944444441</v>
      </c>
    </row>
    <row r="375" spans="1:7" x14ac:dyDescent="0.35">
      <c r="A375" t="s">
        <v>2120</v>
      </c>
      <c r="B375" t="s">
        <v>2119</v>
      </c>
      <c r="C375" t="s">
        <v>811</v>
      </c>
      <c r="D375" s="4">
        <v>44074.793749999997</v>
      </c>
      <c r="E375" s="4">
        <v>44104.793749999997</v>
      </c>
      <c r="F375" t="b">
        <v>1</v>
      </c>
      <c r="G375" s="4">
        <v>44104.793749999997</v>
      </c>
    </row>
    <row r="376" spans="1:7" x14ac:dyDescent="0.35">
      <c r="A376" t="s">
        <v>2127</v>
      </c>
      <c r="B376" t="s">
        <v>2126</v>
      </c>
      <c r="C376" t="s">
        <v>1442</v>
      </c>
      <c r="D376" s="4">
        <v>44165.763194444444</v>
      </c>
      <c r="E376" s="4">
        <v>44196.763194444444</v>
      </c>
      <c r="F376" t="b">
        <v>0</v>
      </c>
    </row>
    <row r="377" spans="1:7" x14ac:dyDescent="0.35">
      <c r="A377" t="s">
        <v>2133</v>
      </c>
      <c r="B377" t="s">
        <v>2132</v>
      </c>
      <c r="C377" t="s">
        <v>811</v>
      </c>
      <c r="D377" s="4">
        <v>44169.20416666667</v>
      </c>
      <c r="E377" s="4">
        <v>44200.20416666667</v>
      </c>
      <c r="F377" t="b">
        <v>0</v>
      </c>
    </row>
    <row r="378" spans="1:7" x14ac:dyDescent="0.35">
      <c r="A378" t="s">
        <v>2138</v>
      </c>
      <c r="B378" t="s">
        <v>2137</v>
      </c>
      <c r="C378" t="s">
        <v>811</v>
      </c>
      <c r="D378" s="4">
        <v>44104.755555555559</v>
      </c>
      <c r="E378" s="4">
        <v>44135.755555555559</v>
      </c>
      <c r="F378" t="b">
        <v>1</v>
      </c>
      <c r="G378" s="4">
        <v>44135.755555555559</v>
      </c>
    </row>
    <row r="379" spans="1:7" x14ac:dyDescent="0.35">
      <c r="A379" t="s">
        <v>2145</v>
      </c>
      <c r="B379" t="s">
        <v>2144</v>
      </c>
      <c r="C379" t="s">
        <v>811</v>
      </c>
      <c r="D379" s="4">
        <v>44169.20416666667</v>
      </c>
      <c r="E379" s="4">
        <v>44200.20416666667</v>
      </c>
      <c r="F379" t="b">
        <v>0</v>
      </c>
    </row>
    <row r="380" spans="1:7" x14ac:dyDescent="0.35">
      <c r="A380" t="s">
        <v>2150</v>
      </c>
      <c r="B380" t="s">
        <v>2149</v>
      </c>
      <c r="C380" t="s">
        <v>811</v>
      </c>
      <c r="D380" s="4">
        <v>44138.202777777777</v>
      </c>
      <c r="E380" s="4">
        <v>44168.202777777777</v>
      </c>
      <c r="F380" t="b">
        <v>1</v>
      </c>
      <c r="G380" s="4">
        <v>44168.202777777777</v>
      </c>
    </row>
    <row r="381" spans="1:7" x14ac:dyDescent="0.35">
      <c r="A381" t="s">
        <v>2157</v>
      </c>
      <c r="B381" t="s">
        <v>2156</v>
      </c>
      <c r="C381" t="s">
        <v>811</v>
      </c>
      <c r="D381" s="4">
        <v>44104.734027777777</v>
      </c>
      <c r="E381" s="4">
        <v>44135.734027777777</v>
      </c>
      <c r="F381" t="b">
        <v>1</v>
      </c>
      <c r="G381" s="4">
        <v>44135.734027777777</v>
      </c>
    </row>
    <row r="382" spans="1:7" x14ac:dyDescent="0.35">
      <c r="A382" t="s">
        <v>2164</v>
      </c>
      <c r="B382" t="s">
        <v>2163</v>
      </c>
      <c r="C382" t="s">
        <v>811</v>
      </c>
      <c r="D382" s="4">
        <v>44168.199305555558</v>
      </c>
      <c r="E382" s="4">
        <v>44199.199305555558</v>
      </c>
      <c r="F382" t="b">
        <v>0</v>
      </c>
    </row>
    <row r="383" spans="1:7" x14ac:dyDescent="0.35">
      <c r="A383" t="s">
        <v>2170</v>
      </c>
      <c r="B383" t="s">
        <v>2169</v>
      </c>
      <c r="C383" t="s">
        <v>811</v>
      </c>
      <c r="D383" s="4">
        <v>44104.695833333331</v>
      </c>
      <c r="E383" s="4">
        <v>44135.695833333331</v>
      </c>
      <c r="F383" t="b">
        <v>1</v>
      </c>
      <c r="G383" s="4">
        <v>44135.695833333331</v>
      </c>
    </row>
    <row r="384" spans="1:7" x14ac:dyDescent="0.35">
      <c r="A384" t="s">
        <v>2177</v>
      </c>
      <c r="B384" t="s">
        <v>2176</v>
      </c>
      <c r="C384" t="s">
        <v>811</v>
      </c>
      <c r="D384" s="4">
        <v>44165.694444444445</v>
      </c>
      <c r="E384" s="4">
        <v>44196.694444444445</v>
      </c>
      <c r="F384" t="b">
        <v>1</v>
      </c>
    </row>
    <row r="385" spans="1:7" x14ac:dyDescent="0.35">
      <c r="A385" t="s">
        <v>2185</v>
      </c>
      <c r="B385" t="s">
        <v>2184</v>
      </c>
      <c r="C385" t="s">
        <v>2183</v>
      </c>
      <c r="D385" s="4">
        <v>44165.69027777778</v>
      </c>
      <c r="E385" s="4">
        <v>44196.69027777778</v>
      </c>
      <c r="F385" t="b">
        <v>0</v>
      </c>
    </row>
    <row r="386" spans="1:7" x14ac:dyDescent="0.35">
      <c r="A386" t="s">
        <v>2191</v>
      </c>
      <c r="B386" t="s">
        <v>2190</v>
      </c>
      <c r="C386" t="s">
        <v>811</v>
      </c>
      <c r="D386" s="4">
        <v>44165.689583333333</v>
      </c>
      <c r="E386" s="4">
        <v>44196.689583333333</v>
      </c>
      <c r="F386" t="b">
        <v>1</v>
      </c>
    </row>
    <row r="387" spans="1:7" x14ac:dyDescent="0.35">
      <c r="A387" t="s">
        <v>2197</v>
      </c>
      <c r="B387" t="s">
        <v>2196</v>
      </c>
      <c r="C387" t="s">
        <v>811</v>
      </c>
      <c r="D387" s="4">
        <v>44104.677777777775</v>
      </c>
      <c r="E387" s="4">
        <v>44135.677777777775</v>
      </c>
      <c r="F387" t="b">
        <v>0</v>
      </c>
      <c r="G387" s="4">
        <v>44105.602777777778</v>
      </c>
    </row>
    <row r="388" spans="1:7" x14ac:dyDescent="0.35">
      <c r="A388" t="s">
        <v>2203</v>
      </c>
      <c r="B388" t="s">
        <v>2202</v>
      </c>
      <c r="C388" t="s">
        <v>811</v>
      </c>
      <c r="D388" s="4">
        <v>44104.666666666664</v>
      </c>
      <c r="E388" s="4">
        <v>44135.666666666664</v>
      </c>
      <c r="F388" t="b">
        <v>1</v>
      </c>
      <c r="G388" s="4">
        <v>44135.666666666664</v>
      </c>
    </row>
    <row r="389" spans="1:7" x14ac:dyDescent="0.35">
      <c r="A389" t="s">
        <v>2210</v>
      </c>
      <c r="B389" t="s">
        <v>2209</v>
      </c>
      <c r="C389" t="s">
        <v>811</v>
      </c>
      <c r="D389" s="4">
        <v>44104.643750000003</v>
      </c>
      <c r="E389" s="4">
        <v>44135.643750000003</v>
      </c>
      <c r="F389" t="b">
        <v>1</v>
      </c>
      <c r="G389" s="4">
        <v>44135.643750000003</v>
      </c>
    </row>
    <row r="390" spans="1:7" x14ac:dyDescent="0.35">
      <c r="A390" t="s">
        <v>2216</v>
      </c>
      <c r="B390" t="s">
        <v>2215</v>
      </c>
      <c r="C390" t="s">
        <v>811</v>
      </c>
      <c r="D390" s="4">
        <v>44168.199305555558</v>
      </c>
      <c r="E390" s="4">
        <v>44199.199305555558</v>
      </c>
      <c r="F390" t="b">
        <v>0</v>
      </c>
    </row>
    <row r="391" spans="1:7" x14ac:dyDescent="0.35">
      <c r="A391" t="s">
        <v>2222</v>
      </c>
      <c r="B391" t="s">
        <v>2221</v>
      </c>
      <c r="C391" t="s">
        <v>811</v>
      </c>
      <c r="D391" s="4">
        <v>44074.163194444445</v>
      </c>
      <c r="E391" s="4">
        <v>44104.163194444445</v>
      </c>
      <c r="F391" t="b">
        <v>1</v>
      </c>
      <c r="G391" s="4">
        <v>44104.163194444445</v>
      </c>
    </row>
    <row r="392" spans="1:7" x14ac:dyDescent="0.35">
      <c r="A392" t="s">
        <v>3903</v>
      </c>
      <c r="B392" t="s">
        <v>3902</v>
      </c>
      <c r="C392" t="s">
        <v>1442</v>
      </c>
      <c r="D392" s="4">
        <v>44165.166666666664</v>
      </c>
      <c r="E392" s="4">
        <v>44195.166666666664</v>
      </c>
      <c r="F392" t="b">
        <v>0</v>
      </c>
    </row>
    <row r="393" spans="1:7" x14ac:dyDescent="0.35">
      <c r="A393" t="s">
        <v>2230</v>
      </c>
      <c r="B393" t="s">
        <v>2229</v>
      </c>
      <c r="C393" t="s">
        <v>811</v>
      </c>
      <c r="D393" s="4">
        <v>44071.853472222225</v>
      </c>
      <c r="E393" s="4">
        <v>44102.853472222225</v>
      </c>
      <c r="F393" t="b">
        <v>0</v>
      </c>
      <c r="G393" s="4">
        <v>44073.168055555558</v>
      </c>
    </row>
    <row r="394" spans="1:7" x14ac:dyDescent="0.35">
      <c r="A394" t="s">
        <v>2237</v>
      </c>
      <c r="B394" t="s">
        <v>2236</v>
      </c>
      <c r="C394" t="s">
        <v>811</v>
      </c>
      <c r="D394" s="4">
        <v>44102.798611111109</v>
      </c>
      <c r="E394" s="4">
        <v>44132.798611111109</v>
      </c>
      <c r="F394" t="b">
        <v>1</v>
      </c>
      <c r="G394" s="4">
        <v>44132.798611111109</v>
      </c>
    </row>
    <row r="395" spans="1:7" x14ac:dyDescent="0.35">
      <c r="A395" t="s">
        <v>2244</v>
      </c>
      <c r="B395" t="s">
        <v>2243</v>
      </c>
      <c r="C395" t="s">
        <v>811</v>
      </c>
      <c r="D395" s="4">
        <v>44163.776388888888</v>
      </c>
      <c r="E395" s="4">
        <v>44193.776388888888</v>
      </c>
      <c r="F395" t="b">
        <v>0</v>
      </c>
    </row>
    <row r="396" spans="1:7" x14ac:dyDescent="0.35">
      <c r="A396" t="s">
        <v>2250</v>
      </c>
      <c r="B396" t="s">
        <v>2249</v>
      </c>
      <c r="C396" t="s">
        <v>811</v>
      </c>
      <c r="D396" s="4">
        <v>44163.665972222225</v>
      </c>
      <c r="E396" s="4">
        <v>44193.665972222225</v>
      </c>
      <c r="F396" t="b">
        <v>0</v>
      </c>
    </row>
    <row r="397" spans="1:7" x14ac:dyDescent="0.35">
      <c r="A397" t="s">
        <v>2257</v>
      </c>
      <c r="B397" t="s">
        <v>2256</v>
      </c>
      <c r="C397" t="s">
        <v>2183</v>
      </c>
      <c r="D397" s="4">
        <v>44163.661805555559</v>
      </c>
      <c r="E397" s="4">
        <v>44193.661805555559</v>
      </c>
      <c r="F397" t="b">
        <v>1</v>
      </c>
    </row>
    <row r="398" spans="1:7" x14ac:dyDescent="0.35">
      <c r="A398" t="s">
        <v>2262</v>
      </c>
      <c r="B398" t="s">
        <v>2261</v>
      </c>
      <c r="C398" t="s">
        <v>811</v>
      </c>
      <c r="D398" s="4">
        <v>44163.648611111108</v>
      </c>
      <c r="E398" s="4">
        <v>44193.648611111108</v>
      </c>
      <c r="F398" t="b">
        <v>0</v>
      </c>
    </row>
    <row r="399" spans="1:7" x14ac:dyDescent="0.35">
      <c r="A399" t="s">
        <v>2269</v>
      </c>
      <c r="B399" t="s">
        <v>2268</v>
      </c>
      <c r="C399" t="s">
        <v>811</v>
      </c>
      <c r="D399" s="4">
        <v>44071.638888888891</v>
      </c>
      <c r="E399" s="4">
        <v>44102.638888888891</v>
      </c>
      <c r="F399" t="b">
        <v>1</v>
      </c>
      <c r="G399" s="4">
        <v>44102.638888888891</v>
      </c>
    </row>
    <row r="400" spans="1:7" x14ac:dyDescent="0.35">
      <c r="A400" t="s">
        <v>2276</v>
      </c>
      <c r="B400" t="s">
        <v>2275</v>
      </c>
      <c r="C400" t="s">
        <v>811</v>
      </c>
      <c r="D400" s="4">
        <v>44163.6</v>
      </c>
      <c r="E400" s="4">
        <v>44193.599999999999</v>
      </c>
      <c r="F400" t="b">
        <v>0</v>
      </c>
    </row>
    <row r="401" spans="1:7" x14ac:dyDescent="0.35">
      <c r="A401" t="s">
        <v>2282</v>
      </c>
      <c r="B401" t="s">
        <v>2281</v>
      </c>
      <c r="C401" t="s">
        <v>811</v>
      </c>
      <c r="D401" s="4">
        <v>44071.586805555555</v>
      </c>
      <c r="E401" s="4">
        <v>44102.586805555555</v>
      </c>
      <c r="F401" t="b">
        <v>1</v>
      </c>
      <c r="G401" s="4">
        <v>44102.586805555555</v>
      </c>
    </row>
    <row r="402" spans="1:7" x14ac:dyDescent="0.35">
      <c r="A402" t="s">
        <v>2289</v>
      </c>
      <c r="B402" t="s">
        <v>2288</v>
      </c>
      <c r="C402" t="s">
        <v>811</v>
      </c>
      <c r="D402" s="4">
        <v>44162.855555555558</v>
      </c>
      <c r="E402" s="4">
        <v>44192.855555555558</v>
      </c>
      <c r="F402" t="b">
        <v>0</v>
      </c>
    </row>
    <row r="403" spans="1:7" x14ac:dyDescent="0.35">
      <c r="A403" t="s">
        <v>2296</v>
      </c>
      <c r="B403" t="s">
        <v>2295</v>
      </c>
      <c r="C403" t="s">
        <v>811</v>
      </c>
      <c r="D403" s="4">
        <v>44162.839583333334</v>
      </c>
      <c r="E403" s="4">
        <v>44192.839583333334</v>
      </c>
      <c r="F403" t="b">
        <v>0</v>
      </c>
    </row>
    <row r="404" spans="1:7" x14ac:dyDescent="0.35">
      <c r="A404" t="s">
        <v>2301</v>
      </c>
      <c r="B404" t="s">
        <v>2300</v>
      </c>
      <c r="C404" t="s">
        <v>811</v>
      </c>
      <c r="D404" s="4">
        <v>44162.834027777775</v>
      </c>
      <c r="E404" s="4">
        <v>44192.834027777775</v>
      </c>
      <c r="F404" t="b">
        <v>0</v>
      </c>
    </row>
    <row r="405" spans="1:7" x14ac:dyDescent="0.35">
      <c r="A405" t="s">
        <v>2309</v>
      </c>
      <c r="B405" t="s">
        <v>2308</v>
      </c>
      <c r="C405" t="s">
        <v>811</v>
      </c>
      <c r="D405" s="4">
        <v>44101.833333333336</v>
      </c>
      <c r="E405" s="4">
        <v>44131.833333333336</v>
      </c>
      <c r="F405" t="b">
        <v>1</v>
      </c>
      <c r="G405" s="4">
        <v>44131.833333333336</v>
      </c>
    </row>
    <row r="406" spans="1:7" x14ac:dyDescent="0.35">
      <c r="A406" t="s">
        <v>2318</v>
      </c>
      <c r="B406" t="s">
        <v>2317</v>
      </c>
      <c r="C406" t="s">
        <v>811</v>
      </c>
      <c r="D406" s="4">
        <v>44162.752083333333</v>
      </c>
      <c r="E406" s="4">
        <v>44192.752083333333</v>
      </c>
      <c r="F406" t="b">
        <v>0</v>
      </c>
      <c r="G406" s="4">
        <v>44168.6</v>
      </c>
    </row>
    <row r="407" spans="1:7" x14ac:dyDescent="0.35">
      <c r="A407" t="s">
        <v>2326</v>
      </c>
      <c r="B407" t="s">
        <v>2329</v>
      </c>
      <c r="C407" t="s">
        <v>811</v>
      </c>
      <c r="D407" s="4">
        <v>44101.647916666669</v>
      </c>
      <c r="E407" s="4">
        <v>44131.647916666669</v>
      </c>
      <c r="F407" t="b">
        <v>1</v>
      </c>
      <c r="G407" s="4">
        <v>44131.647916666669</v>
      </c>
    </row>
    <row r="408" spans="1:7" x14ac:dyDescent="0.35">
      <c r="A408" t="s">
        <v>2334</v>
      </c>
      <c r="B408" t="s">
        <v>2333</v>
      </c>
      <c r="C408" t="s">
        <v>811</v>
      </c>
      <c r="D408" s="4">
        <v>44070.640277777777</v>
      </c>
      <c r="E408" s="4">
        <v>44101.640277777777</v>
      </c>
      <c r="F408" t="b">
        <v>0</v>
      </c>
      <c r="G408" s="4">
        <v>44083.541666666664</v>
      </c>
    </row>
    <row r="409" spans="1:7" x14ac:dyDescent="0.35">
      <c r="A409" t="s">
        <v>2341</v>
      </c>
      <c r="B409" t="s">
        <v>2340</v>
      </c>
      <c r="C409" t="s">
        <v>811</v>
      </c>
      <c r="D409" s="4">
        <v>44131.635416666664</v>
      </c>
      <c r="E409" s="4">
        <v>44162.635416666664</v>
      </c>
      <c r="F409" t="b">
        <v>1</v>
      </c>
      <c r="G409" s="4">
        <v>44162.635416666664</v>
      </c>
    </row>
    <row r="410" spans="1:7" x14ac:dyDescent="0.35">
      <c r="A410" t="s">
        <v>2349</v>
      </c>
      <c r="B410" t="s">
        <v>2348</v>
      </c>
      <c r="C410" t="s">
        <v>811</v>
      </c>
      <c r="D410" s="4">
        <v>44162.629861111112</v>
      </c>
      <c r="E410" s="4">
        <v>44192.629861111112</v>
      </c>
      <c r="F410" t="b">
        <v>0</v>
      </c>
    </row>
    <row r="411" spans="1:7" x14ac:dyDescent="0.35">
      <c r="A411" t="s">
        <v>2355</v>
      </c>
      <c r="B411" t="s">
        <v>2354</v>
      </c>
      <c r="C411" t="s">
        <v>811</v>
      </c>
      <c r="D411" s="4">
        <v>44101.611111111109</v>
      </c>
      <c r="E411" s="4">
        <v>44131.611111111109</v>
      </c>
      <c r="F411" t="b">
        <v>0</v>
      </c>
      <c r="G411" s="4">
        <v>44109.879861111112</v>
      </c>
    </row>
    <row r="412" spans="1:7" x14ac:dyDescent="0.35">
      <c r="A412" t="s">
        <v>2362</v>
      </c>
      <c r="B412" t="s">
        <v>2361</v>
      </c>
      <c r="C412" t="s">
        <v>811</v>
      </c>
      <c r="D412" s="4">
        <v>44131.606944444444</v>
      </c>
      <c r="E412" s="4">
        <v>44162.606944444444</v>
      </c>
      <c r="F412" t="b">
        <v>0</v>
      </c>
      <c r="G412" s="4">
        <v>44151.626388888886</v>
      </c>
    </row>
    <row r="413" spans="1:7" x14ac:dyDescent="0.35">
      <c r="A413" t="s">
        <v>2370</v>
      </c>
      <c r="B413" t="s">
        <v>2369</v>
      </c>
      <c r="C413" t="s">
        <v>811</v>
      </c>
      <c r="D413" s="4">
        <v>44101.587500000001</v>
      </c>
      <c r="E413" s="4">
        <v>44131.587500000001</v>
      </c>
      <c r="F413" t="b">
        <v>0</v>
      </c>
      <c r="G413" s="4">
        <v>44102.542361111111</v>
      </c>
    </row>
    <row r="414" spans="1:7" x14ac:dyDescent="0.35">
      <c r="A414" t="s">
        <v>2376</v>
      </c>
      <c r="B414" t="s">
        <v>2375</v>
      </c>
      <c r="C414" t="s">
        <v>811</v>
      </c>
      <c r="D414" s="4">
        <v>44162.580555555556</v>
      </c>
      <c r="E414" s="4">
        <v>44192.580555555556</v>
      </c>
      <c r="F414" t="b">
        <v>0</v>
      </c>
    </row>
    <row r="415" spans="1:7" x14ac:dyDescent="0.35">
      <c r="A415" t="s">
        <v>2382</v>
      </c>
      <c r="B415" t="s">
        <v>2381</v>
      </c>
      <c r="C415" t="s">
        <v>811</v>
      </c>
      <c r="D415" s="4">
        <v>44162.552777777775</v>
      </c>
      <c r="E415" s="4">
        <v>44192.552777777775</v>
      </c>
      <c r="F415" t="b">
        <v>0</v>
      </c>
      <c r="G415" s="4">
        <v>44169.824999999997</v>
      </c>
    </row>
    <row r="416" spans="1:7" x14ac:dyDescent="0.35">
      <c r="A416" t="s">
        <v>2388</v>
      </c>
      <c r="B416" t="s">
        <v>2387</v>
      </c>
      <c r="C416" t="s">
        <v>811</v>
      </c>
      <c r="D416" s="4">
        <v>44161.932638888888</v>
      </c>
      <c r="E416" s="4">
        <v>44191.932638888888</v>
      </c>
      <c r="F416" t="b">
        <v>0</v>
      </c>
    </row>
    <row r="417" spans="1:7" x14ac:dyDescent="0.35">
      <c r="A417" t="s">
        <v>2394</v>
      </c>
      <c r="B417" t="s">
        <v>2393</v>
      </c>
      <c r="C417" t="s">
        <v>1442</v>
      </c>
      <c r="D417" s="4">
        <v>44161.89166666667</v>
      </c>
      <c r="E417" s="4">
        <v>44191.89166666667</v>
      </c>
      <c r="F417" t="b">
        <v>1</v>
      </c>
    </row>
    <row r="418" spans="1:7" x14ac:dyDescent="0.35">
      <c r="A418" t="s">
        <v>2400</v>
      </c>
      <c r="B418" t="s">
        <v>2399</v>
      </c>
      <c r="C418" t="s">
        <v>811</v>
      </c>
      <c r="D418" s="4">
        <v>44069.837500000001</v>
      </c>
      <c r="E418" s="4">
        <v>44100.837500000001</v>
      </c>
      <c r="F418" t="b">
        <v>0</v>
      </c>
      <c r="G418" s="4">
        <v>44089.087500000001</v>
      </c>
    </row>
    <row r="419" spans="1:7" x14ac:dyDescent="0.35">
      <c r="A419" t="s">
        <v>2408</v>
      </c>
      <c r="B419" t="s">
        <v>2407</v>
      </c>
      <c r="C419" t="s">
        <v>811</v>
      </c>
      <c r="D419" s="4">
        <v>44069.825694444444</v>
      </c>
      <c r="E419" s="4">
        <v>44100.825694444444</v>
      </c>
      <c r="F419" t="b">
        <v>1</v>
      </c>
      <c r="G419" s="4">
        <v>44100.825694444444</v>
      </c>
    </row>
    <row r="420" spans="1:7" x14ac:dyDescent="0.35">
      <c r="A420" t="s">
        <v>2416</v>
      </c>
      <c r="B420" t="s">
        <v>2415</v>
      </c>
      <c r="C420" t="s">
        <v>811</v>
      </c>
      <c r="D420" s="4">
        <v>44100.820833333331</v>
      </c>
      <c r="E420" s="4">
        <v>44130.820833333331</v>
      </c>
      <c r="F420" t="b">
        <v>1</v>
      </c>
      <c r="G420" s="4">
        <v>44130.820833333331</v>
      </c>
    </row>
    <row r="421" spans="1:7" x14ac:dyDescent="0.35">
      <c r="A421" t="s">
        <v>2423</v>
      </c>
      <c r="B421" t="s">
        <v>2422</v>
      </c>
      <c r="C421" t="s">
        <v>811</v>
      </c>
      <c r="D421" s="4">
        <v>44130.791666666664</v>
      </c>
      <c r="E421" s="4">
        <v>44161.791666666664</v>
      </c>
      <c r="F421" t="b">
        <v>0</v>
      </c>
      <c r="G421" s="4">
        <v>44161.65625</v>
      </c>
    </row>
    <row r="422" spans="1:7" x14ac:dyDescent="0.35">
      <c r="A422" t="s">
        <v>2429</v>
      </c>
      <c r="B422" t="s">
        <v>2428</v>
      </c>
      <c r="C422" t="s">
        <v>811</v>
      </c>
      <c r="D422" s="4">
        <v>44161.68472222222</v>
      </c>
      <c r="E422" s="4">
        <v>44191.68472222222</v>
      </c>
      <c r="F422" t="b">
        <v>0</v>
      </c>
    </row>
    <row r="423" spans="1:7" x14ac:dyDescent="0.35">
      <c r="A423" t="s">
        <v>2437</v>
      </c>
      <c r="B423" t="s">
        <v>2436</v>
      </c>
      <c r="C423" t="s">
        <v>811</v>
      </c>
      <c r="D423" s="4">
        <v>44099.920138888891</v>
      </c>
      <c r="E423" s="4">
        <v>44129.920138888891</v>
      </c>
      <c r="F423" t="b">
        <v>0</v>
      </c>
      <c r="G423" s="4">
        <v>44126.199305555558</v>
      </c>
    </row>
    <row r="424" spans="1:7" x14ac:dyDescent="0.35">
      <c r="A424" t="s">
        <v>2445</v>
      </c>
      <c r="B424" t="s">
        <v>2444</v>
      </c>
      <c r="C424" t="s">
        <v>811</v>
      </c>
      <c r="D424" s="4">
        <v>44129.856944444444</v>
      </c>
      <c r="E424" s="4">
        <v>44160.856944444444</v>
      </c>
      <c r="F424" t="b">
        <v>0</v>
      </c>
      <c r="G424" s="4">
        <v>44133.638888888891</v>
      </c>
    </row>
    <row r="425" spans="1:7" x14ac:dyDescent="0.35">
      <c r="A425" t="s">
        <v>2453</v>
      </c>
      <c r="B425" t="s">
        <v>2452</v>
      </c>
      <c r="C425" t="s">
        <v>811</v>
      </c>
      <c r="D425" s="4">
        <v>44160.8125</v>
      </c>
      <c r="E425" s="4">
        <v>44190.8125</v>
      </c>
      <c r="F425" t="b">
        <v>0</v>
      </c>
    </row>
    <row r="426" spans="1:7" x14ac:dyDescent="0.35">
      <c r="A426" t="s">
        <v>2460</v>
      </c>
      <c r="B426" t="s">
        <v>2459</v>
      </c>
      <c r="C426" t="s">
        <v>811</v>
      </c>
      <c r="D426" s="4">
        <v>44160.711805555555</v>
      </c>
      <c r="E426" s="4">
        <v>44190.711805555555</v>
      </c>
      <c r="F426" t="b">
        <v>0</v>
      </c>
    </row>
    <row r="427" spans="1:7" x14ac:dyDescent="0.35">
      <c r="A427" t="s">
        <v>2467</v>
      </c>
      <c r="B427" t="s">
        <v>2466</v>
      </c>
      <c r="C427" t="s">
        <v>811</v>
      </c>
      <c r="D427" s="4">
        <v>44068.688888888886</v>
      </c>
      <c r="E427" s="4">
        <v>44099.688888888886</v>
      </c>
      <c r="F427" t="b">
        <v>1</v>
      </c>
      <c r="G427" s="4">
        <v>44099.688888888886</v>
      </c>
    </row>
    <row r="428" spans="1:7" x14ac:dyDescent="0.35">
      <c r="A428" t="s">
        <v>2474</v>
      </c>
      <c r="B428" t="s">
        <v>2473</v>
      </c>
      <c r="C428" t="s">
        <v>811</v>
      </c>
      <c r="D428" s="4">
        <v>44129.674305555556</v>
      </c>
      <c r="E428" s="4">
        <v>44160.674305555556</v>
      </c>
      <c r="F428" t="b">
        <v>1</v>
      </c>
      <c r="G428" s="4">
        <v>44160.674305555556</v>
      </c>
    </row>
    <row r="429" spans="1:7" x14ac:dyDescent="0.35">
      <c r="A429" t="s">
        <v>2481</v>
      </c>
      <c r="B429" t="s">
        <v>2480</v>
      </c>
      <c r="C429" t="s">
        <v>811</v>
      </c>
      <c r="D429" s="4">
        <v>44160.62777777778</v>
      </c>
      <c r="E429" s="4">
        <v>44190.62777777778</v>
      </c>
      <c r="F429" t="b">
        <v>0</v>
      </c>
    </row>
    <row r="430" spans="1:7" x14ac:dyDescent="0.35">
      <c r="A430" t="s">
        <v>2487</v>
      </c>
      <c r="B430" t="s">
        <v>2486</v>
      </c>
      <c r="C430" t="s">
        <v>811</v>
      </c>
      <c r="D430" s="4">
        <v>44067.939583333333</v>
      </c>
      <c r="E430" s="4">
        <v>44098.939583333333</v>
      </c>
      <c r="F430" t="b">
        <v>0</v>
      </c>
      <c r="G430" s="4">
        <v>44071.749305555553</v>
      </c>
    </row>
    <row r="431" spans="1:7" x14ac:dyDescent="0.35">
      <c r="A431" t="s">
        <v>2495</v>
      </c>
      <c r="B431" t="s">
        <v>2494</v>
      </c>
      <c r="C431" t="s">
        <v>811</v>
      </c>
      <c r="D431" s="4">
        <v>44098.806250000001</v>
      </c>
      <c r="E431" s="4">
        <v>44128.806250000001</v>
      </c>
      <c r="F431" t="b">
        <v>1</v>
      </c>
      <c r="G431" s="4">
        <v>44128.806250000001</v>
      </c>
    </row>
    <row r="432" spans="1:7" x14ac:dyDescent="0.35">
      <c r="A432" t="s">
        <v>2503</v>
      </c>
      <c r="B432" t="s">
        <v>2502</v>
      </c>
      <c r="C432" t="s">
        <v>811</v>
      </c>
      <c r="D432" s="4">
        <v>44067.743055555555</v>
      </c>
      <c r="E432" s="4">
        <v>44097.166666666664</v>
      </c>
      <c r="F432" t="b">
        <v>0</v>
      </c>
      <c r="G432" s="4">
        <v>44097.166666666664</v>
      </c>
    </row>
    <row r="433" spans="1:7" x14ac:dyDescent="0.35">
      <c r="A433" t="s">
        <v>2510</v>
      </c>
      <c r="B433" t="s">
        <v>2509</v>
      </c>
      <c r="C433" t="s">
        <v>811</v>
      </c>
      <c r="D433" s="4">
        <v>44067.713194444441</v>
      </c>
      <c r="E433" s="4">
        <v>44098.713194444441</v>
      </c>
      <c r="F433" t="b">
        <v>1</v>
      </c>
      <c r="G433" s="4">
        <v>44098.713194444441</v>
      </c>
    </row>
    <row r="434" spans="1:7" x14ac:dyDescent="0.35">
      <c r="A434" t="s">
        <v>2525</v>
      </c>
      <c r="B434" t="s">
        <v>2524</v>
      </c>
      <c r="C434" t="s">
        <v>811</v>
      </c>
      <c r="D434" s="4">
        <v>44159.700694444444</v>
      </c>
      <c r="E434" s="4">
        <v>44189.700694444444</v>
      </c>
      <c r="F434" t="b">
        <v>0</v>
      </c>
    </row>
    <row r="435" spans="1:7" x14ac:dyDescent="0.35">
      <c r="A435" t="s">
        <v>2517</v>
      </c>
      <c r="B435" t="s">
        <v>2516</v>
      </c>
      <c r="C435" t="s">
        <v>811</v>
      </c>
      <c r="D435" s="4">
        <v>44067.7</v>
      </c>
      <c r="E435" s="4">
        <v>44098.7</v>
      </c>
      <c r="F435" t="b">
        <v>0</v>
      </c>
      <c r="G435" s="4">
        <v>44074.275694444441</v>
      </c>
    </row>
    <row r="436" spans="1:7" x14ac:dyDescent="0.35">
      <c r="A436" t="s">
        <v>2532</v>
      </c>
      <c r="B436" t="s">
        <v>2531</v>
      </c>
      <c r="C436" t="s">
        <v>811</v>
      </c>
      <c r="D436" s="4">
        <v>44067.654861111114</v>
      </c>
      <c r="E436" s="4">
        <v>44097.666666666664</v>
      </c>
      <c r="F436" t="b">
        <v>0</v>
      </c>
      <c r="G436" s="4">
        <v>44097.666666666664</v>
      </c>
    </row>
    <row r="437" spans="1:7" x14ac:dyDescent="0.35">
      <c r="A437" t="s">
        <v>2540</v>
      </c>
      <c r="B437" t="s">
        <v>2539</v>
      </c>
      <c r="C437" t="s">
        <v>811</v>
      </c>
      <c r="D437" s="4">
        <v>44067.643750000003</v>
      </c>
      <c r="E437" s="4">
        <v>44098.643750000003</v>
      </c>
      <c r="F437" t="b">
        <v>0</v>
      </c>
      <c r="G437" s="4">
        <v>44098.453472222223</v>
      </c>
    </row>
    <row r="438" spans="1:7" x14ac:dyDescent="0.35">
      <c r="A438" t="s">
        <v>2546</v>
      </c>
      <c r="B438" t="s">
        <v>2545</v>
      </c>
      <c r="C438" t="s">
        <v>811</v>
      </c>
      <c r="D438" s="4">
        <v>44098.561111111114</v>
      </c>
      <c r="E438" s="4">
        <v>44128.561111111114</v>
      </c>
      <c r="F438" t="b">
        <v>0</v>
      </c>
      <c r="G438" s="4">
        <v>44105.597916666666</v>
      </c>
    </row>
    <row r="439" spans="1:7" x14ac:dyDescent="0.35">
      <c r="A439" t="s">
        <v>2554</v>
      </c>
      <c r="B439" t="s">
        <v>2553</v>
      </c>
      <c r="C439" t="s">
        <v>2183</v>
      </c>
      <c r="D439" s="4">
        <v>44125.630555555559</v>
      </c>
      <c r="E439" s="4">
        <v>44156.630555555559</v>
      </c>
      <c r="F439" t="b">
        <v>0</v>
      </c>
      <c r="G439" s="4">
        <v>44125.710416666669</v>
      </c>
    </row>
    <row r="440" spans="1:7" x14ac:dyDescent="0.35">
      <c r="A440" t="s">
        <v>2561</v>
      </c>
      <c r="B440" t="s">
        <v>2560</v>
      </c>
      <c r="C440" t="s">
        <v>811</v>
      </c>
      <c r="D440" s="4">
        <v>44063.844444444447</v>
      </c>
      <c r="E440" s="4">
        <v>44094.844444444447</v>
      </c>
      <c r="F440" t="b">
        <v>1</v>
      </c>
      <c r="G440" s="4">
        <v>44094.844444444447</v>
      </c>
    </row>
    <row r="441" spans="1:7" x14ac:dyDescent="0.35">
      <c r="A441" t="s">
        <v>2569</v>
      </c>
      <c r="B441" t="s">
        <v>2568</v>
      </c>
      <c r="C441" t="s">
        <v>811</v>
      </c>
      <c r="D441" s="4">
        <v>44063.818055555559</v>
      </c>
      <c r="E441" s="4">
        <v>44094.818055555559</v>
      </c>
      <c r="F441" t="b">
        <v>0</v>
      </c>
      <c r="G441" s="4">
        <v>44068.336805555555</v>
      </c>
    </row>
    <row r="442" spans="1:7" x14ac:dyDescent="0.35">
      <c r="A442" t="s">
        <v>2578</v>
      </c>
      <c r="B442" t="s">
        <v>2577</v>
      </c>
      <c r="C442" t="s">
        <v>811</v>
      </c>
      <c r="D442" s="4">
        <v>44094.761111111111</v>
      </c>
      <c r="E442" s="4">
        <v>44124.761111111111</v>
      </c>
      <c r="F442" t="b">
        <v>1</v>
      </c>
      <c r="G442" s="4">
        <v>44124.761111111111</v>
      </c>
    </row>
    <row r="443" spans="1:7" x14ac:dyDescent="0.35">
      <c r="A443" t="s">
        <v>2585</v>
      </c>
      <c r="B443" t="s">
        <v>2584</v>
      </c>
      <c r="C443" t="s">
        <v>1442</v>
      </c>
      <c r="D443" s="4">
        <v>44063.607638888891</v>
      </c>
      <c r="E443" s="4">
        <v>44094.607638888891</v>
      </c>
      <c r="F443" t="b">
        <v>1</v>
      </c>
      <c r="G443" s="4">
        <v>44094.607638888891</v>
      </c>
    </row>
    <row r="444" spans="1:7" x14ac:dyDescent="0.35">
      <c r="A444" t="s">
        <v>2593</v>
      </c>
      <c r="B444" t="s">
        <v>2592</v>
      </c>
      <c r="C444" t="s">
        <v>811</v>
      </c>
      <c r="D444" s="4">
        <v>44063.587500000001</v>
      </c>
      <c r="E444" s="4">
        <v>44094.587500000001</v>
      </c>
      <c r="F444" t="b">
        <v>1</v>
      </c>
      <c r="G444" s="4">
        <v>44094.587500000001</v>
      </c>
    </row>
    <row r="445" spans="1:7" x14ac:dyDescent="0.35">
      <c r="A445" t="s">
        <v>2600</v>
      </c>
      <c r="B445" t="s">
        <v>2599</v>
      </c>
      <c r="C445" t="s">
        <v>811</v>
      </c>
      <c r="D445" s="4">
        <v>44094.556250000001</v>
      </c>
      <c r="E445" s="4">
        <v>44124.556250000001</v>
      </c>
      <c r="F445" t="b">
        <v>1</v>
      </c>
      <c r="G445" s="4">
        <v>44124.556250000001</v>
      </c>
    </row>
    <row r="446" spans="1:7" x14ac:dyDescent="0.35">
      <c r="A446" t="s">
        <v>2607</v>
      </c>
      <c r="B446" t="s">
        <v>2606</v>
      </c>
      <c r="C446" t="s">
        <v>811</v>
      </c>
      <c r="D446" s="4">
        <v>44185.476388888892</v>
      </c>
      <c r="E446" s="4">
        <v>44216.476388888892</v>
      </c>
      <c r="F446" t="b">
        <v>0</v>
      </c>
    </row>
    <row r="447" spans="1:7" x14ac:dyDescent="0.35">
      <c r="A447" t="s">
        <v>2615</v>
      </c>
      <c r="B447" t="s">
        <v>2614</v>
      </c>
      <c r="C447" t="s">
        <v>811</v>
      </c>
      <c r="D447" s="4">
        <v>44184.859722222223</v>
      </c>
      <c r="E447" s="4">
        <v>44215.859722222223</v>
      </c>
      <c r="F447" t="b">
        <v>0</v>
      </c>
    </row>
    <row r="448" spans="1:7" x14ac:dyDescent="0.35">
      <c r="A448" t="s">
        <v>2622</v>
      </c>
      <c r="B448" t="s">
        <v>2621</v>
      </c>
      <c r="C448" t="s">
        <v>811</v>
      </c>
      <c r="D448" s="4">
        <v>44184.815972222219</v>
      </c>
      <c r="E448" s="4">
        <v>44215.815972222219</v>
      </c>
      <c r="F448" t="b">
        <v>0</v>
      </c>
    </row>
    <row r="449" spans="1:7" x14ac:dyDescent="0.35">
      <c r="A449" t="s">
        <v>2629</v>
      </c>
      <c r="B449" t="s">
        <v>2628</v>
      </c>
      <c r="C449" t="s">
        <v>811</v>
      </c>
      <c r="D449" s="4">
        <v>44123.800694444442</v>
      </c>
      <c r="E449" s="4">
        <v>44154.800694444442</v>
      </c>
      <c r="F449" t="b">
        <v>1</v>
      </c>
      <c r="G449" s="4">
        <v>44154.800694444442</v>
      </c>
    </row>
    <row r="450" spans="1:7" x14ac:dyDescent="0.35">
      <c r="A450" t="s">
        <v>2637</v>
      </c>
      <c r="B450" t="s">
        <v>2636</v>
      </c>
      <c r="C450" t="s">
        <v>811</v>
      </c>
      <c r="D450" s="4">
        <v>44184.784722222219</v>
      </c>
      <c r="E450" s="4">
        <v>44215.784722222219</v>
      </c>
      <c r="F450" t="b">
        <v>0</v>
      </c>
    </row>
    <row r="451" spans="1:7" x14ac:dyDescent="0.35">
      <c r="A451" t="s">
        <v>2645</v>
      </c>
      <c r="B451" t="s">
        <v>2644</v>
      </c>
      <c r="C451" t="s">
        <v>811</v>
      </c>
      <c r="D451" s="4">
        <v>44183.928472222222</v>
      </c>
      <c r="E451" s="4">
        <v>44214.928472222222</v>
      </c>
      <c r="F451" t="b">
        <v>0</v>
      </c>
    </row>
    <row r="452" spans="1:7" x14ac:dyDescent="0.35">
      <c r="A452" t="s">
        <v>2675</v>
      </c>
      <c r="B452" t="s">
        <v>2674</v>
      </c>
      <c r="C452" t="s">
        <v>811</v>
      </c>
      <c r="D452" s="4">
        <v>44183.898611111108</v>
      </c>
      <c r="E452" s="4">
        <v>44214.898611111108</v>
      </c>
      <c r="F452" t="b">
        <v>0</v>
      </c>
    </row>
    <row r="453" spans="1:7" x14ac:dyDescent="0.35">
      <c r="A453" t="s">
        <v>2652</v>
      </c>
      <c r="B453" t="s">
        <v>2651</v>
      </c>
      <c r="C453" t="s">
        <v>811</v>
      </c>
      <c r="D453" s="4">
        <v>44061.847222222219</v>
      </c>
      <c r="E453" s="4">
        <v>44092.847222222219</v>
      </c>
      <c r="F453" t="b">
        <v>0</v>
      </c>
      <c r="G453" s="4">
        <v>44070.222916666666</v>
      </c>
    </row>
    <row r="454" spans="1:7" x14ac:dyDescent="0.35">
      <c r="A454" t="s">
        <v>2660</v>
      </c>
      <c r="B454" t="s">
        <v>2659</v>
      </c>
      <c r="C454" t="s">
        <v>811</v>
      </c>
      <c r="D454" s="4">
        <v>44183.777777777781</v>
      </c>
      <c r="E454" s="4">
        <v>44214.777777777781</v>
      </c>
      <c r="F454" t="b">
        <v>0</v>
      </c>
    </row>
    <row r="455" spans="1:7" x14ac:dyDescent="0.35">
      <c r="A455" t="s">
        <v>2668</v>
      </c>
      <c r="B455" t="s">
        <v>2667</v>
      </c>
      <c r="C455" t="s">
        <v>1442</v>
      </c>
      <c r="D455" s="4">
        <v>44092.601388888892</v>
      </c>
      <c r="E455" s="4">
        <v>44122.601388888892</v>
      </c>
      <c r="F455" t="b">
        <v>1</v>
      </c>
      <c r="G455" s="4">
        <v>44122.601388888892</v>
      </c>
    </row>
    <row r="456" spans="1:7" x14ac:dyDescent="0.35">
      <c r="A456" t="s">
        <v>2683</v>
      </c>
      <c r="B456" t="s">
        <v>2682</v>
      </c>
      <c r="C456" t="s">
        <v>811</v>
      </c>
      <c r="D456" s="4">
        <v>44152.93472222222</v>
      </c>
      <c r="E456" s="4">
        <v>44182.93472222222</v>
      </c>
      <c r="F456" t="b">
        <v>1</v>
      </c>
      <c r="G456" s="4">
        <v>44182.93472222222</v>
      </c>
    </row>
    <row r="457" spans="1:7" x14ac:dyDescent="0.35">
      <c r="A457" t="s">
        <v>2691</v>
      </c>
      <c r="B457" t="s">
        <v>2690</v>
      </c>
      <c r="C457" t="s">
        <v>811</v>
      </c>
      <c r="D457" s="4">
        <v>44182.796527777777</v>
      </c>
      <c r="E457" s="4">
        <v>44213.796527777777</v>
      </c>
      <c r="F457" t="b">
        <v>0</v>
      </c>
    </row>
    <row r="458" spans="1:7" x14ac:dyDescent="0.35">
      <c r="A458" t="s">
        <v>2698</v>
      </c>
      <c r="B458" t="s">
        <v>2697</v>
      </c>
      <c r="C458" t="s">
        <v>811</v>
      </c>
      <c r="D458" s="4">
        <v>44121.782638888886</v>
      </c>
      <c r="E458" s="4">
        <v>44152.782638888886</v>
      </c>
      <c r="F458" t="b">
        <v>0</v>
      </c>
      <c r="G458" s="4">
        <v>44123.925694444442</v>
      </c>
    </row>
    <row r="459" spans="1:7" x14ac:dyDescent="0.35">
      <c r="A459" t="s">
        <v>2704</v>
      </c>
      <c r="B459" t="s">
        <v>2703</v>
      </c>
      <c r="C459" t="s">
        <v>811</v>
      </c>
      <c r="D459" s="4">
        <v>44121.742361111108</v>
      </c>
      <c r="E459" s="4">
        <v>44152.742361111108</v>
      </c>
      <c r="F459" t="b">
        <v>1</v>
      </c>
      <c r="G459" s="4">
        <v>44152.742361111108</v>
      </c>
    </row>
    <row r="460" spans="1:7" x14ac:dyDescent="0.35">
      <c r="A460" t="s">
        <v>2712</v>
      </c>
      <c r="B460" t="s">
        <v>2711</v>
      </c>
      <c r="C460" t="s">
        <v>811</v>
      </c>
      <c r="D460" s="4">
        <v>44182.700694444444</v>
      </c>
      <c r="E460" s="4">
        <v>44213.700694444444</v>
      </c>
      <c r="F460" t="b">
        <v>0</v>
      </c>
    </row>
    <row r="461" spans="1:7" x14ac:dyDescent="0.35">
      <c r="A461" t="s">
        <v>2719</v>
      </c>
      <c r="B461" t="s">
        <v>2718</v>
      </c>
      <c r="C461" t="s">
        <v>811</v>
      </c>
      <c r="D461" s="4">
        <v>44182.67291666667</v>
      </c>
      <c r="E461" s="4">
        <v>44213.67291666667</v>
      </c>
      <c r="F461" t="b">
        <v>0</v>
      </c>
      <c r="G461" s="4">
        <v>44183.622916666667</v>
      </c>
    </row>
    <row r="462" spans="1:7" x14ac:dyDescent="0.35">
      <c r="A462" t="s">
        <v>2727</v>
      </c>
      <c r="B462" t="s">
        <v>2726</v>
      </c>
      <c r="C462" t="s">
        <v>811</v>
      </c>
      <c r="D462" s="4">
        <v>44091.625</v>
      </c>
      <c r="E462" s="4">
        <v>44121.625</v>
      </c>
      <c r="F462" t="b">
        <v>0</v>
      </c>
      <c r="G462" s="4">
        <v>44107.019444444442</v>
      </c>
    </row>
    <row r="463" spans="1:7" x14ac:dyDescent="0.35">
      <c r="A463" t="s">
        <v>2751</v>
      </c>
      <c r="B463" t="s">
        <v>2750</v>
      </c>
      <c r="C463" t="s">
        <v>811</v>
      </c>
      <c r="D463" s="4">
        <v>44058.668055555558</v>
      </c>
      <c r="E463" s="4">
        <v>44089.668055555558</v>
      </c>
      <c r="F463" t="b">
        <v>0</v>
      </c>
      <c r="G463" s="4">
        <v>44070.833333333336</v>
      </c>
    </row>
    <row r="464" spans="1:7" x14ac:dyDescent="0.35">
      <c r="A464" t="s">
        <v>5189</v>
      </c>
      <c r="B464" t="s">
        <v>2750</v>
      </c>
      <c r="C464" t="s">
        <v>811</v>
      </c>
      <c r="D464" s="4">
        <v>44058.600694444445</v>
      </c>
      <c r="E464" s="4">
        <v>44089.600694444445</v>
      </c>
      <c r="F464" t="b">
        <v>0</v>
      </c>
      <c r="G464" s="4">
        <v>44064.890972222223</v>
      </c>
    </row>
    <row r="465" spans="1:7" x14ac:dyDescent="0.35">
      <c r="A465" t="s">
        <v>2735</v>
      </c>
      <c r="B465" t="s">
        <v>2734</v>
      </c>
      <c r="C465" t="s">
        <v>811</v>
      </c>
      <c r="D465" s="4">
        <v>44058.274305555555</v>
      </c>
      <c r="E465" s="4">
        <v>44089.274305555555</v>
      </c>
      <c r="F465" t="b">
        <v>1</v>
      </c>
      <c r="G465" s="4">
        <v>44089.274305555555</v>
      </c>
    </row>
    <row r="466" spans="1:7" x14ac:dyDescent="0.35">
      <c r="A466" t="s">
        <v>2743</v>
      </c>
      <c r="B466" t="s">
        <v>2742</v>
      </c>
      <c r="C466" t="s">
        <v>811</v>
      </c>
      <c r="D466" s="4">
        <v>44058.045138888891</v>
      </c>
      <c r="E466" s="4">
        <v>44089.045138888891</v>
      </c>
      <c r="F466" t="b">
        <v>1</v>
      </c>
      <c r="G466" s="4">
        <v>44089.045138888891</v>
      </c>
    </row>
    <row r="467" spans="1:7" x14ac:dyDescent="0.35">
      <c r="A467" t="s">
        <v>2794</v>
      </c>
      <c r="B467" t="s">
        <v>2793</v>
      </c>
      <c r="C467" t="s">
        <v>811</v>
      </c>
      <c r="D467" s="4">
        <v>44179.818055555559</v>
      </c>
      <c r="E467" s="4">
        <v>44210.818055555559</v>
      </c>
      <c r="F467" t="b">
        <v>0</v>
      </c>
    </row>
    <row r="468" spans="1:7" x14ac:dyDescent="0.35">
      <c r="A468" t="s">
        <v>2757</v>
      </c>
      <c r="B468" t="s">
        <v>2756</v>
      </c>
      <c r="C468" t="s">
        <v>811</v>
      </c>
      <c r="D468" s="4">
        <v>44088.761111111111</v>
      </c>
      <c r="E468" s="4">
        <v>44118.761111111111</v>
      </c>
      <c r="F468" t="b">
        <v>1</v>
      </c>
      <c r="G468" s="4">
        <v>44118.761111111111</v>
      </c>
    </row>
    <row r="469" spans="1:7" x14ac:dyDescent="0.35">
      <c r="A469" t="s">
        <v>2787</v>
      </c>
      <c r="B469" t="s">
        <v>2786</v>
      </c>
      <c r="C469" t="s">
        <v>811</v>
      </c>
      <c r="D469" s="4">
        <v>44138.5</v>
      </c>
      <c r="E469" s="4">
        <v>44168.5</v>
      </c>
      <c r="F469" t="b">
        <v>1</v>
      </c>
      <c r="G469" s="4">
        <v>44168.5</v>
      </c>
    </row>
    <row r="470" spans="1:7" x14ac:dyDescent="0.35">
      <c r="A470" t="s">
        <v>2766</v>
      </c>
      <c r="B470" t="s">
        <v>2765</v>
      </c>
      <c r="C470" t="s">
        <v>811</v>
      </c>
      <c r="D470" s="4">
        <v>44118.740972222222</v>
      </c>
      <c r="E470" s="4">
        <v>44149.740972222222</v>
      </c>
      <c r="F470" t="b">
        <v>1</v>
      </c>
      <c r="G470" s="4">
        <v>44149.740972222222</v>
      </c>
    </row>
    <row r="471" spans="1:7" x14ac:dyDescent="0.35">
      <c r="A471" t="s">
        <v>2773</v>
      </c>
      <c r="B471" t="s">
        <v>2772</v>
      </c>
      <c r="C471" t="s">
        <v>811</v>
      </c>
      <c r="D471" s="4">
        <v>44179.730555555558</v>
      </c>
      <c r="E471" s="4">
        <v>44210.730555555558</v>
      </c>
      <c r="F471" t="b">
        <v>0</v>
      </c>
    </row>
    <row r="472" spans="1:7" x14ac:dyDescent="0.35">
      <c r="A472" t="s">
        <v>2780</v>
      </c>
      <c r="B472" t="s">
        <v>2779</v>
      </c>
      <c r="C472" t="s">
        <v>811</v>
      </c>
      <c r="D472" s="4">
        <v>44088.704861111109</v>
      </c>
      <c r="E472" s="4">
        <v>44118.704861111109</v>
      </c>
      <c r="F472" t="b">
        <v>0</v>
      </c>
      <c r="G472" s="4">
        <v>44090.414583333331</v>
      </c>
    </row>
    <row r="473" spans="1:7" x14ac:dyDescent="0.35">
      <c r="A473" t="s">
        <v>2801</v>
      </c>
      <c r="B473" t="s">
        <v>2800</v>
      </c>
      <c r="C473" t="s">
        <v>811</v>
      </c>
      <c r="D473" s="4">
        <v>44117.632638888892</v>
      </c>
      <c r="E473" s="4">
        <v>44148.632638888892</v>
      </c>
      <c r="F473" t="b">
        <v>0</v>
      </c>
      <c r="G473" s="4">
        <v>44117.974999999999</v>
      </c>
    </row>
    <row r="474" spans="1:7" x14ac:dyDescent="0.35">
      <c r="A474" t="s">
        <v>2809</v>
      </c>
      <c r="B474" t="s">
        <v>2808</v>
      </c>
      <c r="C474" t="s">
        <v>811</v>
      </c>
      <c r="D474" s="4">
        <v>44055.842361111114</v>
      </c>
      <c r="E474" s="4">
        <v>44086.842361111114</v>
      </c>
      <c r="F474" t="b">
        <v>0</v>
      </c>
      <c r="G474" s="4">
        <v>44061.617361111108</v>
      </c>
    </row>
    <row r="475" spans="1:7" x14ac:dyDescent="0.35">
      <c r="A475" t="s">
        <v>2816</v>
      </c>
      <c r="B475" t="s">
        <v>2815</v>
      </c>
      <c r="C475" t="s">
        <v>811</v>
      </c>
      <c r="D475" s="4">
        <v>44177.678472222222</v>
      </c>
      <c r="E475" s="4">
        <v>44208.678472222222</v>
      </c>
      <c r="F475" t="b">
        <v>0</v>
      </c>
    </row>
    <row r="476" spans="1:7" x14ac:dyDescent="0.35">
      <c r="A476" t="s">
        <v>2824</v>
      </c>
      <c r="B476" t="s">
        <v>2823</v>
      </c>
      <c r="C476" t="s">
        <v>811</v>
      </c>
      <c r="D476" s="4">
        <v>44115.75277777778</v>
      </c>
      <c r="E476" s="4">
        <v>44146.75277777778</v>
      </c>
      <c r="F476" t="b">
        <v>1</v>
      </c>
      <c r="G476" s="4">
        <v>44146.75277777778</v>
      </c>
    </row>
    <row r="477" spans="1:7" x14ac:dyDescent="0.35">
      <c r="A477" t="s">
        <v>2832</v>
      </c>
      <c r="B477" t="s">
        <v>2831</v>
      </c>
      <c r="C477" t="s">
        <v>811</v>
      </c>
      <c r="D477" s="4">
        <v>44053.978472222225</v>
      </c>
      <c r="E477" s="4">
        <v>44084.978472222225</v>
      </c>
      <c r="F477" t="b">
        <v>0</v>
      </c>
      <c r="G477" s="4">
        <v>44055.556250000001</v>
      </c>
    </row>
    <row r="478" spans="1:7" x14ac:dyDescent="0.35">
      <c r="A478" t="s">
        <v>2840</v>
      </c>
      <c r="B478" t="s">
        <v>2839</v>
      </c>
      <c r="C478" t="s">
        <v>811</v>
      </c>
      <c r="D478" s="4">
        <v>44114.777083333334</v>
      </c>
      <c r="E478" s="4">
        <v>44145.777083333334</v>
      </c>
      <c r="F478" t="b">
        <v>1</v>
      </c>
      <c r="G478" s="4">
        <v>44145.777083333334</v>
      </c>
    </row>
    <row r="479" spans="1:7" x14ac:dyDescent="0.35">
      <c r="A479" t="s">
        <v>2849</v>
      </c>
      <c r="B479" t="s">
        <v>2848</v>
      </c>
      <c r="C479" t="s">
        <v>811</v>
      </c>
      <c r="D479" s="4">
        <v>44084.677083333336</v>
      </c>
      <c r="E479" s="4">
        <v>44114.677083333336</v>
      </c>
      <c r="F479" t="b">
        <v>1</v>
      </c>
      <c r="G479" s="4">
        <v>44114.677083333336</v>
      </c>
    </row>
    <row r="480" spans="1:7" x14ac:dyDescent="0.35">
      <c r="A480" t="s">
        <v>2857</v>
      </c>
      <c r="B480" t="s">
        <v>2856</v>
      </c>
      <c r="C480" t="s">
        <v>811</v>
      </c>
      <c r="D480" s="4">
        <v>44084.529861111114</v>
      </c>
      <c r="E480" s="4">
        <v>44114.529861111114</v>
      </c>
      <c r="F480" t="b">
        <v>1</v>
      </c>
      <c r="G480" s="4">
        <v>44114.529861111114</v>
      </c>
    </row>
    <row r="481" spans="1:7" x14ac:dyDescent="0.35">
      <c r="A481" t="s">
        <v>5188</v>
      </c>
      <c r="B481" t="s">
        <v>5187</v>
      </c>
      <c r="C481" t="s">
        <v>811</v>
      </c>
      <c r="D481" s="4">
        <v>44050.987500000003</v>
      </c>
      <c r="E481" s="4">
        <v>44081.987500000003</v>
      </c>
      <c r="F481" t="b">
        <v>0</v>
      </c>
      <c r="G481" s="4">
        <v>44051.946527777778</v>
      </c>
    </row>
    <row r="482" spans="1:7" x14ac:dyDescent="0.35">
      <c r="A482" t="s">
        <v>2864</v>
      </c>
      <c r="B482" t="s">
        <v>2863</v>
      </c>
      <c r="C482" t="s">
        <v>811</v>
      </c>
      <c r="D482" s="4">
        <v>44081.890277777777</v>
      </c>
      <c r="E482" s="4">
        <v>44111.890277777777</v>
      </c>
      <c r="F482" t="b">
        <v>0</v>
      </c>
      <c r="G482" s="4">
        <v>44082.638194444444</v>
      </c>
    </row>
    <row r="483" spans="1:7" x14ac:dyDescent="0.35">
      <c r="A483" t="s">
        <v>5186</v>
      </c>
      <c r="B483" t="s">
        <v>2750</v>
      </c>
      <c r="C483" t="s">
        <v>811</v>
      </c>
      <c r="D483" s="4">
        <v>44050.85833333333</v>
      </c>
      <c r="E483" s="4">
        <v>44081.85833333333</v>
      </c>
      <c r="F483" t="b">
        <v>0</v>
      </c>
      <c r="G483" s="4">
        <v>44051.816666666666</v>
      </c>
    </row>
    <row r="484" spans="1:7" x14ac:dyDescent="0.35">
      <c r="A484" t="s">
        <v>2873</v>
      </c>
      <c r="B484" t="s">
        <v>2872</v>
      </c>
      <c r="C484" t="s">
        <v>811</v>
      </c>
      <c r="D484" s="4">
        <v>44081.798611111109</v>
      </c>
      <c r="E484" s="4">
        <v>44111.798611111109</v>
      </c>
      <c r="F484" t="b">
        <v>1</v>
      </c>
      <c r="G484" s="4">
        <v>44111.798611111109</v>
      </c>
    </row>
    <row r="485" spans="1:7" x14ac:dyDescent="0.35">
      <c r="A485" t="s">
        <v>2881</v>
      </c>
      <c r="B485" t="s">
        <v>2880</v>
      </c>
      <c r="C485" t="s">
        <v>811</v>
      </c>
      <c r="D485" s="4">
        <v>44050.789583333331</v>
      </c>
      <c r="E485" s="4">
        <v>44081.789583333331</v>
      </c>
      <c r="F485" t="b">
        <v>1</v>
      </c>
      <c r="G485" s="4">
        <v>44081.789583333331</v>
      </c>
    </row>
    <row r="486" spans="1:7" x14ac:dyDescent="0.35">
      <c r="A486" t="s">
        <v>2888</v>
      </c>
      <c r="B486" t="s">
        <v>2887</v>
      </c>
      <c r="C486" t="s">
        <v>811</v>
      </c>
      <c r="D486" s="4">
        <v>44172.650694444441</v>
      </c>
      <c r="E486" s="4">
        <v>44203.650694444441</v>
      </c>
      <c r="F486" t="b">
        <v>0</v>
      </c>
    </row>
    <row r="487" spans="1:7" x14ac:dyDescent="0.35">
      <c r="A487" t="s">
        <v>2895</v>
      </c>
      <c r="B487" t="s">
        <v>2894</v>
      </c>
      <c r="C487" t="s">
        <v>811</v>
      </c>
      <c r="D487" s="4">
        <v>44050.611111111109</v>
      </c>
      <c r="E487" s="4">
        <v>44081.611111111109</v>
      </c>
      <c r="F487" t="b">
        <v>1</v>
      </c>
      <c r="G487" s="4">
        <v>44081.611111111109</v>
      </c>
    </row>
    <row r="488" spans="1:7" x14ac:dyDescent="0.35">
      <c r="A488" t="s">
        <v>2909</v>
      </c>
      <c r="B488" t="s">
        <v>2908</v>
      </c>
      <c r="C488" t="s">
        <v>811</v>
      </c>
      <c r="D488" s="4">
        <v>44049.896527777775</v>
      </c>
      <c r="E488" s="4">
        <v>44080.896527777775</v>
      </c>
      <c r="F488" t="b">
        <v>1</v>
      </c>
      <c r="G488" s="4">
        <v>44080.896527777775</v>
      </c>
    </row>
    <row r="489" spans="1:7" x14ac:dyDescent="0.35">
      <c r="A489" t="s">
        <v>2916</v>
      </c>
      <c r="B489" t="s">
        <v>2915</v>
      </c>
      <c r="C489" t="s">
        <v>811</v>
      </c>
      <c r="D489" s="4">
        <v>44171.848611111112</v>
      </c>
      <c r="E489" s="4">
        <v>44202.848611111112</v>
      </c>
      <c r="F489" t="b">
        <v>0</v>
      </c>
    </row>
    <row r="490" spans="1:7" x14ac:dyDescent="0.35">
      <c r="A490" t="s">
        <v>2922</v>
      </c>
      <c r="B490" t="s">
        <v>2921</v>
      </c>
      <c r="C490" t="s">
        <v>811</v>
      </c>
      <c r="D490" s="4">
        <v>44049.807638888888</v>
      </c>
      <c r="E490" s="4">
        <v>44080.807638888888</v>
      </c>
      <c r="F490" t="b">
        <v>1</v>
      </c>
      <c r="G490" s="4">
        <v>44080.807638888888</v>
      </c>
    </row>
    <row r="491" spans="1:7" x14ac:dyDescent="0.35">
      <c r="A491" t="s">
        <v>2930</v>
      </c>
      <c r="B491" t="s">
        <v>2929</v>
      </c>
      <c r="C491" t="s">
        <v>811</v>
      </c>
      <c r="D491" s="4">
        <v>44171.788194444445</v>
      </c>
      <c r="E491" s="4">
        <v>44202.788194444445</v>
      </c>
      <c r="F491" t="b">
        <v>0</v>
      </c>
    </row>
    <row r="492" spans="1:7" x14ac:dyDescent="0.35">
      <c r="A492" t="s">
        <v>2936</v>
      </c>
      <c r="B492" t="s">
        <v>2935</v>
      </c>
      <c r="C492" t="s">
        <v>811</v>
      </c>
      <c r="D492" s="4">
        <v>44049.663194444445</v>
      </c>
      <c r="E492" s="4">
        <v>44080.663194444445</v>
      </c>
      <c r="F492" t="b">
        <v>1</v>
      </c>
      <c r="G492" s="4">
        <v>44080.663194444445</v>
      </c>
    </row>
    <row r="493" spans="1:7" x14ac:dyDescent="0.35">
      <c r="A493" t="s">
        <v>2943</v>
      </c>
      <c r="B493" t="s">
        <v>2942</v>
      </c>
      <c r="C493" t="s">
        <v>811</v>
      </c>
      <c r="D493" s="4">
        <v>44049.643055555556</v>
      </c>
      <c r="E493" s="4">
        <v>44080.643055555556</v>
      </c>
      <c r="F493" t="b">
        <v>1</v>
      </c>
      <c r="G493" s="4">
        <v>44080.643055555556</v>
      </c>
    </row>
    <row r="494" spans="1:7" x14ac:dyDescent="0.35">
      <c r="A494" t="s">
        <v>2950</v>
      </c>
      <c r="B494" t="s">
        <v>2949</v>
      </c>
      <c r="C494" t="s">
        <v>811</v>
      </c>
      <c r="D494" s="4">
        <v>44141.632638888892</v>
      </c>
      <c r="E494" s="4">
        <v>44171.632638888892</v>
      </c>
      <c r="F494" t="b">
        <v>1</v>
      </c>
      <c r="G494" s="4">
        <v>44171.632638888892</v>
      </c>
    </row>
    <row r="495" spans="1:7" x14ac:dyDescent="0.35">
      <c r="A495" t="s">
        <v>2903</v>
      </c>
      <c r="B495" t="s">
        <v>2902</v>
      </c>
      <c r="C495" t="s">
        <v>811</v>
      </c>
      <c r="D495" s="4">
        <v>44171.044444444444</v>
      </c>
      <c r="E495" s="4">
        <v>44202.044444444444</v>
      </c>
      <c r="F495" t="b">
        <v>0</v>
      </c>
    </row>
    <row r="496" spans="1:7" x14ac:dyDescent="0.35">
      <c r="A496" t="s">
        <v>2974</v>
      </c>
      <c r="B496" t="s">
        <v>2973</v>
      </c>
      <c r="C496" t="s">
        <v>2972</v>
      </c>
      <c r="D496" s="4">
        <v>44109.982638888891</v>
      </c>
      <c r="E496" s="4">
        <v>44140.982638888891</v>
      </c>
      <c r="F496" t="b">
        <v>0</v>
      </c>
      <c r="G496" s="4">
        <v>44111.803472222222</v>
      </c>
    </row>
    <row r="497" spans="1:7" x14ac:dyDescent="0.35">
      <c r="A497" t="s">
        <v>2957</v>
      </c>
      <c r="B497" t="s">
        <v>2956</v>
      </c>
      <c r="C497" t="s">
        <v>811</v>
      </c>
      <c r="D497" s="4">
        <v>44048.785416666666</v>
      </c>
      <c r="E497" s="4">
        <v>44079.785416666666</v>
      </c>
      <c r="F497" t="b">
        <v>1</v>
      </c>
      <c r="G497" s="4">
        <v>44079.785416666666</v>
      </c>
    </row>
    <row r="498" spans="1:7" x14ac:dyDescent="0.35">
      <c r="A498" t="s">
        <v>2978</v>
      </c>
      <c r="B498" t="s">
        <v>2977</v>
      </c>
      <c r="C498" t="s">
        <v>811</v>
      </c>
      <c r="D498" s="4">
        <v>44140.723611111112</v>
      </c>
      <c r="E498" s="4">
        <v>44170.723611111112</v>
      </c>
      <c r="F498" t="b">
        <v>1</v>
      </c>
      <c r="G498" s="4">
        <v>44170.723611111112</v>
      </c>
    </row>
    <row r="499" spans="1:7" x14ac:dyDescent="0.35">
      <c r="A499" t="s">
        <v>2964</v>
      </c>
      <c r="B499" t="s">
        <v>2963</v>
      </c>
      <c r="C499" t="s">
        <v>811</v>
      </c>
      <c r="D499" s="4">
        <v>44048.09097222222</v>
      </c>
      <c r="E499" s="4">
        <v>44079.09097222222</v>
      </c>
      <c r="F499" t="b">
        <v>1</v>
      </c>
      <c r="G499" s="4">
        <v>44079.09097222222</v>
      </c>
    </row>
    <row r="500" spans="1:7" x14ac:dyDescent="0.35">
      <c r="A500" t="s">
        <v>5185</v>
      </c>
      <c r="B500" t="s">
        <v>2963</v>
      </c>
      <c r="C500" t="s">
        <v>811</v>
      </c>
      <c r="D500" s="4">
        <v>44048.088194444441</v>
      </c>
      <c r="E500" s="4">
        <v>44079.088194444441</v>
      </c>
      <c r="F500" t="b">
        <v>0</v>
      </c>
      <c r="G500" s="4">
        <v>44048.724305555559</v>
      </c>
    </row>
    <row r="501" spans="1:7" x14ac:dyDescent="0.35">
      <c r="A501" t="s">
        <v>2986</v>
      </c>
      <c r="B501" t="s">
        <v>2985</v>
      </c>
      <c r="C501" t="s">
        <v>1442</v>
      </c>
      <c r="D501" s="4">
        <v>44139.857638888891</v>
      </c>
      <c r="E501" s="4">
        <v>44169.857638888891</v>
      </c>
      <c r="F501" t="b">
        <v>1</v>
      </c>
      <c r="G501" s="4">
        <v>44169.857638888891</v>
      </c>
    </row>
    <row r="502" spans="1:7" x14ac:dyDescent="0.35">
      <c r="A502" t="s">
        <v>2993</v>
      </c>
      <c r="B502" t="s">
        <v>2992</v>
      </c>
      <c r="C502" t="s">
        <v>811</v>
      </c>
      <c r="D502" s="4">
        <v>44047.77847222222</v>
      </c>
      <c r="E502" s="4">
        <v>44078.77847222222</v>
      </c>
      <c r="F502" t="b">
        <v>1</v>
      </c>
      <c r="G502" s="4">
        <v>44078.77847222222</v>
      </c>
    </row>
    <row r="503" spans="1:7" x14ac:dyDescent="0.35">
      <c r="A503" t="s">
        <v>3002</v>
      </c>
      <c r="B503" t="s">
        <v>3001</v>
      </c>
      <c r="C503" t="s">
        <v>2183</v>
      </c>
      <c r="D503" s="4">
        <v>44169.614583333336</v>
      </c>
      <c r="E503" s="4">
        <v>44200.614583333336</v>
      </c>
      <c r="F503" t="b">
        <v>0</v>
      </c>
    </row>
    <row r="504" spans="1:7" x14ac:dyDescent="0.35">
      <c r="A504" t="s">
        <v>3016</v>
      </c>
      <c r="B504" t="s">
        <v>3015</v>
      </c>
      <c r="C504" t="s">
        <v>811</v>
      </c>
      <c r="D504" s="4">
        <v>44075.086111111108</v>
      </c>
      <c r="E504" s="4">
        <v>44105.086111111108</v>
      </c>
      <c r="F504" t="b">
        <v>0</v>
      </c>
      <c r="G504" s="4">
        <v>44088.605555555558</v>
      </c>
    </row>
    <row r="505" spans="1:7" x14ac:dyDescent="0.35">
      <c r="A505" t="s">
        <v>3009</v>
      </c>
      <c r="B505" t="s">
        <v>3008</v>
      </c>
      <c r="C505" t="s">
        <v>811</v>
      </c>
      <c r="D505" s="4">
        <v>44075.009722222225</v>
      </c>
      <c r="E505" s="4">
        <v>44105.009722222225</v>
      </c>
      <c r="F505" t="b">
        <v>1</v>
      </c>
      <c r="G505" s="4">
        <v>44105.009722222225</v>
      </c>
    </row>
    <row r="506" spans="1:7" x14ac:dyDescent="0.35">
      <c r="A506" t="s">
        <v>3085</v>
      </c>
      <c r="B506" t="s">
        <v>3084</v>
      </c>
      <c r="C506" t="s">
        <v>811</v>
      </c>
      <c r="D506" s="4">
        <v>44043.939583333333</v>
      </c>
      <c r="E506" s="4">
        <v>44074.939583333333</v>
      </c>
      <c r="F506" t="b">
        <v>1</v>
      </c>
      <c r="G506" s="4">
        <v>44074.939583333333</v>
      </c>
    </row>
    <row r="507" spans="1:7" x14ac:dyDescent="0.35">
      <c r="A507" t="s">
        <v>3064</v>
      </c>
      <c r="B507" t="s">
        <v>3063</v>
      </c>
      <c r="C507" t="s">
        <v>811</v>
      </c>
      <c r="D507" s="4">
        <v>44043.879861111112</v>
      </c>
      <c r="E507" s="4">
        <v>44074.879861111112</v>
      </c>
      <c r="F507" t="b">
        <v>0</v>
      </c>
      <c r="G507" s="4">
        <v>44049.615972222222</v>
      </c>
    </row>
    <row r="508" spans="1:7" x14ac:dyDescent="0.35">
      <c r="A508" t="s">
        <v>3078</v>
      </c>
      <c r="B508" t="s">
        <v>3077</v>
      </c>
      <c r="C508" t="s">
        <v>811</v>
      </c>
      <c r="D508" s="4">
        <v>44043.833333333336</v>
      </c>
      <c r="E508" s="4">
        <v>44074.833333333336</v>
      </c>
      <c r="F508" t="b">
        <v>0</v>
      </c>
      <c r="G508" s="4">
        <v>44074.293055555558</v>
      </c>
    </row>
    <row r="509" spans="1:7" x14ac:dyDescent="0.35">
      <c r="A509" t="s">
        <v>3023</v>
      </c>
      <c r="B509" t="s">
        <v>3022</v>
      </c>
      <c r="C509" t="s">
        <v>811</v>
      </c>
      <c r="D509" s="4">
        <v>44168.198611111111</v>
      </c>
      <c r="E509" s="4">
        <v>44199.198611111111</v>
      </c>
      <c r="F509" t="b">
        <v>0</v>
      </c>
    </row>
    <row r="510" spans="1:7" x14ac:dyDescent="0.35">
      <c r="A510" t="s">
        <v>3030</v>
      </c>
      <c r="B510" t="s">
        <v>3029</v>
      </c>
      <c r="C510" t="s">
        <v>811</v>
      </c>
      <c r="D510" s="4">
        <v>44074.772222222222</v>
      </c>
      <c r="E510" s="4">
        <v>44104.772222222222</v>
      </c>
      <c r="F510" t="b">
        <v>1</v>
      </c>
      <c r="G510" s="4">
        <v>44104.772222222222</v>
      </c>
    </row>
    <row r="511" spans="1:7" x14ac:dyDescent="0.35">
      <c r="A511" t="s">
        <v>3092</v>
      </c>
      <c r="B511" t="s">
        <v>3091</v>
      </c>
      <c r="C511" t="s">
        <v>811</v>
      </c>
      <c r="D511" s="4">
        <v>44043.719444444447</v>
      </c>
      <c r="E511" s="4">
        <v>44074.719444444447</v>
      </c>
      <c r="F511" t="b">
        <v>0</v>
      </c>
      <c r="G511" s="4">
        <v>44063.65347222222</v>
      </c>
    </row>
    <row r="512" spans="1:7" x14ac:dyDescent="0.35">
      <c r="A512" t="s">
        <v>3072</v>
      </c>
      <c r="B512" t="s">
        <v>3071</v>
      </c>
      <c r="C512" t="s">
        <v>811</v>
      </c>
      <c r="D512" s="4">
        <v>44165.5</v>
      </c>
      <c r="E512" s="4">
        <v>44195.5</v>
      </c>
      <c r="F512" t="b">
        <v>0</v>
      </c>
    </row>
    <row r="513" spans="1:7" x14ac:dyDescent="0.35">
      <c r="A513" t="s">
        <v>3037</v>
      </c>
      <c r="B513" t="s">
        <v>3036</v>
      </c>
      <c r="C513" t="s">
        <v>811</v>
      </c>
      <c r="D513" s="4">
        <v>44043.680555555555</v>
      </c>
      <c r="E513" s="4">
        <v>44074.680555555555</v>
      </c>
      <c r="F513" t="b">
        <v>1</v>
      </c>
      <c r="G513" s="4">
        <v>44074.680555555555</v>
      </c>
    </row>
    <row r="514" spans="1:7" x14ac:dyDescent="0.35">
      <c r="A514" t="s">
        <v>3044</v>
      </c>
      <c r="B514" t="s">
        <v>3043</v>
      </c>
      <c r="C514" t="s">
        <v>811</v>
      </c>
      <c r="D514" s="4">
        <v>44168.197916666664</v>
      </c>
      <c r="E514" s="4">
        <v>44199.197916666664</v>
      </c>
      <c r="F514" t="b">
        <v>0</v>
      </c>
    </row>
    <row r="515" spans="1:7" x14ac:dyDescent="0.35">
      <c r="A515" t="s">
        <v>3050</v>
      </c>
      <c r="B515" t="s">
        <v>3049</v>
      </c>
      <c r="C515" t="s">
        <v>811</v>
      </c>
      <c r="D515" s="4">
        <v>44167.5</v>
      </c>
      <c r="E515" s="4">
        <v>44198.5</v>
      </c>
      <c r="F515" t="b">
        <v>0</v>
      </c>
    </row>
    <row r="516" spans="1:7" x14ac:dyDescent="0.35">
      <c r="A516" t="s">
        <v>3057</v>
      </c>
      <c r="B516" t="s">
        <v>3056</v>
      </c>
      <c r="C516" t="s">
        <v>811</v>
      </c>
      <c r="D516" s="4">
        <v>44104.00277777778</v>
      </c>
      <c r="E516" s="4">
        <v>44135.00277777778</v>
      </c>
      <c r="F516" t="b">
        <v>1</v>
      </c>
      <c r="G516" s="4">
        <v>44135.00277777778</v>
      </c>
    </row>
    <row r="517" spans="1:7" x14ac:dyDescent="0.35">
      <c r="A517" t="s">
        <v>3099</v>
      </c>
      <c r="B517" t="s">
        <v>3098</v>
      </c>
      <c r="C517" t="s">
        <v>811</v>
      </c>
      <c r="D517" s="4">
        <v>44073.930555555555</v>
      </c>
      <c r="E517" s="4">
        <v>44104.930555555555</v>
      </c>
      <c r="F517" t="b">
        <v>1</v>
      </c>
      <c r="G517" s="4">
        <v>44104.930555555555</v>
      </c>
    </row>
    <row r="518" spans="1:7" x14ac:dyDescent="0.35">
      <c r="A518" t="s">
        <v>3107</v>
      </c>
      <c r="B518" t="s">
        <v>3106</v>
      </c>
      <c r="C518" t="s">
        <v>811</v>
      </c>
      <c r="D518" s="4">
        <v>44073.902083333334</v>
      </c>
      <c r="E518" s="4">
        <v>44104.902083333334</v>
      </c>
      <c r="F518" t="b">
        <v>1</v>
      </c>
      <c r="G518" s="4">
        <v>44104.902083333334</v>
      </c>
    </row>
    <row r="519" spans="1:7" x14ac:dyDescent="0.35">
      <c r="A519" t="s">
        <v>3136</v>
      </c>
      <c r="B519" t="s">
        <v>3135</v>
      </c>
      <c r="C519" t="s">
        <v>811</v>
      </c>
      <c r="D519" s="4">
        <v>44104.854861111111</v>
      </c>
      <c r="E519" s="4">
        <v>44134.854861111111</v>
      </c>
      <c r="F519" t="b">
        <v>0</v>
      </c>
      <c r="G519" s="4">
        <v>44106.086805555555</v>
      </c>
    </row>
    <row r="520" spans="1:7" x14ac:dyDescent="0.35">
      <c r="A520" t="s">
        <v>3115</v>
      </c>
      <c r="B520" t="s">
        <v>3114</v>
      </c>
      <c r="C520" t="s">
        <v>811</v>
      </c>
      <c r="D520" s="4">
        <v>44073.704861111109</v>
      </c>
      <c r="E520" s="4">
        <v>44104.704861111109</v>
      </c>
      <c r="F520" t="b">
        <v>1</v>
      </c>
      <c r="G520" s="4">
        <v>44104.704861111109</v>
      </c>
    </row>
    <row r="521" spans="1:7" x14ac:dyDescent="0.35">
      <c r="A521" t="s">
        <v>3122</v>
      </c>
      <c r="B521" t="s">
        <v>3121</v>
      </c>
      <c r="C521" t="s">
        <v>811</v>
      </c>
      <c r="D521" s="4">
        <v>44073.679166666669</v>
      </c>
      <c r="E521" s="4">
        <v>44104.679166666669</v>
      </c>
      <c r="F521" t="b">
        <v>0</v>
      </c>
      <c r="G521" s="4">
        <v>44097.888194444444</v>
      </c>
    </row>
    <row r="522" spans="1:7" x14ac:dyDescent="0.35">
      <c r="A522" t="s">
        <v>3129</v>
      </c>
      <c r="B522" t="s">
        <v>3128</v>
      </c>
      <c r="C522" t="s">
        <v>2183</v>
      </c>
      <c r="D522" s="4">
        <v>44073.672222222223</v>
      </c>
      <c r="E522" s="4">
        <v>44104.672222222223</v>
      </c>
      <c r="F522" t="b">
        <v>1</v>
      </c>
      <c r="G522" s="4">
        <v>44104.672222222223</v>
      </c>
    </row>
    <row r="523" spans="1:7" x14ac:dyDescent="0.35">
      <c r="A523" t="s">
        <v>3144</v>
      </c>
      <c r="B523" t="s">
        <v>3143</v>
      </c>
      <c r="C523" t="s">
        <v>811</v>
      </c>
      <c r="D523" s="4">
        <v>44042.509027777778</v>
      </c>
      <c r="E523" s="4">
        <v>44073.509027777778</v>
      </c>
      <c r="F523" t="b">
        <v>1</v>
      </c>
      <c r="G523" s="4">
        <v>44073.509027777778</v>
      </c>
    </row>
    <row r="524" spans="1:7" x14ac:dyDescent="0.35">
      <c r="A524" t="s">
        <v>3151</v>
      </c>
      <c r="B524" t="s">
        <v>3150</v>
      </c>
      <c r="C524" t="s">
        <v>811</v>
      </c>
      <c r="D524" s="4">
        <v>44041.779166666667</v>
      </c>
      <c r="E524" s="4">
        <v>44072.779166666667</v>
      </c>
      <c r="F524" t="b">
        <v>1</v>
      </c>
      <c r="G524" s="4">
        <v>44072.779166666667</v>
      </c>
    </row>
    <row r="525" spans="1:7" x14ac:dyDescent="0.35">
      <c r="A525" t="s">
        <v>3158</v>
      </c>
      <c r="B525" t="s">
        <v>3157</v>
      </c>
      <c r="C525" t="s">
        <v>811</v>
      </c>
      <c r="D525" s="4">
        <v>44164.640277777777</v>
      </c>
      <c r="E525" s="4">
        <v>44194.640277777777</v>
      </c>
      <c r="F525" t="b">
        <v>1</v>
      </c>
    </row>
    <row r="526" spans="1:7" x14ac:dyDescent="0.35">
      <c r="A526" t="s">
        <v>3165</v>
      </c>
      <c r="B526" t="s">
        <v>3164</v>
      </c>
      <c r="C526" t="s">
        <v>811</v>
      </c>
      <c r="D526" s="4">
        <v>44103.574305555558</v>
      </c>
      <c r="E526" s="4">
        <v>44133.574305555558</v>
      </c>
      <c r="F526" t="b">
        <v>0</v>
      </c>
      <c r="G526" s="4">
        <v>44104.824305555558</v>
      </c>
    </row>
    <row r="527" spans="1:7" x14ac:dyDescent="0.35">
      <c r="A527" t="s">
        <v>3173</v>
      </c>
      <c r="B527" t="s">
        <v>3172</v>
      </c>
      <c r="C527" t="s">
        <v>811</v>
      </c>
      <c r="D527" s="4">
        <v>44102.995833333334</v>
      </c>
      <c r="E527" s="4">
        <v>44132.995833333334</v>
      </c>
      <c r="F527" t="b">
        <v>0</v>
      </c>
      <c r="G527" s="4">
        <v>44106.307638888888</v>
      </c>
    </row>
    <row r="528" spans="1:7" x14ac:dyDescent="0.35">
      <c r="A528" t="s">
        <v>3182</v>
      </c>
      <c r="B528" t="s">
        <v>3181</v>
      </c>
      <c r="C528" t="s">
        <v>1442</v>
      </c>
      <c r="D528" s="4">
        <v>44163.842361111114</v>
      </c>
      <c r="E528" s="4">
        <v>44193.842361111114</v>
      </c>
      <c r="F528" t="b">
        <v>0</v>
      </c>
    </row>
    <row r="529" spans="1:7" x14ac:dyDescent="0.35">
      <c r="A529" t="s">
        <v>3188</v>
      </c>
      <c r="B529" t="s">
        <v>3187</v>
      </c>
      <c r="C529" t="s">
        <v>811</v>
      </c>
      <c r="D529" s="4">
        <v>44040.829861111109</v>
      </c>
      <c r="E529" s="4">
        <v>44071.829861111109</v>
      </c>
      <c r="F529" t="b">
        <v>0</v>
      </c>
      <c r="G529" s="4">
        <v>44047.809027777781</v>
      </c>
    </row>
    <row r="530" spans="1:7" x14ac:dyDescent="0.35">
      <c r="A530" t="s">
        <v>3231</v>
      </c>
      <c r="B530" t="s">
        <v>3230</v>
      </c>
      <c r="C530" t="s">
        <v>1442</v>
      </c>
      <c r="D530" s="4">
        <v>44163.804166666669</v>
      </c>
      <c r="E530" s="4">
        <v>44193.804166666669</v>
      </c>
      <c r="F530" t="b">
        <v>0</v>
      </c>
    </row>
    <row r="531" spans="1:7" x14ac:dyDescent="0.35">
      <c r="A531" t="s">
        <v>3196</v>
      </c>
      <c r="B531" t="s">
        <v>3195</v>
      </c>
      <c r="C531" t="s">
        <v>2183</v>
      </c>
      <c r="D531" s="4">
        <v>44071.789583333331</v>
      </c>
      <c r="E531" s="4">
        <v>44102.789583333331</v>
      </c>
      <c r="F531" t="b">
        <v>1</v>
      </c>
      <c r="G531" s="4">
        <v>44102.789583333331</v>
      </c>
    </row>
    <row r="532" spans="1:7" x14ac:dyDescent="0.35">
      <c r="A532" t="s">
        <v>3203</v>
      </c>
      <c r="B532" t="s">
        <v>3202</v>
      </c>
      <c r="C532" t="s">
        <v>2183</v>
      </c>
      <c r="D532" s="4">
        <v>44071.783333333333</v>
      </c>
      <c r="E532" s="4">
        <v>44102.783333333333</v>
      </c>
      <c r="F532" t="b">
        <v>1</v>
      </c>
      <c r="G532" s="4">
        <v>44102.783333333333</v>
      </c>
    </row>
    <row r="533" spans="1:7" x14ac:dyDescent="0.35">
      <c r="A533" t="s">
        <v>3211</v>
      </c>
      <c r="B533" t="s">
        <v>3210</v>
      </c>
      <c r="C533" t="s">
        <v>811</v>
      </c>
      <c r="D533" s="4">
        <v>44132.658333333333</v>
      </c>
      <c r="E533" s="4">
        <v>44163.658333333333</v>
      </c>
      <c r="F533" t="b">
        <v>0</v>
      </c>
      <c r="G533" s="4">
        <v>44134.103472222225</v>
      </c>
    </row>
    <row r="534" spans="1:7" x14ac:dyDescent="0.35">
      <c r="A534" t="s">
        <v>3218</v>
      </c>
      <c r="B534" t="s">
        <v>3217</v>
      </c>
      <c r="C534" t="s">
        <v>811</v>
      </c>
      <c r="D534" s="4">
        <v>44163.57916666667</v>
      </c>
      <c r="E534" s="4">
        <v>44193.57916666667</v>
      </c>
      <c r="F534" t="b">
        <v>0</v>
      </c>
    </row>
    <row r="535" spans="1:7" x14ac:dyDescent="0.35">
      <c r="A535" t="s">
        <v>3224</v>
      </c>
      <c r="B535" t="s">
        <v>3223</v>
      </c>
      <c r="C535" t="s">
        <v>811</v>
      </c>
      <c r="D535" s="4">
        <v>44163.553472222222</v>
      </c>
      <c r="E535" s="4">
        <v>44193.553472222222</v>
      </c>
      <c r="F535" t="b">
        <v>0</v>
      </c>
    </row>
    <row r="536" spans="1:7" x14ac:dyDescent="0.35">
      <c r="A536" t="s">
        <v>3287</v>
      </c>
      <c r="B536" t="s">
        <v>3286</v>
      </c>
      <c r="C536" t="s">
        <v>811</v>
      </c>
      <c r="D536" s="4">
        <v>44131.905555555553</v>
      </c>
      <c r="E536" s="4">
        <v>44162.905555555553</v>
      </c>
      <c r="F536" t="b">
        <v>1</v>
      </c>
      <c r="G536" s="4">
        <v>44162.905555555553</v>
      </c>
    </row>
    <row r="537" spans="1:7" x14ac:dyDescent="0.35">
      <c r="A537" t="s">
        <v>3238</v>
      </c>
      <c r="B537" t="s">
        <v>3237</v>
      </c>
      <c r="C537" t="s">
        <v>811</v>
      </c>
      <c r="D537" s="4">
        <v>44070.870138888888</v>
      </c>
      <c r="E537" s="4">
        <v>44100.666666666664</v>
      </c>
      <c r="F537" t="b">
        <v>0</v>
      </c>
      <c r="G537" s="4">
        <v>44100.666666666664</v>
      </c>
    </row>
    <row r="538" spans="1:7" x14ac:dyDescent="0.35">
      <c r="A538" t="s">
        <v>3246</v>
      </c>
      <c r="B538" t="s">
        <v>3245</v>
      </c>
      <c r="C538" t="s">
        <v>811</v>
      </c>
      <c r="D538" s="4">
        <v>44070.79791666667</v>
      </c>
      <c r="E538" s="4">
        <v>44101.79791666667</v>
      </c>
      <c r="F538" t="b">
        <v>0</v>
      </c>
      <c r="G538" s="4">
        <v>44070.900694444441</v>
      </c>
    </row>
    <row r="539" spans="1:7" x14ac:dyDescent="0.35">
      <c r="A539" t="s">
        <v>3265</v>
      </c>
      <c r="B539" t="s">
        <v>3264</v>
      </c>
      <c r="C539" t="s">
        <v>811</v>
      </c>
      <c r="D539" s="4">
        <v>44162.749305555553</v>
      </c>
      <c r="E539" s="4">
        <v>44192.749305555553</v>
      </c>
      <c r="F539" t="b">
        <v>0</v>
      </c>
    </row>
    <row r="540" spans="1:7" x14ac:dyDescent="0.35">
      <c r="A540" t="s">
        <v>3253</v>
      </c>
      <c r="B540" t="s">
        <v>3252</v>
      </c>
      <c r="C540" t="s">
        <v>811</v>
      </c>
      <c r="D540" s="4">
        <v>44162.739583333336</v>
      </c>
      <c r="E540" s="4">
        <v>44192.739583333336</v>
      </c>
      <c r="F540" t="b">
        <v>0</v>
      </c>
    </row>
    <row r="541" spans="1:7" x14ac:dyDescent="0.35">
      <c r="A541" t="s">
        <v>3259</v>
      </c>
      <c r="B541" t="s">
        <v>3258</v>
      </c>
      <c r="C541" t="s">
        <v>811</v>
      </c>
      <c r="D541" s="4">
        <v>44162.731944444444</v>
      </c>
      <c r="E541" s="4">
        <v>44192.731944444444</v>
      </c>
      <c r="F541" t="b">
        <v>0</v>
      </c>
    </row>
    <row r="542" spans="1:7" x14ac:dyDescent="0.35">
      <c r="A542" t="s">
        <v>3271</v>
      </c>
      <c r="B542" t="s">
        <v>3270</v>
      </c>
      <c r="C542" t="s">
        <v>811</v>
      </c>
      <c r="D542" s="4">
        <v>44162.652083333334</v>
      </c>
      <c r="E542" s="4">
        <v>44192.652083333334</v>
      </c>
      <c r="F542" t="b">
        <v>0</v>
      </c>
    </row>
    <row r="543" spans="1:7" x14ac:dyDescent="0.35">
      <c r="A543" t="s">
        <v>3278</v>
      </c>
      <c r="B543" t="s">
        <v>3277</v>
      </c>
      <c r="C543" t="s">
        <v>811</v>
      </c>
      <c r="D543" s="4">
        <v>44070.650694444441</v>
      </c>
      <c r="E543" s="4">
        <v>44101.650694444441</v>
      </c>
      <c r="F543" t="b">
        <v>1</v>
      </c>
      <c r="G543" s="4">
        <v>44101.650694444441</v>
      </c>
    </row>
    <row r="544" spans="1:7" x14ac:dyDescent="0.35">
      <c r="A544" t="s">
        <v>3295</v>
      </c>
      <c r="B544" t="s">
        <v>3294</v>
      </c>
      <c r="C544" t="s">
        <v>811</v>
      </c>
      <c r="D544" s="4">
        <v>44068.04791666667</v>
      </c>
      <c r="E544" s="4">
        <v>44097.666666666664</v>
      </c>
      <c r="F544" t="b">
        <v>0</v>
      </c>
      <c r="G544" s="4">
        <v>44097.666666666664</v>
      </c>
    </row>
    <row r="545" spans="1:7" x14ac:dyDescent="0.35">
      <c r="A545" t="s">
        <v>3301</v>
      </c>
      <c r="B545" t="s">
        <v>3300</v>
      </c>
      <c r="C545" t="s">
        <v>811</v>
      </c>
      <c r="D545" s="4">
        <v>44067.864583333336</v>
      </c>
      <c r="E545" s="4">
        <v>44098.864583333336</v>
      </c>
      <c r="F545" t="b">
        <v>1</v>
      </c>
      <c r="G545" s="4">
        <v>44098.864583333336</v>
      </c>
    </row>
    <row r="546" spans="1:7" x14ac:dyDescent="0.35">
      <c r="A546" t="s">
        <v>3308</v>
      </c>
      <c r="B546" t="s">
        <v>3311</v>
      </c>
      <c r="C546" t="s">
        <v>811</v>
      </c>
      <c r="D546" s="4">
        <v>44159.786111111112</v>
      </c>
      <c r="E546" s="4">
        <v>44189.786111111112</v>
      </c>
      <c r="F546" t="b">
        <v>0</v>
      </c>
    </row>
    <row r="547" spans="1:7" x14ac:dyDescent="0.35">
      <c r="A547" t="s">
        <v>3315</v>
      </c>
      <c r="B547" t="s">
        <v>3314</v>
      </c>
      <c r="C547" t="s">
        <v>811</v>
      </c>
      <c r="D547" s="4">
        <v>44159.74722222222</v>
      </c>
      <c r="E547" s="4">
        <v>44189.74722222222</v>
      </c>
      <c r="F547" t="b">
        <v>0</v>
      </c>
    </row>
    <row r="548" spans="1:7" x14ac:dyDescent="0.35">
      <c r="A548" t="s">
        <v>3322</v>
      </c>
      <c r="B548" t="s">
        <v>3321</v>
      </c>
      <c r="C548" t="s">
        <v>811</v>
      </c>
      <c r="D548" s="4">
        <v>44036.708333333336</v>
      </c>
      <c r="E548" s="4">
        <v>44067.708333333336</v>
      </c>
      <c r="F548" t="b">
        <v>0</v>
      </c>
      <c r="G548" s="4">
        <v>44039.563194444447</v>
      </c>
    </row>
    <row r="549" spans="1:7" x14ac:dyDescent="0.35">
      <c r="A549" t="s">
        <v>3329</v>
      </c>
      <c r="B549" t="s">
        <v>3328</v>
      </c>
      <c r="C549" t="s">
        <v>811</v>
      </c>
      <c r="D549" s="4">
        <v>44098.620138888888</v>
      </c>
      <c r="E549" s="4">
        <v>44128.620138888888</v>
      </c>
      <c r="F549" t="b">
        <v>1</v>
      </c>
      <c r="G549" s="4">
        <v>44128.620138888888</v>
      </c>
    </row>
    <row r="550" spans="1:7" x14ac:dyDescent="0.35">
      <c r="A550" t="s">
        <v>3337</v>
      </c>
      <c r="B550" t="s">
        <v>3336</v>
      </c>
      <c r="C550" t="s">
        <v>811</v>
      </c>
      <c r="D550" s="4">
        <v>44128.052777777775</v>
      </c>
      <c r="E550" s="4">
        <v>44159.052777777775</v>
      </c>
      <c r="F550" t="b">
        <v>1</v>
      </c>
      <c r="G550" s="4">
        <v>44159.052777777775</v>
      </c>
    </row>
    <row r="551" spans="1:7" x14ac:dyDescent="0.35">
      <c r="A551" t="s">
        <v>3416</v>
      </c>
      <c r="B551" t="s">
        <v>3415</v>
      </c>
      <c r="C551" t="s">
        <v>811</v>
      </c>
      <c r="D551" s="4">
        <v>44127.917361111111</v>
      </c>
      <c r="E551" s="4">
        <v>44158.917361111111</v>
      </c>
      <c r="F551" t="b">
        <v>1</v>
      </c>
      <c r="G551" s="4">
        <v>44158.917361111111</v>
      </c>
    </row>
    <row r="552" spans="1:7" x14ac:dyDescent="0.35">
      <c r="A552" t="s">
        <v>3344</v>
      </c>
      <c r="B552" t="s">
        <v>3343</v>
      </c>
      <c r="C552" t="s">
        <v>811</v>
      </c>
      <c r="D552" s="4">
        <v>44066.829861111109</v>
      </c>
      <c r="E552" s="4">
        <v>44097.829861111109</v>
      </c>
      <c r="F552" t="b">
        <v>1</v>
      </c>
      <c r="G552" s="4">
        <v>44097.829861111109</v>
      </c>
    </row>
    <row r="553" spans="1:7" x14ac:dyDescent="0.35">
      <c r="A553" t="s">
        <v>3352</v>
      </c>
      <c r="B553" t="s">
        <v>3351</v>
      </c>
      <c r="C553" t="s">
        <v>811</v>
      </c>
      <c r="D553" s="4">
        <v>44035.828472222223</v>
      </c>
      <c r="E553" s="4">
        <v>44066.828472222223</v>
      </c>
      <c r="F553" t="b">
        <v>1</v>
      </c>
      <c r="G553" s="4">
        <v>44066.828472222223</v>
      </c>
    </row>
    <row r="554" spans="1:7" x14ac:dyDescent="0.35">
      <c r="A554" t="s">
        <v>3360</v>
      </c>
      <c r="B554" t="s">
        <v>3359</v>
      </c>
      <c r="C554" t="s">
        <v>811</v>
      </c>
      <c r="D554" s="4">
        <v>44035.797222222223</v>
      </c>
      <c r="E554" s="4">
        <v>44066.797222222223</v>
      </c>
      <c r="F554" t="b">
        <v>1</v>
      </c>
      <c r="G554" s="4">
        <v>44066.797222222223</v>
      </c>
    </row>
    <row r="555" spans="1:7" x14ac:dyDescent="0.35">
      <c r="A555" t="s">
        <v>3381</v>
      </c>
      <c r="B555" t="s">
        <v>3380</v>
      </c>
      <c r="C555" t="s">
        <v>811</v>
      </c>
      <c r="D555" s="4">
        <v>44066.784722222219</v>
      </c>
      <c r="E555" s="4">
        <v>44097.784722222219</v>
      </c>
      <c r="F555" t="b">
        <v>0</v>
      </c>
      <c r="G555" s="4">
        <v>44093.620833333334</v>
      </c>
    </row>
    <row r="556" spans="1:7" x14ac:dyDescent="0.35">
      <c r="A556" t="s">
        <v>3367</v>
      </c>
      <c r="B556" t="s">
        <v>3366</v>
      </c>
      <c r="C556" t="s">
        <v>811</v>
      </c>
      <c r="D556" s="4">
        <v>44158.772916666669</v>
      </c>
      <c r="E556" s="4">
        <v>44188.772916666669</v>
      </c>
      <c r="F556" t="b">
        <v>0</v>
      </c>
    </row>
    <row r="557" spans="1:7" x14ac:dyDescent="0.35">
      <c r="A557" t="s">
        <v>3374</v>
      </c>
      <c r="B557" t="s">
        <v>3373</v>
      </c>
      <c r="C557" t="s">
        <v>811</v>
      </c>
      <c r="D557" s="4">
        <v>44035.770138888889</v>
      </c>
      <c r="E557" s="4">
        <v>44066.770138888889</v>
      </c>
      <c r="F557" t="b">
        <v>0</v>
      </c>
      <c r="G557" s="4">
        <v>44058.123611111114</v>
      </c>
    </row>
    <row r="558" spans="1:7" x14ac:dyDescent="0.35">
      <c r="A558" t="s">
        <v>3388</v>
      </c>
      <c r="B558" t="s">
        <v>3387</v>
      </c>
      <c r="C558" t="s">
        <v>811</v>
      </c>
      <c r="D558" s="4">
        <v>44158.713194444441</v>
      </c>
      <c r="E558" s="4">
        <v>44188.713194444441</v>
      </c>
      <c r="F558" t="b">
        <v>0</v>
      </c>
    </row>
    <row r="559" spans="1:7" x14ac:dyDescent="0.35">
      <c r="A559" t="s">
        <v>3395</v>
      </c>
      <c r="B559" t="s">
        <v>3394</v>
      </c>
      <c r="C559" t="s">
        <v>811</v>
      </c>
      <c r="D559" s="4">
        <v>44035.710416666669</v>
      </c>
      <c r="E559" s="4">
        <v>44066.710416666669</v>
      </c>
      <c r="F559" t="b">
        <v>0</v>
      </c>
      <c r="G559" s="4">
        <v>44044.665277777778</v>
      </c>
    </row>
    <row r="560" spans="1:7" x14ac:dyDescent="0.35">
      <c r="A560" t="s">
        <v>3403</v>
      </c>
      <c r="B560" t="s">
        <v>3402</v>
      </c>
      <c r="C560" t="s">
        <v>811</v>
      </c>
      <c r="D560" s="4">
        <v>44158.642361111109</v>
      </c>
      <c r="E560" s="4">
        <v>44188.642361111109</v>
      </c>
      <c r="F560" t="b">
        <v>0</v>
      </c>
    </row>
    <row r="561" spans="1:7" x14ac:dyDescent="0.35">
      <c r="A561" t="s">
        <v>3409</v>
      </c>
      <c r="B561" t="s">
        <v>3408</v>
      </c>
      <c r="C561" t="s">
        <v>811</v>
      </c>
      <c r="D561" s="4">
        <v>44035.60833333333</v>
      </c>
      <c r="E561" s="4">
        <v>44066.60833333333</v>
      </c>
      <c r="F561" t="b">
        <v>0</v>
      </c>
      <c r="G561" s="4">
        <v>44047.740277777775</v>
      </c>
    </row>
    <row r="562" spans="1:7" x14ac:dyDescent="0.35">
      <c r="A562" t="s">
        <v>3456</v>
      </c>
      <c r="B562" t="s">
        <v>3455</v>
      </c>
      <c r="C562" t="s">
        <v>811</v>
      </c>
      <c r="D562" s="4">
        <v>44157.895833333336</v>
      </c>
      <c r="E562" s="4">
        <v>44187.895833333336</v>
      </c>
      <c r="F562" t="b">
        <v>0</v>
      </c>
    </row>
    <row r="563" spans="1:7" x14ac:dyDescent="0.35">
      <c r="A563" t="s">
        <v>3425</v>
      </c>
      <c r="B563" t="s">
        <v>3424</v>
      </c>
      <c r="C563" t="s">
        <v>811</v>
      </c>
      <c r="D563" s="4">
        <v>44065.783333333333</v>
      </c>
      <c r="E563" s="4">
        <v>44096.783333333333</v>
      </c>
      <c r="F563" t="b">
        <v>1</v>
      </c>
      <c r="G563" s="4">
        <v>44096.783333333333</v>
      </c>
    </row>
    <row r="564" spans="1:7" x14ac:dyDescent="0.35">
      <c r="A564" t="s">
        <v>3433</v>
      </c>
      <c r="B564" t="s">
        <v>3432</v>
      </c>
      <c r="C564" t="s">
        <v>811</v>
      </c>
      <c r="D564" s="4">
        <v>44065.6875</v>
      </c>
      <c r="E564" s="4">
        <v>44096.6875</v>
      </c>
      <c r="F564" t="b">
        <v>1</v>
      </c>
      <c r="G564" s="4">
        <v>44096.6875</v>
      </c>
    </row>
    <row r="565" spans="1:7" x14ac:dyDescent="0.35">
      <c r="A565" t="s">
        <v>3447</v>
      </c>
      <c r="B565" t="s">
        <v>3446</v>
      </c>
      <c r="C565" t="s">
        <v>811</v>
      </c>
      <c r="D565" s="4">
        <v>44065.668749999997</v>
      </c>
      <c r="E565" s="4">
        <v>44096.668749999997</v>
      </c>
      <c r="F565" t="b">
        <v>1</v>
      </c>
      <c r="G565" s="4">
        <v>44096.668749999997</v>
      </c>
    </row>
    <row r="566" spans="1:7" x14ac:dyDescent="0.35">
      <c r="A566" t="s">
        <v>3439</v>
      </c>
      <c r="B566" t="s">
        <v>3438</v>
      </c>
      <c r="C566" t="s">
        <v>811</v>
      </c>
      <c r="D566" s="4">
        <v>44034.628472222219</v>
      </c>
      <c r="E566" s="4">
        <v>44065.628472222219</v>
      </c>
      <c r="F566" t="b">
        <v>0</v>
      </c>
      <c r="G566" s="4">
        <v>44040.714583333334</v>
      </c>
    </row>
    <row r="567" spans="1:7" x14ac:dyDescent="0.35">
      <c r="A567" t="s">
        <v>3497</v>
      </c>
      <c r="B567" t="s">
        <v>3500</v>
      </c>
      <c r="C567" t="s">
        <v>811</v>
      </c>
      <c r="D567" s="4">
        <v>44095.907638888886</v>
      </c>
      <c r="E567" s="4">
        <v>44125.907638888886</v>
      </c>
      <c r="F567" t="b">
        <v>1</v>
      </c>
      <c r="G567" s="4">
        <v>44125.907638888886</v>
      </c>
    </row>
    <row r="568" spans="1:7" x14ac:dyDescent="0.35">
      <c r="A568" t="s">
        <v>3462</v>
      </c>
      <c r="B568" t="s">
        <v>3461</v>
      </c>
      <c r="C568" t="s">
        <v>811</v>
      </c>
      <c r="D568" s="4">
        <v>44186.788888888892</v>
      </c>
      <c r="E568" s="4">
        <v>44217.788888888892</v>
      </c>
      <c r="F568" t="b">
        <v>0</v>
      </c>
    </row>
    <row r="569" spans="1:7" x14ac:dyDescent="0.35">
      <c r="A569" t="s">
        <v>3469</v>
      </c>
      <c r="B569" t="s">
        <v>3468</v>
      </c>
      <c r="C569" t="s">
        <v>811</v>
      </c>
      <c r="D569" s="4">
        <v>44064.76458333333</v>
      </c>
      <c r="E569" s="4">
        <v>44095.76458333333</v>
      </c>
      <c r="F569" t="b">
        <v>0</v>
      </c>
      <c r="G569" s="4">
        <v>44065.637499999997</v>
      </c>
    </row>
    <row r="570" spans="1:7" x14ac:dyDescent="0.35">
      <c r="A570" t="s">
        <v>3477</v>
      </c>
      <c r="B570" t="s">
        <v>3476</v>
      </c>
      <c r="C570" t="s">
        <v>811</v>
      </c>
      <c r="D570" s="4">
        <v>44186.694444444445</v>
      </c>
      <c r="E570" s="4">
        <v>44217.694444444445</v>
      </c>
      <c r="F570" t="b">
        <v>0</v>
      </c>
    </row>
    <row r="571" spans="1:7" x14ac:dyDescent="0.35">
      <c r="A571" t="s">
        <v>3483</v>
      </c>
      <c r="B571" t="s">
        <v>3482</v>
      </c>
      <c r="C571" t="s">
        <v>811</v>
      </c>
      <c r="D571" s="4">
        <v>44125.65</v>
      </c>
      <c r="E571" s="4">
        <v>44156.65</v>
      </c>
      <c r="F571" t="b">
        <v>1</v>
      </c>
      <c r="G571" s="4">
        <v>44156.65</v>
      </c>
    </row>
    <row r="572" spans="1:7" x14ac:dyDescent="0.35">
      <c r="A572" t="s">
        <v>3490</v>
      </c>
      <c r="B572" t="s">
        <v>3489</v>
      </c>
      <c r="C572" t="s">
        <v>661</v>
      </c>
      <c r="D572" s="4">
        <v>44186.563194444447</v>
      </c>
      <c r="E572" s="4">
        <v>44217.563194444447</v>
      </c>
      <c r="F572" t="b">
        <v>0</v>
      </c>
    </row>
    <row r="573" spans="1:7" x14ac:dyDescent="0.35">
      <c r="A573" t="s">
        <v>3505</v>
      </c>
      <c r="B573" t="s">
        <v>3504</v>
      </c>
      <c r="C573" t="s">
        <v>811</v>
      </c>
      <c r="D573" s="4">
        <v>44063.979861111111</v>
      </c>
      <c r="E573" s="4">
        <v>44094.979861111111</v>
      </c>
      <c r="F573" t="b">
        <v>1</v>
      </c>
      <c r="G573" s="4">
        <v>44094.979861111111</v>
      </c>
    </row>
    <row r="574" spans="1:7" x14ac:dyDescent="0.35">
      <c r="A574" t="s">
        <v>3512</v>
      </c>
      <c r="B574" t="s">
        <v>3511</v>
      </c>
      <c r="C574" t="s">
        <v>811</v>
      </c>
      <c r="D574" s="4">
        <v>44094.886805555558</v>
      </c>
      <c r="E574" s="4">
        <v>44124.886805555558</v>
      </c>
      <c r="F574" t="b">
        <v>0</v>
      </c>
      <c r="G574" s="4">
        <v>44104.634027777778</v>
      </c>
    </row>
    <row r="575" spans="1:7" x14ac:dyDescent="0.35">
      <c r="A575" t="s">
        <v>3519</v>
      </c>
      <c r="B575" t="s">
        <v>3518</v>
      </c>
      <c r="C575" t="s">
        <v>811</v>
      </c>
      <c r="D575" s="4">
        <v>44032.876388888886</v>
      </c>
      <c r="E575" s="4">
        <v>44063.876388888886</v>
      </c>
      <c r="F575" t="b">
        <v>0</v>
      </c>
      <c r="G575" s="4">
        <v>44047.855555555558</v>
      </c>
    </row>
    <row r="576" spans="1:7" x14ac:dyDescent="0.35">
      <c r="A576" t="s">
        <v>3527</v>
      </c>
      <c r="B576" t="s">
        <v>3526</v>
      </c>
      <c r="C576" t="s">
        <v>811</v>
      </c>
      <c r="D576" s="4">
        <v>44063.843055555553</v>
      </c>
      <c r="E576" s="4">
        <v>44094.843055555553</v>
      </c>
      <c r="F576" t="b">
        <v>0</v>
      </c>
      <c r="G576" s="4">
        <v>44064.763888888891</v>
      </c>
    </row>
    <row r="577" spans="1:7" x14ac:dyDescent="0.35">
      <c r="A577" t="s">
        <v>3535</v>
      </c>
      <c r="B577" t="s">
        <v>3534</v>
      </c>
      <c r="C577" t="s">
        <v>811</v>
      </c>
      <c r="D577" s="4">
        <v>44185.799305555556</v>
      </c>
      <c r="E577" s="4">
        <v>44216.799305555556</v>
      </c>
      <c r="F577" t="b">
        <v>0</v>
      </c>
    </row>
    <row r="578" spans="1:7" x14ac:dyDescent="0.35">
      <c r="A578" t="s">
        <v>3542</v>
      </c>
      <c r="B578" t="s">
        <v>3541</v>
      </c>
      <c r="C578" t="s">
        <v>811</v>
      </c>
      <c r="D578" s="4">
        <v>44169.571527777778</v>
      </c>
      <c r="E578" s="4">
        <v>44200.571527777778</v>
      </c>
      <c r="F578" t="b">
        <v>0</v>
      </c>
    </row>
    <row r="579" spans="1:7" x14ac:dyDescent="0.35">
      <c r="A579" t="s">
        <v>3548</v>
      </c>
      <c r="B579" t="s">
        <v>3547</v>
      </c>
      <c r="C579" t="s">
        <v>811</v>
      </c>
      <c r="D579" s="4">
        <v>44063.623611111114</v>
      </c>
      <c r="E579" s="4">
        <v>44094.623611111114</v>
      </c>
      <c r="F579" t="b">
        <v>1</v>
      </c>
      <c r="G579" s="4">
        <v>44094.623611111114</v>
      </c>
    </row>
    <row r="580" spans="1:7" x14ac:dyDescent="0.35">
      <c r="A580" t="s">
        <v>3555</v>
      </c>
      <c r="B580" t="s">
        <v>3554</v>
      </c>
      <c r="C580" t="s">
        <v>811</v>
      </c>
      <c r="D580" s="4">
        <v>44032.588194444441</v>
      </c>
      <c r="E580" s="4">
        <v>44063.588194444441</v>
      </c>
      <c r="F580" t="b">
        <v>0</v>
      </c>
      <c r="G580" s="4">
        <v>44034.854166666664</v>
      </c>
    </row>
    <row r="581" spans="1:7" x14ac:dyDescent="0.35">
      <c r="A581" t="s">
        <v>3562</v>
      </c>
      <c r="B581" t="s">
        <v>3561</v>
      </c>
      <c r="C581" t="s">
        <v>811</v>
      </c>
      <c r="D581" s="4">
        <v>44182.899305555555</v>
      </c>
      <c r="E581" s="4">
        <v>44213.899305555555</v>
      </c>
      <c r="F581" t="b">
        <v>0</v>
      </c>
    </row>
    <row r="582" spans="1:7" x14ac:dyDescent="0.35">
      <c r="A582" t="s">
        <v>3569</v>
      </c>
      <c r="B582" t="s">
        <v>3568</v>
      </c>
      <c r="C582" t="s">
        <v>811</v>
      </c>
      <c r="D582" s="4">
        <v>44060.804166666669</v>
      </c>
      <c r="E582" s="4">
        <v>44091.804166666669</v>
      </c>
      <c r="F582" t="b">
        <v>0</v>
      </c>
      <c r="G582" s="4">
        <v>44060.955555555556</v>
      </c>
    </row>
    <row r="583" spans="1:7" x14ac:dyDescent="0.35">
      <c r="A583" t="s">
        <v>3613</v>
      </c>
      <c r="B583" t="s">
        <v>3612</v>
      </c>
      <c r="C583" t="s">
        <v>811</v>
      </c>
      <c r="D583" s="4">
        <v>44121.791666666664</v>
      </c>
      <c r="E583" s="4">
        <v>44152.791666666664</v>
      </c>
      <c r="F583" t="b">
        <v>1</v>
      </c>
      <c r="G583" s="4">
        <v>44152.791666666664</v>
      </c>
    </row>
    <row r="584" spans="1:7" x14ac:dyDescent="0.35">
      <c r="A584" t="s">
        <v>3577</v>
      </c>
      <c r="B584" t="s">
        <v>3576</v>
      </c>
      <c r="C584" t="s">
        <v>811</v>
      </c>
      <c r="D584" s="4">
        <v>44182.775000000001</v>
      </c>
      <c r="E584" s="4">
        <v>44213.775000000001</v>
      </c>
      <c r="F584" t="b">
        <v>0</v>
      </c>
    </row>
    <row r="585" spans="1:7" x14ac:dyDescent="0.35">
      <c r="A585" t="s">
        <v>3584</v>
      </c>
      <c r="B585" t="s">
        <v>3583</v>
      </c>
      <c r="C585" t="s">
        <v>811</v>
      </c>
      <c r="D585" s="4">
        <v>44060.747916666667</v>
      </c>
      <c r="E585" s="4">
        <v>44091.747916666667</v>
      </c>
      <c r="F585" t="b">
        <v>1</v>
      </c>
      <c r="G585" s="4">
        <v>44091.747916666667</v>
      </c>
    </row>
    <row r="586" spans="1:7" x14ac:dyDescent="0.35">
      <c r="A586" t="s">
        <v>3592</v>
      </c>
      <c r="B586" t="s">
        <v>3591</v>
      </c>
      <c r="C586" t="s">
        <v>811</v>
      </c>
      <c r="D586" s="4">
        <v>44029.720138888886</v>
      </c>
      <c r="E586" s="4">
        <v>44060.720138888886</v>
      </c>
      <c r="F586" t="b">
        <v>0</v>
      </c>
      <c r="G586" s="4">
        <v>44048.884027777778</v>
      </c>
    </row>
    <row r="587" spans="1:7" x14ac:dyDescent="0.35">
      <c r="A587" t="s">
        <v>3599</v>
      </c>
      <c r="B587" t="s">
        <v>3598</v>
      </c>
      <c r="C587" t="s">
        <v>811</v>
      </c>
      <c r="D587" s="4">
        <v>44121.652083333334</v>
      </c>
      <c r="E587" s="4">
        <v>44152.652083333334</v>
      </c>
      <c r="F587" t="b">
        <v>1</v>
      </c>
      <c r="G587" s="4">
        <v>44152.652083333334</v>
      </c>
    </row>
    <row r="588" spans="1:7" x14ac:dyDescent="0.35">
      <c r="A588" t="s">
        <v>3607</v>
      </c>
      <c r="B588" t="s">
        <v>3606</v>
      </c>
      <c r="C588" t="s">
        <v>811</v>
      </c>
      <c r="D588" s="4">
        <v>44152.589583333334</v>
      </c>
      <c r="E588" s="4">
        <v>44182.589583333334</v>
      </c>
      <c r="F588" t="b">
        <v>0</v>
      </c>
      <c r="G588" s="4">
        <v>44152.763888888891</v>
      </c>
    </row>
    <row r="589" spans="1:7" x14ac:dyDescent="0.35">
      <c r="A589" t="s">
        <v>3620</v>
      </c>
      <c r="B589" t="s">
        <v>3619</v>
      </c>
      <c r="C589" t="s">
        <v>811</v>
      </c>
      <c r="D589" s="4">
        <v>44059.927083333336</v>
      </c>
      <c r="E589" s="4">
        <v>44090.927083333336</v>
      </c>
      <c r="F589" t="b">
        <v>1</v>
      </c>
      <c r="G589" s="4">
        <v>44090.927083333336</v>
      </c>
    </row>
    <row r="590" spans="1:7" x14ac:dyDescent="0.35">
      <c r="A590" t="s">
        <v>3628</v>
      </c>
      <c r="B590" t="s">
        <v>3627</v>
      </c>
      <c r="C590" t="s">
        <v>811</v>
      </c>
      <c r="D590" s="4">
        <v>44181.84097222222</v>
      </c>
      <c r="E590" s="4">
        <v>44212.84097222222</v>
      </c>
      <c r="F590" t="b">
        <v>0</v>
      </c>
    </row>
    <row r="591" spans="1:7" x14ac:dyDescent="0.35">
      <c r="A591" t="s">
        <v>3634</v>
      </c>
      <c r="B591" t="s">
        <v>3633</v>
      </c>
      <c r="C591" t="s">
        <v>1442</v>
      </c>
      <c r="D591" s="4">
        <v>44059.729861111111</v>
      </c>
      <c r="E591" s="4">
        <v>44090.729861111111</v>
      </c>
      <c r="F591" t="b">
        <v>0</v>
      </c>
      <c r="G591" s="4">
        <v>44062.930555555555</v>
      </c>
    </row>
    <row r="592" spans="1:7" x14ac:dyDescent="0.35">
      <c r="A592" t="s">
        <v>3651</v>
      </c>
      <c r="B592" t="s">
        <v>3650</v>
      </c>
      <c r="C592" t="s">
        <v>811</v>
      </c>
      <c r="D592" s="4">
        <v>44089.866666666669</v>
      </c>
      <c r="E592" s="4">
        <v>44119.866666666669</v>
      </c>
      <c r="F592" t="b">
        <v>1</v>
      </c>
      <c r="G592" s="4">
        <v>44119.866666666669</v>
      </c>
    </row>
    <row r="593" spans="1:7" x14ac:dyDescent="0.35">
      <c r="A593" t="s">
        <v>3659</v>
      </c>
      <c r="B593" t="s">
        <v>3658</v>
      </c>
      <c r="C593" t="s">
        <v>811</v>
      </c>
      <c r="D593" s="4">
        <v>44089.761111111111</v>
      </c>
      <c r="E593" s="4">
        <v>44119.761111111111</v>
      </c>
      <c r="F593" t="b">
        <v>0</v>
      </c>
      <c r="G593" s="4">
        <v>44091.622916666667</v>
      </c>
    </row>
    <row r="594" spans="1:7" x14ac:dyDescent="0.35">
      <c r="A594" t="s">
        <v>3642</v>
      </c>
      <c r="B594" t="s">
        <v>3641</v>
      </c>
      <c r="C594" t="s">
        <v>811</v>
      </c>
      <c r="D594" s="4">
        <v>44119.5</v>
      </c>
      <c r="E594" s="4">
        <v>44150.5</v>
      </c>
      <c r="F594" t="b">
        <v>1</v>
      </c>
      <c r="G594" s="4">
        <v>44150.5</v>
      </c>
    </row>
    <row r="595" spans="1:7" x14ac:dyDescent="0.35">
      <c r="A595" t="s">
        <v>3667</v>
      </c>
      <c r="B595" t="s">
        <v>3666</v>
      </c>
      <c r="C595" t="s">
        <v>811</v>
      </c>
      <c r="D595" s="4">
        <v>44026.785416666666</v>
      </c>
      <c r="E595" s="4">
        <v>44057.785416666666</v>
      </c>
      <c r="F595" t="b">
        <v>1</v>
      </c>
      <c r="G595" s="4">
        <v>44057.785416666666</v>
      </c>
    </row>
    <row r="596" spans="1:7" x14ac:dyDescent="0.35">
      <c r="A596" t="s">
        <v>3676</v>
      </c>
      <c r="B596" t="s">
        <v>3675</v>
      </c>
      <c r="C596" t="s">
        <v>811</v>
      </c>
      <c r="D596" s="4">
        <v>44087.804861111108</v>
      </c>
      <c r="E596" s="4">
        <v>44117.804861111108</v>
      </c>
      <c r="F596" t="b">
        <v>1</v>
      </c>
      <c r="G596" s="4">
        <v>44117.804861111108</v>
      </c>
    </row>
    <row r="597" spans="1:7" x14ac:dyDescent="0.35">
      <c r="A597" t="s">
        <v>3684</v>
      </c>
      <c r="B597" t="s">
        <v>3683</v>
      </c>
      <c r="C597" t="s">
        <v>811</v>
      </c>
      <c r="D597" s="4">
        <v>44027.23333333333</v>
      </c>
      <c r="E597" s="4">
        <v>44063.5</v>
      </c>
      <c r="F597" t="b">
        <v>0</v>
      </c>
      <c r="G597" s="4">
        <v>44057.179166666669</v>
      </c>
    </row>
    <row r="598" spans="1:7" x14ac:dyDescent="0.35">
      <c r="A598" t="s">
        <v>3691</v>
      </c>
      <c r="B598" t="s">
        <v>3690</v>
      </c>
      <c r="C598" t="s">
        <v>811</v>
      </c>
      <c r="D598" s="4">
        <v>44022.773611111108</v>
      </c>
      <c r="E598" s="4">
        <v>44053.773611111108</v>
      </c>
      <c r="F598" t="b">
        <v>0</v>
      </c>
      <c r="G598" s="4">
        <v>44040.270833333336</v>
      </c>
    </row>
    <row r="599" spans="1:7" x14ac:dyDescent="0.35">
      <c r="A599" t="s">
        <v>3699</v>
      </c>
      <c r="B599" t="s">
        <v>3698</v>
      </c>
      <c r="C599" t="s">
        <v>811</v>
      </c>
      <c r="D599" s="4">
        <v>44145.665972222225</v>
      </c>
      <c r="E599" s="4">
        <v>44175.665972222225</v>
      </c>
      <c r="F599" t="b">
        <v>0</v>
      </c>
      <c r="G599" s="4">
        <v>44146.692361111112</v>
      </c>
    </row>
    <row r="600" spans="1:7" x14ac:dyDescent="0.35">
      <c r="A600" t="s">
        <v>3758</v>
      </c>
      <c r="B600" t="s">
        <v>3757</v>
      </c>
      <c r="C600" t="s">
        <v>2972</v>
      </c>
      <c r="D600" s="4">
        <v>44022.134722222225</v>
      </c>
      <c r="E600" s="4">
        <v>44053.134722222225</v>
      </c>
      <c r="F600" t="b">
        <v>0</v>
      </c>
      <c r="G600" s="4">
        <v>44048.981249999997</v>
      </c>
    </row>
    <row r="601" spans="1:7" x14ac:dyDescent="0.35">
      <c r="A601" t="s">
        <v>3744</v>
      </c>
      <c r="B601" t="s">
        <v>3743</v>
      </c>
      <c r="C601" t="s">
        <v>2972</v>
      </c>
      <c r="D601" s="4">
        <v>44084.134722222225</v>
      </c>
      <c r="E601" s="4">
        <v>44114.134722222225</v>
      </c>
      <c r="F601" t="b">
        <v>0</v>
      </c>
      <c r="G601" s="4">
        <v>44089.501388888886</v>
      </c>
    </row>
    <row r="602" spans="1:7" x14ac:dyDescent="0.35">
      <c r="A602" t="s">
        <v>3736</v>
      </c>
      <c r="B602" t="s">
        <v>3735</v>
      </c>
      <c r="C602" t="s">
        <v>2972</v>
      </c>
      <c r="D602" s="4">
        <v>44084.134027777778</v>
      </c>
      <c r="E602" s="4">
        <v>44114.134027777778</v>
      </c>
      <c r="F602" t="b">
        <v>0</v>
      </c>
      <c r="G602" s="4">
        <v>44089.5</v>
      </c>
    </row>
    <row r="603" spans="1:7" x14ac:dyDescent="0.35">
      <c r="A603" t="s">
        <v>3752</v>
      </c>
      <c r="B603" t="s">
        <v>3751</v>
      </c>
      <c r="C603" t="s">
        <v>2972</v>
      </c>
      <c r="D603" s="4">
        <v>44084.134027777778</v>
      </c>
      <c r="E603" s="4">
        <v>44114.134027777778</v>
      </c>
      <c r="F603" t="b">
        <v>0</v>
      </c>
      <c r="G603" s="4">
        <v>44089.499305555553</v>
      </c>
    </row>
    <row r="604" spans="1:7" x14ac:dyDescent="0.35">
      <c r="A604" t="s">
        <v>3729</v>
      </c>
      <c r="B604" t="s">
        <v>3728</v>
      </c>
      <c r="C604" t="s">
        <v>2972</v>
      </c>
      <c r="D604" s="4">
        <v>44084.133333333331</v>
      </c>
      <c r="E604" s="4">
        <v>44114.133333333331</v>
      </c>
      <c r="F604" t="b">
        <v>0</v>
      </c>
      <c r="G604" s="4">
        <v>44089.49722222222</v>
      </c>
    </row>
    <row r="605" spans="1:7" x14ac:dyDescent="0.35">
      <c r="A605" t="s">
        <v>3722</v>
      </c>
      <c r="B605" t="s">
        <v>3721</v>
      </c>
      <c r="C605" t="s">
        <v>2972</v>
      </c>
      <c r="D605" s="4">
        <v>44084.133333333331</v>
      </c>
      <c r="E605" s="4">
        <v>44114.133333333331</v>
      </c>
      <c r="F605" t="b">
        <v>0</v>
      </c>
      <c r="G605" s="4">
        <v>44089.495833333334</v>
      </c>
    </row>
    <row r="606" spans="1:7" x14ac:dyDescent="0.35">
      <c r="A606" t="s">
        <v>3714</v>
      </c>
      <c r="B606" t="s">
        <v>3713</v>
      </c>
      <c r="C606" t="s">
        <v>2972</v>
      </c>
      <c r="D606" s="4">
        <v>44071.87777777778</v>
      </c>
      <c r="E606" s="4">
        <v>44102.87777777778</v>
      </c>
      <c r="F606" t="b">
        <v>0</v>
      </c>
      <c r="G606" s="4">
        <v>44089.490972222222</v>
      </c>
    </row>
    <row r="607" spans="1:7" x14ac:dyDescent="0.35">
      <c r="A607" t="s">
        <v>3706</v>
      </c>
      <c r="B607" t="s">
        <v>3705</v>
      </c>
      <c r="C607" t="s">
        <v>2972</v>
      </c>
      <c r="D607" s="4">
        <v>44084.132638888892</v>
      </c>
      <c r="E607" s="4">
        <v>44114.132638888892</v>
      </c>
      <c r="F607" t="b">
        <v>0</v>
      </c>
      <c r="G607" s="4">
        <v>44089.490277777775</v>
      </c>
    </row>
    <row r="608" spans="1:7" x14ac:dyDescent="0.35">
      <c r="A608" t="s">
        <v>3765</v>
      </c>
      <c r="B608" t="s">
        <v>3764</v>
      </c>
      <c r="C608" t="s">
        <v>2972</v>
      </c>
      <c r="D608" s="4">
        <v>44022.123611111114</v>
      </c>
      <c r="E608" s="4">
        <v>44053.123611111114</v>
      </c>
      <c r="F608" t="b">
        <v>0</v>
      </c>
      <c r="G608" s="4">
        <v>44048.980555555558</v>
      </c>
    </row>
    <row r="609" spans="1:7" x14ac:dyDescent="0.35">
      <c r="A609" t="s">
        <v>3777</v>
      </c>
      <c r="B609" t="s">
        <v>3776</v>
      </c>
      <c r="C609" t="s">
        <v>811</v>
      </c>
      <c r="D609" s="4">
        <v>44052.890277777777</v>
      </c>
      <c r="E609" s="4">
        <v>44083.890277777777</v>
      </c>
      <c r="F609" t="b">
        <v>1</v>
      </c>
      <c r="G609" s="4">
        <v>44083.890277777777</v>
      </c>
    </row>
    <row r="610" spans="1:7" x14ac:dyDescent="0.35">
      <c r="A610" t="s">
        <v>3800</v>
      </c>
      <c r="B610" t="s">
        <v>3799</v>
      </c>
      <c r="C610" t="s">
        <v>811</v>
      </c>
      <c r="D610" s="4">
        <v>44083.882638888892</v>
      </c>
      <c r="E610" s="4">
        <v>44102.666666666664</v>
      </c>
      <c r="F610" t="b">
        <v>0</v>
      </c>
      <c r="G610" s="4">
        <v>44102.666666666664</v>
      </c>
    </row>
    <row r="611" spans="1:7" x14ac:dyDescent="0.35">
      <c r="A611" t="s">
        <v>3771</v>
      </c>
      <c r="B611" t="s">
        <v>3770</v>
      </c>
      <c r="C611" t="s">
        <v>811</v>
      </c>
      <c r="D611" s="4">
        <v>44083.872916666667</v>
      </c>
      <c r="E611" s="4">
        <v>44113.872916666667</v>
      </c>
      <c r="F611" t="b">
        <v>1</v>
      </c>
      <c r="G611" s="4">
        <v>44113.872916666667</v>
      </c>
    </row>
    <row r="612" spans="1:7" x14ac:dyDescent="0.35">
      <c r="A612" t="s">
        <v>3807</v>
      </c>
      <c r="B612" t="s">
        <v>3806</v>
      </c>
      <c r="C612" t="s">
        <v>2183</v>
      </c>
      <c r="D612" s="4">
        <v>44185.927083333336</v>
      </c>
      <c r="E612" s="4">
        <v>44216.927083333336</v>
      </c>
      <c r="F612" t="b">
        <v>0</v>
      </c>
    </row>
    <row r="613" spans="1:7" x14ac:dyDescent="0.35">
      <c r="A613" t="s">
        <v>3784</v>
      </c>
      <c r="B613" t="s">
        <v>3783</v>
      </c>
      <c r="C613" t="s">
        <v>811</v>
      </c>
      <c r="D613" s="4">
        <v>44021.726388888892</v>
      </c>
      <c r="E613" s="4">
        <v>44052.726388888892</v>
      </c>
      <c r="F613" t="b">
        <v>1</v>
      </c>
      <c r="G613" s="4">
        <v>44052.726388888892</v>
      </c>
    </row>
    <row r="614" spans="1:7" x14ac:dyDescent="0.35">
      <c r="A614" t="s">
        <v>3792</v>
      </c>
      <c r="B614" t="s">
        <v>3791</v>
      </c>
      <c r="C614" t="s">
        <v>811</v>
      </c>
      <c r="D614" s="4">
        <v>44083.689583333333</v>
      </c>
      <c r="E614" s="4">
        <v>44113.689583333333</v>
      </c>
      <c r="F614" t="b">
        <v>1</v>
      </c>
      <c r="G614" s="4">
        <v>44113.689583333333</v>
      </c>
    </row>
    <row r="615" spans="1:7" x14ac:dyDescent="0.35">
      <c r="A615" t="s">
        <v>3814</v>
      </c>
      <c r="B615" t="s">
        <v>3813</v>
      </c>
      <c r="C615" t="s">
        <v>2183</v>
      </c>
      <c r="D615" s="4">
        <v>44051.868055555555</v>
      </c>
      <c r="E615" s="4">
        <v>44082.868055555555</v>
      </c>
      <c r="F615" t="b">
        <v>1</v>
      </c>
      <c r="G615" s="4">
        <v>44082.868055555555</v>
      </c>
    </row>
    <row r="616" spans="1:7" x14ac:dyDescent="0.35">
      <c r="A616" t="s">
        <v>3820</v>
      </c>
      <c r="B616" t="s">
        <v>3819</v>
      </c>
      <c r="C616" t="s">
        <v>811</v>
      </c>
      <c r="D616" s="4">
        <v>44050.852083333331</v>
      </c>
      <c r="E616" s="4">
        <v>44081.852083333331</v>
      </c>
      <c r="F616" t="b">
        <v>1</v>
      </c>
      <c r="G616" s="4">
        <v>44081.852083333331</v>
      </c>
    </row>
    <row r="617" spans="1:7" x14ac:dyDescent="0.35">
      <c r="A617" t="s">
        <v>3828</v>
      </c>
      <c r="B617" t="s">
        <v>3827</v>
      </c>
      <c r="C617" t="s">
        <v>811</v>
      </c>
      <c r="D617" s="4">
        <v>44081.842361111114</v>
      </c>
      <c r="E617" s="4">
        <v>44111.842361111114</v>
      </c>
      <c r="F617" t="b">
        <v>0</v>
      </c>
      <c r="G617" s="4">
        <v>44082.607638888891</v>
      </c>
    </row>
    <row r="618" spans="1:7" x14ac:dyDescent="0.35">
      <c r="A618" t="s">
        <v>3836</v>
      </c>
      <c r="B618" t="s">
        <v>3835</v>
      </c>
      <c r="C618" t="s">
        <v>811</v>
      </c>
      <c r="D618" s="4">
        <v>44080.895833333336</v>
      </c>
      <c r="E618" s="4">
        <v>44110.895833333336</v>
      </c>
      <c r="F618" t="b">
        <v>0</v>
      </c>
      <c r="G618" s="4">
        <v>44091.311805555553</v>
      </c>
    </row>
    <row r="619" spans="1:7" x14ac:dyDescent="0.35">
      <c r="A619" t="s">
        <v>3851</v>
      </c>
      <c r="B619" t="s">
        <v>3850</v>
      </c>
      <c r="C619" t="s">
        <v>811</v>
      </c>
      <c r="D619" s="4">
        <v>44080.5</v>
      </c>
      <c r="E619" s="4">
        <v>44110.5</v>
      </c>
      <c r="F619" t="b">
        <v>1</v>
      </c>
      <c r="G619" s="4">
        <v>44110.5</v>
      </c>
    </row>
    <row r="620" spans="1:7" x14ac:dyDescent="0.35">
      <c r="A620" t="s">
        <v>3842</v>
      </c>
      <c r="B620" t="s">
        <v>3841</v>
      </c>
      <c r="C620" t="s">
        <v>811</v>
      </c>
      <c r="D620" s="4">
        <v>44018.709027777775</v>
      </c>
      <c r="E620" s="4">
        <v>44049.709027777775</v>
      </c>
      <c r="F620" t="b">
        <v>0</v>
      </c>
      <c r="G620" s="4">
        <v>44025.93472222222</v>
      </c>
    </row>
    <row r="621" spans="1:7" x14ac:dyDescent="0.35">
      <c r="A621" t="s">
        <v>3858</v>
      </c>
      <c r="B621" t="s">
        <v>3857</v>
      </c>
      <c r="C621" t="s">
        <v>811</v>
      </c>
      <c r="D621" s="4">
        <v>44138.684027777781</v>
      </c>
      <c r="E621" s="4">
        <v>44168.684027777781</v>
      </c>
      <c r="F621" t="b">
        <v>1</v>
      </c>
      <c r="G621" s="4">
        <v>44168.684027777781</v>
      </c>
    </row>
    <row r="622" spans="1:7" x14ac:dyDescent="0.35">
      <c r="A622" t="s">
        <v>3865</v>
      </c>
      <c r="B622" t="s">
        <v>3864</v>
      </c>
      <c r="C622" t="s">
        <v>811</v>
      </c>
      <c r="D622" s="4">
        <v>44138.631249999999</v>
      </c>
      <c r="E622" s="4">
        <v>44168.631249999999</v>
      </c>
      <c r="F622" t="b">
        <v>1</v>
      </c>
      <c r="G622" s="4">
        <v>44168.631249999999</v>
      </c>
    </row>
    <row r="623" spans="1:7" x14ac:dyDescent="0.35">
      <c r="A623" t="s">
        <v>3872</v>
      </c>
      <c r="B623" t="s">
        <v>3871</v>
      </c>
      <c r="C623" t="s">
        <v>811</v>
      </c>
      <c r="D623" s="4">
        <v>44105.113194444442</v>
      </c>
      <c r="E623" s="4">
        <v>44136.113194444442</v>
      </c>
      <c r="F623" t="b">
        <v>0</v>
      </c>
      <c r="G623" s="4">
        <v>44105.417361111111</v>
      </c>
    </row>
    <row r="624" spans="1:7" x14ac:dyDescent="0.35">
      <c r="A624" t="s">
        <v>3887</v>
      </c>
      <c r="B624" t="s">
        <v>3886</v>
      </c>
      <c r="C624" t="s">
        <v>811</v>
      </c>
      <c r="D624" s="4">
        <v>44013.008333333331</v>
      </c>
      <c r="E624" s="4">
        <v>44044.008333333331</v>
      </c>
      <c r="F624" t="b">
        <v>0</v>
      </c>
      <c r="G624" s="4">
        <v>44020.254166666666</v>
      </c>
    </row>
    <row r="625" spans="1:7" x14ac:dyDescent="0.35">
      <c r="A625" t="s">
        <v>3880</v>
      </c>
      <c r="B625" t="s">
        <v>3879</v>
      </c>
      <c r="C625" t="s">
        <v>811</v>
      </c>
      <c r="D625" s="4">
        <v>44166.000694444447</v>
      </c>
      <c r="E625" s="4">
        <v>44197.000694444447</v>
      </c>
      <c r="F625" t="b">
        <v>0</v>
      </c>
    </row>
    <row r="626" spans="1:7" x14ac:dyDescent="0.35">
      <c r="A626" t="s">
        <v>3895</v>
      </c>
      <c r="B626" t="s">
        <v>3894</v>
      </c>
      <c r="C626" t="s">
        <v>811</v>
      </c>
      <c r="D626" s="4">
        <v>44042.979861111111</v>
      </c>
      <c r="E626" s="4">
        <v>44073.979861111111</v>
      </c>
      <c r="F626" t="b">
        <v>0</v>
      </c>
      <c r="G626" s="4">
        <v>44064.022222222222</v>
      </c>
    </row>
    <row r="627" spans="1:7" x14ac:dyDescent="0.35">
      <c r="A627" t="s">
        <v>3903</v>
      </c>
      <c r="B627" t="s">
        <v>3902</v>
      </c>
      <c r="C627" t="s">
        <v>811</v>
      </c>
      <c r="D627" s="4">
        <v>44042.856249999997</v>
      </c>
      <c r="E627" s="4">
        <v>44073.856249999997</v>
      </c>
      <c r="F627" t="b">
        <v>1</v>
      </c>
      <c r="G627" s="4">
        <v>44073.856249999997</v>
      </c>
    </row>
    <row r="628" spans="1:7" x14ac:dyDescent="0.35">
      <c r="A628" t="s">
        <v>3909</v>
      </c>
      <c r="B628" t="s">
        <v>3908</v>
      </c>
      <c r="C628" t="s">
        <v>661</v>
      </c>
      <c r="D628" s="4">
        <v>44165.780555555553</v>
      </c>
      <c r="E628" s="4">
        <v>44195.780555555553</v>
      </c>
      <c r="F628" t="b">
        <v>0</v>
      </c>
    </row>
    <row r="629" spans="1:7" x14ac:dyDescent="0.35">
      <c r="A629" t="s">
        <v>3915</v>
      </c>
      <c r="B629" t="s">
        <v>3914</v>
      </c>
      <c r="C629" t="s">
        <v>811</v>
      </c>
      <c r="D629" s="4">
        <v>44012.738888888889</v>
      </c>
      <c r="E629" s="4">
        <v>44042.738888888889</v>
      </c>
      <c r="F629" t="b">
        <v>0</v>
      </c>
      <c r="G629" s="4">
        <v>44032.793055555558</v>
      </c>
    </row>
    <row r="630" spans="1:7" x14ac:dyDescent="0.35">
      <c r="A630" t="s">
        <v>3923</v>
      </c>
      <c r="B630" t="s">
        <v>3922</v>
      </c>
      <c r="C630" t="s">
        <v>811</v>
      </c>
      <c r="D630" s="4">
        <v>44165.722222222219</v>
      </c>
      <c r="E630" s="4">
        <v>44195.722222222219</v>
      </c>
      <c r="F630" t="b">
        <v>0</v>
      </c>
    </row>
    <row r="631" spans="1:7" x14ac:dyDescent="0.35">
      <c r="A631" t="s">
        <v>3929</v>
      </c>
      <c r="B631" t="s">
        <v>3928</v>
      </c>
      <c r="C631" t="s">
        <v>811</v>
      </c>
      <c r="D631" s="4">
        <v>44104.719444444447</v>
      </c>
      <c r="E631" s="4">
        <v>44134.719444444447</v>
      </c>
      <c r="F631" t="b">
        <v>1</v>
      </c>
      <c r="G631" s="4">
        <v>44134.719444444447</v>
      </c>
    </row>
    <row r="632" spans="1:7" x14ac:dyDescent="0.35">
      <c r="A632" t="s">
        <v>3936</v>
      </c>
      <c r="B632" t="s">
        <v>3935</v>
      </c>
      <c r="C632" t="s">
        <v>811</v>
      </c>
      <c r="D632" s="4">
        <v>44173.5</v>
      </c>
      <c r="E632" s="4">
        <v>44204.5</v>
      </c>
      <c r="F632" t="b">
        <v>0</v>
      </c>
    </row>
    <row r="633" spans="1:7" x14ac:dyDescent="0.35">
      <c r="A633" t="s">
        <v>3942</v>
      </c>
      <c r="B633" t="s">
        <v>3941</v>
      </c>
      <c r="C633" t="s">
        <v>811</v>
      </c>
      <c r="D633" s="4">
        <v>44073.526388888888</v>
      </c>
      <c r="E633" s="4">
        <v>44103.666666666664</v>
      </c>
      <c r="F633" t="b">
        <v>0</v>
      </c>
      <c r="G633" s="4">
        <v>44103.666666666664</v>
      </c>
    </row>
    <row r="634" spans="1:7" x14ac:dyDescent="0.35">
      <c r="A634" t="s">
        <v>3949</v>
      </c>
      <c r="B634" t="s">
        <v>3948</v>
      </c>
      <c r="C634" t="s">
        <v>811</v>
      </c>
      <c r="D634" s="4">
        <v>44165.020833333336</v>
      </c>
      <c r="E634" s="4">
        <v>44195.020833333336</v>
      </c>
      <c r="F634" t="b">
        <v>0</v>
      </c>
    </row>
    <row r="635" spans="1:7" x14ac:dyDescent="0.35">
      <c r="A635" t="s">
        <v>3963</v>
      </c>
      <c r="B635" t="s">
        <v>3962</v>
      </c>
      <c r="C635" t="s">
        <v>811</v>
      </c>
      <c r="D635" s="4">
        <v>44103.870138888888</v>
      </c>
      <c r="E635" s="4">
        <v>44133.870138888888</v>
      </c>
      <c r="F635" t="b">
        <v>0</v>
      </c>
      <c r="G635" s="4">
        <v>44104.838888888888</v>
      </c>
    </row>
    <row r="636" spans="1:7" x14ac:dyDescent="0.35">
      <c r="A636" t="s">
        <v>3970</v>
      </c>
      <c r="B636" t="s">
        <v>3969</v>
      </c>
      <c r="C636" t="s">
        <v>811</v>
      </c>
      <c r="D636" s="4">
        <v>44072.839583333334</v>
      </c>
      <c r="E636" s="4">
        <v>44103.839583333334</v>
      </c>
      <c r="F636" t="b">
        <v>1</v>
      </c>
      <c r="G636" s="4">
        <v>44103.839583333334</v>
      </c>
    </row>
    <row r="637" spans="1:7" x14ac:dyDescent="0.35">
      <c r="A637" t="s">
        <v>3977</v>
      </c>
      <c r="B637" t="s">
        <v>5184</v>
      </c>
      <c r="C637" t="s">
        <v>1442</v>
      </c>
      <c r="D637" s="4">
        <v>44164.822222222225</v>
      </c>
      <c r="E637" s="4">
        <v>44194.822222222225</v>
      </c>
      <c r="F637" t="b">
        <v>0</v>
      </c>
    </row>
    <row r="638" spans="1:7" x14ac:dyDescent="0.35">
      <c r="A638" t="s">
        <v>3955</v>
      </c>
      <c r="B638" t="s">
        <v>3954</v>
      </c>
      <c r="C638" t="s">
        <v>811</v>
      </c>
      <c r="D638" s="4">
        <v>44011.720138888886</v>
      </c>
      <c r="E638" s="4">
        <v>44041.720138888886</v>
      </c>
      <c r="F638" t="b">
        <v>0</v>
      </c>
      <c r="G638" s="4">
        <v>44015.934027777781</v>
      </c>
    </row>
    <row r="639" spans="1:7" x14ac:dyDescent="0.35">
      <c r="A639" t="s">
        <v>3984</v>
      </c>
      <c r="B639" t="s">
        <v>3983</v>
      </c>
      <c r="C639" t="s">
        <v>811</v>
      </c>
      <c r="D639" s="4">
        <v>44161.878472222219</v>
      </c>
      <c r="E639" s="4">
        <v>44191.878472222219</v>
      </c>
      <c r="F639" t="b">
        <v>0</v>
      </c>
    </row>
    <row r="640" spans="1:7" x14ac:dyDescent="0.35">
      <c r="A640" t="s">
        <v>3991</v>
      </c>
      <c r="B640" t="s">
        <v>3990</v>
      </c>
      <c r="C640" t="s">
        <v>811</v>
      </c>
      <c r="D640" s="4">
        <v>44008.854861111111</v>
      </c>
      <c r="E640" s="4">
        <v>44038.854861111111</v>
      </c>
      <c r="F640" t="b">
        <v>1</v>
      </c>
      <c r="G640" s="4">
        <v>44038.854861111111</v>
      </c>
    </row>
    <row r="641" spans="1:7" x14ac:dyDescent="0.35">
      <c r="A641" t="s">
        <v>3999</v>
      </c>
      <c r="B641" t="s">
        <v>3998</v>
      </c>
      <c r="C641" t="s">
        <v>811</v>
      </c>
      <c r="D641" s="4">
        <v>44008.59097222222</v>
      </c>
      <c r="E641" s="4">
        <v>44038.59097222222</v>
      </c>
      <c r="F641" t="b">
        <v>1</v>
      </c>
      <c r="G641" s="4">
        <v>44038.59097222222</v>
      </c>
    </row>
    <row r="642" spans="1:7" x14ac:dyDescent="0.35">
      <c r="A642" t="s">
        <v>4006</v>
      </c>
      <c r="B642" t="s">
        <v>4005</v>
      </c>
      <c r="C642" t="s">
        <v>2183</v>
      </c>
      <c r="D642" s="4">
        <v>44129.755555555559</v>
      </c>
      <c r="E642" s="4">
        <v>44160.755555555559</v>
      </c>
      <c r="F642" t="b">
        <v>0</v>
      </c>
      <c r="G642" s="4">
        <v>44134.731944444444</v>
      </c>
    </row>
    <row r="643" spans="1:7" x14ac:dyDescent="0.35">
      <c r="A643" t="s">
        <v>4013</v>
      </c>
      <c r="B643" t="s">
        <v>4012</v>
      </c>
      <c r="C643" t="s">
        <v>811</v>
      </c>
      <c r="D643" s="4">
        <v>44128.940972222219</v>
      </c>
      <c r="E643" s="4">
        <v>44159.940972222219</v>
      </c>
      <c r="F643" t="b">
        <v>1</v>
      </c>
      <c r="G643" s="4">
        <v>44159.940972222219</v>
      </c>
    </row>
    <row r="644" spans="1:7" x14ac:dyDescent="0.35">
      <c r="A644" t="s">
        <v>4020</v>
      </c>
      <c r="B644" t="s">
        <v>4019</v>
      </c>
      <c r="C644" t="s">
        <v>2183</v>
      </c>
      <c r="D644" s="4">
        <v>44128.82708333333</v>
      </c>
      <c r="E644" s="4">
        <v>44159.82708333333</v>
      </c>
      <c r="F644" t="b">
        <v>1</v>
      </c>
      <c r="G644" s="4">
        <v>44159.82708333333</v>
      </c>
    </row>
    <row r="645" spans="1:7" x14ac:dyDescent="0.35">
      <c r="A645" t="s">
        <v>4027</v>
      </c>
      <c r="B645" t="s">
        <v>4026</v>
      </c>
      <c r="C645" t="s">
        <v>811</v>
      </c>
      <c r="D645" s="4">
        <v>44067.759027777778</v>
      </c>
      <c r="E645" s="4">
        <v>44098.759027777778</v>
      </c>
      <c r="F645" t="b">
        <v>0</v>
      </c>
      <c r="G645" s="4">
        <v>44068.313194444447</v>
      </c>
    </row>
    <row r="646" spans="1:7" x14ac:dyDescent="0.35">
      <c r="A646" t="s">
        <v>4034</v>
      </c>
      <c r="B646" t="s">
        <v>4033</v>
      </c>
      <c r="C646" t="s">
        <v>811</v>
      </c>
      <c r="D646" s="4">
        <v>44066.706250000003</v>
      </c>
      <c r="E646" s="4">
        <v>44097.706250000003</v>
      </c>
      <c r="F646" t="b">
        <v>1</v>
      </c>
      <c r="G646" s="4">
        <v>44097.706250000003</v>
      </c>
    </row>
    <row r="647" spans="1:7" x14ac:dyDescent="0.35">
      <c r="A647" t="s">
        <v>5183</v>
      </c>
      <c r="B647" t="s">
        <v>5182</v>
      </c>
      <c r="C647" t="s">
        <v>811</v>
      </c>
      <c r="D647" s="4">
        <v>44005.495138888888</v>
      </c>
      <c r="E647" s="4">
        <v>44035.495138888888</v>
      </c>
      <c r="F647" t="b">
        <v>0</v>
      </c>
      <c r="G647" s="4">
        <v>44006.109722222223</v>
      </c>
    </row>
    <row r="648" spans="1:7" x14ac:dyDescent="0.35">
      <c r="A648" t="s">
        <v>4040</v>
      </c>
      <c r="B648" t="s">
        <v>4039</v>
      </c>
      <c r="C648" t="s">
        <v>811</v>
      </c>
      <c r="D648" s="4">
        <v>44065.945138888892</v>
      </c>
      <c r="E648" s="4">
        <v>44096.945138888892</v>
      </c>
      <c r="F648" t="b">
        <v>1</v>
      </c>
      <c r="G648" s="4">
        <v>44096.945138888892</v>
      </c>
    </row>
    <row r="649" spans="1:7" x14ac:dyDescent="0.35">
      <c r="A649" t="s">
        <v>4048</v>
      </c>
      <c r="B649" t="s">
        <v>4047</v>
      </c>
      <c r="C649" t="s">
        <v>811</v>
      </c>
      <c r="D649" s="4">
        <v>44034.870833333334</v>
      </c>
      <c r="E649" s="4">
        <v>44065.870833333334</v>
      </c>
      <c r="F649" t="b">
        <v>1</v>
      </c>
      <c r="G649" s="4">
        <v>44065.870833333334</v>
      </c>
    </row>
    <row r="650" spans="1:7" x14ac:dyDescent="0.35">
      <c r="A650" t="s">
        <v>4055</v>
      </c>
      <c r="B650" t="s">
        <v>4054</v>
      </c>
      <c r="C650" t="s">
        <v>661</v>
      </c>
      <c r="D650" s="4">
        <v>44031.70208333333</v>
      </c>
      <c r="E650" s="4">
        <v>44062.70208333333</v>
      </c>
      <c r="F650" t="b">
        <v>0</v>
      </c>
      <c r="G650" s="4">
        <v>44062.70208333333</v>
      </c>
    </row>
    <row r="651" spans="1:7" x14ac:dyDescent="0.35">
      <c r="A651" t="s">
        <v>4095</v>
      </c>
      <c r="B651" t="s">
        <v>4094</v>
      </c>
      <c r="C651" t="s">
        <v>661</v>
      </c>
      <c r="D651" s="4">
        <v>44092.718055555553</v>
      </c>
      <c r="E651" s="4">
        <v>44122.718055555553</v>
      </c>
      <c r="F651" t="b">
        <v>1</v>
      </c>
      <c r="G651" s="4">
        <v>44122.718055555553</v>
      </c>
    </row>
    <row r="652" spans="1:7" x14ac:dyDescent="0.35">
      <c r="A652" t="s">
        <v>4064</v>
      </c>
      <c r="B652" t="s">
        <v>4063</v>
      </c>
      <c r="C652" t="s">
        <v>811</v>
      </c>
      <c r="D652" s="4">
        <v>44092.660416666666</v>
      </c>
      <c r="E652" s="4">
        <v>44122.660416666666</v>
      </c>
      <c r="F652" t="b">
        <v>1</v>
      </c>
      <c r="G652" s="4">
        <v>44122.660416666666</v>
      </c>
    </row>
    <row r="653" spans="1:7" x14ac:dyDescent="0.35">
      <c r="A653" t="s">
        <v>5181</v>
      </c>
      <c r="B653" t="s">
        <v>4063</v>
      </c>
      <c r="C653" t="s">
        <v>811</v>
      </c>
      <c r="D653" s="4">
        <v>44000.658333333333</v>
      </c>
      <c r="E653" s="4">
        <v>44030.658333333333</v>
      </c>
      <c r="F653" t="b">
        <v>0</v>
      </c>
      <c r="G653" s="4">
        <v>44001.617361111108</v>
      </c>
    </row>
    <row r="654" spans="1:7" x14ac:dyDescent="0.35">
      <c r="A654" t="s">
        <v>4072</v>
      </c>
      <c r="B654" t="s">
        <v>4071</v>
      </c>
      <c r="C654" t="s">
        <v>811</v>
      </c>
      <c r="D654" s="4">
        <v>44061.126388888886</v>
      </c>
      <c r="E654" s="4">
        <v>44092.126388888886</v>
      </c>
      <c r="F654" t="b">
        <v>1</v>
      </c>
      <c r="G654" s="4">
        <v>44092.126388888886</v>
      </c>
    </row>
    <row r="655" spans="1:7" x14ac:dyDescent="0.35">
      <c r="A655" t="s">
        <v>4081</v>
      </c>
      <c r="B655" t="s">
        <v>4080</v>
      </c>
      <c r="C655" t="s">
        <v>811</v>
      </c>
      <c r="D655" s="4">
        <v>44153.059027777781</v>
      </c>
      <c r="E655" s="4">
        <v>44183.059027777781</v>
      </c>
      <c r="F655" t="b">
        <v>1</v>
      </c>
      <c r="G655" s="4">
        <v>44183.059027777781</v>
      </c>
    </row>
    <row r="656" spans="1:7" x14ac:dyDescent="0.35">
      <c r="A656" t="s">
        <v>4087</v>
      </c>
      <c r="B656" t="s">
        <v>4086</v>
      </c>
      <c r="C656" t="s">
        <v>811</v>
      </c>
      <c r="D656" s="4">
        <v>44000.013194444444</v>
      </c>
      <c r="E656" s="4">
        <v>44030.013194444444</v>
      </c>
      <c r="F656" t="b">
        <v>0</v>
      </c>
      <c r="G656" s="4">
        <v>44005.136805555558</v>
      </c>
    </row>
    <row r="657" spans="1:7" x14ac:dyDescent="0.35">
      <c r="A657" t="s">
        <v>4103</v>
      </c>
      <c r="B657" t="s">
        <v>4102</v>
      </c>
      <c r="C657" t="s">
        <v>811</v>
      </c>
      <c r="D657" s="4">
        <v>44182.978472222225</v>
      </c>
      <c r="E657" s="4">
        <v>44213.978472222225</v>
      </c>
      <c r="F657" t="b">
        <v>0</v>
      </c>
    </row>
    <row r="658" spans="1:7" x14ac:dyDescent="0.35">
      <c r="A658" t="s">
        <v>4109</v>
      </c>
      <c r="B658" t="s">
        <v>4108</v>
      </c>
      <c r="C658" t="s">
        <v>811</v>
      </c>
      <c r="D658" s="4">
        <v>44182.962500000001</v>
      </c>
      <c r="E658" s="4">
        <v>44213.962500000001</v>
      </c>
      <c r="F658" t="b">
        <v>0</v>
      </c>
    </row>
    <row r="659" spans="1:7" x14ac:dyDescent="0.35">
      <c r="A659" t="s">
        <v>4116</v>
      </c>
      <c r="B659" t="s">
        <v>4115</v>
      </c>
      <c r="C659" t="s">
        <v>811</v>
      </c>
      <c r="D659" s="4">
        <v>43999.667361111111</v>
      </c>
      <c r="E659" s="4">
        <v>44029.667361111111</v>
      </c>
      <c r="F659" t="b">
        <v>1</v>
      </c>
      <c r="G659" s="4">
        <v>44029.667361111111</v>
      </c>
    </row>
    <row r="660" spans="1:7" x14ac:dyDescent="0.35">
      <c r="A660" t="s">
        <v>4129</v>
      </c>
      <c r="B660" t="s">
        <v>4128</v>
      </c>
      <c r="C660" t="s">
        <v>811</v>
      </c>
      <c r="D660" s="4">
        <v>43998.81527777778</v>
      </c>
      <c r="E660" s="4">
        <v>44028.81527777778</v>
      </c>
      <c r="F660" t="b">
        <v>0</v>
      </c>
      <c r="G660" s="4">
        <v>44020.257638888892</v>
      </c>
    </row>
    <row r="661" spans="1:7" x14ac:dyDescent="0.35">
      <c r="A661" t="s">
        <v>4123</v>
      </c>
      <c r="B661" t="s">
        <v>4122</v>
      </c>
      <c r="C661" t="s">
        <v>811</v>
      </c>
      <c r="D661" s="4">
        <v>44133.478472222225</v>
      </c>
      <c r="E661" s="4">
        <v>44164.478472222225</v>
      </c>
      <c r="F661" t="b">
        <v>1</v>
      </c>
      <c r="G661" s="4">
        <v>44164.478472222225</v>
      </c>
    </row>
    <row r="662" spans="1:7" x14ac:dyDescent="0.35">
      <c r="A662" t="s">
        <v>4136</v>
      </c>
      <c r="B662" t="s">
        <v>4135</v>
      </c>
      <c r="C662" t="s">
        <v>811</v>
      </c>
      <c r="D662" s="4">
        <v>44180.5</v>
      </c>
      <c r="E662" s="4">
        <v>44211.5</v>
      </c>
      <c r="F662" t="b">
        <v>0</v>
      </c>
    </row>
    <row r="663" spans="1:7" x14ac:dyDescent="0.35">
      <c r="A663" t="s">
        <v>4143</v>
      </c>
      <c r="B663" t="s">
        <v>4142</v>
      </c>
      <c r="C663" t="s">
        <v>811</v>
      </c>
      <c r="D663" s="4">
        <v>44027.943749999999</v>
      </c>
      <c r="E663" s="4">
        <v>44058.943749999999</v>
      </c>
      <c r="F663" t="b">
        <v>0</v>
      </c>
      <c r="G663" s="4">
        <v>44048.986805555556</v>
      </c>
    </row>
    <row r="664" spans="1:7" x14ac:dyDescent="0.35">
      <c r="A664" t="s">
        <v>4166</v>
      </c>
      <c r="B664" t="s">
        <v>4165</v>
      </c>
      <c r="C664" t="s">
        <v>811</v>
      </c>
      <c r="D664" s="4">
        <v>44180.897916666669</v>
      </c>
      <c r="E664" s="4">
        <v>44211.897916666669</v>
      </c>
      <c r="F664" t="b">
        <v>0</v>
      </c>
    </row>
    <row r="665" spans="1:7" x14ac:dyDescent="0.35">
      <c r="A665" t="s">
        <v>4151</v>
      </c>
      <c r="B665" t="s">
        <v>4150</v>
      </c>
      <c r="C665" t="s">
        <v>811</v>
      </c>
      <c r="D665" s="4">
        <v>44089.878472222219</v>
      </c>
      <c r="E665" s="4">
        <v>44119.878472222219</v>
      </c>
      <c r="F665" t="b">
        <v>1</v>
      </c>
      <c r="G665" s="4">
        <v>44119.878472222219</v>
      </c>
    </row>
    <row r="666" spans="1:7" x14ac:dyDescent="0.35">
      <c r="A666" t="s">
        <v>4159</v>
      </c>
      <c r="B666" t="s">
        <v>4158</v>
      </c>
      <c r="C666" t="s">
        <v>811</v>
      </c>
      <c r="D666" s="4">
        <v>43997.665972222225</v>
      </c>
      <c r="E666" s="4">
        <v>44027.665972222225</v>
      </c>
      <c r="F666" t="b">
        <v>0</v>
      </c>
      <c r="G666" s="4">
        <v>44005.618055555555</v>
      </c>
    </row>
    <row r="667" spans="1:7" x14ac:dyDescent="0.35">
      <c r="A667" t="s">
        <v>4172</v>
      </c>
      <c r="B667" t="s">
        <v>4171</v>
      </c>
      <c r="C667" t="s">
        <v>811</v>
      </c>
      <c r="D667" s="4">
        <v>44116.954861111109</v>
      </c>
      <c r="E667" s="4">
        <v>44147.954861111109</v>
      </c>
      <c r="F667" t="b">
        <v>1</v>
      </c>
      <c r="G667" s="4">
        <v>44147.954861111109</v>
      </c>
    </row>
    <row r="668" spans="1:7" x14ac:dyDescent="0.35">
      <c r="A668" t="s">
        <v>4179</v>
      </c>
      <c r="B668" t="s">
        <v>4178</v>
      </c>
      <c r="C668" t="s">
        <v>811</v>
      </c>
      <c r="D668" s="4">
        <v>44020.288194444445</v>
      </c>
      <c r="E668" s="4">
        <v>44080.288194444445</v>
      </c>
      <c r="F668" t="b">
        <v>1</v>
      </c>
      <c r="G668" s="4">
        <v>44080.288194444445</v>
      </c>
    </row>
    <row r="669" spans="1:7" x14ac:dyDescent="0.35">
      <c r="A669" t="s">
        <v>4186</v>
      </c>
      <c r="B669" t="s">
        <v>4185</v>
      </c>
      <c r="C669" t="s">
        <v>811</v>
      </c>
      <c r="D669" s="4">
        <v>44183.5</v>
      </c>
      <c r="E669" s="4">
        <v>44214.5</v>
      </c>
      <c r="F669" t="b">
        <v>0</v>
      </c>
    </row>
    <row r="670" spans="1:7" x14ac:dyDescent="0.35">
      <c r="A670" t="s">
        <v>4193</v>
      </c>
      <c r="B670" t="s">
        <v>4192</v>
      </c>
      <c r="C670" t="s">
        <v>811</v>
      </c>
      <c r="D670" s="4">
        <v>44183.5</v>
      </c>
      <c r="E670" s="4">
        <v>44214.5</v>
      </c>
      <c r="F670" t="b">
        <v>0</v>
      </c>
    </row>
    <row r="671" spans="1:7" x14ac:dyDescent="0.35">
      <c r="A671" t="s">
        <v>4199</v>
      </c>
      <c r="B671" t="s">
        <v>4198</v>
      </c>
      <c r="C671" t="s">
        <v>811</v>
      </c>
      <c r="D671" s="4">
        <v>44015.058333333334</v>
      </c>
      <c r="E671" s="4">
        <v>44017.058333333334</v>
      </c>
      <c r="F671" t="b">
        <v>0</v>
      </c>
      <c r="G671" s="4">
        <v>44015.928472222222</v>
      </c>
    </row>
    <row r="672" spans="1:7" x14ac:dyDescent="0.35">
      <c r="A672" t="s">
        <v>4206</v>
      </c>
      <c r="B672" t="s">
        <v>4205</v>
      </c>
      <c r="C672" t="s">
        <v>661</v>
      </c>
      <c r="D672" s="4">
        <v>44169.492361111108</v>
      </c>
      <c r="E672" s="4">
        <v>44200.492361111108</v>
      </c>
      <c r="F672" t="b">
        <v>1</v>
      </c>
    </row>
    <row r="673" spans="1:7" x14ac:dyDescent="0.35">
      <c r="A673" t="s">
        <v>4220</v>
      </c>
      <c r="B673" t="s">
        <v>4219</v>
      </c>
      <c r="C673" t="s">
        <v>811</v>
      </c>
      <c r="D673" s="4">
        <v>44048.057638888888</v>
      </c>
      <c r="E673" s="4">
        <v>44079.057638888888</v>
      </c>
      <c r="F673" t="b">
        <v>0</v>
      </c>
      <c r="G673" s="4">
        <v>44057.213888888888</v>
      </c>
    </row>
    <row r="674" spans="1:7" x14ac:dyDescent="0.35">
      <c r="A674" t="s">
        <v>4213</v>
      </c>
      <c r="B674" t="s">
        <v>4212</v>
      </c>
      <c r="C674" t="s">
        <v>811</v>
      </c>
      <c r="D674" s="4">
        <v>44017.057638888888</v>
      </c>
      <c r="E674" s="4">
        <v>44048.057638888888</v>
      </c>
      <c r="F674" t="b">
        <v>1</v>
      </c>
      <c r="G674" s="4">
        <v>44048.057638888888</v>
      </c>
    </row>
    <row r="675" spans="1:7" x14ac:dyDescent="0.35">
      <c r="A675" t="s">
        <v>4227</v>
      </c>
      <c r="B675" t="s">
        <v>4226</v>
      </c>
      <c r="C675" t="s">
        <v>811</v>
      </c>
      <c r="D675" s="4">
        <v>44169.494444444441</v>
      </c>
      <c r="E675" s="4">
        <v>44200.494444444441</v>
      </c>
      <c r="F675" t="b">
        <v>0</v>
      </c>
    </row>
    <row r="676" spans="1:7" x14ac:dyDescent="0.35">
      <c r="A676" t="s">
        <v>4234</v>
      </c>
      <c r="B676" t="s">
        <v>4233</v>
      </c>
      <c r="C676" t="s">
        <v>811</v>
      </c>
      <c r="D676" s="4">
        <v>44017.056944444441</v>
      </c>
      <c r="E676" s="4">
        <v>44048.056944444441</v>
      </c>
      <c r="F676" t="b">
        <v>0</v>
      </c>
      <c r="G676" s="4">
        <v>44036.489583333336</v>
      </c>
    </row>
    <row r="677" spans="1:7" x14ac:dyDescent="0.35">
      <c r="A677" t="s">
        <v>4241</v>
      </c>
      <c r="B677" t="s">
        <v>4240</v>
      </c>
      <c r="C677" t="s">
        <v>811</v>
      </c>
      <c r="D677" s="4">
        <v>44017.056944444441</v>
      </c>
      <c r="E677" s="4">
        <v>44048.056944444441</v>
      </c>
      <c r="F677" t="b">
        <v>0</v>
      </c>
      <c r="G677" s="4">
        <v>44018.783333333333</v>
      </c>
    </row>
    <row r="678" spans="1:7" x14ac:dyDescent="0.35">
      <c r="A678" t="s">
        <v>4249</v>
      </c>
      <c r="B678" t="s">
        <v>4248</v>
      </c>
      <c r="C678" t="s">
        <v>811</v>
      </c>
      <c r="D678" s="4">
        <v>44048.056250000001</v>
      </c>
      <c r="E678" s="4">
        <v>44079.056250000001</v>
      </c>
      <c r="F678" t="b">
        <v>1</v>
      </c>
      <c r="G678" s="4">
        <v>44079.056250000001</v>
      </c>
    </row>
    <row r="679" spans="1:7" x14ac:dyDescent="0.35">
      <c r="A679" t="s">
        <v>4256</v>
      </c>
      <c r="B679" t="s">
        <v>4255</v>
      </c>
      <c r="C679" t="s">
        <v>811</v>
      </c>
      <c r="D679" s="4">
        <v>44108.499305555553</v>
      </c>
      <c r="E679" s="4">
        <v>44139.499305555553</v>
      </c>
      <c r="F679" t="b">
        <v>1</v>
      </c>
      <c r="G679" s="4">
        <v>44139.499305555553</v>
      </c>
    </row>
    <row r="680" spans="1:7" x14ac:dyDescent="0.35">
      <c r="A680" t="s">
        <v>4264</v>
      </c>
      <c r="B680" t="s">
        <v>4263</v>
      </c>
      <c r="C680" t="s">
        <v>811</v>
      </c>
      <c r="D680" s="4">
        <v>44017.056250000001</v>
      </c>
      <c r="E680" s="4">
        <v>44048.056250000001</v>
      </c>
      <c r="F680" t="b">
        <v>1</v>
      </c>
      <c r="G680" s="4">
        <v>44048.056250000001</v>
      </c>
    </row>
    <row r="681" spans="1:7" x14ac:dyDescent="0.35">
      <c r="A681" t="s">
        <v>4271</v>
      </c>
      <c r="B681" t="s">
        <v>4270</v>
      </c>
      <c r="C681" t="s">
        <v>811</v>
      </c>
      <c r="D681" s="4">
        <v>44169.5</v>
      </c>
      <c r="E681" s="4">
        <v>44200.5</v>
      </c>
      <c r="F681" t="b">
        <v>0</v>
      </c>
    </row>
    <row r="682" spans="1:7" x14ac:dyDescent="0.35">
      <c r="A682" t="s">
        <v>4278</v>
      </c>
      <c r="B682" t="s">
        <v>4277</v>
      </c>
      <c r="C682" t="s">
        <v>811</v>
      </c>
      <c r="D682" s="4">
        <v>44167.81527777778</v>
      </c>
      <c r="E682" s="4">
        <v>44198.81527777778</v>
      </c>
      <c r="F682" t="b">
        <v>0</v>
      </c>
    </row>
    <row r="683" spans="1:7" x14ac:dyDescent="0.35">
      <c r="A683" t="s">
        <v>4284</v>
      </c>
      <c r="B683" t="s">
        <v>4283</v>
      </c>
      <c r="C683" t="s">
        <v>811</v>
      </c>
      <c r="D683" s="4">
        <v>44014.792361111111</v>
      </c>
      <c r="E683" s="4">
        <v>44045.792361111111</v>
      </c>
      <c r="F683" t="b">
        <v>0</v>
      </c>
      <c r="G683" s="4">
        <v>44014.838194444441</v>
      </c>
    </row>
    <row r="684" spans="1:7" x14ac:dyDescent="0.35">
      <c r="A684" t="s">
        <v>4336</v>
      </c>
      <c r="B684" t="s">
        <v>4335</v>
      </c>
      <c r="C684" t="s">
        <v>2183</v>
      </c>
      <c r="D684" s="4">
        <v>44169.5</v>
      </c>
      <c r="E684" s="4">
        <v>44200.5</v>
      </c>
      <c r="F684" t="b">
        <v>0</v>
      </c>
    </row>
    <row r="685" spans="1:7" x14ac:dyDescent="0.35">
      <c r="A685" t="s">
        <v>4292</v>
      </c>
      <c r="B685" t="s">
        <v>4291</v>
      </c>
      <c r="C685" t="s">
        <v>811</v>
      </c>
      <c r="D685" s="4">
        <v>44169.492361111108</v>
      </c>
      <c r="E685" s="4">
        <v>44200.492361111108</v>
      </c>
      <c r="F685" t="b">
        <v>0</v>
      </c>
    </row>
    <row r="686" spans="1:7" x14ac:dyDescent="0.35">
      <c r="A686" t="s">
        <v>4299</v>
      </c>
      <c r="B686" t="s">
        <v>4298</v>
      </c>
      <c r="C686" t="s">
        <v>811</v>
      </c>
      <c r="D686" s="4">
        <v>43984.737500000003</v>
      </c>
      <c r="E686" s="4">
        <v>44014.737500000003</v>
      </c>
      <c r="F686" t="b">
        <v>0</v>
      </c>
      <c r="G686" s="4">
        <v>44005.140277777777</v>
      </c>
    </row>
    <row r="687" spans="1:7" x14ac:dyDescent="0.35">
      <c r="A687" t="s">
        <v>4314</v>
      </c>
      <c r="B687" t="s">
        <v>4313</v>
      </c>
      <c r="C687" t="s">
        <v>811</v>
      </c>
      <c r="D687" s="4">
        <v>44108.493750000001</v>
      </c>
      <c r="E687" s="4">
        <v>44139.493750000001</v>
      </c>
      <c r="F687" t="b">
        <v>1</v>
      </c>
      <c r="G687" s="4">
        <v>44139.493750000001</v>
      </c>
    </row>
    <row r="688" spans="1:7" x14ac:dyDescent="0.35">
      <c r="A688" t="s">
        <v>4307</v>
      </c>
      <c r="B688" t="s">
        <v>4306</v>
      </c>
      <c r="C688" t="s">
        <v>2183</v>
      </c>
      <c r="D688" s="4">
        <v>44047.5</v>
      </c>
      <c r="E688" s="4">
        <v>44078.5</v>
      </c>
      <c r="F688" t="b">
        <v>1</v>
      </c>
      <c r="G688" s="4">
        <v>44078.5</v>
      </c>
    </row>
    <row r="689" spans="1:7" x14ac:dyDescent="0.35">
      <c r="A689" t="s">
        <v>4322</v>
      </c>
      <c r="B689" t="s">
        <v>4321</v>
      </c>
      <c r="C689" t="s">
        <v>811</v>
      </c>
      <c r="D689" s="4">
        <v>44078.713888888888</v>
      </c>
      <c r="E689" s="4">
        <v>44108.713888888888</v>
      </c>
      <c r="F689" t="b">
        <v>1</v>
      </c>
      <c r="G689" s="4">
        <v>44108.713888888888</v>
      </c>
    </row>
    <row r="690" spans="1:7" x14ac:dyDescent="0.35">
      <c r="A690" t="s">
        <v>4329</v>
      </c>
      <c r="B690" t="s">
        <v>4328</v>
      </c>
      <c r="C690" t="s">
        <v>811</v>
      </c>
      <c r="D690" s="4">
        <v>44169.46597222222</v>
      </c>
      <c r="E690" s="4">
        <v>44200.46597222222</v>
      </c>
      <c r="F690" t="b">
        <v>0</v>
      </c>
    </row>
    <row r="691" spans="1:7" x14ac:dyDescent="0.35">
      <c r="A691" t="s">
        <v>4343</v>
      </c>
      <c r="B691" t="s">
        <v>4342</v>
      </c>
      <c r="C691" t="s">
        <v>811</v>
      </c>
      <c r="D691" s="4">
        <v>44078.465277777781</v>
      </c>
      <c r="E691" s="4">
        <v>44104.166666666664</v>
      </c>
      <c r="F691" t="b">
        <v>0</v>
      </c>
      <c r="G691" s="4">
        <v>44104.166666666664</v>
      </c>
    </row>
    <row r="692" spans="1:7" x14ac:dyDescent="0.35">
      <c r="A692" t="s">
        <v>4350</v>
      </c>
      <c r="B692" t="s">
        <v>4349</v>
      </c>
      <c r="C692" t="s">
        <v>811</v>
      </c>
      <c r="D692" s="4">
        <v>44047.465277777781</v>
      </c>
      <c r="E692" s="4">
        <v>44078.465277777781</v>
      </c>
      <c r="F692" t="b">
        <v>1</v>
      </c>
      <c r="G692" s="4">
        <v>44078.465277777781</v>
      </c>
    </row>
    <row r="693" spans="1:7" x14ac:dyDescent="0.35">
      <c r="A693" t="s">
        <v>4359</v>
      </c>
      <c r="B693" t="s">
        <v>4358</v>
      </c>
      <c r="C693" t="s">
        <v>811</v>
      </c>
      <c r="D693" s="4">
        <v>44047.465277777781</v>
      </c>
      <c r="E693" s="4">
        <v>44078.465277777781</v>
      </c>
      <c r="F693" t="b">
        <v>0</v>
      </c>
      <c r="G693" s="4">
        <v>44047.611111111109</v>
      </c>
    </row>
    <row r="694" spans="1:7" x14ac:dyDescent="0.35">
      <c r="A694" t="s">
        <v>4367</v>
      </c>
      <c r="B694" t="s">
        <v>4366</v>
      </c>
      <c r="C694" t="s">
        <v>811</v>
      </c>
      <c r="D694" s="4">
        <v>44169.465277777781</v>
      </c>
      <c r="E694" s="4">
        <v>44200.465277777781</v>
      </c>
      <c r="F694" t="b">
        <v>0</v>
      </c>
    </row>
    <row r="695" spans="1:7" x14ac:dyDescent="0.35">
      <c r="A695" t="s">
        <v>4373</v>
      </c>
      <c r="B695" t="s">
        <v>4372</v>
      </c>
      <c r="C695" t="s">
        <v>811</v>
      </c>
      <c r="D695" s="4">
        <v>44016.464583333334</v>
      </c>
      <c r="E695" s="4">
        <v>44047.464583333334</v>
      </c>
      <c r="F695" t="b">
        <v>1</v>
      </c>
      <c r="G695" s="4">
        <v>44047.464583333334</v>
      </c>
    </row>
    <row r="696" spans="1:7" x14ac:dyDescent="0.35">
      <c r="A696" t="s">
        <v>4381</v>
      </c>
      <c r="B696" t="s">
        <v>4380</v>
      </c>
      <c r="C696" t="s">
        <v>1442</v>
      </c>
      <c r="D696" s="4">
        <v>44061.752083333333</v>
      </c>
      <c r="E696" s="4">
        <v>44091.666666666664</v>
      </c>
      <c r="F696" t="b">
        <v>1</v>
      </c>
      <c r="G696" s="4">
        <v>44091.666666666664</v>
      </c>
    </row>
    <row r="697" spans="1:7" x14ac:dyDescent="0.35">
      <c r="A697" t="s">
        <v>4388</v>
      </c>
      <c r="B697" t="s">
        <v>4387</v>
      </c>
      <c r="C697" t="s">
        <v>811</v>
      </c>
      <c r="D697" s="4">
        <v>44169.463888888888</v>
      </c>
      <c r="E697" s="4">
        <v>44200.463888888888</v>
      </c>
      <c r="F697" t="b">
        <v>0</v>
      </c>
    </row>
    <row r="698" spans="1:7" x14ac:dyDescent="0.35">
      <c r="A698" t="s">
        <v>4417</v>
      </c>
      <c r="B698" t="s">
        <v>4416</v>
      </c>
      <c r="C698" t="s">
        <v>1442</v>
      </c>
      <c r="D698" s="4">
        <v>44169.463194444441</v>
      </c>
      <c r="E698" s="4">
        <v>44200.463194444441</v>
      </c>
      <c r="F698" t="b">
        <v>0</v>
      </c>
    </row>
    <row r="699" spans="1:7" x14ac:dyDescent="0.35">
      <c r="A699" t="s">
        <v>4394</v>
      </c>
      <c r="B699" t="s">
        <v>4393</v>
      </c>
      <c r="C699" t="s">
        <v>811</v>
      </c>
      <c r="D699" s="4">
        <v>44016.463194444441</v>
      </c>
      <c r="E699" s="4">
        <v>44047.463194444441</v>
      </c>
      <c r="F699" t="b">
        <v>0</v>
      </c>
      <c r="G699" s="4">
        <v>44019.123611111114</v>
      </c>
    </row>
    <row r="700" spans="1:7" x14ac:dyDescent="0.35">
      <c r="A700" t="s">
        <v>4401</v>
      </c>
      <c r="B700" t="s">
        <v>4400</v>
      </c>
      <c r="C700" t="s">
        <v>811</v>
      </c>
      <c r="D700" s="4">
        <v>43979.761805555558</v>
      </c>
      <c r="E700" s="4">
        <v>44010.761805555558</v>
      </c>
      <c r="F700" t="b">
        <v>0</v>
      </c>
      <c r="G700" s="4">
        <v>43997.789583333331</v>
      </c>
    </row>
    <row r="701" spans="1:7" x14ac:dyDescent="0.35">
      <c r="A701" t="s">
        <v>4409</v>
      </c>
      <c r="B701" t="s">
        <v>4408</v>
      </c>
      <c r="C701" t="s">
        <v>811</v>
      </c>
      <c r="D701" s="4">
        <v>44005.462500000001</v>
      </c>
      <c r="E701" s="4">
        <v>44016.462500000001</v>
      </c>
      <c r="F701" t="b">
        <v>0</v>
      </c>
      <c r="G701" s="4">
        <v>44015.936111111114</v>
      </c>
    </row>
    <row r="702" spans="1:7" x14ac:dyDescent="0.35">
      <c r="A702" t="s">
        <v>4425</v>
      </c>
      <c r="B702" t="s">
        <v>4424</v>
      </c>
      <c r="C702" t="s">
        <v>811</v>
      </c>
      <c r="D702" s="4">
        <v>44047.462500000001</v>
      </c>
      <c r="E702" s="4">
        <v>44078.462500000001</v>
      </c>
      <c r="F702" t="b">
        <v>1</v>
      </c>
      <c r="G702" s="4">
        <v>44078.462500000001</v>
      </c>
    </row>
    <row r="703" spans="1:7" x14ac:dyDescent="0.35">
      <c r="A703" t="s">
        <v>4433</v>
      </c>
      <c r="B703" t="s">
        <v>4432</v>
      </c>
      <c r="C703" t="s">
        <v>811</v>
      </c>
      <c r="D703" s="4">
        <v>44169.461805555555</v>
      </c>
      <c r="E703" s="4">
        <v>44200.461805555555</v>
      </c>
      <c r="F703" t="b">
        <v>0</v>
      </c>
    </row>
    <row r="704" spans="1:7" x14ac:dyDescent="0.35">
      <c r="A704" t="s">
        <v>4439</v>
      </c>
      <c r="B704" t="s">
        <v>4438</v>
      </c>
      <c r="C704" t="s">
        <v>811</v>
      </c>
      <c r="D704" s="4">
        <v>44016.461805555555</v>
      </c>
      <c r="E704" s="4">
        <v>44047.461805555555</v>
      </c>
      <c r="F704" t="b">
        <v>0</v>
      </c>
      <c r="G704" s="4">
        <v>44018.789583333331</v>
      </c>
    </row>
    <row r="705" spans="1:7" x14ac:dyDescent="0.35">
      <c r="A705" t="s">
        <v>4448</v>
      </c>
      <c r="B705" t="s">
        <v>4447</v>
      </c>
      <c r="C705" t="s">
        <v>2183</v>
      </c>
      <c r="D705" s="4">
        <v>44139.5</v>
      </c>
      <c r="E705" s="4">
        <v>44169.5</v>
      </c>
      <c r="F705" t="b">
        <v>0</v>
      </c>
      <c r="G705" s="4">
        <v>44165.772222222222</v>
      </c>
    </row>
    <row r="706" spans="1:7" x14ac:dyDescent="0.35">
      <c r="A706" t="s">
        <v>4456</v>
      </c>
      <c r="B706" t="s">
        <v>4455</v>
      </c>
      <c r="C706" t="s">
        <v>811</v>
      </c>
      <c r="D706" s="4">
        <v>44078.5</v>
      </c>
      <c r="E706" s="4">
        <v>44108.5</v>
      </c>
      <c r="F706" t="b">
        <v>1</v>
      </c>
      <c r="G706" s="4">
        <v>44108.5</v>
      </c>
    </row>
    <row r="707" spans="1:7" x14ac:dyDescent="0.35">
      <c r="A707" t="s">
        <v>4464</v>
      </c>
      <c r="B707" t="s">
        <v>4463</v>
      </c>
      <c r="C707" t="s">
        <v>811</v>
      </c>
      <c r="D707" s="4">
        <v>43997.624305555553</v>
      </c>
      <c r="E707" s="4">
        <v>44016.624305555553</v>
      </c>
      <c r="F707" t="b">
        <v>1</v>
      </c>
      <c r="G707" s="4">
        <v>44016.624305555553</v>
      </c>
    </row>
    <row r="708" spans="1:7" x14ac:dyDescent="0.35">
      <c r="A708" t="s">
        <v>4472</v>
      </c>
      <c r="B708" t="s">
        <v>4471</v>
      </c>
      <c r="C708" t="s">
        <v>811</v>
      </c>
      <c r="D708" s="4">
        <v>44139.5</v>
      </c>
      <c r="E708" s="4">
        <v>44169.5</v>
      </c>
      <c r="F708" t="b">
        <v>1</v>
      </c>
      <c r="G708" s="4">
        <v>44169.5</v>
      </c>
    </row>
    <row r="709" spans="1:7" x14ac:dyDescent="0.35">
      <c r="A709" t="s">
        <v>4478</v>
      </c>
      <c r="B709" t="s">
        <v>4477</v>
      </c>
      <c r="C709" t="s">
        <v>2183</v>
      </c>
      <c r="D709" s="4">
        <v>43993.654166666667</v>
      </c>
      <c r="E709" s="4">
        <v>44016.5</v>
      </c>
      <c r="F709" t="b">
        <v>0</v>
      </c>
      <c r="G709" s="4">
        <v>44007.795138888891</v>
      </c>
    </row>
    <row r="710" spans="1:7" x14ac:dyDescent="0.35">
      <c r="A710" t="s">
        <v>4485</v>
      </c>
      <c r="B710" t="s">
        <v>4484</v>
      </c>
      <c r="C710" t="s">
        <v>811</v>
      </c>
      <c r="D710" s="4">
        <v>44016.5</v>
      </c>
      <c r="E710" s="4">
        <v>44047.5</v>
      </c>
      <c r="F710" t="b">
        <v>1</v>
      </c>
      <c r="G710" s="4">
        <v>44047.5</v>
      </c>
    </row>
    <row r="711" spans="1:7" x14ac:dyDescent="0.35">
      <c r="A711" t="s">
        <v>4493</v>
      </c>
      <c r="B711" t="s">
        <v>4492</v>
      </c>
      <c r="C711" t="s">
        <v>811</v>
      </c>
      <c r="D711" s="4">
        <v>44078.5</v>
      </c>
      <c r="E711" s="4">
        <v>44108.5</v>
      </c>
      <c r="F711" t="b">
        <v>1</v>
      </c>
      <c r="G711" s="4">
        <v>44108.5</v>
      </c>
    </row>
    <row r="712" spans="1:7" x14ac:dyDescent="0.35">
      <c r="A712" t="s">
        <v>4499</v>
      </c>
      <c r="B712" t="s">
        <v>4498</v>
      </c>
      <c r="C712" t="s">
        <v>1442</v>
      </c>
      <c r="D712" s="4">
        <v>43978.788888888892</v>
      </c>
      <c r="E712" s="4">
        <v>44003.788888888892</v>
      </c>
      <c r="F712" t="b">
        <v>0</v>
      </c>
      <c r="G712" s="4">
        <v>43997.618055555555</v>
      </c>
    </row>
    <row r="713" spans="1:7" x14ac:dyDescent="0.35">
      <c r="A713" t="s">
        <v>4562</v>
      </c>
      <c r="B713" t="s">
        <v>4561</v>
      </c>
      <c r="C713" t="s">
        <v>811</v>
      </c>
      <c r="D713" s="4">
        <v>44186.788888888892</v>
      </c>
      <c r="E713" s="4">
        <v>44217.788888888892</v>
      </c>
      <c r="F713" t="b">
        <v>0</v>
      </c>
    </row>
    <row r="714" spans="1:7" x14ac:dyDescent="0.35">
      <c r="A714" t="s">
        <v>4531</v>
      </c>
      <c r="B714" t="s">
        <v>4530</v>
      </c>
      <c r="C714" t="s">
        <v>811</v>
      </c>
      <c r="D714" s="4">
        <v>43978.788888888892</v>
      </c>
      <c r="E714" s="4">
        <v>44003.788194444445</v>
      </c>
      <c r="F714" t="b">
        <v>0</v>
      </c>
      <c r="G714" s="4">
        <v>43993.826388888891</v>
      </c>
    </row>
    <row r="715" spans="1:7" x14ac:dyDescent="0.35">
      <c r="A715" t="s">
        <v>4538</v>
      </c>
      <c r="B715" t="s">
        <v>4537</v>
      </c>
      <c r="C715" t="s">
        <v>811</v>
      </c>
      <c r="D715" s="4">
        <v>43978.788194444445</v>
      </c>
      <c r="E715" s="4">
        <v>44003.788194444445</v>
      </c>
      <c r="F715" t="b">
        <v>1</v>
      </c>
      <c r="G715" s="4">
        <v>44003.788194444445</v>
      </c>
    </row>
    <row r="716" spans="1:7" x14ac:dyDescent="0.35">
      <c r="A716" t="s">
        <v>4546</v>
      </c>
      <c r="B716" t="s">
        <v>4545</v>
      </c>
      <c r="C716" t="s">
        <v>811</v>
      </c>
      <c r="D716" s="4">
        <v>44033.787499999999</v>
      </c>
      <c r="E716" s="4">
        <v>44064.787499999999</v>
      </c>
      <c r="F716" t="b">
        <v>1</v>
      </c>
      <c r="G716" s="4">
        <v>44064.787499999999</v>
      </c>
    </row>
    <row r="717" spans="1:7" x14ac:dyDescent="0.35">
      <c r="A717" t="s">
        <v>4554</v>
      </c>
      <c r="B717" t="s">
        <v>4553</v>
      </c>
      <c r="C717" t="s">
        <v>811</v>
      </c>
      <c r="D717" s="4">
        <v>44003.786111111112</v>
      </c>
      <c r="E717" s="4">
        <v>44033.786111111112</v>
      </c>
      <c r="F717" t="b">
        <v>0</v>
      </c>
      <c r="G717" s="4">
        <v>44005.137499999997</v>
      </c>
    </row>
    <row r="718" spans="1:7" x14ac:dyDescent="0.35">
      <c r="A718" t="s">
        <v>4508</v>
      </c>
      <c r="B718" t="s">
        <v>4507</v>
      </c>
      <c r="C718" t="s">
        <v>1442</v>
      </c>
      <c r="D718" s="4">
        <v>44064.785416666666</v>
      </c>
      <c r="E718" s="4">
        <v>44095.785416666666</v>
      </c>
      <c r="F718" t="b">
        <v>1</v>
      </c>
      <c r="G718" s="4">
        <v>44095.785416666666</v>
      </c>
    </row>
    <row r="719" spans="1:7" x14ac:dyDescent="0.35">
      <c r="A719" t="s">
        <v>4517</v>
      </c>
      <c r="B719" t="s">
        <v>4516</v>
      </c>
      <c r="C719" t="s">
        <v>811</v>
      </c>
      <c r="D719" s="4">
        <v>44095.784722222219</v>
      </c>
      <c r="E719" s="4">
        <v>44125.784722222219</v>
      </c>
      <c r="F719" t="b">
        <v>0</v>
      </c>
      <c r="G719" s="4">
        <v>44124.828472222223</v>
      </c>
    </row>
    <row r="720" spans="1:7" x14ac:dyDescent="0.35">
      <c r="A720" t="s">
        <v>4525</v>
      </c>
      <c r="B720" t="s">
        <v>4524</v>
      </c>
      <c r="C720" t="s">
        <v>661</v>
      </c>
      <c r="D720" s="4">
        <v>44064.78402777778</v>
      </c>
      <c r="E720" s="4">
        <v>44095.78402777778</v>
      </c>
      <c r="F720" t="b">
        <v>1</v>
      </c>
      <c r="G720" s="4">
        <v>44095.78402777778</v>
      </c>
    </row>
    <row r="721" spans="1:7" x14ac:dyDescent="0.35">
      <c r="A721" t="s">
        <v>4568</v>
      </c>
      <c r="B721" t="s">
        <v>4567</v>
      </c>
      <c r="C721" t="s">
        <v>811</v>
      </c>
      <c r="D721" s="4">
        <v>44003.783333333333</v>
      </c>
      <c r="E721" s="4">
        <v>44033.783333333333</v>
      </c>
      <c r="F721" t="b">
        <v>0</v>
      </c>
      <c r="G721" s="4">
        <v>44032.78402777778</v>
      </c>
    </row>
    <row r="722" spans="1:7" x14ac:dyDescent="0.35">
      <c r="A722" t="s">
        <v>4576</v>
      </c>
      <c r="B722" t="s">
        <v>4575</v>
      </c>
      <c r="C722" t="s">
        <v>661</v>
      </c>
      <c r="D722" s="4">
        <v>44186.781944444447</v>
      </c>
      <c r="E722" s="4">
        <v>44217.781944444447</v>
      </c>
      <c r="F722" t="b">
        <v>0</v>
      </c>
    </row>
    <row r="723" spans="1:7" x14ac:dyDescent="0.35">
      <c r="A723" t="s">
        <v>4582</v>
      </c>
      <c r="B723" t="s">
        <v>4581</v>
      </c>
      <c r="C723" t="s">
        <v>811</v>
      </c>
      <c r="D723" s="4">
        <v>44003.781944444447</v>
      </c>
      <c r="E723" s="4">
        <v>44033.781944444447</v>
      </c>
      <c r="F723" t="b">
        <v>0</v>
      </c>
      <c r="G723" s="4">
        <v>44005.615277777775</v>
      </c>
    </row>
    <row r="724" spans="1:7" x14ac:dyDescent="0.35">
      <c r="A724" t="s">
        <v>4590</v>
      </c>
      <c r="B724" t="s">
        <v>4589</v>
      </c>
      <c r="C724" t="s">
        <v>811</v>
      </c>
      <c r="D724" s="4">
        <v>44003.5</v>
      </c>
      <c r="E724" s="4">
        <v>44033.5</v>
      </c>
      <c r="F724" t="b">
        <v>0</v>
      </c>
      <c r="G724" s="4">
        <v>44032.790277777778</v>
      </c>
    </row>
    <row r="725" spans="1:7" x14ac:dyDescent="0.35">
      <c r="A725" t="s">
        <v>4598</v>
      </c>
      <c r="B725" t="s">
        <v>4597</v>
      </c>
      <c r="C725" t="s">
        <v>2972</v>
      </c>
      <c r="D725" s="4">
        <v>44018.777083333334</v>
      </c>
      <c r="E725" s="4">
        <v>44049.777083333334</v>
      </c>
      <c r="F725" t="b">
        <v>0</v>
      </c>
      <c r="G725" s="4">
        <v>44036.946527777778</v>
      </c>
    </row>
    <row r="726" spans="1:7" x14ac:dyDescent="0.35">
      <c r="A726" t="s">
        <v>4606</v>
      </c>
      <c r="B726" t="s">
        <v>4605</v>
      </c>
      <c r="C726" t="s">
        <v>811</v>
      </c>
      <c r="D726" s="4">
        <v>43988.776388888888</v>
      </c>
      <c r="E726" s="4">
        <v>44018.776388888888</v>
      </c>
      <c r="F726" t="b">
        <v>0</v>
      </c>
      <c r="G726" s="4">
        <v>44015.945138888892</v>
      </c>
    </row>
    <row r="727" spans="1:7" x14ac:dyDescent="0.35">
      <c r="A727" t="s">
        <v>5180</v>
      </c>
      <c r="B727" t="s">
        <v>3666</v>
      </c>
      <c r="C727" t="s">
        <v>2972</v>
      </c>
      <c r="D727" s="4">
        <v>43956.559027777781</v>
      </c>
      <c r="E727" s="4">
        <v>43987.559027777781</v>
      </c>
      <c r="F727" t="b">
        <v>0</v>
      </c>
      <c r="G727" s="4">
        <v>43961.118750000001</v>
      </c>
    </row>
    <row r="728" spans="1:7" x14ac:dyDescent="0.35">
      <c r="A728" t="s">
        <v>2974</v>
      </c>
      <c r="B728" t="s">
        <v>2973</v>
      </c>
      <c r="C728" t="s">
        <v>2972</v>
      </c>
      <c r="D728" s="4">
        <v>44018.776388888888</v>
      </c>
      <c r="E728" s="4">
        <v>44049.776388888888</v>
      </c>
      <c r="F728" t="b">
        <v>0</v>
      </c>
      <c r="G728" s="4">
        <v>44048.981944444444</v>
      </c>
    </row>
    <row r="729" spans="1:7" x14ac:dyDescent="0.35">
      <c r="A729" t="s">
        <v>5179</v>
      </c>
      <c r="B729" t="s">
        <v>5178</v>
      </c>
      <c r="C729" t="s">
        <v>2972</v>
      </c>
      <c r="D729" s="4">
        <v>43956.104861111111</v>
      </c>
      <c r="E729" s="4">
        <v>43987.104861111111</v>
      </c>
      <c r="F729" t="b">
        <v>0</v>
      </c>
      <c r="G729" s="4">
        <v>43956.11041666667</v>
      </c>
    </row>
    <row r="730" spans="1:7" x14ac:dyDescent="0.35">
      <c r="A730" t="s">
        <v>4640</v>
      </c>
      <c r="B730" t="s">
        <v>4639</v>
      </c>
      <c r="C730" t="s">
        <v>811</v>
      </c>
      <c r="D730" s="4">
        <v>43955.96875</v>
      </c>
      <c r="E730" s="4">
        <v>43986.96875</v>
      </c>
      <c r="F730" t="b">
        <v>0</v>
      </c>
      <c r="G730" s="4">
        <v>43960.00277777778</v>
      </c>
    </row>
    <row r="731" spans="1:7" x14ac:dyDescent="0.35">
      <c r="A731" t="s">
        <v>4613</v>
      </c>
      <c r="B731" t="s">
        <v>4612</v>
      </c>
      <c r="C731" t="s">
        <v>2972</v>
      </c>
      <c r="D731" s="4">
        <v>44171.775694444441</v>
      </c>
      <c r="E731" s="4">
        <v>44202.775694444441</v>
      </c>
      <c r="F731" t="b">
        <v>0</v>
      </c>
    </row>
    <row r="732" spans="1:7" x14ac:dyDescent="0.35">
      <c r="A732" t="s">
        <v>4620</v>
      </c>
      <c r="B732" t="s">
        <v>4619</v>
      </c>
      <c r="C732" t="s">
        <v>2972</v>
      </c>
      <c r="D732" s="4">
        <v>44049.775694444441</v>
      </c>
      <c r="E732" s="4">
        <v>44080.775694444441</v>
      </c>
      <c r="F732" t="b">
        <v>1</v>
      </c>
      <c r="G732" s="4">
        <v>44080.775694444441</v>
      </c>
    </row>
    <row r="733" spans="1:7" x14ac:dyDescent="0.35">
      <c r="A733" t="s">
        <v>4628</v>
      </c>
      <c r="B733" t="s">
        <v>4627</v>
      </c>
      <c r="C733" t="s">
        <v>2972</v>
      </c>
      <c r="D733" s="4">
        <v>44080.775000000001</v>
      </c>
      <c r="E733" s="4">
        <v>44110.775000000001</v>
      </c>
      <c r="F733" t="b">
        <v>0</v>
      </c>
      <c r="G733" s="4">
        <v>44091.290972222225</v>
      </c>
    </row>
    <row r="734" spans="1:7" x14ac:dyDescent="0.35">
      <c r="A734" t="s">
        <v>4635</v>
      </c>
      <c r="B734" t="s">
        <v>4634</v>
      </c>
      <c r="C734" t="s">
        <v>4633</v>
      </c>
      <c r="D734" s="4">
        <v>44171.774305555555</v>
      </c>
      <c r="E734" s="4">
        <v>44202.774305555555</v>
      </c>
      <c r="F734" t="b">
        <v>0</v>
      </c>
    </row>
    <row r="735" spans="1:7" x14ac:dyDescent="0.35">
      <c r="A735" t="s">
        <v>4647</v>
      </c>
      <c r="B735" t="s">
        <v>4646</v>
      </c>
      <c r="C735" t="s">
        <v>1442</v>
      </c>
      <c r="D735" s="4">
        <v>43988.774305555555</v>
      </c>
      <c r="E735" s="4">
        <v>44018.774305555555</v>
      </c>
      <c r="F735" t="b">
        <v>1</v>
      </c>
      <c r="G735" s="4">
        <v>44018.774305555555</v>
      </c>
    </row>
    <row r="736" spans="1:7" x14ac:dyDescent="0.35">
      <c r="A736" t="s">
        <v>4655</v>
      </c>
      <c r="B736" t="s">
        <v>4654</v>
      </c>
      <c r="C736" t="s">
        <v>2972</v>
      </c>
      <c r="D736" s="4">
        <v>44171.772222222222</v>
      </c>
      <c r="E736" s="4">
        <v>44202.772222222222</v>
      </c>
      <c r="F736" t="b">
        <v>0</v>
      </c>
    </row>
    <row r="737" spans="1:7" x14ac:dyDescent="0.35">
      <c r="A737" t="s">
        <v>4662</v>
      </c>
      <c r="B737" t="s">
        <v>4661</v>
      </c>
      <c r="C737" t="s">
        <v>811</v>
      </c>
      <c r="D737" s="4">
        <v>44018.771527777775</v>
      </c>
      <c r="E737" s="4">
        <v>44049.771527777775</v>
      </c>
      <c r="F737" t="b">
        <v>0</v>
      </c>
      <c r="G737" s="4">
        <v>44021.100694444445</v>
      </c>
    </row>
    <row r="738" spans="1:7" x14ac:dyDescent="0.35">
      <c r="A738" t="s">
        <v>4670</v>
      </c>
      <c r="B738" t="s">
        <v>4669</v>
      </c>
      <c r="C738" t="s">
        <v>2972</v>
      </c>
      <c r="D738" s="4">
        <v>44171.771527777775</v>
      </c>
      <c r="E738" s="4">
        <v>44202.771527777775</v>
      </c>
      <c r="F738" t="b">
        <v>0</v>
      </c>
    </row>
    <row r="739" spans="1:7" x14ac:dyDescent="0.35">
      <c r="A739" t="s">
        <v>4677</v>
      </c>
      <c r="B739" t="s">
        <v>4676</v>
      </c>
      <c r="C739" t="s">
        <v>811</v>
      </c>
      <c r="D739" s="4">
        <v>43988.5</v>
      </c>
      <c r="E739" s="4">
        <v>44018.5</v>
      </c>
      <c r="F739" t="b">
        <v>0</v>
      </c>
      <c r="G739" s="4">
        <v>44014.932638888888</v>
      </c>
    </row>
    <row r="740" spans="1:7" x14ac:dyDescent="0.35">
      <c r="A740" t="s">
        <v>4687</v>
      </c>
      <c r="B740" t="s">
        <v>4686</v>
      </c>
      <c r="C740" t="s">
        <v>2972</v>
      </c>
      <c r="D740" s="4">
        <v>44171.5</v>
      </c>
      <c r="E740" s="4">
        <v>44202.5</v>
      </c>
      <c r="F740" t="b">
        <v>0</v>
      </c>
    </row>
    <row r="741" spans="1:7" x14ac:dyDescent="0.35">
      <c r="A741" t="s">
        <v>4694</v>
      </c>
      <c r="B741" t="s">
        <v>4693</v>
      </c>
      <c r="C741" t="s">
        <v>1442</v>
      </c>
      <c r="D741" s="4">
        <v>44049.5</v>
      </c>
      <c r="E741" s="4">
        <v>44080.5</v>
      </c>
      <c r="F741" t="b">
        <v>1</v>
      </c>
      <c r="G741" s="4">
        <v>44080.5</v>
      </c>
    </row>
    <row r="742" spans="1:7" x14ac:dyDescent="0.35">
      <c r="A742" t="s">
        <v>4702</v>
      </c>
      <c r="B742" t="s">
        <v>4701</v>
      </c>
      <c r="C742" t="s">
        <v>2972</v>
      </c>
      <c r="D742" s="4">
        <v>44171.5</v>
      </c>
      <c r="E742" s="4">
        <v>44202.5</v>
      </c>
      <c r="F742" t="b">
        <v>0</v>
      </c>
    </row>
    <row r="743" spans="1:7" x14ac:dyDescent="0.35">
      <c r="A743" t="s">
        <v>4708</v>
      </c>
      <c r="B743" t="s">
        <v>4707</v>
      </c>
      <c r="C743" t="s">
        <v>2972</v>
      </c>
      <c r="D743" s="4">
        <v>43947.075694444444</v>
      </c>
      <c r="E743" s="4">
        <v>43988.5</v>
      </c>
      <c r="F743" t="b">
        <v>1</v>
      </c>
      <c r="G743" s="4">
        <v>43988.5</v>
      </c>
    </row>
    <row r="744" spans="1:7" x14ac:dyDescent="0.35">
      <c r="A744" t="s">
        <v>4715</v>
      </c>
      <c r="B744" t="s">
        <v>4714</v>
      </c>
      <c r="C744" t="s">
        <v>2972</v>
      </c>
      <c r="D744" s="4">
        <v>44020.3</v>
      </c>
      <c r="E744" s="4">
        <v>44104.666666666664</v>
      </c>
      <c r="F744" t="b">
        <v>0</v>
      </c>
      <c r="G744" s="4">
        <v>44104.666666666664</v>
      </c>
    </row>
    <row r="745" spans="1:7" x14ac:dyDescent="0.35">
      <c r="A745" t="s">
        <v>4722</v>
      </c>
      <c r="B745" t="s">
        <v>4721</v>
      </c>
      <c r="C745" t="s">
        <v>4633</v>
      </c>
      <c r="D745" s="4">
        <v>44065.5</v>
      </c>
      <c r="E745" s="4">
        <v>44096.5</v>
      </c>
      <c r="F745" t="b">
        <v>1</v>
      </c>
      <c r="G745" s="4">
        <v>44096.5</v>
      </c>
    </row>
    <row r="746" spans="1:7" x14ac:dyDescent="0.35">
      <c r="A746" t="s">
        <v>4734</v>
      </c>
      <c r="B746" t="s">
        <v>4733</v>
      </c>
      <c r="C746" t="s">
        <v>2972</v>
      </c>
      <c r="D746" s="4">
        <v>44187.5</v>
      </c>
      <c r="E746" s="4">
        <v>44218.5</v>
      </c>
      <c r="F746" t="b">
        <v>0</v>
      </c>
    </row>
    <row r="747" spans="1:7" x14ac:dyDescent="0.35">
      <c r="A747" t="s">
        <v>4740</v>
      </c>
      <c r="B747" t="s">
        <v>4739</v>
      </c>
      <c r="C747" t="s">
        <v>2972</v>
      </c>
      <c r="D747" s="4">
        <v>44187.5</v>
      </c>
      <c r="E747" s="4">
        <v>44218.5</v>
      </c>
      <c r="F747" t="b">
        <v>0</v>
      </c>
    </row>
    <row r="748" spans="1:7" x14ac:dyDescent="0.35">
      <c r="A748" t="s">
        <v>4747</v>
      </c>
      <c r="B748" t="s">
        <v>4746</v>
      </c>
      <c r="C748" t="s">
        <v>4745</v>
      </c>
      <c r="D748" s="4">
        <v>44187.5</v>
      </c>
      <c r="E748" s="4">
        <v>44218.5</v>
      </c>
      <c r="F748" t="b">
        <v>0</v>
      </c>
    </row>
    <row r="749" spans="1:7" x14ac:dyDescent="0.35">
      <c r="A749" t="s">
        <v>4753</v>
      </c>
      <c r="B749" t="s">
        <v>4752</v>
      </c>
      <c r="C749" t="s">
        <v>2972</v>
      </c>
      <c r="D749" s="4">
        <v>43973.5</v>
      </c>
      <c r="E749" s="4">
        <v>44004.5</v>
      </c>
      <c r="F749" t="b">
        <v>1</v>
      </c>
      <c r="G749" s="4">
        <v>44004.5</v>
      </c>
    </row>
    <row r="750" spans="1:7" x14ac:dyDescent="0.35">
      <c r="A750" t="s">
        <v>4727</v>
      </c>
      <c r="B750" t="s">
        <v>4726</v>
      </c>
      <c r="C750" t="s">
        <v>2972</v>
      </c>
      <c r="D750" s="4">
        <v>44004.5</v>
      </c>
      <c r="E750" s="4">
        <v>44034.5</v>
      </c>
      <c r="F750" t="b">
        <v>0</v>
      </c>
      <c r="G750" s="4">
        <v>44034.106944444444</v>
      </c>
    </row>
    <row r="751" spans="1:7" x14ac:dyDescent="0.35">
      <c r="A751" t="s">
        <v>4760</v>
      </c>
      <c r="B751" t="s">
        <v>4759</v>
      </c>
      <c r="C751" t="s">
        <v>2972</v>
      </c>
      <c r="D751" s="4">
        <v>43947.073611111111</v>
      </c>
      <c r="E751" s="4">
        <v>43973.5</v>
      </c>
      <c r="F751" t="b">
        <v>0</v>
      </c>
      <c r="G751" s="4">
        <v>43967.070833333331</v>
      </c>
    </row>
    <row r="752" spans="1:7" x14ac:dyDescent="0.35">
      <c r="A752" t="s">
        <v>4775</v>
      </c>
      <c r="B752" t="s">
        <v>4774</v>
      </c>
      <c r="C752" t="s">
        <v>2972</v>
      </c>
      <c r="D752" s="4">
        <v>44187.5</v>
      </c>
      <c r="E752" s="4">
        <v>44218.5</v>
      </c>
      <c r="F752" t="b">
        <v>0</v>
      </c>
    </row>
    <row r="753" spans="1:7" x14ac:dyDescent="0.35">
      <c r="A753" t="s">
        <v>4767</v>
      </c>
      <c r="B753" t="s">
        <v>4766</v>
      </c>
      <c r="C753" t="s">
        <v>661</v>
      </c>
      <c r="D753" s="4">
        <v>44126.789583333331</v>
      </c>
      <c r="E753" s="4">
        <v>44157.789583333331</v>
      </c>
      <c r="F753" t="b">
        <v>1</v>
      </c>
      <c r="G753" s="4">
        <v>44157.789583333331</v>
      </c>
    </row>
    <row r="754" spans="1:7" x14ac:dyDescent="0.35">
      <c r="A754" t="s">
        <v>4782</v>
      </c>
      <c r="B754" t="s">
        <v>4781</v>
      </c>
      <c r="C754" t="s">
        <v>2972</v>
      </c>
      <c r="D754" s="4">
        <v>43973.5</v>
      </c>
      <c r="E754" s="4">
        <v>44004.5</v>
      </c>
      <c r="F754" t="b">
        <v>1</v>
      </c>
      <c r="G754" s="4">
        <v>44004.5</v>
      </c>
    </row>
    <row r="755" spans="1:7" x14ac:dyDescent="0.35">
      <c r="A755" t="s">
        <v>4789</v>
      </c>
      <c r="B755" t="s">
        <v>4788</v>
      </c>
      <c r="C755" t="s">
        <v>2972</v>
      </c>
      <c r="D755" s="4">
        <v>43947.068749999999</v>
      </c>
      <c r="E755" s="4">
        <v>43973.5</v>
      </c>
      <c r="F755" t="b">
        <v>0</v>
      </c>
      <c r="G755" s="4">
        <v>43972.11041666667</v>
      </c>
    </row>
    <row r="756" spans="1:7" x14ac:dyDescent="0.35">
      <c r="A756" t="s">
        <v>4796</v>
      </c>
      <c r="B756" t="s">
        <v>4795</v>
      </c>
      <c r="C756" t="s">
        <v>2972</v>
      </c>
      <c r="D756" s="4">
        <v>44187.5</v>
      </c>
      <c r="E756" s="4">
        <v>44218.5</v>
      </c>
      <c r="F756" t="b">
        <v>0</v>
      </c>
    </row>
    <row r="757" spans="1:7" x14ac:dyDescent="0.35">
      <c r="A757" t="s">
        <v>4803</v>
      </c>
      <c r="B757" t="s">
        <v>4802</v>
      </c>
      <c r="C757" t="s">
        <v>2972</v>
      </c>
      <c r="D757" s="4">
        <v>43974.107638888891</v>
      </c>
      <c r="E757" s="4">
        <v>44005.107638888891</v>
      </c>
      <c r="F757" t="b">
        <v>1</v>
      </c>
      <c r="G757" s="4">
        <v>44005.107638888891</v>
      </c>
    </row>
    <row r="758" spans="1:7" x14ac:dyDescent="0.35">
      <c r="A758" t="s">
        <v>4810</v>
      </c>
      <c r="B758" t="s">
        <v>4809</v>
      </c>
      <c r="C758" t="s">
        <v>2972</v>
      </c>
      <c r="D758" s="4">
        <v>43946.106249999997</v>
      </c>
      <c r="E758" s="4">
        <v>43974.106249999997</v>
      </c>
      <c r="F758" t="b">
        <v>0</v>
      </c>
      <c r="G758" s="4">
        <v>43972.111111111109</v>
      </c>
    </row>
    <row r="759" spans="1:7" x14ac:dyDescent="0.35">
      <c r="A759" t="s">
        <v>4817</v>
      </c>
      <c r="B759" t="s">
        <v>4816</v>
      </c>
      <c r="C759" t="s">
        <v>2972</v>
      </c>
      <c r="D759" s="4">
        <v>44158.102083333331</v>
      </c>
      <c r="E759" s="4">
        <v>44188.102083333331</v>
      </c>
      <c r="F759" t="b">
        <v>0</v>
      </c>
    </row>
    <row r="760" spans="1:7" x14ac:dyDescent="0.35">
      <c r="A760" t="s">
        <v>4824</v>
      </c>
      <c r="B760" t="s">
        <v>4823</v>
      </c>
      <c r="C760" t="s">
        <v>2972</v>
      </c>
      <c r="D760" s="4">
        <v>44187.5</v>
      </c>
      <c r="E760" s="4">
        <v>44218.5</v>
      </c>
      <c r="F760" t="b">
        <v>0</v>
      </c>
    </row>
    <row r="761" spans="1:7" x14ac:dyDescent="0.35">
      <c r="A761" t="s">
        <v>5177</v>
      </c>
      <c r="B761" t="s">
        <v>5176</v>
      </c>
      <c r="C761" t="s">
        <v>2972</v>
      </c>
      <c r="D761" s="4">
        <v>43920.792361111111</v>
      </c>
      <c r="E761" s="4">
        <v>43951.792361111111</v>
      </c>
      <c r="F761" t="b">
        <v>0</v>
      </c>
      <c r="G761" s="4">
        <v>43920.794444444444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Audit</vt:lpstr>
      <vt:lpstr>Script</vt:lpstr>
      <vt:lpstr>next_assignment</vt:lpstr>
      <vt:lpstr>2020-12-21-advisors</vt:lpstr>
      <vt:lpstr>Master Advisor List - Data Cent</vt:lpstr>
      <vt:lpstr>Sheet7</vt:lpstr>
      <vt:lpstr>subscriptions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Nicolette</dc:creator>
  <cp:lastModifiedBy>Nicolette</cp:lastModifiedBy>
  <dcterms:created xsi:type="dcterms:W3CDTF">2020-12-21T22:08:21Z</dcterms:created>
  <dcterms:modified xsi:type="dcterms:W3CDTF">2020-12-23T15:37:05Z</dcterms:modified>
</cp:coreProperties>
</file>