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 GRAM\Desktop\Data Analyst Project 2025\"/>
    </mc:Choice>
  </mc:AlternateContent>
  <xr:revisionPtr revIDLastSave="0" documentId="8_{4DE43D98-1AAC-4088-ACAA-C42E57D7AF1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ataset for Data Analyst I Asse" sheetId="1" r:id="rId1"/>
    <sheet name="Avg Leadtime Supplier" sheetId="3" r:id="rId2"/>
    <sheet name="% late deliveries per category" sheetId="5" r:id="rId3"/>
    <sheet name="stockout frequency" sheetId="6" r:id="rId4"/>
  </sheets>
  <definedNames>
    <definedName name="_xlnm._FilterDatabase" localSheetId="0" hidden="1">'dataset for Data Analyst I Asse'!$A$1:$L$251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L33" i="1"/>
  <c r="L34" i="1"/>
  <c r="L48" i="1"/>
  <c r="L64" i="1"/>
  <c r="L65" i="1"/>
  <c r="L66" i="1"/>
  <c r="L67" i="1"/>
  <c r="L80" i="1"/>
  <c r="L82" i="1"/>
  <c r="L112" i="1"/>
  <c r="L113" i="1"/>
  <c r="L114" i="1"/>
  <c r="L144" i="1"/>
  <c r="L145" i="1"/>
  <c r="L146" i="1"/>
  <c r="L147" i="1"/>
  <c r="L149" i="1"/>
  <c r="L177" i="1"/>
  <c r="L178" i="1"/>
  <c r="L179" i="1"/>
  <c r="L192" i="1"/>
  <c r="L194" i="1"/>
  <c r="L224" i="1"/>
  <c r="L225" i="1"/>
  <c r="L226" i="1"/>
  <c r="L227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K33" i="1"/>
  <c r="K34" i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K65" i="1"/>
  <c r="K66" i="1"/>
  <c r="K67" i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K81" i="1"/>
  <c r="L81" i="1" s="1"/>
  <c r="K82" i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K113" i="1"/>
  <c r="K114" i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K145" i="1"/>
  <c r="K146" i="1"/>
  <c r="K147" i="1"/>
  <c r="K148" i="1"/>
  <c r="L148" i="1" s="1"/>
  <c r="K149" i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K178" i="1"/>
  <c r="K179" i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K193" i="1"/>
  <c r="L193" i="1" s="1"/>
  <c r="K194" i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K225" i="1"/>
  <c r="K226" i="1"/>
  <c r="K227" i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" i="1"/>
  <c r="L2" i="1" s="1"/>
</calcChain>
</file>

<file path=xl/sharedStrings.xml><?xml version="1.0" encoding="utf-8"?>
<sst xmlns="http://schemas.openxmlformats.org/spreadsheetml/2006/main" count="1040" uniqueCount="285">
  <si>
    <t>Product_ID</t>
  </si>
  <si>
    <t>Category</t>
  </si>
  <si>
    <t>Supplier</t>
  </si>
  <si>
    <t>Warehouse_Location</t>
  </si>
  <si>
    <t>Order_Date</t>
  </si>
  <si>
    <t>Delivery_Date</t>
  </si>
  <si>
    <t>Inventory_Level</t>
  </si>
  <si>
    <t>Stockouts</t>
  </si>
  <si>
    <t>Unit_Cost</t>
  </si>
  <si>
    <t>Lead_Time</t>
  </si>
  <si>
    <t>P0001</t>
  </si>
  <si>
    <t>Toys</t>
  </si>
  <si>
    <t>Supplier B</t>
  </si>
  <si>
    <t>Chicago</t>
  </si>
  <si>
    <t>P0002</t>
  </si>
  <si>
    <t>Furniture</t>
  </si>
  <si>
    <t>Supplier C</t>
  </si>
  <si>
    <t>San Francisco</t>
  </si>
  <si>
    <t>P0003</t>
  </si>
  <si>
    <t>P0004</t>
  </si>
  <si>
    <t>Supplier D</t>
  </si>
  <si>
    <t>P0005</t>
  </si>
  <si>
    <t>Food</t>
  </si>
  <si>
    <t>Supplier A</t>
  </si>
  <si>
    <t>Dallas</t>
  </si>
  <si>
    <t>P0006</t>
  </si>
  <si>
    <t>Clothing</t>
  </si>
  <si>
    <t>New York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</si>
  <si>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</si>
  <si>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</si>
  <si>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</si>
  <si>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</si>
  <si>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</si>
  <si>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</si>
  <si>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</si>
  <si>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</si>
  <si>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Electronics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</si>
  <si>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</si>
  <si>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</si>
  <si>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</si>
  <si>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</si>
  <si>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</si>
  <si>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</si>
  <si>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</si>
  <si>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</si>
  <si>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</si>
  <si>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</si>
  <si>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</si>
  <si>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</si>
  <si>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</si>
  <si>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</si>
  <si>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</si>
  <si>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</si>
  <si>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</si>
  <si>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</si>
  <si>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</si>
  <si>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</si>
  <si>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</si>
  <si>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</si>
  <si>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</si>
  <si>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</si>
  <si>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</si>
  <si>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</si>
  <si>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</si>
  <si>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</si>
  <si>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</si>
  <si>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</si>
  <si>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</si>
  <si>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</si>
  <si>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</si>
  <si>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</si>
  <si>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</si>
  <si>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</si>
  <si>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</si>
  <si>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</si>
  <si>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</si>
  <si>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</si>
  <si>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</si>
  <si>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</si>
  <si>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</si>
  <si>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</si>
  <si>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</si>
  <si>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</si>
  <si>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</si>
  <si>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</si>
  <si>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</si>
  <si>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</si>
  <si>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</si>
  <si>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</si>
  <si>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</si>
  <si>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</si>
  <si>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</si>
  <si>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</si>
  <si>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</si>
  <si>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</si>
  <si>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</si>
  <si>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</si>
  <si>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</si>
  <si>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</si>
  <si>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</si>
  <si>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</si>
  <si>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</si>
  <si>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</si>
  <si>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</si>
  <si>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</si>
  <si>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</si>
  <si>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</si>
  <si>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</si>
  <si>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</si>
  <si>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</si>
  <si>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</si>
  <si>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</si>
  <si>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</si>
  <si>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</si>
  <si>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</si>
  <si>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</si>
  <si>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</si>
  <si>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</si>
  <si>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</si>
  <si>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</si>
  <si>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</si>
  <si>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</si>
  <si>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</si>
  <si>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</si>
  <si>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</si>
  <si>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</si>
  <si>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</si>
  <si>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</si>
  <si>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</si>
  <si>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</si>
  <si>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</si>
  <si>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</si>
  <si>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</si>
  <si>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</si>
  <si>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</si>
  <si>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</si>
  <si>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</si>
  <si>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</si>
  <si>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</si>
  <si>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</si>
  <si>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</si>
  <si>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</si>
  <si>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</si>
  <si>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</si>
  <si>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</si>
  <si>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</si>
  <si>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</si>
  <si>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</si>
  <si>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</si>
  <si>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</si>
  <si>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</si>
  <si>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</si>
  <si>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</si>
  <si>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</si>
  <si>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</si>
  <si>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</si>
  <si>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</si>
  <si>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</si>
  <si>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</si>
  <si>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</si>
  <si>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</si>
  <si>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</si>
  <si>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</si>
  <si>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</si>
  <si>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</si>
  <si>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</si>
  <si>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</si>
  <si>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</si>
  <si>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</si>
  <si>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</si>
  <si>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</si>
  <si>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</si>
  <si>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</si>
  <si>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</si>
  <si>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</si>
  <si>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</si>
  <si>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</si>
  <si>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</si>
  <si>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</si>
  <si>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</si>
  <si>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</si>
  <si>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</si>
  <si>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</si>
  <si>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</si>
  <si>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</si>
  <si>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</si>
  <si>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</si>
  <si>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</si>
  <si>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</si>
  <si>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</si>
  <si>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</si>
  <si>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</si>
  <si>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</si>
  <si>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</si>
  <si>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</si>
  <si>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</si>
  <si>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</si>
  <si>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</si>
  <si>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</si>
  <si>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</si>
  <si>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</si>
  <si>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</si>
  <si>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</si>
  <si>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</si>
  <si>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</si>
  <si>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</si>
  <si>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</si>
  <si>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</si>
  <si>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</si>
  <si>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</si>
  <si>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</si>
  <si>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</si>
  <si>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</si>
  <si>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</si>
  <si>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</si>
  <si>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</si>
  <si>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</si>
  <si>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</si>
  <si>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</si>
  <si>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</si>
  <si>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</si>
  <si>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</si>
  <si>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</si>
  <si>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</si>
  <si>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</si>
  <si>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</si>
  <si>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</si>
  <si>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</si>
  <si>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</si>
  <si>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</si>
  <si>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</si>
  <si>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</si>
  <si>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</si>
  <si>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</si>
  <si>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</si>
  <si>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</si>
  <si>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</si>
  <si>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</si>
  <si>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</si>
  <si>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</si>
  <si>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</si>
  <si>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</si>
  <si>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</si>
  <si>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</si>
  <si>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</si>
  <si>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</si>
  <si>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</si>
  <si>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</si>
  <si>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</si>
  <si>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</si>
  <si>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</si>
  <si>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</si>
  <si>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</si>
  <si>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</si>
  <si>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</si>
  <si>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</si>
  <si>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</si>
  <si>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</si>
  <si>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</si>
  <si>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</si>
  <si>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</si>
  <si>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</si>
  <si>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</si>
  <si>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</si>
  <si>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</si>
  <si>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</si>
  <si>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</si>
  <si>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</si>
  <si>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</si>
  <si>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</si>
  <si>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</si>
  <si>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</si>
  <si>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</si>
  <si>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Row Labels</t>
  </si>
  <si>
    <t>(blank)</t>
  </si>
  <si>
    <t>Grand Total</t>
  </si>
  <si>
    <t>Average of Lead_Time</t>
  </si>
  <si>
    <t>Column Labels</t>
  </si>
  <si>
    <t>Is_Late</t>
  </si>
  <si>
    <t>Actual_Delivery_time</t>
  </si>
  <si>
    <t>LATE</t>
  </si>
  <si>
    <t>ON TIME</t>
  </si>
  <si>
    <t>Count of Product_ID</t>
  </si>
  <si>
    <t>Sum of Stockouts</t>
  </si>
  <si>
    <t>Count of Stockouts2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</si>
</sst>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49" fontId="18" fillId="0" borderId="0" xfId="0" applyNumberFormat="1" applyFont="1"/>
    <xf numFmtId="14" fontId="18" fillId="0" borderId="0" xfId="0" applyNumberFormat="1" applyFont="1"/>
    <xf numFmtId="44" fontId="18" fillId="0" borderId="0" xfId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G GRAM" refreshedDate="45769.310189583332" createdVersion="7" refreshedVersion="7" minRefreshableVersion="3" recordCount="251" xr:uid="{00000000-000A-0000-FFFF-FFFF05000000}">
  <cacheSource type="worksheet">
    <worksheetSource ref="A1:J1048576" sheet="dataset for Data Analyst I Asse"/>
  </cacheSource>
  <cacheFields count="11">
    <cacheField name="Product_ID" numFmtId="0">
      <sharedItems containsBlank="1"/>
    </cacheField>
    <cacheField name="Category" numFmtId="49">
      <sharedItems containsBlank="1" count="6">
        <s v="Toys"/>
        <s v="Furniture"/>
        <s v="Food"/>
        <s v="Clothing"/>
        <s v="Electronics"/>
        <m/>
      </sharedItems>
    </cacheField>
    <cacheField name="Supplier" numFmtId="49">
      <sharedItems containsBlank="1" count="5">
        <s v="Supplier B"/>
        <s v="Supplier C"/>
        <s v="Supplier D"/>
        <s v="Supplier A"/>
        <m/>
      </sharedItems>
    </cacheField>
    <cacheField name="Warehouse_Location" numFmtId="49">
      <sharedItems containsBlank="1"/>
    </cacheField>
    <cacheField name="Order_Date" numFmtId="14">
      <sharedItems containsNonDate="0" containsDate="1" containsString="0" containsBlank="1" minDate="2025-01-21T00:00:00" maxDate="2025-04-11T00:00:00"/>
    </cacheField>
    <cacheField name="Delivery_Date" numFmtId="14">
      <sharedItems containsNonDate="0" containsDate="1" containsString="0" containsBlank="1" minDate="2025-01-28T00:00:00" maxDate="2025-04-30T00:00:00" count="81">
        <d v="2025-03-01T00:00:00"/>
        <d v="2025-03-15T00:00:00"/>
        <d v="2025-02-08T00:00:00"/>
        <d v="2025-02-06T00:00:00"/>
        <d v="2025-03-24T00:00:00"/>
        <d v="2025-03-13T00:00:00"/>
        <d v="2025-03-06T00:00:00"/>
        <d v="2025-03-21T00:00:00"/>
        <d v="2025-04-01T00:00:00"/>
        <d v="2025-03-22T00:00:00"/>
        <d v="2025-02-26T00:00:00"/>
        <d v="2025-02-14T00:00:00"/>
        <d v="2025-02-07T00:00:00"/>
        <d v="2025-02-17T00:00:00"/>
        <d v="2025-02-12T00:00:00"/>
        <d v="2025-04-05T00:00:00"/>
        <d v="2025-02-15T00:00:00"/>
        <d v="2025-03-26T00:00:00"/>
        <d v="2025-04-13T00:00:00"/>
        <d v="2025-03-31T00:00:00"/>
        <d v="2025-02-13T00:00:00"/>
        <d v="2025-03-16T00:00:00"/>
        <d v="2025-04-16T00:00:00"/>
        <d v="2025-03-20T00:00:00"/>
        <d v="2025-04-02T00:00:00"/>
        <d v="2025-04-08T00:00:00"/>
        <d v="2025-03-18T00:00:00"/>
        <d v="2025-04-17T00:00:00"/>
        <d v="2025-04-14T00:00:00"/>
        <d v="2025-03-04T00:00:00"/>
        <d v="2025-03-02T00:00:00"/>
        <d v="2025-04-03T00:00:00"/>
        <d v="2025-04-04T00:00:00"/>
        <d v="2025-02-04T00:00:00"/>
        <d v="2025-02-23T00:00:00"/>
        <d v="2025-02-24T00:00:00"/>
        <d v="2025-03-10T00:00:00"/>
        <d v="2025-02-16T00:00:00"/>
        <d v="2025-03-25T00:00:00"/>
        <d v="2025-02-19T00:00:00"/>
        <d v="2025-03-23T00:00:00"/>
        <d v="2025-02-21T00:00:00"/>
        <d v="2025-04-06T00:00:00"/>
        <d v="2025-03-05T00:00:00"/>
        <d v="2025-03-14T00:00:00"/>
        <d v="2025-03-11T00:00:00"/>
        <d v="2025-02-10T00:00:00"/>
        <d v="2025-04-29T00:00:00"/>
        <d v="2025-03-27T00:00:00"/>
        <d v="2025-04-23T00:00:00"/>
        <d v="2025-02-01T00:00:00"/>
        <d v="2025-04-25T00:00:00"/>
        <d v="2025-03-03T00:00:00"/>
        <d v="2025-03-07T00:00:00"/>
        <d v="2025-02-22T00:00:00"/>
        <d v="2025-03-12T00:00:00"/>
        <d v="2025-02-05T00:00:00"/>
        <d v="2025-03-30T00:00:00"/>
        <d v="2025-03-09T00:00:00"/>
        <d v="2025-04-07T00:00:00"/>
        <d v="2025-03-29T00:00:00"/>
        <d v="2025-03-17T00:00:00"/>
        <d v="2025-02-03T00:00:00"/>
        <d v="2025-04-18T00:00:00"/>
        <d v="2025-01-28T00:00:00"/>
        <d v="2025-02-18T00:00:00"/>
        <d v="2025-02-20T00:00:00"/>
        <d v="2025-02-25T00:00:00"/>
        <d v="2025-04-22T00:00:00"/>
        <d v="2025-04-09T00:00:00"/>
        <d v="2025-04-24T00:00:00"/>
        <d v="2025-03-08T00:00:00"/>
        <d v="2025-04-19T00:00:00"/>
        <d v="2025-04-21T00:00:00"/>
        <d v="2025-02-02T00:00:00"/>
        <d v="2025-02-09T00:00:00"/>
        <d v="2025-04-10T00:00:00"/>
        <d v="2025-02-11T00:00:00"/>
        <d v="2025-04-20T00:00:00"/>
        <d v="2025-03-28T00:00:00"/>
        <m/>
      </sharedItems>
      <fieldGroup par="10" base="5">
        <rangePr groupBy="days" startDate="2025-01-28T00:00:00" endDate="2025-04-30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30/2025"/>
        </groupItems>
      </fieldGroup>
    </cacheField>
    <cacheField name="Inventory_Level" numFmtId="0">
      <sharedItems containsString="0" containsBlank="1" containsNumber="1" containsInteger="1" minValue="1" maxValue="499"/>
    </cacheField>
    <cacheField name="Stockouts" numFmtId="0">
      <sharedItems containsString="0" containsBlank="1" containsNumber="1" containsInteger="1" minValue="0" maxValue="1"/>
    </cacheField>
    <cacheField name="Unit_Cost" numFmtId="44">
      <sharedItems containsString="0" containsBlank="1" containsNumber="1" minValue="5.57" maxValue="493.75"/>
    </cacheField>
    <cacheField name="Lead_Time" numFmtId="0">
      <sharedItems containsString="0" containsBlank="1" containsNumber="1" containsInteger="1" minValue="1" maxValue="19"/>
    </cacheField>
    <cacheField name="Months" numFmtId="0" databaseField="0">
      <fieldGroup base="5">
        <rangePr groupBy="months" startDate="2025-01-28T00:00:00" endDate="2025-04-30T00:00:00"/>
        <groupItems count="14">
          <s v="&lt;1/2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30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G GRAM" refreshedDate="45769.316181828704" createdVersion="7" refreshedVersion="7" minRefreshableVersion="3" recordCount="251" xr:uid="{00000000-000A-0000-FFFF-FFFF0C000000}">
  <cacheSource type="worksheet">
    <worksheetSource ref="A1:L1048576" sheet="dataset for Data Analyst I Asse"/>
  </cacheSource>
  <cacheFields count="12">
    <cacheField name="Product_ID" numFmtId="0">
      <sharedItems containsBlank="1" count="251">
        <s v="P0001"/>
        <s v="P0002"/>
        <s v="P0003"/>
        <s v="P0004"/>
        <s v="P0005"/>
        <s v="P0006"/>
        <s v="P0007"/>
        <s v="P0008"/>
        <s v="P0009"/>
        <s v="P0010"/>
        <s v="P0011"/>
        <s v="P0012"/>
        <s v="P0013"/>
        <s v="P0014"/>
        <s v="P0015"/>
        <s v="P0016"/>
        <s v="P0017"/>
        <s v="P0018"/>
        <s v="P0019"/>
        <s v="P0020"/>
        <s v="P0021"/>
        <s v="P0022"/>
        <s v="P0023"/>
        <s v="P0024"/>
        <s v="P0025"/>
        <s v="P0026"/>
        <s v="P0027"/>
        <s v="P0028"/>
        <s v="P0029"/>
        <s v="P0030"/>
        <s v="P0031"/>
        <s v="P0032"/>
        <s v="P0033"/>
        <s v="P0034"/>
        <s v="P0035"/>
        <s v="P0036"/>
        <s v="P0037"/>
        <s v="P0038"/>
        <s v="P0039"/>
        <s v="P0040"/>
        <s v="P0041"/>
        <s v="P0042"/>
        <s v="P0043"/>
        <s v="P0044"/>
        <s v="P0045"/>
        <s v="P0046"/>
        <s v="P0047"/>
        <s v="P0048"/>
        <s v="P0049"/>
        <s v="P0050"/>
        <s v="P0051"/>
        <s v="P0052"/>
        <s v="P0053"/>
        <s v="P0054"/>
        <s v="P0055"/>
        <s v="P0056"/>
        <s v="P0057"/>
        <s v="P0058"/>
        <s v="P0059"/>
        <s v="P0060"/>
        <s v="P0061"/>
        <s v="P0062"/>
        <s v="P0063"/>
        <s v="P0064"/>
        <s v="P0065"/>
        <s v="P0066"/>
        <s v="P0067"/>
        <s v="P0068"/>
        <s v="P0069"/>
        <s v="P0070"/>
        <s v="P0071"/>
        <s v="P0072"/>
        <s v="P0073"/>
        <s v="P0074"/>
        <s v="P0075"/>
        <s v="P0076"/>
        <s v="P0077"/>
        <s v="P0078"/>
        <s v="P0079"/>
        <s v="P0080"/>
        <s v="P0081"/>
        <s v="P0082"/>
        <s v="P0083"/>
        <s v="P0084"/>
        <s v="P0085"/>
        <s v="P0086"/>
        <s v="P0087"/>
        <s v="P0088"/>
        <s v="P0089"/>
        <s v="P0090"/>
        <s v="P0091"/>
        <s v="P0092"/>
        <s v="P0093"/>
        <s v="P0094"/>
        <s v="P0095"/>
        <s v="P0096"/>
        <s v="P0097"/>
        <s v="P0098"/>
        <s v="P0099"/>
        <s v="P0100"/>
        <s v="P0101"/>
        <s v="P0102"/>
        <s v="P0103"/>
        <s v="P0104"/>
        <s v="P0105"/>
        <s v="P0106"/>
        <s v="P0107"/>
        <s v="P0108"/>
        <s v="P0109"/>
        <s v="P0110"/>
        <s v="P0111"/>
        <s v="P0112"/>
        <s v="P0113"/>
        <s v="P0114"/>
        <s v="P0115"/>
        <s v="P0116"/>
        <s v="P0117"/>
        <s v="P0118"/>
        <s v="P0119"/>
        <s v="P0120"/>
        <s v="P0121"/>
        <s v="P0122"/>
        <s v="P0123"/>
        <s v="P0124"/>
        <s v="P0125"/>
        <s v="P0126"/>
        <s v="P0127"/>
        <s v="P0128"/>
        <s v="P0129"/>
        <s v="P0130"/>
        <s v="P0131"/>
        <s v="P0132"/>
        <s v="P0133"/>
        <s v="P0134"/>
        <s v="P0135"/>
        <s v="P0136"/>
        <s v="P0137"/>
        <s v="P0138"/>
        <s v="P0139"/>
        <s v="P0140"/>
        <s v="P0141"/>
        <s v="P0142"/>
        <s v="P0143"/>
        <s v="P0144"/>
        <s v="P0145"/>
        <s v="P0146"/>
        <s v="P0147"/>
        <s v="P0148"/>
        <s v="P0149"/>
        <s v="P0150"/>
        <s v="P0151"/>
        <s v="P0152"/>
        <s v="P0153"/>
        <s v="P0154"/>
        <s v="P0155"/>
        <s v="P0156"/>
        <s v="P0157"/>
        <s v="P0158"/>
        <s v="P0159"/>
        <s v="P0160"/>
        <s v="P0161"/>
        <s v="P0162"/>
        <s v="P0163"/>
        <s v="P0164"/>
        <s v="P0165"/>
        <s v="P0166"/>
        <s v="P0167"/>
        <s v="P0168"/>
        <s v="P0169"/>
        <s v="P0170"/>
        <s v="P0171"/>
        <s v="P0172"/>
        <s v="P0173"/>
        <s v="P0174"/>
        <s v="P0175"/>
        <s v="P0176"/>
        <s v="P0177"/>
        <s v="P0178"/>
        <s v="P0179"/>
        <s v="P0180"/>
        <s v="P0181"/>
        <s v="P0182"/>
        <s v="P0183"/>
        <s v="P0184"/>
        <s v="P0185"/>
        <s v="P0186"/>
        <s v="P0187"/>
        <s v="P0188"/>
        <s v="P0189"/>
        <s v="P0190"/>
        <s v="P0191"/>
        <s v="P0192"/>
        <s v="P0193"/>
        <s v="P0194"/>
        <s v="P0195"/>
        <s v="P0196"/>
        <s v="P0197"/>
        <s v="P0198"/>
        <s v="P0199"/>
        <s v="P0200"/>
        <s v="P0201"/>
        <s v="P0202"/>
        <s v="P0203"/>
        <s v="P0204"/>
        <s v="P0205"/>
        <s v="P0206"/>
        <s v="P0207"/>
        <s v="P0208"/>
        <s v="P0209"/>
        <s v="P0210"/>
        <s v="P0211"/>
        <s v="P0212"/>
        <s v="P0213"/>
        <s v="P0214"/>
        <s v="P0215"/>
        <s v="P0216"/>
        <s v="P0217"/>
        <s v="P0218"/>
        <s v="P0219"/>
        <s v="P0220"/>
        <s v="P0221"/>
        <s v="P0222"/>
        <s v="P0223"/>
        <s v="P0224"/>
        <s v="P0225"/>
        <s v="P0226"/>
        <s v="P0227"/>
        <s v="P0228"/>
        <s v="P0229"/>
        <s v="P0230"/>
        <s v="P0231"/>
        <s v="P0232"/>
        <s v="P0233"/>
        <s v="P0234"/>
        <s v="P0235"/>
        <s v="P0236"/>
        <s v="P0237"/>
        <s v="P0238"/>
        <s v="P0239"/>
        <s v="P0240"/>
        <s v="P0241"/>
        <s v="P0242"/>
        <s v="P0243"/>
        <s v="P0244"/>
        <s v="P0245"/>
        <s v="P0246"/>
        <s v="P0247"/>
        <s v="P0248"/>
        <s v="P0249"/>
        <s v="P0250"/>
        <m/>
      </sharedItems>
    </cacheField>
    <cacheField name="Category" numFmtId="49">
      <sharedItems containsBlank="1" count="6">
        <s v="Toys"/>
        <s v="Furniture"/>
        <s v="Food"/>
        <s v="Clothing"/>
        <s v="Electronics"/>
        <m/>
      </sharedItems>
    </cacheField>
    <cacheField name="Supplier" numFmtId="49">
      <sharedItems containsBlank="1"/>
    </cacheField>
    <cacheField name="Warehouse_Location" numFmtId="49">
      <sharedItems containsBlank="1" count="5">
        <s v="Chicago"/>
        <s v="San Francisco"/>
        <s v="Dallas"/>
        <s v="New York"/>
        <m/>
      </sharedItems>
    </cacheField>
    <cacheField name="Order_Date" numFmtId="14">
      <sharedItems containsNonDate="0" containsDate="1" containsString="0" containsBlank="1" minDate="2025-01-21T00:00:00" maxDate="2025-04-11T00:00:00"/>
    </cacheField>
    <cacheField name="Delivery_Date" numFmtId="14">
      <sharedItems containsNonDate="0" containsDate="1" containsString="0" containsBlank="1" minDate="2025-01-28T00:00:00" maxDate="2025-04-30T00:00:00"/>
    </cacheField>
    <cacheField name="Inventory_Level" numFmtId="0">
      <sharedItems containsString="0" containsBlank="1" containsNumber="1" containsInteger="1" minValue="1" maxValue="499"/>
    </cacheField>
    <cacheField name="Stockouts" numFmtId="0">
      <sharedItems containsString="0" containsBlank="1" containsNumber="1" containsInteger="1" minValue="0" maxValue="1"/>
    </cacheField>
    <cacheField name="Unit_Cost" numFmtId="44">
      <sharedItems containsString="0" containsBlank="1" containsNumber="1" minValue="5.57" maxValue="493.75"/>
    </cacheField>
    <cacheField name="Lead_Time" numFmtId="0">
      <sharedItems containsString="0" containsBlank="1" containsNumber="1" containsInteger="1" minValue="1" maxValue="19"/>
    </cacheField>
    <cacheField name="Actual_Delivery_time" numFmtId="0">
      <sharedItems containsString="0" containsBlank="1" containsNumber="1" containsInteger="1" minValue="1" maxValue="24"/>
    </cacheField>
    <cacheField name="Is_Late" numFmtId="0">
      <sharedItems containsBlank="1" count="3">
        <s v="ON TIME"/>
        <s v="LA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s v="P0001"/>
    <x v="0"/>
    <x v="0"/>
    <s v="Chicago"/>
    <d v="2025-02-23T00:00:00"/>
    <x v="0"/>
    <n v="15"/>
    <n v="0"/>
    <n v="446.2"/>
    <n v="6"/>
  </r>
  <r>
    <s v="P0002"/>
    <x v="1"/>
    <x v="1"/>
    <s v="San Francisco"/>
    <d v="2025-02-25T00:00:00"/>
    <x v="1"/>
    <n v="138"/>
    <n v="0"/>
    <n v="208.02"/>
    <n v="18"/>
  </r>
  <r>
    <s v="P0003"/>
    <x v="1"/>
    <x v="0"/>
    <s v="Chicago"/>
    <d v="2025-01-22T00:00:00"/>
    <x v="2"/>
    <n v="270"/>
    <n v="0"/>
    <n v="423.75"/>
    <n v="14"/>
  </r>
  <r>
    <s v="P0004"/>
    <x v="0"/>
    <x v="2"/>
    <s v="Chicago"/>
    <d v="2025-01-29T00:00:00"/>
    <x v="3"/>
    <n v="151"/>
    <n v="0"/>
    <n v="123.17"/>
    <n v="8"/>
  </r>
  <r>
    <s v="P0005"/>
    <x v="2"/>
    <x v="3"/>
    <s v="Dallas"/>
    <d v="2025-03-10T00:00:00"/>
    <x v="4"/>
    <n v="237"/>
    <n v="1"/>
    <n v="462.93"/>
    <n v="14"/>
  </r>
  <r>
    <s v="P0006"/>
    <x v="3"/>
    <x v="2"/>
    <s v="New York"/>
    <d v="2025-02-20T00:00:00"/>
    <x v="5"/>
    <n v="223"/>
    <n v="0"/>
    <n v="407.72"/>
    <n v="17"/>
  </r>
  <r>
    <s v="P0007"/>
    <x v="1"/>
    <x v="2"/>
    <s v="New York"/>
    <d v="2025-02-17T00:00:00"/>
    <x v="6"/>
    <n v="248"/>
    <n v="0"/>
    <n v="128.05000000000001"/>
    <n v="17"/>
  </r>
  <r>
    <s v="P0008"/>
    <x v="3"/>
    <x v="3"/>
    <s v="New York"/>
    <d v="2025-03-16T00:00:00"/>
    <x v="7"/>
    <n v="415"/>
    <n v="0"/>
    <n v="384.22"/>
    <n v="5"/>
  </r>
  <r>
    <s v="P0009"/>
    <x v="3"/>
    <x v="1"/>
    <s v="Dallas"/>
    <d v="2025-03-26T00:00:00"/>
    <x v="8"/>
    <n v="149"/>
    <n v="0"/>
    <n v="317.58999999999997"/>
    <n v="6"/>
  </r>
  <r>
    <s v="P0010"/>
    <x v="2"/>
    <x v="3"/>
    <s v="San Francisco"/>
    <d v="2025-03-04T00:00:00"/>
    <x v="9"/>
    <n v="270"/>
    <n v="0"/>
    <n v="16.850000000000001"/>
    <n v="18"/>
  </r>
  <r>
    <s v="P0011"/>
    <x v="1"/>
    <x v="0"/>
    <s v="Chicago"/>
    <d v="2025-02-19T00:00:00"/>
    <x v="10"/>
    <n v="88"/>
    <n v="0"/>
    <n v="386.77"/>
    <n v="7"/>
  </r>
  <r>
    <s v="P0012"/>
    <x v="0"/>
    <x v="3"/>
    <s v="Chicago"/>
    <d v="2025-01-31T00:00:00"/>
    <x v="11"/>
    <n v="134"/>
    <n v="0"/>
    <n v="5.57"/>
    <n v="14"/>
  </r>
  <r>
    <s v="P0013"/>
    <x v="1"/>
    <x v="2"/>
    <s v="Dallas"/>
    <d v="2025-02-01T00:00:00"/>
    <x v="12"/>
    <n v="86"/>
    <n v="1"/>
    <n v="138.08000000000001"/>
    <n v="6"/>
  </r>
  <r>
    <s v="P0014"/>
    <x v="4"/>
    <x v="2"/>
    <s v="San Francisco"/>
    <d v="2025-02-09T00:00:00"/>
    <x v="13"/>
    <n v="8"/>
    <n v="0"/>
    <n v="169.87"/>
    <n v="8"/>
  </r>
  <r>
    <s v="P0015"/>
    <x v="2"/>
    <x v="3"/>
    <s v="New York"/>
    <d v="2025-01-30T00:00:00"/>
    <x v="14"/>
    <n v="174"/>
    <n v="0"/>
    <n v="213.44"/>
    <n v="13"/>
  </r>
  <r>
    <s v="P0016"/>
    <x v="1"/>
    <x v="0"/>
    <s v="San Francisco"/>
    <d v="2025-03-23T00:00:00"/>
    <x v="15"/>
    <n v="346"/>
    <n v="0"/>
    <n v="476.24"/>
    <n v="13"/>
  </r>
  <r>
    <s v="P0017"/>
    <x v="3"/>
    <x v="0"/>
    <s v="Chicago"/>
    <d v="2025-02-11T00:00:00"/>
    <x v="16"/>
    <n v="309"/>
    <n v="0"/>
    <n v="393.73"/>
    <n v="4"/>
  </r>
  <r>
    <s v="P0018"/>
    <x v="4"/>
    <x v="0"/>
    <s v="Chicago"/>
    <d v="2025-03-22T00:00:00"/>
    <x v="17"/>
    <n v="382"/>
    <n v="0"/>
    <n v="418.76"/>
    <n v="4"/>
  </r>
  <r>
    <s v="P0019"/>
    <x v="2"/>
    <x v="1"/>
    <s v="San Francisco"/>
    <d v="2025-04-02T00:00:00"/>
    <x v="18"/>
    <n v="380"/>
    <n v="0"/>
    <n v="127.26"/>
    <n v="11"/>
  </r>
  <r>
    <s v="P0020"/>
    <x v="2"/>
    <x v="0"/>
    <s v="Chicago"/>
    <d v="2025-03-24T00:00:00"/>
    <x v="19"/>
    <n v="194"/>
    <n v="0"/>
    <n v="215.02"/>
    <n v="2"/>
  </r>
  <r>
    <s v="P0021"/>
    <x v="1"/>
    <x v="3"/>
    <s v="Dallas"/>
    <d v="2025-01-30T00:00:00"/>
    <x v="20"/>
    <n v="297"/>
    <n v="1"/>
    <n v="247.08"/>
    <n v="14"/>
  </r>
  <r>
    <s v="P0022"/>
    <x v="0"/>
    <x v="2"/>
    <s v="New York"/>
    <d v="2025-03-02T00:00:00"/>
    <x v="21"/>
    <n v="359"/>
    <n v="0"/>
    <n v="23.81"/>
    <n v="11"/>
  </r>
  <r>
    <s v="P0023"/>
    <x v="1"/>
    <x v="0"/>
    <s v="New York"/>
    <d v="2025-04-02T00:00:00"/>
    <x v="22"/>
    <n v="123"/>
    <n v="0"/>
    <n v="142.68"/>
    <n v="14"/>
  </r>
  <r>
    <s v="P0024"/>
    <x v="0"/>
    <x v="3"/>
    <s v="San Francisco"/>
    <d v="2025-03-13T00:00:00"/>
    <x v="23"/>
    <n v="151"/>
    <n v="0"/>
    <n v="463.9"/>
    <n v="7"/>
  </r>
  <r>
    <s v="P0025"/>
    <x v="0"/>
    <x v="2"/>
    <s v="Chicago"/>
    <d v="2025-03-24T00:00:00"/>
    <x v="24"/>
    <n v="242"/>
    <n v="0"/>
    <n v="460.7"/>
    <n v="5"/>
  </r>
  <r>
    <s v="P0026"/>
    <x v="3"/>
    <x v="3"/>
    <s v="New York"/>
    <d v="2025-03-26T00:00:00"/>
    <x v="25"/>
    <n v="98"/>
    <n v="0"/>
    <n v="270.85000000000002"/>
    <n v="13"/>
  </r>
  <r>
    <s v="P0027"/>
    <x v="4"/>
    <x v="2"/>
    <s v="Chicago"/>
    <d v="2025-03-05T00:00:00"/>
    <x v="26"/>
    <n v="359"/>
    <n v="0"/>
    <n v="145.25"/>
    <n v="13"/>
  </r>
  <r>
    <s v="P0028"/>
    <x v="4"/>
    <x v="0"/>
    <s v="San Francisco"/>
    <d v="2025-04-06T00:00:00"/>
    <x v="27"/>
    <n v="27"/>
    <n v="1"/>
    <n v="447.11"/>
    <n v="7"/>
  </r>
  <r>
    <s v="P0029"/>
    <x v="3"/>
    <x v="2"/>
    <s v="Chicago"/>
    <d v="2025-03-07T00:00:00"/>
    <x v="21"/>
    <n v="20"/>
    <n v="0"/>
    <n v="235.16"/>
    <n v="6"/>
  </r>
  <r>
    <s v="P0030"/>
    <x v="2"/>
    <x v="0"/>
    <s v="Chicago"/>
    <d v="2025-03-31T00:00:00"/>
    <x v="28"/>
    <n v="192"/>
    <n v="0"/>
    <n v="315.19"/>
    <n v="14"/>
  </r>
  <r>
    <s v="P0031"/>
    <x v="0"/>
    <x v="1"/>
    <s v="Chicago"/>
    <d v="2025-02-19T00:00:00"/>
    <x v="29"/>
    <n v="85"/>
    <n v="0"/>
    <n v="433.7"/>
    <n v="13"/>
  </r>
  <r>
    <s v="P0032"/>
    <x v="3"/>
    <x v="2"/>
    <s v="San Francisco"/>
    <d v="2025-02-21T00:00:00"/>
    <x v="30"/>
    <n v="219"/>
    <n v="0"/>
    <n v="436.39"/>
    <n v="9"/>
  </r>
  <r>
    <s v="P0033"/>
    <x v="1"/>
    <x v="2"/>
    <s v="Dallas"/>
    <d v="2025-03-29T00:00:00"/>
    <x v="15"/>
    <n v="410"/>
    <n v="0"/>
    <n v="78.7"/>
    <n v="7"/>
  </r>
  <r>
    <s v="P0034"/>
    <x v="3"/>
    <x v="0"/>
    <s v="Dallas"/>
    <d v="2025-02-12T00:00:00"/>
    <x v="0"/>
    <n v="386"/>
    <n v="0"/>
    <n v="88.06"/>
    <n v="17"/>
  </r>
  <r>
    <s v="P0035"/>
    <x v="1"/>
    <x v="2"/>
    <s v="San Francisco"/>
    <d v="2025-03-27T00:00:00"/>
    <x v="31"/>
    <n v="106"/>
    <n v="0"/>
    <n v="99.96"/>
    <n v="7"/>
  </r>
  <r>
    <s v="P0036"/>
    <x v="0"/>
    <x v="2"/>
    <s v="San Francisco"/>
    <d v="2025-03-27T00:00:00"/>
    <x v="32"/>
    <n v="471"/>
    <n v="0"/>
    <n v="407.59"/>
    <n v="6"/>
  </r>
  <r>
    <s v="P0037"/>
    <x v="1"/>
    <x v="3"/>
    <s v="San Francisco"/>
    <d v="2025-03-07T00:00:00"/>
    <x v="5"/>
    <n v="52"/>
    <n v="0"/>
    <n v="279.57"/>
    <n v="6"/>
  </r>
  <r>
    <s v="P0038"/>
    <x v="0"/>
    <x v="0"/>
    <s v="Chicago"/>
    <d v="2025-03-28T00:00:00"/>
    <x v="8"/>
    <n v="324"/>
    <n v="0"/>
    <n v="68.86"/>
    <n v="3"/>
  </r>
  <r>
    <s v="P0039"/>
    <x v="0"/>
    <x v="2"/>
    <s v="San Francisco"/>
    <d v="2025-01-23T00:00:00"/>
    <x v="33"/>
    <n v="118"/>
    <n v="0"/>
    <n v="43.24"/>
    <n v="9"/>
  </r>
  <r>
    <s v="P0040"/>
    <x v="4"/>
    <x v="3"/>
    <s v="Chicago"/>
    <d v="2025-02-12T00:00:00"/>
    <x v="34"/>
    <n v="116"/>
    <n v="0"/>
    <n v="145.6"/>
    <n v="11"/>
  </r>
  <r>
    <s v="P0041"/>
    <x v="0"/>
    <x v="3"/>
    <s v="Chicago"/>
    <d v="2025-03-27T00:00:00"/>
    <x v="24"/>
    <n v="40"/>
    <n v="0"/>
    <n v="262.86"/>
    <n v="4"/>
  </r>
  <r>
    <s v="P0042"/>
    <x v="1"/>
    <x v="0"/>
    <s v="San Francisco"/>
    <d v="2025-03-05T00:00:00"/>
    <x v="1"/>
    <n v="241"/>
    <n v="1"/>
    <n v="265.60000000000002"/>
    <n v="10"/>
  </r>
  <r>
    <s v="P0043"/>
    <x v="0"/>
    <x v="2"/>
    <s v="San Francisco"/>
    <d v="2025-02-18T00:00:00"/>
    <x v="35"/>
    <n v="302"/>
    <n v="0"/>
    <n v="228.15"/>
    <n v="6"/>
  </r>
  <r>
    <s v="P0044"/>
    <x v="1"/>
    <x v="2"/>
    <s v="New York"/>
    <d v="2025-02-23T00:00:00"/>
    <x v="10"/>
    <n v="29"/>
    <n v="1"/>
    <n v="403.08"/>
    <n v="3"/>
  </r>
  <r>
    <s v="P0045"/>
    <x v="0"/>
    <x v="3"/>
    <s v="Chicago"/>
    <d v="2025-02-21T00:00:00"/>
    <x v="36"/>
    <n v="152"/>
    <n v="1"/>
    <n v="102.9"/>
    <n v="12"/>
  </r>
  <r>
    <s v="P0046"/>
    <x v="0"/>
    <x v="1"/>
    <s v="Dallas"/>
    <d v="2025-03-07T00:00:00"/>
    <x v="4"/>
    <n v="364"/>
    <n v="0"/>
    <n v="316.95999999999998"/>
    <n v="17"/>
  </r>
  <r>
    <s v="P0047"/>
    <x v="2"/>
    <x v="2"/>
    <s v="San Francisco"/>
    <d v="2025-02-08T00:00:00"/>
    <x v="37"/>
    <n v="445"/>
    <n v="0"/>
    <n v="53.84"/>
    <n v="8"/>
  </r>
  <r>
    <s v="P0048"/>
    <x v="1"/>
    <x v="1"/>
    <s v="Dallas"/>
    <d v="2025-03-09T00:00:00"/>
    <x v="38"/>
    <n v="234"/>
    <n v="0"/>
    <n v="441.36"/>
    <n v="16"/>
  </r>
  <r>
    <s v="P0049"/>
    <x v="1"/>
    <x v="3"/>
    <s v="New York"/>
    <d v="2025-01-24T00:00:00"/>
    <x v="12"/>
    <n v="432"/>
    <n v="1"/>
    <n v="398.25"/>
    <n v="10"/>
  </r>
  <r>
    <s v="P0050"/>
    <x v="0"/>
    <x v="0"/>
    <s v="San Francisco"/>
    <d v="2025-03-17T00:00:00"/>
    <x v="9"/>
    <n v="442"/>
    <n v="0"/>
    <n v="328.92"/>
    <n v="5"/>
  </r>
  <r>
    <s v="P0051"/>
    <x v="2"/>
    <x v="1"/>
    <s v="Dallas"/>
    <d v="2025-02-10T00:00:00"/>
    <x v="39"/>
    <n v="404"/>
    <n v="1"/>
    <n v="104.29"/>
    <n v="4"/>
  </r>
  <r>
    <s v="P0052"/>
    <x v="4"/>
    <x v="2"/>
    <s v="San Francisco"/>
    <d v="2025-03-04T00:00:00"/>
    <x v="40"/>
    <n v="310"/>
    <n v="0"/>
    <n v="197.05"/>
    <n v="19"/>
  </r>
  <r>
    <s v="P0053"/>
    <x v="0"/>
    <x v="2"/>
    <s v="New York"/>
    <d v="2025-02-12T00:00:00"/>
    <x v="10"/>
    <n v="15"/>
    <n v="0"/>
    <n v="87.95"/>
    <n v="14"/>
  </r>
  <r>
    <s v="P0054"/>
    <x v="2"/>
    <x v="2"/>
    <s v="Dallas"/>
    <d v="2025-02-01T00:00:00"/>
    <x v="41"/>
    <n v="475"/>
    <n v="0"/>
    <n v="118.95"/>
    <n v="16"/>
  </r>
  <r>
    <s v="P0055"/>
    <x v="2"/>
    <x v="0"/>
    <s v="Chicago"/>
    <d v="2025-03-09T00:00:00"/>
    <x v="36"/>
    <n v="303"/>
    <n v="0"/>
    <n v="229.16"/>
    <n v="1"/>
  </r>
  <r>
    <s v="P0056"/>
    <x v="4"/>
    <x v="1"/>
    <s v="San Francisco"/>
    <d v="2025-03-16T00:00:00"/>
    <x v="42"/>
    <n v="375"/>
    <n v="0"/>
    <n v="373.21"/>
    <n v="18"/>
  </r>
  <r>
    <s v="P0057"/>
    <x v="3"/>
    <x v="3"/>
    <s v="Dallas"/>
    <d v="2025-02-27T00:00:00"/>
    <x v="43"/>
    <n v="217"/>
    <n v="0"/>
    <n v="219.18"/>
    <n v="6"/>
  </r>
  <r>
    <s v="P0058"/>
    <x v="0"/>
    <x v="0"/>
    <s v="Dallas"/>
    <d v="2025-03-05T00:00:00"/>
    <x v="44"/>
    <n v="394"/>
    <n v="0"/>
    <n v="188.39"/>
    <n v="9"/>
  </r>
  <r>
    <s v="P0059"/>
    <x v="0"/>
    <x v="1"/>
    <s v="Dallas"/>
    <d v="2025-02-10T00:00:00"/>
    <x v="13"/>
    <n v="325"/>
    <n v="1"/>
    <n v="231.58"/>
    <n v="7"/>
  </r>
  <r>
    <s v="P0060"/>
    <x v="0"/>
    <x v="0"/>
    <s v="New York"/>
    <d v="2025-02-22T00:00:00"/>
    <x v="5"/>
    <n v="413"/>
    <n v="0"/>
    <n v="261.86"/>
    <n v="14"/>
  </r>
  <r>
    <s v="P0061"/>
    <x v="1"/>
    <x v="1"/>
    <s v="Dallas"/>
    <d v="2025-03-26T00:00:00"/>
    <x v="19"/>
    <n v="186"/>
    <n v="0"/>
    <n v="305.91000000000003"/>
    <n v="5"/>
  </r>
  <r>
    <s v="P0062"/>
    <x v="3"/>
    <x v="0"/>
    <s v="New York"/>
    <d v="2025-03-05T00:00:00"/>
    <x v="45"/>
    <n v="172"/>
    <n v="1"/>
    <n v="21.86"/>
    <n v="6"/>
  </r>
  <r>
    <s v="P0063"/>
    <x v="2"/>
    <x v="3"/>
    <s v="Dallas"/>
    <d v="2025-02-07T00:00:00"/>
    <x v="46"/>
    <n v="202"/>
    <n v="0"/>
    <n v="223.76"/>
    <n v="3"/>
  </r>
  <r>
    <s v="P0064"/>
    <x v="3"/>
    <x v="3"/>
    <s v="Chicago"/>
    <d v="2025-03-22T00:00:00"/>
    <x v="42"/>
    <n v="126"/>
    <n v="0"/>
    <n v="84.34"/>
    <n v="15"/>
  </r>
  <r>
    <s v="P0065"/>
    <x v="0"/>
    <x v="3"/>
    <s v="Chicago"/>
    <d v="2025-01-27T00:00:00"/>
    <x v="11"/>
    <n v="356"/>
    <n v="0"/>
    <n v="44.07"/>
    <n v="18"/>
  </r>
  <r>
    <s v="P0066"/>
    <x v="1"/>
    <x v="0"/>
    <s v="Chicago"/>
    <d v="2025-03-28T00:00:00"/>
    <x v="8"/>
    <n v="349"/>
    <n v="0"/>
    <n v="453.47"/>
    <n v="1"/>
  </r>
  <r>
    <s v="P0067"/>
    <x v="2"/>
    <x v="3"/>
    <s v="New York"/>
    <d v="2025-04-10T00:00:00"/>
    <x v="47"/>
    <n v="109"/>
    <n v="1"/>
    <n v="255.03"/>
    <n v="16"/>
  </r>
  <r>
    <s v="P0068"/>
    <x v="4"/>
    <x v="0"/>
    <s v="San Francisco"/>
    <d v="2025-03-11T00:00:00"/>
    <x v="48"/>
    <n v="236"/>
    <n v="0"/>
    <n v="286.55"/>
    <n v="16"/>
  </r>
  <r>
    <s v="P0069"/>
    <x v="0"/>
    <x v="1"/>
    <s v="Dallas"/>
    <d v="2025-03-19T00:00:00"/>
    <x v="48"/>
    <n v="350"/>
    <n v="1"/>
    <n v="234.45"/>
    <n v="8"/>
  </r>
  <r>
    <s v="P0070"/>
    <x v="1"/>
    <x v="2"/>
    <s v="New York"/>
    <d v="2025-03-18T00:00:00"/>
    <x v="32"/>
    <n v="422"/>
    <n v="0"/>
    <n v="145.83000000000001"/>
    <n v="17"/>
  </r>
  <r>
    <s v="P0071"/>
    <x v="2"/>
    <x v="3"/>
    <s v="Chicago"/>
    <d v="2025-01-23T00:00:00"/>
    <x v="33"/>
    <n v="338"/>
    <n v="0"/>
    <n v="173.12"/>
    <n v="12"/>
  </r>
  <r>
    <s v="P0072"/>
    <x v="3"/>
    <x v="1"/>
    <s v="Dallas"/>
    <d v="2025-03-01T00:00:00"/>
    <x v="5"/>
    <n v="68"/>
    <n v="0"/>
    <n v="479.33"/>
    <n v="12"/>
  </r>
  <r>
    <s v="P0073"/>
    <x v="4"/>
    <x v="1"/>
    <s v="Dallas"/>
    <d v="2025-03-15T00:00:00"/>
    <x v="38"/>
    <n v="55"/>
    <n v="0"/>
    <n v="221.91"/>
    <n v="5"/>
  </r>
  <r>
    <s v="P0074"/>
    <x v="2"/>
    <x v="3"/>
    <s v="Chicago"/>
    <d v="2025-03-17T00:00:00"/>
    <x v="17"/>
    <n v="134"/>
    <n v="0"/>
    <n v="117.73"/>
    <n v="9"/>
  </r>
  <r>
    <s v="P0075"/>
    <x v="1"/>
    <x v="3"/>
    <s v="Chicago"/>
    <d v="2025-04-10T00:00:00"/>
    <x v="49"/>
    <n v="442"/>
    <n v="0"/>
    <n v="455.9"/>
    <n v="13"/>
  </r>
  <r>
    <s v="P0076"/>
    <x v="0"/>
    <x v="0"/>
    <s v="Chicago"/>
    <d v="2025-03-05T00:00:00"/>
    <x v="40"/>
    <n v="153"/>
    <n v="0"/>
    <n v="438.61"/>
    <n v="14"/>
  </r>
  <r>
    <s v="P0077"/>
    <x v="1"/>
    <x v="2"/>
    <s v="San Francisco"/>
    <d v="2025-02-19T00:00:00"/>
    <x v="6"/>
    <n v="125"/>
    <n v="0"/>
    <n v="414.23"/>
    <n v="15"/>
  </r>
  <r>
    <s v="P0078"/>
    <x v="2"/>
    <x v="1"/>
    <s v="San Francisco"/>
    <d v="2025-01-28T00:00:00"/>
    <x v="46"/>
    <n v="52"/>
    <n v="0"/>
    <n v="95.08"/>
    <n v="13"/>
  </r>
  <r>
    <s v="P0079"/>
    <x v="3"/>
    <x v="3"/>
    <s v="New York"/>
    <d v="2025-04-07T00:00:00"/>
    <x v="27"/>
    <n v="298"/>
    <n v="0"/>
    <n v="58.88"/>
    <n v="10"/>
  </r>
  <r>
    <s v="P0080"/>
    <x v="0"/>
    <x v="3"/>
    <s v="San Francisco"/>
    <d v="2025-04-02T00:00:00"/>
    <x v="18"/>
    <n v="97"/>
    <n v="0"/>
    <n v="490.67"/>
    <n v="8"/>
  </r>
  <r>
    <s v="P0081"/>
    <x v="0"/>
    <x v="2"/>
    <s v="New York"/>
    <d v="2025-01-23T00:00:00"/>
    <x v="3"/>
    <n v="165"/>
    <n v="1"/>
    <n v="437.83"/>
    <n v="14"/>
  </r>
  <r>
    <s v="P0082"/>
    <x v="3"/>
    <x v="3"/>
    <s v="Dallas"/>
    <d v="2025-02-18T00:00:00"/>
    <x v="10"/>
    <n v="255"/>
    <n v="0"/>
    <n v="227.61"/>
    <n v="8"/>
  </r>
  <r>
    <s v="P0083"/>
    <x v="0"/>
    <x v="3"/>
    <s v="New York"/>
    <d v="2025-01-26T00:00:00"/>
    <x v="50"/>
    <n v="322"/>
    <n v="0"/>
    <n v="164.95"/>
    <n v="6"/>
  </r>
  <r>
    <s v="P0084"/>
    <x v="2"/>
    <x v="3"/>
    <s v="New York"/>
    <d v="2025-04-01T00:00:00"/>
    <x v="32"/>
    <n v="172"/>
    <n v="0"/>
    <n v="176.34"/>
    <n v="3"/>
  </r>
  <r>
    <s v="P0085"/>
    <x v="2"/>
    <x v="1"/>
    <s v="New York"/>
    <d v="2025-04-03T00:00:00"/>
    <x v="51"/>
    <n v="453"/>
    <n v="0"/>
    <n v="437.08"/>
    <n v="19"/>
  </r>
  <r>
    <s v="P0086"/>
    <x v="0"/>
    <x v="2"/>
    <s v="Chicago"/>
    <d v="2025-02-17T00:00:00"/>
    <x v="52"/>
    <n v="411"/>
    <n v="0"/>
    <n v="102.08"/>
    <n v="14"/>
  </r>
  <r>
    <s v="P0087"/>
    <x v="4"/>
    <x v="0"/>
    <s v="San Francisco"/>
    <d v="2025-02-23T00:00:00"/>
    <x v="5"/>
    <n v="313"/>
    <n v="0"/>
    <n v="393.59"/>
    <n v="18"/>
  </r>
  <r>
    <s v="P0088"/>
    <x v="0"/>
    <x v="3"/>
    <s v="Chicago"/>
    <d v="2025-02-07T00:00:00"/>
    <x v="41"/>
    <n v="408"/>
    <n v="0"/>
    <n v="148.80000000000001"/>
    <n v="14"/>
  </r>
  <r>
    <s v="P0089"/>
    <x v="2"/>
    <x v="3"/>
    <s v="San Francisco"/>
    <d v="2025-02-14T00:00:00"/>
    <x v="53"/>
    <n v="389"/>
    <n v="0"/>
    <n v="139.56"/>
    <n v="17"/>
  </r>
  <r>
    <s v="P0090"/>
    <x v="4"/>
    <x v="1"/>
    <s v="Dallas"/>
    <d v="2025-02-07T00:00:00"/>
    <x v="54"/>
    <n v="270"/>
    <n v="0"/>
    <n v="385.58"/>
    <n v="15"/>
  </r>
  <r>
    <s v="P0091"/>
    <x v="4"/>
    <x v="1"/>
    <s v="San Francisco"/>
    <d v="2025-03-02T00:00:00"/>
    <x v="44"/>
    <n v="398"/>
    <n v="1"/>
    <n v="467.28"/>
    <n v="12"/>
  </r>
  <r>
    <s v="P0092"/>
    <x v="4"/>
    <x v="2"/>
    <s v="Dallas"/>
    <d v="2025-02-24T00:00:00"/>
    <x v="55"/>
    <n v="206"/>
    <n v="0"/>
    <n v="484.06"/>
    <n v="13"/>
  </r>
  <r>
    <s v="P0093"/>
    <x v="3"/>
    <x v="0"/>
    <s v="San Francisco"/>
    <d v="2025-03-11T00:00:00"/>
    <x v="9"/>
    <n v="237"/>
    <n v="0"/>
    <n v="124.85"/>
    <n v="11"/>
  </r>
  <r>
    <s v="P0094"/>
    <x v="4"/>
    <x v="1"/>
    <s v="Chicago"/>
    <d v="2025-03-22T00:00:00"/>
    <x v="48"/>
    <n v="388"/>
    <n v="0"/>
    <n v="412.94"/>
    <n v="5"/>
  </r>
  <r>
    <s v="P0095"/>
    <x v="2"/>
    <x v="0"/>
    <s v="San Francisco"/>
    <d v="2025-03-22T00:00:00"/>
    <x v="8"/>
    <n v="198"/>
    <n v="0"/>
    <n v="196.86"/>
    <n v="10"/>
  </r>
  <r>
    <s v="P0096"/>
    <x v="1"/>
    <x v="1"/>
    <s v="San Francisco"/>
    <d v="2025-02-03T00:00:00"/>
    <x v="56"/>
    <n v="95"/>
    <n v="0"/>
    <n v="146.97999999999999"/>
    <n v="2"/>
  </r>
  <r>
    <s v="P0097"/>
    <x v="1"/>
    <x v="1"/>
    <s v="Chicago"/>
    <d v="2025-03-28T00:00:00"/>
    <x v="22"/>
    <n v="59"/>
    <n v="0"/>
    <n v="393.18"/>
    <n v="19"/>
  </r>
  <r>
    <s v="P0098"/>
    <x v="2"/>
    <x v="2"/>
    <s v="Dallas"/>
    <d v="2025-03-03T00:00:00"/>
    <x v="45"/>
    <n v="189"/>
    <n v="0"/>
    <n v="378.52"/>
    <n v="7"/>
  </r>
  <r>
    <s v="P0099"/>
    <x v="3"/>
    <x v="0"/>
    <s v="San Francisco"/>
    <d v="2025-01-26T00:00:00"/>
    <x v="33"/>
    <n v="367"/>
    <n v="1"/>
    <n v="462.88"/>
    <n v="9"/>
  </r>
  <r>
    <s v="P0100"/>
    <x v="4"/>
    <x v="3"/>
    <s v="San Francisco"/>
    <d v="2025-02-02T00:00:00"/>
    <x v="39"/>
    <n v="270"/>
    <n v="1"/>
    <n v="450.65"/>
    <n v="14"/>
  </r>
  <r>
    <s v="P0101"/>
    <x v="3"/>
    <x v="0"/>
    <s v="Chicago"/>
    <d v="2025-01-30T00:00:00"/>
    <x v="20"/>
    <n v="433"/>
    <n v="0"/>
    <n v="247.45"/>
    <n v="14"/>
  </r>
  <r>
    <s v="P0102"/>
    <x v="3"/>
    <x v="2"/>
    <s v="San Francisco"/>
    <d v="2025-02-03T00:00:00"/>
    <x v="39"/>
    <n v="143"/>
    <n v="0"/>
    <n v="328.06"/>
    <n v="16"/>
  </r>
  <r>
    <s v="P0103"/>
    <x v="0"/>
    <x v="1"/>
    <s v="Chicago"/>
    <d v="2025-02-07T00:00:00"/>
    <x v="39"/>
    <n v="434"/>
    <n v="0"/>
    <n v="280.08"/>
    <n v="12"/>
  </r>
  <r>
    <s v="P0104"/>
    <x v="1"/>
    <x v="3"/>
    <s v="New York"/>
    <d v="2025-03-16T00:00:00"/>
    <x v="57"/>
    <n v="17"/>
    <n v="0"/>
    <n v="189.22"/>
    <n v="13"/>
  </r>
  <r>
    <s v="P0105"/>
    <x v="4"/>
    <x v="1"/>
    <s v="San Francisco"/>
    <d v="2025-03-08T00:00:00"/>
    <x v="58"/>
    <n v="494"/>
    <n v="0"/>
    <n v="160.88999999999999"/>
    <n v="1"/>
  </r>
  <r>
    <s v="P0106"/>
    <x v="4"/>
    <x v="0"/>
    <s v="Dallas"/>
    <d v="2025-03-17T00:00:00"/>
    <x v="40"/>
    <n v="321"/>
    <n v="0"/>
    <n v="68.8"/>
    <n v="1"/>
  </r>
  <r>
    <s v="P0107"/>
    <x v="2"/>
    <x v="3"/>
    <s v="San Francisco"/>
    <d v="2025-03-12T00:00:00"/>
    <x v="57"/>
    <n v="100"/>
    <n v="0"/>
    <n v="96.87"/>
    <n v="18"/>
  </r>
  <r>
    <s v="P0108"/>
    <x v="0"/>
    <x v="0"/>
    <s v="New York"/>
    <d v="2025-04-04T00:00:00"/>
    <x v="59"/>
    <n v="363"/>
    <n v="0"/>
    <n v="240.74"/>
    <n v="3"/>
  </r>
  <r>
    <s v="P0109"/>
    <x v="2"/>
    <x v="1"/>
    <s v="Dallas"/>
    <d v="2025-03-17T00:00:00"/>
    <x v="42"/>
    <n v="4"/>
    <n v="0"/>
    <n v="273.33999999999997"/>
    <n v="19"/>
  </r>
  <r>
    <s v="P0110"/>
    <x v="4"/>
    <x v="0"/>
    <s v="Chicago"/>
    <d v="2025-02-22T00:00:00"/>
    <x v="55"/>
    <n v="295"/>
    <n v="1"/>
    <n v="95.37"/>
    <n v="13"/>
  </r>
  <r>
    <s v="P0111"/>
    <x v="2"/>
    <x v="2"/>
    <s v="Dallas"/>
    <d v="2025-03-23T00:00:00"/>
    <x v="60"/>
    <n v="269"/>
    <n v="0"/>
    <n v="212.4"/>
    <n v="6"/>
  </r>
  <r>
    <s v="P0112"/>
    <x v="1"/>
    <x v="0"/>
    <s v="Dallas"/>
    <d v="2025-01-25T00:00:00"/>
    <x v="12"/>
    <n v="470"/>
    <n v="1"/>
    <n v="252.24"/>
    <n v="13"/>
  </r>
  <r>
    <s v="P0113"/>
    <x v="2"/>
    <x v="3"/>
    <s v="New York"/>
    <d v="2025-03-17T00:00:00"/>
    <x v="42"/>
    <n v="283"/>
    <n v="0"/>
    <n v="329.95"/>
    <n v="19"/>
  </r>
  <r>
    <s v="P0114"/>
    <x v="3"/>
    <x v="1"/>
    <s v="San Francisco"/>
    <d v="2025-03-21T00:00:00"/>
    <x v="32"/>
    <n v="452"/>
    <n v="1"/>
    <n v="105.44"/>
    <n v="14"/>
  </r>
  <r>
    <s v="P0115"/>
    <x v="2"/>
    <x v="1"/>
    <s v="Dallas"/>
    <d v="2025-02-19T00:00:00"/>
    <x v="41"/>
    <n v="195"/>
    <n v="1"/>
    <n v="163.01"/>
    <n v="2"/>
  </r>
  <r>
    <s v="P0116"/>
    <x v="3"/>
    <x v="0"/>
    <s v="Chicago"/>
    <d v="2025-02-28T00:00:00"/>
    <x v="58"/>
    <n v="197"/>
    <n v="0"/>
    <n v="223.23"/>
    <n v="9"/>
  </r>
  <r>
    <s v="P0117"/>
    <x v="3"/>
    <x v="2"/>
    <s v="Dallas"/>
    <d v="2025-02-26T00:00:00"/>
    <x v="61"/>
    <n v="473"/>
    <n v="1"/>
    <n v="190.65"/>
    <n v="19"/>
  </r>
  <r>
    <s v="P0118"/>
    <x v="2"/>
    <x v="1"/>
    <s v="Chicago"/>
    <d v="2025-02-02T00:00:00"/>
    <x v="16"/>
    <n v="362"/>
    <n v="0"/>
    <n v="163.32"/>
    <n v="10"/>
  </r>
  <r>
    <s v="P0119"/>
    <x v="2"/>
    <x v="1"/>
    <s v="San Francisco"/>
    <d v="2025-03-04T00:00:00"/>
    <x v="6"/>
    <n v="307"/>
    <n v="0"/>
    <n v="282.62"/>
    <n v="2"/>
  </r>
  <r>
    <s v="P0120"/>
    <x v="4"/>
    <x v="0"/>
    <s v="Chicago"/>
    <d v="2025-02-02T00:00:00"/>
    <x v="62"/>
    <n v="404"/>
    <n v="0"/>
    <n v="108.89"/>
    <n v="1"/>
  </r>
  <r>
    <s v="P0121"/>
    <x v="3"/>
    <x v="1"/>
    <s v="New York"/>
    <d v="2025-04-05T00:00:00"/>
    <x v="63"/>
    <n v="499"/>
    <n v="1"/>
    <n v="288.25"/>
    <n v="13"/>
  </r>
  <r>
    <s v="P0122"/>
    <x v="4"/>
    <x v="1"/>
    <s v="San Francisco"/>
    <d v="2025-04-06T00:00:00"/>
    <x v="51"/>
    <n v="444"/>
    <n v="0"/>
    <n v="359.22"/>
    <n v="19"/>
  </r>
  <r>
    <s v="P0123"/>
    <x v="0"/>
    <x v="1"/>
    <s v="Chicago"/>
    <d v="2025-04-01T00:00:00"/>
    <x v="32"/>
    <n v="305"/>
    <n v="0"/>
    <n v="56.09"/>
    <n v="3"/>
  </r>
  <r>
    <s v="P0124"/>
    <x v="1"/>
    <x v="2"/>
    <s v="Chicago"/>
    <d v="2025-03-16T00:00:00"/>
    <x v="57"/>
    <n v="20"/>
    <n v="0"/>
    <n v="313.62"/>
    <n v="10"/>
  </r>
  <r>
    <s v="P0125"/>
    <x v="3"/>
    <x v="3"/>
    <s v="San Francisco"/>
    <d v="2025-02-02T00:00:00"/>
    <x v="46"/>
    <n v="101"/>
    <n v="0"/>
    <n v="315.31"/>
    <n v="8"/>
  </r>
  <r>
    <s v="P0126"/>
    <x v="2"/>
    <x v="1"/>
    <s v="San Francisco"/>
    <d v="2025-03-02T00:00:00"/>
    <x v="6"/>
    <n v="201"/>
    <n v="1"/>
    <n v="325.37"/>
    <n v="4"/>
  </r>
  <r>
    <s v="P0127"/>
    <x v="4"/>
    <x v="1"/>
    <s v="New York"/>
    <d v="2025-03-11T00:00:00"/>
    <x v="26"/>
    <n v="392"/>
    <n v="0"/>
    <n v="114.41"/>
    <n v="7"/>
  </r>
  <r>
    <s v="P0128"/>
    <x v="2"/>
    <x v="3"/>
    <s v="Chicago"/>
    <d v="2025-03-10T00:00:00"/>
    <x v="1"/>
    <n v="149"/>
    <n v="1"/>
    <n v="314.82"/>
    <n v="5"/>
  </r>
  <r>
    <s v="P0129"/>
    <x v="0"/>
    <x v="0"/>
    <s v="Chicago"/>
    <d v="2025-02-06T00:00:00"/>
    <x v="30"/>
    <n v="267"/>
    <n v="0"/>
    <n v="388.56"/>
    <n v="19"/>
  </r>
  <r>
    <s v="P0130"/>
    <x v="4"/>
    <x v="3"/>
    <s v="Chicago"/>
    <d v="2025-03-26T00:00:00"/>
    <x v="32"/>
    <n v="85"/>
    <n v="1"/>
    <n v="56.02"/>
    <n v="9"/>
  </r>
  <r>
    <s v="P0131"/>
    <x v="0"/>
    <x v="1"/>
    <s v="Dallas"/>
    <d v="2025-02-10T00:00:00"/>
    <x v="39"/>
    <n v="214"/>
    <n v="0"/>
    <n v="282.16000000000003"/>
    <n v="9"/>
  </r>
  <r>
    <s v="P0132"/>
    <x v="2"/>
    <x v="3"/>
    <s v="Dallas"/>
    <d v="2025-02-20T00:00:00"/>
    <x v="55"/>
    <n v="79"/>
    <n v="0"/>
    <n v="66.44"/>
    <n v="18"/>
  </r>
  <r>
    <s v="P0133"/>
    <x v="0"/>
    <x v="0"/>
    <s v="Dallas"/>
    <d v="2025-02-18T00:00:00"/>
    <x v="10"/>
    <n v="401"/>
    <n v="0"/>
    <n v="94.25"/>
    <n v="8"/>
  </r>
  <r>
    <s v="P0134"/>
    <x v="1"/>
    <x v="2"/>
    <s v="Chicago"/>
    <d v="2025-02-05T00:00:00"/>
    <x v="20"/>
    <n v="245"/>
    <n v="0"/>
    <n v="490.97"/>
    <n v="8"/>
  </r>
  <r>
    <s v="P0135"/>
    <x v="4"/>
    <x v="2"/>
    <s v="Chicago"/>
    <d v="2025-02-07T00:00:00"/>
    <x v="20"/>
    <n v="220"/>
    <n v="0"/>
    <n v="397.82"/>
    <n v="6"/>
  </r>
  <r>
    <s v="P0136"/>
    <x v="2"/>
    <x v="1"/>
    <s v="Dallas"/>
    <d v="2025-01-26T00:00:00"/>
    <x v="11"/>
    <n v="479"/>
    <n v="1"/>
    <n v="260.45999999999998"/>
    <n v="18"/>
  </r>
  <r>
    <s v="P0137"/>
    <x v="1"/>
    <x v="1"/>
    <s v="Dallas"/>
    <d v="2025-01-21T00:00:00"/>
    <x v="64"/>
    <n v="202"/>
    <n v="0"/>
    <n v="431.39"/>
    <n v="5"/>
  </r>
  <r>
    <s v="P0138"/>
    <x v="2"/>
    <x v="1"/>
    <s v="San Francisco"/>
    <d v="2025-04-08T00:00:00"/>
    <x v="27"/>
    <n v="57"/>
    <n v="0"/>
    <n v="285.07"/>
    <n v="9"/>
  </r>
  <r>
    <s v="P0139"/>
    <x v="2"/>
    <x v="0"/>
    <s v="Dallas"/>
    <d v="2025-02-09T00:00:00"/>
    <x v="35"/>
    <n v="214"/>
    <n v="0"/>
    <n v="114.01"/>
    <n v="15"/>
  </r>
  <r>
    <s v="P0140"/>
    <x v="4"/>
    <x v="2"/>
    <s v="San Francisco"/>
    <d v="2025-01-31T00:00:00"/>
    <x v="65"/>
    <n v="228"/>
    <n v="0"/>
    <n v="8.64"/>
    <n v="18"/>
  </r>
  <r>
    <s v="P0141"/>
    <x v="2"/>
    <x v="3"/>
    <s v="Dallas"/>
    <d v="2025-02-04T00:00:00"/>
    <x v="2"/>
    <n v="330"/>
    <n v="0"/>
    <n v="227.93"/>
    <n v="3"/>
  </r>
  <r>
    <s v="P0142"/>
    <x v="2"/>
    <x v="1"/>
    <s v="San Francisco"/>
    <d v="2025-03-28T00:00:00"/>
    <x v="15"/>
    <n v="489"/>
    <n v="0"/>
    <n v="111.2"/>
    <n v="8"/>
  </r>
  <r>
    <s v="P0143"/>
    <x v="4"/>
    <x v="3"/>
    <s v="San Francisco"/>
    <d v="2025-03-25T00:00:00"/>
    <x v="48"/>
    <n v="340"/>
    <n v="1"/>
    <n v="15.55"/>
    <n v="2"/>
  </r>
  <r>
    <s v="P0144"/>
    <x v="4"/>
    <x v="0"/>
    <s v="New York"/>
    <d v="2025-03-27T00:00:00"/>
    <x v="8"/>
    <n v="302"/>
    <n v="0"/>
    <n v="126.96"/>
    <n v="5"/>
  </r>
  <r>
    <s v="P0145"/>
    <x v="1"/>
    <x v="0"/>
    <s v="Dallas"/>
    <d v="2025-02-07T00:00:00"/>
    <x v="39"/>
    <n v="182"/>
    <n v="0"/>
    <n v="133.47999999999999"/>
    <n v="10"/>
  </r>
  <r>
    <s v="P0146"/>
    <x v="0"/>
    <x v="3"/>
    <s v="Dallas"/>
    <d v="2025-02-21T00:00:00"/>
    <x v="43"/>
    <n v="44"/>
    <n v="1"/>
    <n v="13.63"/>
    <n v="12"/>
  </r>
  <r>
    <s v="P0147"/>
    <x v="0"/>
    <x v="0"/>
    <s v="Chicago"/>
    <d v="2025-01-30T00:00:00"/>
    <x v="12"/>
    <n v="389"/>
    <n v="1"/>
    <n v="314.87"/>
    <n v="8"/>
  </r>
  <r>
    <s v="P0148"/>
    <x v="0"/>
    <x v="2"/>
    <s v="San Francisco"/>
    <d v="2025-03-15T00:00:00"/>
    <x v="7"/>
    <n v="188"/>
    <n v="0"/>
    <n v="221.9"/>
    <n v="6"/>
  </r>
  <r>
    <s v="P0149"/>
    <x v="3"/>
    <x v="2"/>
    <s v="Dallas"/>
    <d v="2025-03-25T00:00:00"/>
    <x v="15"/>
    <n v="416"/>
    <n v="0"/>
    <n v="395.35"/>
    <n v="6"/>
  </r>
  <r>
    <s v="P0150"/>
    <x v="3"/>
    <x v="1"/>
    <s v="New York"/>
    <d v="2025-01-26T00:00:00"/>
    <x v="33"/>
    <n v="5"/>
    <n v="0"/>
    <n v="85.16"/>
    <n v="9"/>
  </r>
  <r>
    <s v="P0151"/>
    <x v="2"/>
    <x v="3"/>
    <s v="Chicago"/>
    <d v="2025-03-15T00:00:00"/>
    <x v="59"/>
    <n v="336"/>
    <n v="0"/>
    <n v="195.8"/>
    <n v="18"/>
  </r>
  <r>
    <s v="P0152"/>
    <x v="0"/>
    <x v="0"/>
    <s v="San Francisco"/>
    <d v="2025-03-16T00:00:00"/>
    <x v="57"/>
    <n v="6"/>
    <n v="1"/>
    <n v="104.09"/>
    <n v="13"/>
  </r>
  <r>
    <s v="P0153"/>
    <x v="4"/>
    <x v="2"/>
    <s v="Chicago"/>
    <d v="2025-03-23T00:00:00"/>
    <x v="57"/>
    <n v="373"/>
    <n v="1"/>
    <n v="466.55"/>
    <n v="7"/>
  </r>
  <r>
    <s v="P0154"/>
    <x v="2"/>
    <x v="2"/>
    <s v="Dallas"/>
    <d v="2025-03-07T00:00:00"/>
    <x v="19"/>
    <n v="153"/>
    <n v="0"/>
    <n v="211.86"/>
    <n v="19"/>
  </r>
  <r>
    <s v="P0155"/>
    <x v="0"/>
    <x v="1"/>
    <s v="San Francisco"/>
    <d v="2025-03-01T00:00:00"/>
    <x v="21"/>
    <n v="222"/>
    <n v="1"/>
    <n v="219.39"/>
    <n v="15"/>
  </r>
  <r>
    <s v="P0156"/>
    <x v="1"/>
    <x v="1"/>
    <s v="Chicago"/>
    <d v="2025-03-20T00:00:00"/>
    <x v="32"/>
    <n v="437"/>
    <n v="0"/>
    <n v="374.1"/>
    <n v="13"/>
  </r>
  <r>
    <s v="P0157"/>
    <x v="2"/>
    <x v="3"/>
    <s v="Dallas"/>
    <d v="2025-03-27T00:00:00"/>
    <x v="15"/>
    <n v="374"/>
    <n v="1"/>
    <n v="339.35"/>
    <n v="9"/>
  </r>
  <r>
    <s v="P0158"/>
    <x v="1"/>
    <x v="2"/>
    <s v="Chicago"/>
    <d v="2025-02-04T00:00:00"/>
    <x v="16"/>
    <n v="79"/>
    <n v="0"/>
    <n v="459.64"/>
    <n v="11"/>
  </r>
  <r>
    <s v="P0159"/>
    <x v="4"/>
    <x v="3"/>
    <s v="Chicago"/>
    <d v="2025-03-15T00:00:00"/>
    <x v="60"/>
    <n v="314"/>
    <n v="0"/>
    <n v="491.08"/>
    <n v="11"/>
  </r>
  <r>
    <s v="P0160"/>
    <x v="1"/>
    <x v="1"/>
    <s v="New York"/>
    <d v="2025-02-17T00:00:00"/>
    <x v="34"/>
    <n v="470"/>
    <n v="0"/>
    <n v="259.08"/>
    <n v="6"/>
  </r>
  <r>
    <s v="P0161"/>
    <x v="1"/>
    <x v="1"/>
    <s v="Chicago"/>
    <d v="2025-02-07T00:00:00"/>
    <x v="66"/>
    <n v="201"/>
    <n v="0"/>
    <n v="57.56"/>
    <n v="13"/>
  </r>
  <r>
    <s v="P0162"/>
    <x v="3"/>
    <x v="2"/>
    <s v="San Francisco"/>
    <d v="2025-02-18T00:00:00"/>
    <x v="30"/>
    <n v="325"/>
    <n v="0"/>
    <n v="255.26"/>
    <n v="10"/>
  </r>
  <r>
    <s v="P0163"/>
    <x v="4"/>
    <x v="2"/>
    <s v="Chicago"/>
    <d v="2025-03-01T00:00:00"/>
    <x v="1"/>
    <n v="260"/>
    <n v="0"/>
    <n v="284.38"/>
    <n v="9"/>
  </r>
  <r>
    <s v="P0164"/>
    <x v="1"/>
    <x v="1"/>
    <s v="San Francisco"/>
    <d v="2025-04-08T00:00:00"/>
    <x v="27"/>
    <n v="424"/>
    <n v="0"/>
    <n v="408.12"/>
    <n v="9"/>
  </r>
  <r>
    <s v="P0165"/>
    <x v="3"/>
    <x v="1"/>
    <s v="Chicago"/>
    <d v="2025-02-15T00:00:00"/>
    <x v="67"/>
    <n v="430"/>
    <n v="0"/>
    <n v="111.62"/>
    <n v="10"/>
  </r>
  <r>
    <s v="P0166"/>
    <x v="4"/>
    <x v="2"/>
    <s v="Chicago"/>
    <d v="2025-03-21T00:00:00"/>
    <x v="40"/>
    <n v="168"/>
    <n v="0"/>
    <n v="111.54"/>
    <n v="2"/>
  </r>
  <r>
    <s v="P0167"/>
    <x v="1"/>
    <x v="3"/>
    <s v="San Francisco"/>
    <d v="2025-02-16T00:00:00"/>
    <x v="53"/>
    <n v="437"/>
    <n v="0"/>
    <n v="393.02"/>
    <n v="19"/>
  </r>
  <r>
    <s v="P0168"/>
    <x v="4"/>
    <x v="0"/>
    <s v="Dallas"/>
    <d v="2025-03-04T00:00:00"/>
    <x v="44"/>
    <n v="497"/>
    <n v="0"/>
    <n v="145.66"/>
    <n v="10"/>
  </r>
  <r>
    <s v="P0169"/>
    <x v="3"/>
    <x v="2"/>
    <s v="New York"/>
    <d v="2025-02-27T00:00:00"/>
    <x v="1"/>
    <n v="21"/>
    <n v="0"/>
    <n v="339.48"/>
    <n v="16"/>
  </r>
  <r>
    <s v="P0170"/>
    <x v="2"/>
    <x v="2"/>
    <s v="Chicago"/>
    <d v="2025-03-14T00:00:00"/>
    <x v="21"/>
    <n v="179"/>
    <n v="0"/>
    <n v="79.040000000000006"/>
    <n v="2"/>
  </r>
  <r>
    <s v="P0171"/>
    <x v="3"/>
    <x v="0"/>
    <s v="New York"/>
    <d v="2025-03-26T00:00:00"/>
    <x v="8"/>
    <n v="167"/>
    <n v="0"/>
    <n v="435.08"/>
    <n v="6"/>
  </r>
  <r>
    <s v="P0172"/>
    <x v="1"/>
    <x v="3"/>
    <s v="New York"/>
    <d v="2025-03-25T00:00:00"/>
    <x v="19"/>
    <n v="360"/>
    <n v="0"/>
    <n v="275.2"/>
    <n v="3"/>
  </r>
  <r>
    <s v="P0173"/>
    <x v="3"/>
    <x v="1"/>
    <s v="San Francisco"/>
    <d v="2025-03-07T00:00:00"/>
    <x v="1"/>
    <n v="38"/>
    <n v="0"/>
    <n v="359.91"/>
    <n v="8"/>
  </r>
  <r>
    <s v="P0174"/>
    <x v="3"/>
    <x v="2"/>
    <s v="Chicago"/>
    <d v="2025-02-11T00:00:00"/>
    <x v="41"/>
    <n v="419"/>
    <n v="0"/>
    <n v="404.24"/>
    <n v="10"/>
  </r>
  <r>
    <s v="P0175"/>
    <x v="0"/>
    <x v="3"/>
    <s v="New York"/>
    <d v="2025-03-12T00:00:00"/>
    <x v="44"/>
    <n v="157"/>
    <n v="0"/>
    <n v="56.69"/>
    <n v="2"/>
  </r>
  <r>
    <s v="P0176"/>
    <x v="0"/>
    <x v="3"/>
    <s v="New York"/>
    <d v="2025-03-30T00:00:00"/>
    <x v="31"/>
    <n v="309"/>
    <n v="0"/>
    <n v="137.81"/>
    <n v="4"/>
  </r>
  <r>
    <s v="P0177"/>
    <x v="3"/>
    <x v="0"/>
    <s v="San Francisco"/>
    <d v="2025-02-14T00:00:00"/>
    <x v="37"/>
    <n v="311"/>
    <n v="0"/>
    <n v="66.78"/>
    <n v="2"/>
  </r>
  <r>
    <s v="P0178"/>
    <x v="3"/>
    <x v="0"/>
    <s v="Chicago"/>
    <d v="2025-02-06T00:00:00"/>
    <x v="39"/>
    <n v="443"/>
    <n v="0"/>
    <n v="208.69"/>
    <n v="13"/>
  </r>
  <r>
    <s v="P0179"/>
    <x v="3"/>
    <x v="3"/>
    <s v="San Francisco"/>
    <d v="2025-04-09T00:00:00"/>
    <x v="68"/>
    <n v="488"/>
    <n v="0"/>
    <n v="235.03"/>
    <n v="13"/>
  </r>
  <r>
    <s v="P0180"/>
    <x v="1"/>
    <x v="1"/>
    <s v="Dallas"/>
    <d v="2025-04-03T00:00:00"/>
    <x v="69"/>
    <n v="296"/>
    <n v="0"/>
    <n v="47.58"/>
    <n v="6"/>
  </r>
  <r>
    <s v="P0181"/>
    <x v="3"/>
    <x v="3"/>
    <s v="New York"/>
    <d v="2025-02-20T00:00:00"/>
    <x v="53"/>
    <n v="274"/>
    <n v="0"/>
    <n v="126.98"/>
    <n v="15"/>
  </r>
  <r>
    <s v="P0182"/>
    <x v="1"/>
    <x v="0"/>
    <s v="New York"/>
    <d v="2025-02-24T00:00:00"/>
    <x v="53"/>
    <n v="328"/>
    <n v="0"/>
    <n v="484.08"/>
    <n v="10"/>
  </r>
  <r>
    <s v="P0183"/>
    <x v="3"/>
    <x v="1"/>
    <s v="Dallas"/>
    <d v="2025-02-03T00:00:00"/>
    <x v="20"/>
    <n v="420"/>
    <n v="0"/>
    <n v="235.63"/>
    <n v="10"/>
  </r>
  <r>
    <s v="P0184"/>
    <x v="2"/>
    <x v="2"/>
    <s v="San Francisco"/>
    <d v="2025-02-23T00:00:00"/>
    <x v="1"/>
    <n v="140"/>
    <n v="0"/>
    <n v="216.97"/>
    <n v="19"/>
  </r>
  <r>
    <s v="P0185"/>
    <x v="1"/>
    <x v="0"/>
    <s v="Dallas"/>
    <d v="2025-01-29T00:00:00"/>
    <x v="56"/>
    <n v="164"/>
    <n v="0"/>
    <n v="374.35"/>
    <n v="5"/>
  </r>
  <r>
    <s v="P0186"/>
    <x v="4"/>
    <x v="0"/>
    <s v="Chicago"/>
    <d v="2025-04-08T00:00:00"/>
    <x v="70"/>
    <n v="407"/>
    <n v="0"/>
    <n v="487.23"/>
    <n v="16"/>
  </r>
  <r>
    <s v="P0187"/>
    <x v="2"/>
    <x v="1"/>
    <s v="Dallas"/>
    <d v="2025-02-12T00:00:00"/>
    <x v="37"/>
    <n v="492"/>
    <n v="0"/>
    <n v="190.53"/>
    <n v="4"/>
  </r>
  <r>
    <s v="P0188"/>
    <x v="1"/>
    <x v="2"/>
    <s v="Dallas"/>
    <d v="2025-03-22T00:00:00"/>
    <x v="15"/>
    <n v="452"/>
    <n v="0"/>
    <n v="251.58"/>
    <n v="10"/>
  </r>
  <r>
    <s v="P0189"/>
    <x v="2"/>
    <x v="2"/>
    <s v="Dallas"/>
    <d v="2025-01-31T00:00:00"/>
    <x v="13"/>
    <n v="84"/>
    <n v="0"/>
    <n v="15.29"/>
    <n v="13"/>
  </r>
  <r>
    <s v="P0190"/>
    <x v="0"/>
    <x v="1"/>
    <s v="New York"/>
    <d v="2025-02-20T00:00:00"/>
    <x v="71"/>
    <n v="420"/>
    <n v="0"/>
    <n v="249.92"/>
    <n v="16"/>
  </r>
  <r>
    <s v="P0191"/>
    <x v="0"/>
    <x v="0"/>
    <s v="Chicago"/>
    <d v="2025-02-16T00:00:00"/>
    <x v="66"/>
    <n v="10"/>
    <n v="0"/>
    <n v="285.17"/>
    <n v="4"/>
  </r>
  <r>
    <s v="P0192"/>
    <x v="3"/>
    <x v="3"/>
    <s v="Dallas"/>
    <d v="2025-02-11T00:00:00"/>
    <x v="67"/>
    <n v="380"/>
    <n v="0"/>
    <n v="245.53"/>
    <n v="13"/>
  </r>
  <r>
    <s v="P0193"/>
    <x v="4"/>
    <x v="2"/>
    <s v="Dallas"/>
    <d v="2025-03-11T00:00:00"/>
    <x v="60"/>
    <n v="219"/>
    <n v="1"/>
    <n v="33.4"/>
    <n v="18"/>
  </r>
  <r>
    <s v="P0194"/>
    <x v="0"/>
    <x v="1"/>
    <s v="San Francisco"/>
    <d v="2025-04-10T00:00:00"/>
    <x v="72"/>
    <n v="224"/>
    <n v="0"/>
    <n v="126.15"/>
    <n v="9"/>
  </r>
  <r>
    <s v="P0195"/>
    <x v="3"/>
    <x v="2"/>
    <s v="New York"/>
    <d v="2025-03-30T00:00:00"/>
    <x v="28"/>
    <n v="78"/>
    <n v="0"/>
    <n v="206.24"/>
    <n v="15"/>
  </r>
  <r>
    <s v="P0196"/>
    <x v="3"/>
    <x v="2"/>
    <s v="Dallas"/>
    <d v="2025-01-26T00:00:00"/>
    <x v="3"/>
    <n v="197"/>
    <n v="0"/>
    <n v="492.86"/>
    <n v="11"/>
  </r>
  <r>
    <s v="P0197"/>
    <x v="4"/>
    <x v="0"/>
    <s v="New York"/>
    <d v="2025-04-05T00:00:00"/>
    <x v="73"/>
    <n v="460"/>
    <n v="1"/>
    <n v="362.09"/>
    <n v="13"/>
  </r>
  <r>
    <s v="P0198"/>
    <x v="3"/>
    <x v="0"/>
    <s v="New York"/>
    <d v="2025-03-05T00:00:00"/>
    <x v="21"/>
    <n v="75"/>
    <n v="1"/>
    <n v="208.04"/>
    <n v="11"/>
  </r>
  <r>
    <s v="P0199"/>
    <x v="2"/>
    <x v="1"/>
    <s v="San Francisco"/>
    <d v="2025-01-21T00:00:00"/>
    <x v="74"/>
    <n v="333"/>
    <n v="0"/>
    <n v="254.58"/>
    <n v="12"/>
  </r>
  <r>
    <s v="P0200"/>
    <x v="1"/>
    <x v="3"/>
    <s v="New York"/>
    <d v="2025-02-12T00:00:00"/>
    <x v="35"/>
    <n v="225"/>
    <n v="0"/>
    <n v="170.76"/>
    <n v="12"/>
  </r>
  <r>
    <s v="P0201"/>
    <x v="4"/>
    <x v="2"/>
    <s v="San Francisco"/>
    <d v="2025-02-10T00:00:00"/>
    <x v="54"/>
    <n v="81"/>
    <n v="1"/>
    <n v="360.96"/>
    <n v="11"/>
  </r>
  <r>
    <s v="P0202"/>
    <x v="4"/>
    <x v="2"/>
    <s v="San Francisco"/>
    <d v="2025-04-04T00:00:00"/>
    <x v="42"/>
    <n v="352"/>
    <n v="1"/>
    <n v="490.19"/>
    <n v="2"/>
  </r>
  <r>
    <s v="P0203"/>
    <x v="2"/>
    <x v="1"/>
    <s v="New York"/>
    <d v="2025-03-14T00:00:00"/>
    <x v="26"/>
    <n v="86"/>
    <n v="0"/>
    <n v="296.25"/>
    <n v="4"/>
  </r>
  <r>
    <s v="P0204"/>
    <x v="2"/>
    <x v="0"/>
    <s v="Chicago"/>
    <d v="2025-03-23T00:00:00"/>
    <x v="59"/>
    <n v="338"/>
    <n v="0"/>
    <n v="218.42"/>
    <n v="11"/>
  </r>
  <r>
    <s v="P0205"/>
    <x v="4"/>
    <x v="2"/>
    <s v="Chicago"/>
    <d v="2025-02-25T00:00:00"/>
    <x v="5"/>
    <n v="399"/>
    <n v="0"/>
    <n v="298.67"/>
    <n v="11"/>
  </r>
  <r>
    <s v="P0206"/>
    <x v="4"/>
    <x v="0"/>
    <s v="New York"/>
    <d v="2025-03-06T00:00:00"/>
    <x v="9"/>
    <n v="297"/>
    <n v="1"/>
    <n v="429.37"/>
    <n v="16"/>
  </r>
  <r>
    <s v="P0207"/>
    <x v="3"/>
    <x v="3"/>
    <s v="New York"/>
    <d v="2025-03-05T00:00:00"/>
    <x v="7"/>
    <n v="379"/>
    <n v="1"/>
    <n v="274.48"/>
    <n v="16"/>
  </r>
  <r>
    <s v="P0208"/>
    <x v="4"/>
    <x v="2"/>
    <s v="San Francisco"/>
    <d v="2025-03-16T00:00:00"/>
    <x v="61"/>
    <n v="300"/>
    <n v="0"/>
    <n v="107.07"/>
    <n v="1"/>
  </r>
  <r>
    <s v="P0209"/>
    <x v="2"/>
    <x v="0"/>
    <s v="San Francisco"/>
    <d v="2025-03-06T00:00:00"/>
    <x v="61"/>
    <n v="321"/>
    <n v="0"/>
    <n v="57.98"/>
    <n v="11"/>
  </r>
  <r>
    <s v="P0210"/>
    <x v="3"/>
    <x v="0"/>
    <s v="San Francisco"/>
    <d v="2025-03-10T00:00:00"/>
    <x v="17"/>
    <n v="33"/>
    <n v="0"/>
    <n v="30.93"/>
    <n v="13"/>
  </r>
  <r>
    <s v="P0211"/>
    <x v="2"/>
    <x v="1"/>
    <s v="San Francisco"/>
    <d v="2025-02-07T00:00:00"/>
    <x v="75"/>
    <n v="218"/>
    <n v="0"/>
    <n v="424.21"/>
    <n v="2"/>
  </r>
  <r>
    <s v="P0212"/>
    <x v="4"/>
    <x v="0"/>
    <s v="San Francisco"/>
    <d v="2025-01-26T00:00:00"/>
    <x v="74"/>
    <n v="329"/>
    <n v="1"/>
    <n v="36.799999999999997"/>
    <n v="7"/>
  </r>
  <r>
    <s v="P0213"/>
    <x v="2"/>
    <x v="0"/>
    <s v="Dallas"/>
    <d v="2025-02-27T00:00:00"/>
    <x v="6"/>
    <n v="76"/>
    <n v="1"/>
    <n v="110.95"/>
    <n v="6"/>
  </r>
  <r>
    <s v="P0214"/>
    <x v="3"/>
    <x v="1"/>
    <s v="San Francisco"/>
    <d v="2025-02-12T00:00:00"/>
    <x v="41"/>
    <n v="421"/>
    <n v="0"/>
    <n v="486.54"/>
    <n v="9"/>
  </r>
  <r>
    <s v="P0215"/>
    <x v="1"/>
    <x v="2"/>
    <s v="Chicago"/>
    <d v="2025-02-03T00:00:00"/>
    <x v="65"/>
    <n v="1"/>
    <n v="0"/>
    <n v="39.14"/>
    <n v="15"/>
  </r>
  <r>
    <s v="P0216"/>
    <x v="4"/>
    <x v="2"/>
    <s v="New York"/>
    <d v="2025-04-04T00:00:00"/>
    <x v="76"/>
    <n v="150"/>
    <n v="0"/>
    <n v="274.01"/>
    <n v="6"/>
  </r>
  <r>
    <s v="P0217"/>
    <x v="1"/>
    <x v="1"/>
    <s v="New York"/>
    <d v="2025-01-31T00:00:00"/>
    <x v="77"/>
    <n v="318"/>
    <n v="0"/>
    <n v="51.19"/>
    <n v="11"/>
  </r>
  <r>
    <s v="P0218"/>
    <x v="3"/>
    <x v="1"/>
    <s v="Dallas"/>
    <d v="2025-02-12T00:00:00"/>
    <x v="34"/>
    <n v="165"/>
    <n v="1"/>
    <n v="227.84"/>
    <n v="11"/>
  </r>
  <r>
    <s v="P0219"/>
    <x v="4"/>
    <x v="0"/>
    <s v="San Francisco"/>
    <d v="2025-03-26T00:00:00"/>
    <x v="48"/>
    <n v="469"/>
    <n v="0"/>
    <n v="383.4"/>
    <n v="1"/>
  </r>
  <r>
    <s v="P0220"/>
    <x v="4"/>
    <x v="0"/>
    <s v="Dallas"/>
    <d v="2025-03-04T00:00:00"/>
    <x v="53"/>
    <n v="95"/>
    <n v="0"/>
    <n v="250.95"/>
    <n v="3"/>
  </r>
  <r>
    <s v="P0221"/>
    <x v="2"/>
    <x v="0"/>
    <s v="San Francisco"/>
    <d v="2025-02-07T00:00:00"/>
    <x v="20"/>
    <n v="338"/>
    <n v="1"/>
    <n v="379.42"/>
    <n v="6"/>
  </r>
  <r>
    <s v="P0222"/>
    <x v="0"/>
    <x v="0"/>
    <s v="Dallas"/>
    <d v="2025-04-09T00:00:00"/>
    <x v="78"/>
    <n v="390"/>
    <n v="0"/>
    <n v="305.04000000000002"/>
    <n v="6"/>
  </r>
  <r>
    <s v="P0223"/>
    <x v="1"/>
    <x v="1"/>
    <s v="New York"/>
    <d v="2025-04-10T00:00:00"/>
    <x v="78"/>
    <n v="274"/>
    <n v="0"/>
    <n v="287.94"/>
    <n v="10"/>
  </r>
  <r>
    <s v="P0224"/>
    <x v="3"/>
    <x v="0"/>
    <s v="New York"/>
    <d v="2025-03-04T00:00:00"/>
    <x v="53"/>
    <n v="350"/>
    <n v="0"/>
    <n v="13.78"/>
    <n v="3"/>
  </r>
  <r>
    <s v="P0225"/>
    <x v="3"/>
    <x v="2"/>
    <s v="San Francisco"/>
    <d v="2025-03-21T00:00:00"/>
    <x v="42"/>
    <n v="306"/>
    <n v="0"/>
    <n v="266.58"/>
    <n v="16"/>
  </r>
  <r>
    <s v="P0226"/>
    <x v="1"/>
    <x v="2"/>
    <s v="Chicago"/>
    <d v="2025-03-05T00:00:00"/>
    <x v="26"/>
    <n v="154"/>
    <n v="0"/>
    <n v="136.44"/>
    <n v="11"/>
  </r>
  <r>
    <s v="P0227"/>
    <x v="3"/>
    <x v="3"/>
    <s v="San Francisco"/>
    <d v="2025-03-20T00:00:00"/>
    <x v="9"/>
    <n v="95"/>
    <n v="0"/>
    <n v="329.56"/>
    <n v="2"/>
  </r>
  <r>
    <s v="P0228"/>
    <x v="0"/>
    <x v="0"/>
    <s v="Dallas"/>
    <d v="2025-03-22T00:00:00"/>
    <x v="42"/>
    <n v="140"/>
    <n v="0"/>
    <n v="251.62"/>
    <n v="15"/>
  </r>
  <r>
    <s v="P0229"/>
    <x v="4"/>
    <x v="2"/>
    <s v="New York"/>
    <d v="2025-02-11T00:00:00"/>
    <x v="54"/>
    <n v="79"/>
    <n v="0"/>
    <n v="205.54"/>
    <n v="11"/>
  </r>
  <r>
    <s v="P0230"/>
    <x v="2"/>
    <x v="1"/>
    <s v="New York"/>
    <d v="2025-02-01T00:00:00"/>
    <x v="33"/>
    <n v="250"/>
    <n v="0"/>
    <n v="401.13"/>
    <n v="3"/>
  </r>
  <r>
    <s v="P0231"/>
    <x v="1"/>
    <x v="3"/>
    <s v="Chicago"/>
    <d v="2025-03-30T00:00:00"/>
    <x v="8"/>
    <n v="286"/>
    <n v="1"/>
    <n v="477.96"/>
    <n v="2"/>
  </r>
  <r>
    <s v="P0232"/>
    <x v="0"/>
    <x v="1"/>
    <s v="San Francisco"/>
    <d v="2025-04-06T00:00:00"/>
    <x v="22"/>
    <n v="52"/>
    <n v="0"/>
    <n v="277.27"/>
    <n v="10"/>
  </r>
  <r>
    <s v="P0233"/>
    <x v="3"/>
    <x v="3"/>
    <s v="New York"/>
    <d v="2025-03-27T00:00:00"/>
    <x v="25"/>
    <n v="349"/>
    <n v="0"/>
    <n v="55.11"/>
    <n v="12"/>
  </r>
  <r>
    <s v="P0234"/>
    <x v="3"/>
    <x v="2"/>
    <s v="New York"/>
    <d v="2025-02-27T00:00:00"/>
    <x v="36"/>
    <n v="284"/>
    <n v="0"/>
    <n v="253.57"/>
    <n v="11"/>
  </r>
  <r>
    <s v="P0235"/>
    <x v="4"/>
    <x v="3"/>
    <s v="Chicago"/>
    <d v="2025-03-28T00:00:00"/>
    <x v="15"/>
    <n v="465"/>
    <n v="0"/>
    <n v="419.04"/>
    <n v="8"/>
  </r>
  <r>
    <s v="P0236"/>
    <x v="3"/>
    <x v="1"/>
    <s v="New York"/>
    <d v="2025-02-02T00:00:00"/>
    <x v="14"/>
    <n v="107"/>
    <n v="0"/>
    <n v="103.24"/>
    <n v="5"/>
  </r>
  <r>
    <s v="P0237"/>
    <x v="3"/>
    <x v="0"/>
    <s v="San Francisco"/>
    <d v="2025-02-27T00:00:00"/>
    <x v="61"/>
    <n v="173"/>
    <n v="0"/>
    <n v="265.93"/>
    <n v="18"/>
  </r>
  <r>
    <s v="P0238"/>
    <x v="0"/>
    <x v="1"/>
    <s v="New York"/>
    <d v="2025-03-24T00:00:00"/>
    <x v="79"/>
    <n v="489"/>
    <n v="0"/>
    <n v="13.47"/>
    <n v="4"/>
  </r>
  <r>
    <s v="P0239"/>
    <x v="1"/>
    <x v="1"/>
    <s v="New York"/>
    <d v="2025-03-08T00:00:00"/>
    <x v="45"/>
    <n v="147"/>
    <n v="0"/>
    <n v="381.46"/>
    <n v="3"/>
  </r>
  <r>
    <s v="P0240"/>
    <x v="4"/>
    <x v="0"/>
    <s v="San Francisco"/>
    <d v="2025-02-07T00:00:00"/>
    <x v="75"/>
    <n v="273"/>
    <n v="0"/>
    <n v="309.3"/>
    <n v="2"/>
  </r>
  <r>
    <s v="P0241"/>
    <x v="0"/>
    <x v="3"/>
    <s v="San Francisco"/>
    <d v="2025-01-29T00:00:00"/>
    <x v="14"/>
    <n v="474"/>
    <n v="0"/>
    <n v="397.32"/>
    <n v="14"/>
  </r>
  <r>
    <s v="P0242"/>
    <x v="1"/>
    <x v="2"/>
    <s v="New York"/>
    <d v="2025-03-20T00:00:00"/>
    <x v="42"/>
    <n v="157"/>
    <n v="0"/>
    <n v="212.15"/>
    <n v="17"/>
  </r>
  <r>
    <s v="P0243"/>
    <x v="2"/>
    <x v="3"/>
    <s v="San Francisco"/>
    <d v="2025-04-06T00:00:00"/>
    <x v="63"/>
    <n v="343"/>
    <n v="0"/>
    <n v="165.84"/>
    <n v="11"/>
  </r>
  <r>
    <s v="P0244"/>
    <x v="4"/>
    <x v="2"/>
    <s v="Chicago"/>
    <d v="2025-04-08T00:00:00"/>
    <x v="51"/>
    <n v="247"/>
    <n v="0"/>
    <n v="318.67"/>
    <n v="17"/>
  </r>
  <r>
    <s v="P0245"/>
    <x v="3"/>
    <x v="3"/>
    <s v="Chicago"/>
    <d v="2025-02-18T00:00:00"/>
    <x v="43"/>
    <n v="113"/>
    <n v="0"/>
    <n v="315.73"/>
    <n v="15"/>
  </r>
  <r>
    <s v="P0246"/>
    <x v="0"/>
    <x v="1"/>
    <s v="Chicago"/>
    <d v="2025-02-03T00:00:00"/>
    <x v="65"/>
    <n v="499"/>
    <n v="0"/>
    <n v="15.93"/>
    <n v="15"/>
  </r>
  <r>
    <s v="P0247"/>
    <x v="3"/>
    <x v="1"/>
    <s v="Chicago"/>
    <d v="2025-04-09T00:00:00"/>
    <x v="63"/>
    <n v="42"/>
    <n v="0"/>
    <n v="253.83"/>
    <n v="8"/>
  </r>
  <r>
    <s v="P0248"/>
    <x v="4"/>
    <x v="1"/>
    <s v="Dallas"/>
    <d v="2025-02-25T00:00:00"/>
    <x v="6"/>
    <n v="323"/>
    <n v="0"/>
    <n v="389.24"/>
    <n v="9"/>
  </r>
  <r>
    <s v="P0249"/>
    <x v="1"/>
    <x v="0"/>
    <s v="New York"/>
    <d v="2025-02-09T00:00:00"/>
    <x v="66"/>
    <n v="188"/>
    <n v="1"/>
    <n v="493.75"/>
    <n v="11"/>
  </r>
  <r>
    <s v="P0250"/>
    <x v="4"/>
    <x v="0"/>
    <s v="Dallas"/>
    <d v="2025-03-15T00:00:00"/>
    <x v="7"/>
    <n v="174"/>
    <n v="0"/>
    <n v="38.79"/>
    <n v="6"/>
  </r>
  <r>
    <m/>
    <x v="5"/>
    <x v="4"/>
    <m/>
    <m/>
    <x v="8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1">
  <r>
    <x v="0"/>
    <x v="0"/>
    <s v="Supplier B"/>
    <x v="0"/>
    <d v="2025-02-23T00:00:00"/>
    <d v="2025-03-01T00:00:00"/>
    <n v="15"/>
    <n v="0"/>
    <n v="446.2"/>
    <n v="6"/>
    <n v="6"/>
    <x v="0"/>
  </r>
  <r>
    <x v="1"/>
    <x v="1"/>
    <s v="Supplier C"/>
    <x v="1"/>
    <d v="2025-02-25T00:00:00"/>
    <d v="2025-03-15T00:00:00"/>
    <n v="138"/>
    <n v="0"/>
    <n v="208.02"/>
    <n v="18"/>
    <n v="18"/>
    <x v="0"/>
  </r>
  <r>
    <x v="2"/>
    <x v="1"/>
    <s v="Supplier B"/>
    <x v="0"/>
    <d v="2025-01-22T00:00:00"/>
    <d v="2025-02-08T00:00:00"/>
    <n v="270"/>
    <n v="0"/>
    <n v="423.75"/>
    <n v="14"/>
    <n v="17"/>
    <x v="1"/>
  </r>
  <r>
    <x v="3"/>
    <x v="0"/>
    <s v="Supplier D"/>
    <x v="0"/>
    <d v="2025-01-29T00:00:00"/>
    <d v="2025-02-06T00:00:00"/>
    <n v="151"/>
    <n v="0"/>
    <n v="123.17"/>
    <n v="8"/>
    <n v="8"/>
    <x v="0"/>
  </r>
  <r>
    <x v="4"/>
    <x v="2"/>
    <s v="Supplier A"/>
    <x v="2"/>
    <d v="2025-03-10T00:00:00"/>
    <d v="2025-03-24T00:00:00"/>
    <n v="237"/>
    <n v="1"/>
    <n v="462.93"/>
    <n v="14"/>
    <n v="14"/>
    <x v="0"/>
  </r>
  <r>
    <x v="5"/>
    <x v="3"/>
    <s v="Supplier D"/>
    <x v="3"/>
    <d v="2025-02-20T00:00:00"/>
    <d v="2025-03-13T00:00:00"/>
    <n v="223"/>
    <n v="0"/>
    <n v="407.72"/>
    <n v="17"/>
    <n v="21"/>
    <x v="1"/>
  </r>
  <r>
    <x v="6"/>
    <x v="1"/>
    <s v="Supplier D"/>
    <x v="3"/>
    <d v="2025-02-17T00:00:00"/>
    <d v="2025-03-06T00:00:00"/>
    <n v="248"/>
    <n v="0"/>
    <n v="128.05000000000001"/>
    <n v="17"/>
    <n v="17"/>
    <x v="0"/>
  </r>
  <r>
    <x v="7"/>
    <x v="3"/>
    <s v="Supplier A"/>
    <x v="3"/>
    <d v="2025-03-16T00:00:00"/>
    <d v="2025-03-21T00:00:00"/>
    <n v="415"/>
    <n v="0"/>
    <n v="384.22"/>
    <n v="5"/>
    <n v="5"/>
    <x v="0"/>
  </r>
  <r>
    <x v="8"/>
    <x v="3"/>
    <s v="Supplier C"/>
    <x v="2"/>
    <d v="2025-03-26T00:00:00"/>
    <d v="2025-04-01T00:00:00"/>
    <n v="149"/>
    <n v="0"/>
    <n v="317.58999999999997"/>
    <n v="6"/>
    <n v="6"/>
    <x v="0"/>
  </r>
  <r>
    <x v="9"/>
    <x v="2"/>
    <s v="Supplier A"/>
    <x v="1"/>
    <d v="2025-03-04T00:00:00"/>
    <d v="2025-03-22T00:00:00"/>
    <n v="270"/>
    <n v="0"/>
    <n v="16.850000000000001"/>
    <n v="18"/>
    <n v="18"/>
    <x v="0"/>
  </r>
  <r>
    <x v="10"/>
    <x v="1"/>
    <s v="Supplier B"/>
    <x v="0"/>
    <d v="2025-02-19T00:00:00"/>
    <d v="2025-02-26T00:00:00"/>
    <n v="88"/>
    <n v="0"/>
    <n v="386.77"/>
    <n v="7"/>
    <n v="7"/>
    <x v="0"/>
  </r>
  <r>
    <x v="11"/>
    <x v="0"/>
    <s v="Supplier A"/>
    <x v="0"/>
    <d v="2025-01-31T00:00:00"/>
    <d v="2025-02-14T00:00:00"/>
    <n v="134"/>
    <n v="0"/>
    <n v="5.57"/>
    <n v="14"/>
    <n v="14"/>
    <x v="0"/>
  </r>
  <r>
    <x v="12"/>
    <x v="1"/>
    <s v="Supplier D"/>
    <x v="2"/>
    <d v="2025-02-01T00:00:00"/>
    <d v="2025-02-07T00:00:00"/>
    <n v="86"/>
    <n v="1"/>
    <n v="138.08000000000001"/>
    <n v="6"/>
    <n v="6"/>
    <x v="0"/>
  </r>
  <r>
    <x v="13"/>
    <x v="4"/>
    <s v="Supplier D"/>
    <x v="1"/>
    <d v="2025-02-09T00:00:00"/>
    <d v="2025-02-17T00:00:00"/>
    <n v="8"/>
    <n v="0"/>
    <n v="169.87"/>
    <n v="8"/>
    <n v="8"/>
    <x v="0"/>
  </r>
  <r>
    <x v="14"/>
    <x v="2"/>
    <s v="Supplier A"/>
    <x v="3"/>
    <d v="2025-01-30T00:00:00"/>
    <d v="2025-02-12T00:00:00"/>
    <n v="174"/>
    <n v="0"/>
    <n v="213.44"/>
    <n v="13"/>
    <n v="13"/>
    <x v="0"/>
  </r>
  <r>
    <x v="15"/>
    <x v="1"/>
    <s v="Supplier B"/>
    <x v="1"/>
    <d v="2025-03-23T00:00:00"/>
    <d v="2025-04-05T00:00:00"/>
    <n v="346"/>
    <n v="0"/>
    <n v="476.24"/>
    <n v="13"/>
    <n v="13"/>
    <x v="0"/>
  </r>
  <r>
    <x v="16"/>
    <x v="3"/>
    <s v="Supplier B"/>
    <x v="0"/>
    <d v="2025-02-11T00:00:00"/>
    <d v="2025-02-15T00:00:00"/>
    <n v="309"/>
    <n v="0"/>
    <n v="393.73"/>
    <n v="4"/>
    <n v="4"/>
    <x v="0"/>
  </r>
  <r>
    <x v="17"/>
    <x v="4"/>
    <s v="Supplier B"/>
    <x v="0"/>
    <d v="2025-03-22T00:00:00"/>
    <d v="2025-03-26T00:00:00"/>
    <n v="382"/>
    <n v="0"/>
    <n v="418.76"/>
    <n v="4"/>
    <n v="4"/>
    <x v="0"/>
  </r>
  <r>
    <x v="18"/>
    <x v="2"/>
    <s v="Supplier C"/>
    <x v="1"/>
    <d v="2025-04-02T00:00:00"/>
    <d v="2025-04-13T00:00:00"/>
    <n v="380"/>
    <n v="0"/>
    <n v="127.26"/>
    <n v="11"/>
    <n v="11"/>
    <x v="0"/>
  </r>
  <r>
    <x v="19"/>
    <x v="2"/>
    <s v="Supplier B"/>
    <x v="0"/>
    <d v="2025-03-24T00:00:00"/>
    <d v="2025-03-31T00:00:00"/>
    <n v="194"/>
    <n v="0"/>
    <n v="215.02"/>
    <n v="2"/>
    <n v="7"/>
    <x v="1"/>
  </r>
  <r>
    <x v="20"/>
    <x v="1"/>
    <s v="Supplier A"/>
    <x v="2"/>
    <d v="2025-01-30T00:00:00"/>
    <d v="2025-02-13T00:00:00"/>
    <n v="297"/>
    <n v="1"/>
    <n v="247.08"/>
    <n v="14"/>
    <n v="14"/>
    <x v="0"/>
  </r>
  <r>
    <x v="21"/>
    <x v="0"/>
    <s v="Supplier D"/>
    <x v="3"/>
    <d v="2025-03-02T00:00:00"/>
    <d v="2025-03-16T00:00:00"/>
    <n v="359"/>
    <n v="0"/>
    <n v="23.81"/>
    <n v="11"/>
    <n v="14"/>
    <x v="1"/>
  </r>
  <r>
    <x v="22"/>
    <x v="1"/>
    <s v="Supplier B"/>
    <x v="3"/>
    <d v="2025-04-02T00:00:00"/>
    <d v="2025-04-16T00:00:00"/>
    <n v="123"/>
    <n v="0"/>
    <n v="142.68"/>
    <n v="14"/>
    <n v="14"/>
    <x v="0"/>
  </r>
  <r>
    <x v="23"/>
    <x v="0"/>
    <s v="Supplier A"/>
    <x v="1"/>
    <d v="2025-03-13T00:00:00"/>
    <d v="2025-03-20T00:00:00"/>
    <n v="151"/>
    <n v="0"/>
    <n v="463.9"/>
    <n v="7"/>
    <n v="7"/>
    <x v="0"/>
  </r>
  <r>
    <x v="24"/>
    <x v="0"/>
    <s v="Supplier D"/>
    <x v="0"/>
    <d v="2025-03-24T00:00:00"/>
    <d v="2025-04-02T00:00:00"/>
    <n v="242"/>
    <n v="0"/>
    <n v="460.7"/>
    <n v="5"/>
    <n v="9"/>
    <x v="1"/>
  </r>
  <r>
    <x v="25"/>
    <x v="3"/>
    <s v="Supplier A"/>
    <x v="3"/>
    <d v="2025-03-26T00:00:00"/>
    <d v="2025-04-08T00:00:00"/>
    <n v="98"/>
    <n v="0"/>
    <n v="270.85000000000002"/>
    <n v="13"/>
    <n v="13"/>
    <x v="0"/>
  </r>
  <r>
    <x v="26"/>
    <x v="4"/>
    <s v="Supplier D"/>
    <x v="0"/>
    <d v="2025-03-05T00:00:00"/>
    <d v="2025-03-18T00:00:00"/>
    <n v="359"/>
    <n v="0"/>
    <n v="145.25"/>
    <n v="13"/>
    <n v="13"/>
    <x v="0"/>
  </r>
  <r>
    <x v="27"/>
    <x v="4"/>
    <s v="Supplier B"/>
    <x v="1"/>
    <d v="2025-04-06T00:00:00"/>
    <d v="2025-04-17T00:00:00"/>
    <n v="27"/>
    <n v="1"/>
    <n v="447.11"/>
    <n v="7"/>
    <n v="11"/>
    <x v="1"/>
  </r>
  <r>
    <x v="28"/>
    <x v="3"/>
    <s v="Supplier D"/>
    <x v="0"/>
    <d v="2025-03-07T00:00:00"/>
    <d v="2025-03-16T00:00:00"/>
    <n v="20"/>
    <n v="0"/>
    <n v="235.16"/>
    <n v="6"/>
    <n v="9"/>
    <x v="1"/>
  </r>
  <r>
    <x v="29"/>
    <x v="2"/>
    <s v="Supplier B"/>
    <x v="0"/>
    <d v="2025-03-31T00:00:00"/>
    <d v="2025-04-14T00:00:00"/>
    <n v="192"/>
    <n v="0"/>
    <n v="315.19"/>
    <n v="14"/>
    <n v="14"/>
    <x v="0"/>
  </r>
  <r>
    <x v="30"/>
    <x v="0"/>
    <s v="Supplier C"/>
    <x v="0"/>
    <d v="2025-02-19T00:00:00"/>
    <d v="2025-03-04T00:00:00"/>
    <n v="85"/>
    <n v="0"/>
    <n v="433.7"/>
    <n v="13"/>
    <n v="13"/>
    <x v="0"/>
  </r>
  <r>
    <x v="31"/>
    <x v="3"/>
    <s v="Supplier D"/>
    <x v="1"/>
    <d v="2025-02-21T00:00:00"/>
    <d v="2025-03-02T00:00:00"/>
    <n v="219"/>
    <n v="0"/>
    <n v="436.39"/>
    <n v="9"/>
    <n v="9"/>
    <x v="0"/>
  </r>
  <r>
    <x v="32"/>
    <x v="1"/>
    <s v="Supplier D"/>
    <x v="2"/>
    <d v="2025-03-29T00:00:00"/>
    <d v="2025-04-05T00:00:00"/>
    <n v="410"/>
    <n v="0"/>
    <n v="78.7"/>
    <n v="7"/>
    <n v="7"/>
    <x v="0"/>
  </r>
  <r>
    <x v="33"/>
    <x v="3"/>
    <s v="Supplier B"/>
    <x v="2"/>
    <d v="2025-02-12T00:00:00"/>
    <d v="2025-03-01T00:00:00"/>
    <n v="386"/>
    <n v="0"/>
    <n v="88.06"/>
    <n v="17"/>
    <n v="17"/>
    <x v="0"/>
  </r>
  <r>
    <x v="34"/>
    <x v="1"/>
    <s v="Supplier D"/>
    <x v="1"/>
    <d v="2025-03-27T00:00:00"/>
    <d v="2025-04-03T00:00:00"/>
    <n v="106"/>
    <n v="0"/>
    <n v="99.96"/>
    <n v="7"/>
    <n v="7"/>
    <x v="0"/>
  </r>
  <r>
    <x v="35"/>
    <x v="0"/>
    <s v="Supplier D"/>
    <x v="1"/>
    <d v="2025-03-27T00:00:00"/>
    <d v="2025-04-04T00:00:00"/>
    <n v="471"/>
    <n v="0"/>
    <n v="407.59"/>
    <n v="6"/>
    <n v="8"/>
    <x v="1"/>
  </r>
  <r>
    <x v="36"/>
    <x v="1"/>
    <s v="Supplier A"/>
    <x v="1"/>
    <d v="2025-03-07T00:00:00"/>
    <d v="2025-03-13T00:00:00"/>
    <n v="52"/>
    <n v="0"/>
    <n v="279.57"/>
    <n v="6"/>
    <n v="6"/>
    <x v="0"/>
  </r>
  <r>
    <x v="37"/>
    <x v="0"/>
    <s v="Supplier B"/>
    <x v="0"/>
    <d v="2025-03-28T00:00:00"/>
    <d v="2025-04-01T00:00:00"/>
    <n v="324"/>
    <n v="0"/>
    <n v="68.86"/>
    <n v="3"/>
    <n v="4"/>
    <x v="1"/>
  </r>
  <r>
    <x v="38"/>
    <x v="0"/>
    <s v="Supplier D"/>
    <x v="1"/>
    <d v="2025-01-23T00:00:00"/>
    <d v="2025-02-04T00:00:00"/>
    <n v="118"/>
    <n v="0"/>
    <n v="43.24"/>
    <n v="9"/>
    <n v="12"/>
    <x v="1"/>
  </r>
  <r>
    <x v="39"/>
    <x v="4"/>
    <s v="Supplier A"/>
    <x v="0"/>
    <d v="2025-02-12T00:00:00"/>
    <d v="2025-02-23T00:00:00"/>
    <n v="116"/>
    <n v="0"/>
    <n v="145.6"/>
    <n v="11"/>
    <n v="11"/>
    <x v="0"/>
  </r>
  <r>
    <x v="40"/>
    <x v="0"/>
    <s v="Supplier A"/>
    <x v="0"/>
    <d v="2025-03-27T00:00:00"/>
    <d v="2025-04-02T00:00:00"/>
    <n v="40"/>
    <n v="0"/>
    <n v="262.86"/>
    <n v="4"/>
    <n v="6"/>
    <x v="1"/>
  </r>
  <r>
    <x v="41"/>
    <x v="1"/>
    <s v="Supplier B"/>
    <x v="1"/>
    <d v="2025-03-05T00:00:00"/>
    <d v="2025-03-15T00:00:00"/>
    <n v="241"/>
    <n v="1"/>
    <n v="265.60000000000002"/>
    <n v="10"/>
    <n v="10"/>
    <x v="0"/>
  </r>
  <r>
    <x v="42"/>
    <x v="0"/>
    <s v="Supplier D"/>
    <x v="1"/>
    <d v="2025-02-18T00:00:00"/>
    <d v="2025-02-24T00:00:00"/>
    <n v="302"/>
    <n v="0"/>
    <n v="228.15"/>
    <n v="6"/>
    <n v="6"/>
    <x v="0"/>
  </r>
  <r>
    <x v="43"/>
    <x v="1"/>
    <s v="Supplier D"/>
    <x v="3"/>
    <d v="2025-02-23T00:00:00"/>
    <d v="2025-02-26T00:00:00"/>
    <n v="29"/>
    <n v="1"/>
    <n v="403.08"/>
    <n v="3"/>
    <n v="3"/>
    <x v="0"/>
  </r>
  <r>
    <x v="44"/>
    <x v="0"/>
    <s v="Supplier A"/>
    <x v="0"/>
    <d v="2025-02-21T00:00:00"/>
    <d v="2025-03-10T00:00:00"/>
    <n v="152"/>
    <n v="1"/>
    <n v="102.9"/>
    <n v="12"/>
    <n v="17"/>
    <x v="1"/>
  </r>
  <r>
    <x v="45"/>
    <x v="0"/>
    <s v="Supplier C"/>
    <x v="2"/>
    <d v="2025-03-07T00:00:00"/>
    <d v="2025-03-24T00:00:00"/>
    <n v="364"/>
    <n v="0"/>
    <n v="316.95999999999998"/>
    <n v="17"/>
    <n v="17"/>
    <x v="0"/>
  </r>
  <r>
    <x v="46"/>
    <x v="2"/>
    <s v="Supplier D"/>
    <x v="1"/>
    <d v="2025-02-08T00:00:00"/>
    <d v="2025-02-16T00:00:00"/>
    <n v="445"/>
    <n v="0"/>
    <n v="53.84"/>
    <n v="8"/>
    <n v="8"/>
    <x v="0"/>
  </r>
  <r>
    <x v="47"/>
    <x v="1"/>
    <s v="Supplier C"/>
    <x v="2"/>
    <d v="2025-03-09T00:00:00"/>
    <d v="2025-03-25T00:00:00"/>
    <n v="234"/>
    <n v="0"/>
    <n v="441.36"/>
    <n v="16"/>
    <n v="16"/>
    <x v="0"/>
  </r>
  <r>
    <x v="48"/>
    <x v="1"/>
    <s v="Supplier A"/>
    <x v="3"/>
    <d v="2025-01-24T00:00:00"/>
    <d v="2025-02-07T00:00:00"/>
    <n v="432"/>
    <n v="1"/>
    <n v="398.25"/>
    <n v="10"/>
    <n v="14"/>
    <x v="1"/>
  </r>
  <r>
    <x v="49"/>
    <x v="0"/>
    <s v="Supplier B"/>
    <x v="1"/>
    <d v="2025-03-17T00:00:00"/>
    <d v="2025-03-22T00:00:00"/>
    <n v="442"/>
    <n v="0"/>
    <n v="328.92"/>
    <n v="5"/>
    <n v="5"/>
    <x v="0"/>
  </r>
  <r>
    <x v="50"/>
    <x v="2"/>
    <s v="Supplier C"/>
    <x v="2"/>
    <d v="2025-02-10T00:00:00"/>
    <d v="2025-02-19T00:00:00"/>
    <n v="404"/>
    <n v="1"/>
    <n v="104.29"/>
    <n v="4"/>
    <n v="9"/>
    <x v="1"/>
  </r>
  <r>
    <x v="51"/>
    <x v="4"/>
    <s v="Supplier D"/>
    <x v="1"/>
    <d v="2025-03-04T00:00:00"/>
    <d v="2025-03-23T00:00:00"/>
    <n v="310"/>
    <n v="0"/>
    <n v="197.05"/>
    <n v="19"/>
    <n v="19"/>
    <x v="0"/>
  </r>
  <r>
    <x v="52"/>
    <x v="0"/>
    <s v="Supplier D"/>
    <x v="3"/>
    <d v="2025-02-12T00:00:00"/>
    <d v="2025-02-26T00:00:00"/>
    <n v="15"/>
    <n v="0"/>
    <n v="87.95"/>
    <n v="14"/>
    <n v="14"/>
    <x v="0"/>
  </r>
  <r>
    <x v="53"/>
    <x v="2"/>
    <s v="Supplier D"/>
    <x v="2"/>
    <d v="2025-02-01T00:00:00"/>
    <d v="2025-02-21T00:00:00"/>
    <n v="475"/>
    <n v="0"/>
    <n v="118.95"/>
    <n v="16"/>
    <n v="20"/>
    <x v="1"/>
  </r>
  <r>
    <x v="54"/>
    <x v="2"/>
    <s v="Supplier B"/>
    <x v="0"/>
    <d v="2025-03-09T00:00:00"/>
    <d v="2025-03-10T00:00:00"/>
    <n v="303"/>
    <n v="0"/>
    <n v="229.16"/>
    <n v="1"/>
    <n v="1"/>
    <x v="0"/>
  </r>
  <r>
    <x v="55"/>
    <x v="4"/>
    <s v="Supplier C"/>
    <x v="1"/>
    <d v="2025-03-16T00:00:00"/>
    <d v="2025-04-06T00:00:00"/>
    <n v="375"/>
    <n v="0"/>
    <n v="373.21"/>
    <n v="18"/>
    <n v="21"/>
    <x v="1"/>
  </r>
  <r>
    <x v="56"/>
    <x v="3"/>
    <s v="Supplier A"/>
    <x v="2"/>
    <d v="2025-02-27T00:00:00"/>
    <d v="2025-03-05T00:00:00"/>
    <n v="217"/>
    <n v="0"/>
    <n v="219.18"/>
    <n v="6"/>
    <n v="6"/>
    <x v="0"/>
  </r>
  <r>
    <x v="57"/>
    <x v="0"/>
    <s v="Supplier B"/>
    <x v="2"/>
    <d v="2025-03-05T00:00:00"/>
    <d v="2025-03-14T00:00:00"/>
    <n v="394"/>
    <n v="0"/>
    <n v="188.39"/>
    <n v="9"/>
    <n v="9"/>
    <x v="0"/>
  </r>
  <r>
    <x v="58"/>
    <x v="0"/>
    <s v="Supplier C"/>
    <x v="2"/>
    <d v="2025-02-10T00:00:00"/>
    <d v="2025-02-17T00:00:00"/>
    <n v="325"/>
    <n v="1"/>
    <n v="231.58"/>
    <n v="7"/>
    <n v="7"/>
    <x v="0"/>
  </r>
  <r>
    <x v="59"/>
    <x v="0"/>
    <s v="Supplier B"/>
    <x v="3"/>
    <d v="2025-02-22T00:00:00"/>
    <d v="2025-03-13T00:00:00"/>
    <n v="413"/>
    <n v="0"/>
    <n v="261.86"/>
    <n v="14"/>
    <n v="19"/>
    <x v="1"/>
  </r>
  <r>
    <x v="60"/>
    <x v="1"/>
    <s v="Supplier C"/>
    <x v="2"/>
    <d v="2025-03-26T00:00:00"/>
    <d v="2025-03-31T00:00:00"/>
    <n v="186"/>
    <n v="0"/>
    <n v="305.91000000000003"/>
    <n v="5"/>
    <n v="5"/>
    <x v="0"/>
  </r>
  <r>
    <x v="61"/>
    <x v="3"/>
    <s v="Supplier B"/>
    <x v="3"/>
    <d v="2025-03-05T00:00:00"/>
    <d v="2025-03-11T00:00:00"/>
    <n v="172"/>
    <n v="1"/>
    <n v="21.86"/>
    <n v="6"/>
    <n v="6"/>
    <x v="0"/>
  </r>
  <r>
    <x v="62"/>
    <x v="2"/>
    <s v="Supplier A"/>
    <x v="2"/>
    <d v="2025-02-07T00:00:00"/>
    <d v="2025-02-10T00:00:00"/>
    <n v="202"/>
    <n v="0"/>
    <n v="223.76"/>
    <n v="3"/>
    <n v="3"/>
    <x v="0"/>
  </r>
  <r>
    <x v="63"/>
    <x v="3"/>
    <s v="Supplier A"/>
    <x v="0"/>
    <d v="2025-03-22T00:00:00"/>
    <d v="2025-04-06T00:00:00"/>
    <n v="126"/>
    <n v="0"/>
    <n v="84.34"/>
    <n v="15"/>
    <n v="15"/>
    <x v="0"/>
  </r>
  <r>
    <x v="64"/>
    <x v="0"/>
    <s v="Supplier A"/>
    <x v="0"/>
    <d v="2025-01-27T00:00:00"/>
    <d v="2025-02-14T00:00:00"/>
    <n v="356"/>
    <n v="0"/>
    <n v="44.07"/>
    <n v="18"/>
    <n v="18"/>
    <x v="0"/>
  </r>
  <r>
    <x v="65"/>
    <x v="1"/>
    <s v="Supplier B"/>
    <x v="0"/>
    <d v="2025-03-28T00:00:00"/>
    <d v="2025-04-01T00:00:00"/>
    <n v="349"/>
    <n v="0"/>
    <n v="453.47"/>
    <n v="1"/>
    <n v="4"/>
    <x v="1"/>
  </r>
  <r>
    <x v="66"/>
    <x v="2"/>
    <s v="Supplier A"/>
    <x v="3"/>
    <d v="2025-04-10T00:00:00"/>
    <d v="2025-04-29T00:00:00"/>
    <n v="109"/>
    <n v="1"/>
    <n v="255.03"/>
    <n v="16"/>
    <n v="19"/>
    <x v="1"/>
  </r>
  <r>
    <x v="67"/>
    <x v="4"/>
    <s v="Supplier B"/>
    <x v="1"/>
    <d v="2025-03-11T00:00:00"/>
    <d v="2025-03-27T00:00:00"/>
    <n v="236"/>
    <n v="0"/>
    <n v="286.55"/>
    <n v="16"/>
    <n v="16"/>
    <x v="0"/>
  </r>
  <r>
    <x v="68"/>
    <x v="0"/>
    <s v="Supplier C"/>
    <x v="2"/>
    <d v="2025-03-19T00:00:00"/>
    <d v="2025-03-27T00:00:00"/>
    <n v="350"/>
    <n v="1"/>
    <n v="234.45"/>
    <n v="8"/>
    <n v="8"/>
    <x v="0"/>
  </r>
  <r>
    <x v="69"/>
    <x v="1"/>
    <s v="Supplier D"/>
    <x v="3"/>
    <d v="2025-03-18T00:00:00"/>
    <d v="2025-04-04T00:00:00"/>
    <n v="422"/>
    <n v="0"/>
    <n v="145.83000000000001"/>
    <n v="17"/>
    <n v="17"/>
    <x v="0"/>
  </r>
  <r>
    <x v="70"/>
    <x v="2"/>
    <s v="Supplier A"/>
    <x v="0"/>
    <d v="2025-01-23T00:00:00"/>
    <d v="2025-02-04T00:00:00"/>
    <n v="338"/>
    <n v="0"/>
    <n v="173.12"/>
    <n v="12"/>
    <n v="12"/>
    <x v="0"/>
  </r>
  <r>
    <x v="71"/>
    <x v="3"/>
    <s v="Supplier C"/>
    <x v="2"/>
    <d v="2025-03-01T00:00:00"/>
    <d v="2025-03-13T00:00:00"/>
    <n v="68"/>
    <n v="0"/>
    <n v="479.33"/>
    <n v="12"/>
    <n v="12"/>
    <x v="0"/>
  </r>
  <r>
    <x v="72"/>
    <x v="4"/>
    <s v="Supplier C"/>
    <x v="2"/>
    <d v="2025-03-15T00:00:00"/>
    <d v="2025-03-25T00:00:00"/>
    <n v="55"/>
    <n v="0"/>
    <n v="221.91"/>
    <n v="5"/>
    <n v="10"/>
    <x v="1"/>
  </r>
  <r>
    <x v="73"/>
    <x v="2"/>
    <s v="Supplier A"/>
    <x v="0"/>
    <d v="2025-03-17T00:00:00"/>
    <d v="2025-03-26T00:00:00"/>
    <n v="134"/>
    <n v="0"/>
    <n v="117.73"/>
    <n v="9"/>
    <n v="9"/>
    <x v="0"/>
  </r>
  <r>
    <x v="74"/>
    <x v="1"/>
    <s v="Supplier A"/>
    <x v="0"/>
    <d v="2025-04-10T00:00:00"/>
    <d v="2025-04-23T00:00:00"/>
    <n v="442"/>
    <n v="0"/>
    <n v="455.9"/>
    <n v="13"/>
    <n v="13"/>
    <x v="0"/>
  </r>
  <r>
    <x v="75"/>
    <x v="0"/>
    <s v="Supplier B"/>
    <x v="0"/>
    <d v="2025-03-05T00:00:00"/>
    <d v="2025-03-23T00:00:00"/>
    <n v="153"/>
    <n v="0"/>
    <n v="438.61"/>
    <n v="14"/>
    <n v="18"/>
    <x v="1"/>
  </r>
  <r>
    <x v="76"/>
    <x v="1"/>
    <s v="Supplier D"/>
    <x v="1"/>
    <d v="2025-02-19T00:00:00"/>
    <d v="2025-03-06T00:00:00"/>
    <n v="125"/>
    <n v="0"/>
    <n v="414.23"/>
    <n v="15"/>
    <n v="15"/>
    <x v="0"/>
  </r>
  <r>
    <x v="77"/>
    <x v="2"/>
    <s v="Supplier C"/>
    <x v="1"/>
    <d v="2025-01-28T00:00:00"/>
    <d v="2025-02-10T00:00:00"/>
    <n v="52"/>
    <n v="0"/>
    <n v="95.08"/>
    <n v="13"/>
    <n v="13"/>
    <x v="0"/>
  </r>
  <r>
    <x v="78"/>
    <x v="3"/>
    <s v="Supplier A"/>
    <x v="3"/>
    <d v="2025-04-07T00:00:00"/>
    <d v="2025-04-17T00:00:00"/>
    <n v="298"/>
    <n v="0"/>
    <n v="58.88"/>
    <n v="10"/>
    <n v="10"/>
    <x v="0"/>
  </r>
  <r>
    <x v="79"/>
    <x v="0"/>
    <s v="Supplier A"/>
    <x v="1"/>
    <d v="2025-04-02T00:00:00"/>
    <d v="2025-04-13T00:00:00"/>
    <n v="97"/>
    <n v="0"/>
    <n v="490.67"/>
    <n v="8"/>
    <n v="11"/>
    <x v="1"/>
  </r>
  <r>
    <x v="80"/>
    <x v="0"/>
    <s v="Supplier D"/>
    <x v="3"/>
    <d v="2025-01-23T00:00:00"/>
    <d v="2025-02-06T00:00:00"/>
    <n v="165"/>
    <n v="1"/>
    <n v="437.83"/>
    <n v="14"/>
    <n v="14"/>
    <x v="0"/>
  </r>
  <r>
    <x v="81"/>
    <x v="3"/>
    <s v="Supplier A"/>
    <x v="2"/>
    <d v="2025-02-18T00:00:00"/>
    <d v="2025-02-26T00:00:00"/>
    <n v="255"/>
    <n v="0"/>
    <n v="227.61"/>
    <n v="8"/>
    <n v="8"/>
    <x v="0"/>
  </r>
  <r>
    <x v="82"/>
    <x v="0"/>
    <s v="Supplier A"/>
    <x v="3"/>
    <d v="2025-01-26T00:00:00"/>
    <d v="2025-02-01T00:00:00"/>
    <n v="322"/>
    <n v="0"/>
    <n v="164.95"/>
    <n v="6"/>
    <n v="6"/>
    <x v="0"/>
  </r>
  <r>
    <x v="83"/>
    <x v="2"/>
    <s v="Supplier A"/>
    <x v="3"/>
    <d v="2025-04-01T00:00:00"/>
    <d v="2025-04-04T00:00:00"/>
    <n v="172"/>
    <n v="0"/>
    <n v="176.34"/>
    <n v="3"/>
    <n v="3"/>
    <x v="0"/>
  </r>
  <r>
    <x v="84"/>
    <x v="2"/>
    <s v="Supplier C"/>
    <x v="3"/>
    <d v="2025-04-03T00:00:00"/>
    <d v="2025-04-25T00:00:00"/>
    <n v="453"/>
    <n v="0"/>
    <n v="437.08"/>
    <n v="19"/>
    <n v="22"/>
    <x v="1"/>
  </r>
  <r>
    <x v="85"/>
    <x v="0"/>
    <s v="Supplier D"/>
    <x v="0"/>
    <d v="2025-02-17T00:00:00"/>
    <d v="2025-03-03T00:00:00"/>
    <n v="411"/>
    <n v="0"/>
    <n v="102.08"/>
    <n v="14"/>
    <n v="14"/>
    <x v="0"/>
  </r>
  <r>
    <x v="86"/>
    <x v="4"/>
    <s v="Supplier B"/>
    <x v="1"/>
    <d v="2025-02-23T00:00:00"/>
    <d v="2025-03-13T00:00:00"/>
    <n v="313"/>
    <n v="0"/>
    <n v="393.59"/>
    <n v="18"/>
    <n v="18"/>
    <x v="0"/>
  </r>
  <r>
    <x v="87"/>
    <x v="0"/>
    <s v="Supplier A"/>
    <x v="0"/>
    <d v="2025-02-07T00:00:00"/>
    <d v="2025-02-21T00:00:00"/>
    <n v="408"/>
    <n v="0"/>
    <n v="148.80000000000001"/>
    <n v="14"/>
    <n v="14"/>
    <x v="0"/>
  </r>
  <r>
    <x v="88"/>
    <x v="2"/>
    <s v="Supplier A"/>
    <x v="1"/>
    <d v="2025-02-14T00:00:00"/>
    <d v="2025-03-07T00:00:00"/>
    <n v="389"/>
    <n v="0"/>
    <n v="139.56"/>
    <n v="17"/>
    <n v="21"/>
    <x v="1"/>
  </r>
  <r>
    <x v="89"/>
    <x v="4"/>
    <s v="Supplier C"/>
    <x v="2"/>
    <d v="2025-02-07T00:00:00"/>
    <d v="2025-02-22T00:00:00"/>
    <n v="270"/>
    <n v="0"/>
    <n v="385.58"/>
    <n v="15"/>
    <n v="15"/>
    <x v="0"/>
  </r>
  <r>
    <x v="90"/>
    <x v="4"/>
    <s v="Supplier C"/>
    <x v="1"/>
    <d v="2025-03-02T00:00:00"/>
    <d v="2025-03-14T00:00:00"/>
    <n v="398"/>
    <n v="1"/>
    <n v="467.28"/>
    <n v="12"/>
    <n v="12"/>
    <x v="0"/>
  </r>
  <r>
    <x v="91"/>
    <x v="4"/>
    <s v="Supplier D"/>
    <x v="2"/>
    <d v="2025-02-24T00:00:00"/>
    <d v="2025-03-12T00:00:00"/>
    <n v="206"/>
    <n v="0"/>
    <n v="484.06"/>
    <n v="13"/>
    <n v="16"/>
    <x v="1"/>
  </r>
  <r>
    <x v="92"/>
    <x v="3"/>
    <s v="Supplier B"/>
    <x v="1"/>
    <d v="2025-03-11T00:00:00"/>
    <d v="2025-03-22T00:00:00"/>
    <n v="237"/>
    <n v="0"/>
    <n v="124.85"/>
    <n v="11"/>
    <n v="11"/>
    <x v="0"/>
  </r>
  <r>
    <x v="93"/>
    <x v="4"/>
    <s v="Supplier C"/>
    <x v="0"/>
    <d v="2025-03-22T00:00:00"/>
    <d v="2025-03-27T00:00:00"/>
    <n v="388"/>
    <n v="0"/>
    <n v="412.94"/>
    <n v="5"/>
    <n v="5"/>
    <x v="0"/>
  </r>
  <r>
    <x v="94"/>
    <x v="2"/>
    <s v="Supplier B"/>
    <x v="1"/>
    <d v="2025-03-22T00:00:00"/>
    <d v="2025-04-01T00:00:00"/>
    <n v="198"/>
    <n v="0"/>
    <n v="196.86"/>
    <n v="10"/>
    <n v="10"/>
    <x v="0"/>
  </r>
  <r>
    <x v="95"/>
    <x v="1"/>
    <s v="Supplier C"/>
    <x v="1"/>
    <d v="2025-02-03T00:00:00"/>
    <d v="2025-02-05T00:00:00"/>
    <n v="95"/>
    <n v="0"/>
    <n v="146.97999999999999"/>
    <n v="2"/>
    <n v="2"/>
    <x v="0"/>
  </r>
  <r>
    <x v="96"/>
    <x v="1"/>
    <s v="Supplier C"/>
    <x v="0"/>
    <d v="2025-03-28T00:00:00"/>
    <d v="2025-04-16T00:00:00"/>
    <n v="59"/>
    <n v="0"/>
    <n v="393.18"/>
    <n v="19"/>
    <n v="19"/>
    <x v="0"/>
  </r>
  <r>
    <x v="97"/>
    <x v="2"/>
    <s v="Supplier D"/>
    <x v="2"/>
    <d v="2025-03-03T00:00:00"/>
    <d v="2025-03-11T00:00:00"/>
    <n v="189"/>
    <n v="0"/>
    <n v="378.52"/>
    <n v="7"/>
    <n v="8"/>
    <x v="1"/>
  </r>
  <r>
    <x v="98"/>
    <x v="3"/>
    <s v="Supplier B"/>
    <x v="1"/>
    <d v="2025-01-26T00:00:00"/>
    <d v="2025-02-04T00:00:00"/>
    <n v="367"/>
    <n v="1"/>
    <n v="462.88"/>
    <n v="9"/>
    <n v="9"/>
    <x v="0"/>
  </r>
  <r>
    <x v="99"/>
    <x v="4"/>
    <s v="Supplier A"/>
    <x v="1"/>
    <d v="2025-02-02T00:00:00"/>
    <d v="2025-02-19T00:00:00"/>
    <n v="270"/>
    <n v="1"/>
    <n v="450.65"/>
    <n v="14"/>
    <n v="17"/>
    <x v="1"/>
  </r>
  <r>
    <x v="100"/>
    <x v="3"/>
    <s v="Supplier B"/>
    <x v="0"/>
    <d v="2025-01-30T00:00:00"/>
    <d v="2025-02-13T00:00:00"/>
    <n v="433"/>
    <n v="0"/>
    <n v="247.45"/>
    <n v="14"/>
    <n v="14"/>
    <x v="0"/>
  </r>
  <r>
    <x v="101"/>
    <x v="3"/>
    <s v="Supplier D"/>
    <x v="1"/>
    <d v="2025-02-03T00:00:00"/>
    <d v="2025-02-19T00:00:00"/>
    <n v="143"/>
    <n v="0"/>
    <n v="328.06"/>
    <n v="16"/>
    <n v="16"/>
    <x v="0"/>
  </r>
  <r>
    <x v="102"/>
    <x v="0"/>
    <s v="Supplier C"/>
    <x v="0"/>
    <d v="2025-02-07T00:00:00"/>
    <d v="2025-02-19T00:00:00"/>
    <n v="434"/>
    <n v="0"/>
    <n v="280.08"/>
    <n v="12"/>
    <n v="12"/>
    <x v="0"/>
  </r>
  <r>
    <x v="103"/>
    <x v="1"/>
    <s v="Supplier A"/>
    <x v="3"/>
    <d v="2025-03-16T00:00:00"/>
    <d v="2025-03-30T00:00:00"/>
    <n v="17"/>
    <n v="0"/>
    <n v="189.22"/>
    <n v="13"/>
    <n v="14"/>
    <x v="1"/>
  </r>
  <r>
    <x v="104"/>
    <x v="4"/>
    <s v="Supplier C"/>
    <x v="1"/>
    <d v="2025-03-08T00:00:00"/>
    <d v="2025-03-09T00:00:00"/>
    <n v="494"/>
    <n v="0"/>
    <n v="160.88999999999999"/>
    <n v="1"/>
    <n v="1"/>
    <x v="0"/>
  </r>
  <r>
    <x v="105"/>
    <x v="4"/>
    <s v="Supplier B"/>
    <x v="2"/>
    <d v="2025-03-17T00:00:00"/>
    <d v="2025-03-23T00:00:00"/>
    <n v="321"/>
    <n v="0"/>
    <n v="68.8"/>
    <n v="1"/>
    <n v="6"/>
    <x v="1"/>
  </r>
  <r>
    <x v="106"/>
    <x v="2"/>
    <s v="Supplier A"/>
    <x v="1"/>
    <d v="2025-03-12T00:00:00"/>
    <d v="2025-03-30T00:00:00"/>
    <n v="100"/>
    <n v="0"/>
    <n v="96.87"/>
    <n v="18"/>
    <n v="18"/>
    <x v="0"/>
  </r>
  <r>
    <x v="107"/>
    <x v="0"/>
    <s v="Supplier B"/>
    <x v="3"/>
    <d v="2025-04-04T00:00:00"/>
    <d v="2025-04-07T00:00:00"/>
    <n v="363"/>
    <n v="0"/>
    <n v="240.74"/>
    <n v="3"/>
    <n v="3"/>
    <x v="0"/>
  </r>
  <r>
    <x v="108"/>
    <x v="2"/>
    <s v="Supplier C"/>
    <x v="2"/>
    <d v="2025-03-17T00:00:00"/>
    <d v="2025-04-06T00:00:00"/>
    <n v="4"/>
    <n v="0"/>
    <n v="273.33999999999997"/>
    <n v="19"/>
    <n v="20"/>
    <x v="1"/>
  </r>
  <r>
    <x v="109"/>
    <x v="4"/>
    <s v="Supplier B"/>
    <x v="0"/>
    <d v="2025-02-22T00:00:00"/>
    <d v="2025-03-12T00:00:00"/>
    <n v="295"/>
    <n v="1"/>
    <n v="95.37"/>
    <n v="13"/>
    <n v="18"/>
    <x v="1"/>
  </r>
  <r>
    <x v="110"/>
    <x v="2"/>
    <s v="Supplier D"/>
    <x v="2"/>
    <d v="2025-03-23T00:00:00"/>
    <d v="2025-03-29T00:00:00"/>
    <n v="269"/>
    <n v="0"/>
    <n v="212.4"/>
    <n v="6"/>
    <n v="6"/>
    <x v="0"/>
  </r>
  <r>
    <x v="111"/>
    <x v="1"/>
    <s v="Supplier B"/>
    <x v="2"/>
    <d v="2025-01-25T00:00:00"/>
    <d v="2025-02-07T00:00:00"/>
    <n v="470"/>
    <n v="1"/>
    <n v="252.24"/>
    <n v="13"/>
    <n v="13"/>
    <x v="0"/>
  </r>
  <r>
    <x v="112"/>
    <x v="2"/>
    <s v="Supplier A"/>
    <x v="3"/>
    <d v="2025-03-17T00:00:00"/>
    <d v="2025-04-06T00:00:00"/>
    <n v="283"/>
    <n v="0"/>
    <n v="329.95"/>
    <n v="19"/>
    <n v="20"/>
    <x v="1"/>
  </r>
  <r>
    <x v="113"/>
    <x v="3"/>
    <s v="Supplier C"/>
    <x v="1"/>
    <d v="2025-03-21T00:00:00"/>
    <d v="2025-04-04T00:00:00"/>
    <n v="452"/>
    <n v="1"/>
    <n v="105.44"/>
    <n v="14"/>
    <n v="14"/>
    <x v="0"/>
  </r>
  <r>
    <x v="114"/>
    <x v="2"/>
    <s v="Supplier C"/>
    <x v="2"/>
    <d v="2025-02-19T00:00:00"/>
    <d v="2025-02-21T00:00:00"/>
    <n v="195"/>
    <n v="1"/>
    <n v="163.01"/>
    <n v="2"/>
    <n v="2"/>
    <x v="0"/>
  </r>
  <r>
    <x v="115"/>
    <x v="3"/>
    <s v="Supplier B"/>
    <x v="0"/>
    <d v="2025-02-28T00:00:00"/>
    <d v="2025-03-09T00:00:00"/>
    <n v="197"/>
    <n v="0"/>
    <n v="223.23"/>
    <n v="9"/>
    <n v="9"/>
    <x v="0"/>
  </r>
  <r>
    <x v="116"/>
    <x v="3"/>
    <s v="Supplier D"/>
    <x v="2"/>
    <d v="2025-02-26T00:00:00"/>
    <d v="2025-03-17T00:00:00"/>
    <n v="473"/>
    <n v="1"/>
    <n v="190.65"/>
    <n v="19"/>
    <n v="19"/>
    <x v="0"/>
  </r>
  <r>
    <x v="117"/>
    <x v="2"/>
    <s v="Supplier C"/>
    <x v="0"/>
    <d v="2025-02-02T00:00:00"/>
    <d v="2025-02-15T00:00:00"/>
    <n v="362"/>
    <n v="0"/>
    <n v="163.32"/>
    <n v="10"/>
    <n v="13"/>
    <x v="1"/>
  </r>
  <r>
    <x v="118"/>
    <x v="2"/>
    <s v="Supplier C"/>
    <x v="1"/>
    <d v="2025-03-04T00:00:00"/>
    <d v="2025-03-06T00:00:00"/>
    <n v="307"/>
    <n v="0"/>
    <n v="282.62"/>
    <n v="2"/>
    <n v="2"/>
    <x v="0"/>
  </r>
  <r>
    <x v="119"/>
    <x v="4"/>
    <s v="Supplier B"/>
    <x v="0"/>
    <d v="2025-02-02T00:00:00"/>
    <d v="2025-02-03T00:00:00"/>
    <n v="404"/>
    <n v="0"/>
    <n v="108.89"/>
    <n v="1"/>
    <n v="1"/>
    <x v="0"/>
  </r>
  <r>
    <x v="120"/>
    <x v="3"/>
    <s v="Supplier C"/>
    <x v="3"/>
    <d v="2025-04-05T00:00:00"/>
    <d v="2025-04-18T00:00:00"/>
    <n v="499"/>
    <n v="1"/>
    <n v="288.25"/>
    <n v="13"/>
    <n v="13"/>
    <x v="0"/>
  </r>
  <r>
    <x v="121"/>
    <x v="4"/>
    <s v="Supplier C"/>
    <x v="1"/>
    <d v="2025-04-06T00:00:00"/>
    <d v="2025-04-25T00:00:00"/>
    <n v="444"/>
    <n v="0"/>
    <n v="359.22"/>
    <n v="19"/>
    <n v="19"/>
    <x v="0"/>
  </r>
  <r>
    <x v="122"/>
    <x v="0"/>
    <s v="Supplier C"/>
    <x v="0"/>
    <d v="2025-04-01T00:00:00"/>
    <d v="2025-04-04T00:00:00"/>
    <n v="305"/>
    <n v="0"/>
    <n v="56.09"/>
    <n v="3"/>
    <n v="3"/>
    <x v="0"/>
  </r>
  <r>
    <x v="123"/>
    <x v="1"/>
    <s v="Supplier D"/>
    <x v="0"/>
    <d v="2025-03-16T00:00:00"/>
    <d v="2025-03-30T00:00:00"/>
    <n v="20"/>
    <n v="0"/>
    <n v="313.62"/>
    <n v="10"/>
    <n v="14"/>
    <x v="1"/>
  </r>
  <r>
    <x v="124"/>
    <x v="3"/>
    <s v="Supplier A"/>
    <x v="1"/>
    <d v="2025-02-02T00:00:00"/>
    <d v="2025-02-10T00:00:00"/>
    <n v="101"/>
    <n v="0"/>
    <n v="315.31"/>
    <n v="8"/>
    <n v="8"/>
    <x v="0"/>
  </r>
  <r>
    <x v="125"/>
    <x v="2"/>
    <s v="Supplier C"/>
    <x v="1"/>
    <d v="2025-03-02T00:00:00"/>
    <d v="2025-03-06T00:00:00"/>
    <n v="201"/>
    <n v="1"/>
    <n v="325.37"/>
    <n v="4"/>
    <n v="4"/>
    <x v="0"/>
  </r>
  <r>
    <x v="126"/>
    <x v="4"/>
    <s v="Supplier C"/>
    <x v="3"/>
    <d v="2025-03-11T00:00:00"/>
    <d v="2025-03-18T00:00:00"/>
    <n v="392"/>
    <n v="0"/>
    <n v="114.41"/>
    <n v="7"/>
    <n v="7"/>
    <x v="0"/>
  </r>
  <r>
    <x v="127"/>
    <x v="2"/>
    <s v="Supplier A"/>
    <x v="0"/>
    <d v="2025-03-10T00:00:00"/>
    <d v="2025-03-15T00:00:00"/>
    <n v="149"/>
    <n v="1"/>
    <n v="314.82"/>
    <n v="5"/>
    <n v="5"/>
    <x v="0"/>
  </r>
  <r>
    <x v="128"/>
    <x v="0"/>
    <s v="Supplier B"/>
    <x v="0"/>
    <d v="2025-02-06T00:00:00"/>
    <d v="2025-03-02T00:00:00"/>
    <n v="267"/>
    <n v="0"/>
    <n v="388.56"/>
    <n v="19"/>
    <n v="24"/>
    <x v="1"/>
  </r>
  <r>
    <x v="129"/>
    <x v="4"/>
    <s v="Supplier A"/>
    <x v="0"/>
    <d v="2025-03-26T00:00:00"/>
    <d v="2025-04-04T00:00:00"/>
    <n v="85"/>
    <n v="1"/>
    <n v="56.02"/>
    <n v="9"/>
    <n v="9"/>
    <x v="0"/>
  </r>
  <r>
    <x v="130"/>
    <x v="0"/>
    <s v="Supplier C"/>
    <x v="2"/>
    <d v="2025-02-10T00:00:00"/>
    <d v="2025-02-19T00:00:00"/>
    <n v="214"/>
    <n v="0"/>
    <n v="282.16000000000003"/>
    <n v="9"/>
    <n v="9"/>
    <x v="0"/>
  </r>
  <r>
    <x v="131"/>
    <x v="2"/>
    <s v="Supplier A"/>
    <x v="2"/>
    <d v="2025-02-20T00:00:00"/>
    <d v="2025-03-12T00:00:00"/>
    <n v="79"/>
    <n v="0"/>
    <n v="66.44"/>
    <n v="18"/>
    <n v="20"/>
    <x v="1"/>
  </r>
  <r>
    <x v="132"/>
    <x v="0"/>
    <s v="Supplier B"/>
    <x v="2"/>
    <d v="2025-02-18T00:00:00"/>
    <d v="2025-02-26T00:00:00"/>
    <n v="401"/>
    <n v="0"/>
    <n v="94.25"/>
    <n v="8"/>
    <n v="8"/>
    <x v="0"/>
  </r>
  <r>
    <x v="133"/>
    <x v="1"/>
    <s v="Supplier D"/>
    <x v="0"/>
    <d v="2025-02-05T00:00:00"/>
    <d v="2025-02-13T00:00:00"/>
    <n v="245"/>
    <n v="0"/>
    <n v="490.97"/>
    <n v="8"/>
    <n v="8"/>
    <x v="0"/>
  </r>
  <r>
    <x v="134"/>
    <x v="4"/>
    <s v="Supplier D"/>
    <x v="0"/>
    <d v="2025-02-07T00:00:00"/>
    <d v="2025-02-13T00:00:00"/>
    <n v="220"/>
    <n v="0"/>
    <n v="397.82"/>
    <n v="6"/>
    <n v="6"/>
    <x v="0"/>
  </r>
  <r>
    <x v="135"/>
    <x v="2"/>
    <s v="Supplier C"/>
    <x v="2"/>
    <d v="2025-01-26T00:00:00"/>
    <d v="2025-02-14T00:00:00"/>
    <n v="479"/>
    <n v="1"/>
    <n v="260.45999999999998"/>
    <n v="18"/>
    <n v="19"/>
    <x v="1"/>
  </r>
  <r>
    <x v="136"/>
    <x v="1"/>
    <s v="Supplier C"/>
    <x v="2"/>
    <d v="2025-01-21T00:00:00"/>
    <d v="2025-01-28T00:00:00"/>
    <n v="202"/>
    <n v="0"/>
    <n v="431.39"/>
    <n v="5"/>
    <n v="7"/>
    <x v="1"/>
  </r>
  <r>
    <x v="137"/>
    <x v="2"/>
    <s v="Supplier C"/>
    <x v="1"/>
    <d v="2025-04-08T00:00:00"/>
    <d v="2025-04-17T00:00:00"/>
    <n v="57"/>
    <n v="0"/>
    <n v="285.07"/>
    <n v="9"/>
    <n v="9"/>
    <x v="0"/>
  </r>
  <r>
    <x v="138"/>
    <x v="2"/>
    <s v="Supplier B"/>
    <x v="2"/>
    <d v="2025-02-09T00:00:00"/>
    <d v="2025-02-24T00:00:00"/>
    <n v="214"/>
    <n v="0"/>
    <n v="114.01"/>
    <n v="15"/>
    <n v="15"/>
    <x v="0"/>
  </r>
  <r>
    <x v="139"/>
    <x v="4"/>
    <s v="Supplier D"/>
    <x v="1"/>
    <d v="2025-01-31T00:00:00"/>
    <d v="2025-02-18T00:00:00"/>
    <n v="228"/>
    <n v="0"/>
    <n v="8.64"/>
    <n v="18"/>
    <n v="18"/>
    <x v="0"/>
  </r>
  <r>
    <x v="140"/>
    <x v="2"/>
    <s v="Supplier A"/>
    <x v="2"/>
    <d v="2025-02-04T00:00:00"/>
    <d v="2025-02-08T00:00:00"/>
    <n v="330"/>
    <n v="0"/>
    <n v="227.93"/>
    <n v="3"/>
    <n v="4"/>
    <x v="1"/>
  </r>
  <r>
    <x v="141"/>
    <x v="2"/>
    <s v="Supplier C"/>
    <x v="1"/>
    <d v="2025-03-28T00:00:00"/>
    <d v="2025-04-05T00:00:00"/>
    <n v="489"/>
    <n v="0"/>
    <n v="111.2"/>
    <n v="8"/>
    <n v="8"/>
    <x v="0"/>
  </r>
  <r>
    <x v="142"/>
    <x v="4"/>
    <s v="Supplier A"/>
    <x v="1"/>
    <d v="2025-03-25T00:00:00"/>
    <d v="2025-03-27T00:00:00"/>
    <n v="340"/>
    <n v="1"/>
    <n v="15.55"/>
    <n v="2"/>
    <n v="2"/>
    <x v="0"/>
  </r>
  <r>
    <x v="143"/>
    <x v="4"/>
    <s v="Supplier B"/>
    <x v="3"/>
    <d v="2025-03-27T00:00:00"/>
    <d v="2025-04-01T00:00:00"/>
    <n v="302"/>
    <n v="0"/>
    <n v="126.96"/>
    <n v="5"/>
    <n v="5"/>
    <x v="0"/>
  </r>
  <r>
    <x v="144"/>
    <x v="1"/>
    <s v="Supplier B"/>
    <x v="2"/>
    <d v="2025-02-07T00:00:00"/>
    <d v="2025-02-19T00:00:00"/>
    <n v="182"/>
    <n v="0"/>
    <n v="133.47999999999999"/>
    <n v="10"/>
    <n v="12"/>
    <x v="1"/>
  </r>
  <r>
    <x v="145"/>
    <x v="0"/>
    <s v="Supplier A"/>
    <x v="2"/>
    <d v="2025-02-21T00:00:00"/>
    <d v="2025-03-05T00:00:00"/>
    <n v="44"/>
    <n v="1"/>
    <n v="13.63"/>
    <n v="12"/>
    <n v="12"/>
    <x v="0"/>
  </r>
  <r>
    <x v="146"/>
    <x v="0"/>
    <s v="Supplier B"/>
    <x v="0"/>
    <d v="2025-01-30T00:00:00"/>
    <d v="2025-02-07T00:00:00"/>
    <n v="389"/>
    <n v="1"/>
    <n v="314.87"/>
    <n v="8"/>
    <n v="8"/>
    <x v="0"/>
  </r>
  <r>
    <x v="147"/>
    <x v="0"/>
    <s v="Supplier D"/>
    <x v="1"/>
    <d v="2025-03-15T00:00:00"/>
    <d v="2025-03-21T00:00:00"/>
    <n v="188"/>
    <n v="0"/>
    <n v="221.9"/>
    <n v="6"/>
    <n v="6"/>
    <x v="0"/>
  </r>
  <r>
    <x v="148"/>
    <x v="3"/>
    <s v="Supplier D"/>
    <x v="2"/>
    <d v="2025-03-25T00:00:00"/>
    <d v="2025-04-05T00:00:00"/>
    <n v="416"/>
    <n v="0"/>
    <n v="395.35"/>
    <n v="6"/>
    <n v="11"/>
    <x v="1"/>
  </r>
  <r>
    <x v="149"/>
    <x v="3"/>
    <s v="Supplier C"/>
    <x v="3"/>
    <d v="2025-01-26T00:00:00"/>
    <d v="2025-02-04T00:00:00"/>
    <n v="5"/>
    <n v="0"/>
    <n v="85.16"/>
    <n v="9"/>
    <n v="9"/>
    <x v="0"/>
  </r>
  <r>
    <x v="150"/>
    <x v="2"/>
    <s v="Supplier A"/>
    <x v="0"/>
    <d v="2025-03-15T00:00:00"/>
    <d v="2025-04-07T00:00:00"/>
    <n v="336"/>
    <n v="0"/>
    <n v="195.8"/>
    <n v="18"/>
    <n v="23"/>
    <x v="1"/>
  </r>
  <r>
    <x v="151"/>
    <x v="0"/>
    <s v="Supplier B"/>
    <x v="1"/>
    <d v="2025-03-16T00:00:00"/>
    <d v="2025-03-30T00:00:00"/>
    <n v="6"/>
    <n v="1"/>
    <n v="104.09"/>
    <n v="13"/>
    <n v="14"/>
    <x v="1"/>
  </r>
  <r>
    <x v="152"/>
    <x v="4"/>
    <s v="Supplier D"/>
    <x v="0"/>
    <d v="2025-03-23T00:00:00"/>
    <d v="2025-03-30T00:00:00"/>
    <n v="373"/>
    <n v="1"/>
    <n v="466.55"/>
    <n v="7"/>
    <n v="7"/>
    <x v="0"/>
  </r>
  <r>
    <x v="153"/>
    <x v="2"/>
    <s v="Supplier D"/>
    <x v="2"/>
    <d v="2025-03-07T00:00:00"/>
    <d v="2025-03-31T00:00:00"/>
    <n v="153"/>
    <n v="0"/>
    <n v="211.86"/>
    <n v="19"/>
    <n v="24"/>
    <x v="1"/>
  </r>
  <r>
    <x v="154"/>
    <x v="0"/>
    <s v="Supplier C"/>
    <x v="1"/>
    <d v="2025-03-01T00:00:00"/>
    <d v="2025-03-16T00:00:00"/>
    <n v="222"/>
    <n v="1"/>
    <n v="219.39"/>
    <n v="15"/>
    <n v="15"/>
    <x v="0"/>
  </r>
  <r>
    <x v="155"/>
    <x v="1"/>
    <s v="Supplier C"/>
    <x v="0"/>
    <d v="2025-03-20T00:00:00"/>
    <d v="2025-04-04T00:00:00"/>
    <n v="437"/>
    <n v="0"/>
    <n v="374.1"/>
    <n v="13"/>
    <n v="15"/>
    <x v="1"/>
  </r>
  <r>
    <x v="156"/>
    <x v="2"/>
    <s v="Supplier A"/>
    <x v="2"/>
    <d v="2025-03-27T00:00:00"/>
    <d v="2025-04-05T00:00:00"/>
    <n v="374"/>
    <n v="1"/>
    <n v="339.35"/>
    <n v="9"/>
    <n v="9"/>
    <x v="0"/>
  </r>
  <r>
    <x v="157"/>
    <x v="1"/>
    <s v="Supplier D"/>
    <x v="0"/>
    <d v="2025-02-04T00:00:00"/>
    <d v="2025-02-15T00:00:00"/>
    <n v="79"/>
    <n v="0"/>
    <n v="459.64"/>
    <n v="11"/>
    <n v="11"/>
    <x v="0"/>
  </r>
  <r>
    <x v="158"/>
    <x v="4"/>
    <s v="Supplier A"/>
    <x v="0"/>
    <d v="2025-03-15T00:00:00"/>
    <d v="2025-03-29T00:00:00"/>
    <n v="314"/>
    <n v="0"/>
    <n v="491.08"/>
    <n v="11"/>
    <n v="14"/>
    <x v="1"/>
  </r>
  <r>
    <x v="159"/>
    <x v="1"/>
    <s v="Supplier C"/>
    <x v="3"/>
    <d v="2025-02-17T00:00:00"/>
    <d v="2025-02-23T00:00:00"/>
    <n v="470"/>
    <n v="0"/>
    <n v="259.08"/>
    <n v="6"/>
    <n v="6"/>
    <x v="0"/>
  </r>
  <r>
    <x v="160"/>
    <x v="1"/>
    <s v="Supplier C"/>
    <x v="0"/>
    <d v="2025-02-07T00:00:00"/>
    <d v="2025-02-20T00:00:00"/>
    <n v="201"/>
    <n v="0"/>
    <n v="57.56"/>
    <n v="13"/>
    <n v="13"/>
    <x v="0"/>
  </r>
  <r>
    <x v="161"/>
    <x v="3"/>
    <s v="Supplier D"/>
    <x v="1"/>
    <d v="2025-02-18T00:00:00"/>
    <d v="2025-03-02T00:00:00"/>
    <n v="325"/>
    <n v="0"/>
    <n v="255.26"/>
    <n v="10"/>
    <n v="12"/>
    <x v="1"/>
  </r>
  <r>
    <x v="162"/>
    <x v="4"/>
    <s v="Supplier D"/>
    <x v="0"/>
    <d v="2025-03-01T00:00:00"/>
    <d v="2025-03-15T00:00:00"/>
    <n v="260"/>
    <n v="0"/>
    <n v="284.38"/>
    <n v="9"/>
    <n v="14"/>
    <x v="1"/>
  </r>
  <r>
    <x v="163"/>
    <x v="1"/>
    <s v="Supplier C"/>
    <x v="1"/>
    <d v="2025-04-08T00:00:00"/>
    <d v="2025-04-17T00:00:00"/>
    <n v="424"/>
    <n v="0"/>
    <n v="408.12"/>
    <n v="9"/>
    <n v="9"/>
    <x v="0"/>
  </r>
  <r>
    <x v="164"/>
    <x v="3"/>
    <s v="Supplier C"/>
    <x v="0"/>
    <d v="2025-02-15T00:00:00"/>
    <d v="2025-02-25T00:00:00"/>
    <n v="430"/>
    <n v="0"/>
    <n v="111.62"/>
    <n v="10"/>
    <n v="10"/>
    <x v="0"/>
  </r>
  <r>
    <x v="165"/>
    <x v="4"/>
    <s v="Supplier D"/>
    <x v="0"/>
    <d v="2025-03-21T00:00:00"/>
    <d v="2025-03-23T00:00:00"/>
    <n v="168"/>
    <n v="0"/>
    <n v="111.54"/>
    <n v="2"/>
    <n v="2"/>
    <x v="0"/>
  </r>
  <r>
    <x v="166"/>
    <x v="1"/>
    <s v="Supplier A"/>
    <x v="1"/>
    <d v="2025-02-16T00:00:00"/>
    <d v="2025-03-07T00:00:00"/>
    <n v="437"/>
    <n v="0"/>
    <n v="393.02"/>
    <n v="19"/>
    <n v="19"/>
    <x v="0"/>
  </r>
  <r>
    <x v="167"/>
    <x v="4"/>
    <s v="Supplier B"/>
    <x v="2"/>
    <d v="2025-03-04T00:00:00"/>
    <d v="2025-03-14T00:00:00"/>
    <n v="497"/>
    <n v="0"/>
    <n v="145.66"/>
    <n v="10"/>
    <n v="10"/>
    <x v="0"/>
  </r>
  <r>
    <x v="168"/>
    <x v="3"/>
    <s v="Supplier D"/>
    <x v="3"/>
    <d v="2025-02-27T00:00:00"/>
    <d v="2025-03-15T00:00:00"/>
    <n v="21"/>
    <n v="0"/>
    <n v="339.48"/>
    <n v="16"/>
    <n v="16"/>
    <x v="0"/>
  </r>
  <r>
    <x v="169"/>
    <x v="2"/>
    <s v="Supplier D"/>
    <x v="0"/>
    <d v="2025-03-14T00:00:00"/>
    <d v="2025-03-16T00:00:00"/>
    <n v="179"/>
    <n v="0"/>
    <n v="79.040000000000006"/>
    <n v="2"/>
    <n v="2"/>
    <x v="0"/>
  </r>
  <r>
    <x v="170"/>
    <x v="3"/>
    <s v="Supplier B"/>
    <x v="3"/>
    <d v="2025-03-26T00:00:00"/>
    <d v="2025-04-01T00:00:00"/>
    <n v="167"/>
    <n v="0"/>
    <n v="435.08"/>
    <n v="6"/>
    <n v="6"/>
    <x v="0"/>
  </r>
  <r>
    <x v="171"/>
    <x v="1"/>
    <s v="Supplier A"/>
    <x v="3"/>
    <d v="2025-03-25T00:00:00"/>
    <d v="2025-03-31T00:00:00"/>
    <n v="360"/>
    <n v="0"/>
    <n v="275.2"/>
    <n v="3"/>
    <n v="6"/>
    <x v="1"/>
  </r>
  <r>
    <x v="172"/>
    <x v="3"/>
    <s v="Supplier C"/>
    <x v="1"/>
    <d v="2025-03-07T00:00:00"/>
    <d v="2025-03-15T00:00:00"/>
    <n v="38"/>
    <n v="0"/>
    <n v="359.91"/>
    <n v="8"/>
    <n v="8"/>
    <x v="0"/>
  </r>
  <r>
    <x v="173"/>
    <x v="3"/>
    <s v="Supplier D"/>
    <x v="0"/>
    <d v="2025-02-11T00:00:00"/>
    <d v="2025-02-21T00:00:00"/>
    <n v="419"/>
    <n v="0"/>
    <n v="404.24"/>
    <n v="10"/>
    <n v="10"/>
    <x v="0"/>
  </r>
  <r>
    <x v="174"/>
    <x v="0"/>
    <s v="Supplier A"/>
    <x v="3"/>
    <d v="2025-03-12T00:00:00"/>
    <d v="2025-03-14T00:00:00"/>
    <n v="157"/>
    <n v="0"/>
    <n v="56.69"/>
    <n v="2"/>
    <n v="2"/>
    <x v="0"/>
  </r>
  <r>
    <x v="175"/>
    <x v="0"/>
    <s v="Supplier A"/>
    <x v="3"/>
    <d v="2025-03-30T00:00:00"/>
    <d v="2025-04-03T00:00:00"/>
    <n v="309"/>
    <n v="0"/>
    <n v="137.81"/>
    <n v="4"/>
    <n v="4"/>
    <x v="0"/>
  </r>
  <r>
    <x v="176"/>
    <x v="3"/>
    <s v="Supplier B"/>
    <x v="1"/>
    <d v="2025-02-14T00:00:00"/>
    <d v="2025-02-16T00:00:00"/>
    <n v="311"/>
    <n v="0"/>
    <n v="66.78"/>
    <n v="2"/>
    <n v="2"/>
    <x v="0"/>
  </r>
  <r>
    <x v="177"/>
    <x v="3"/>
    <s v="Supplier B"/>
    <x v="0"/>
    <d v="2025-02-06T00:00:00"/>
    <d v="2025-02-19T00:00:00"/>
    <n v="443"/>
    <n v="0"/>
    <n v="208.69"/>
    <n v="13"/>
    <n v="13"/>
    <x v="0"/>
  </r>
  <r>
    <x v="178"/>
    <x v="3"/>
    <s v="Supplier A"/>
    <x v="1"/>
    <d v="2025-04-09T00:00:00"/>
    <d v="2025-04-22T00:00:00"/>
    <n v="488"/>
    <n v="0"/>
    <n v="235.03"/>
    <n v="13"/>
    <n v="13"/>
    <x v="0"/>
  </r>
  <r>
    <x v="179"/>
    <x v="1"/>
    <s v="Supplier C"/>
    <x v="2"/>
    <d v="2025-04-03T00:00:00"/>
    <d v="2025-04-09T00:00:00"/>
    <n v="296"/>
    <n v="0"/>
    <n v="47.58"/>
    <n v="6"/>
    <n v="6"/>
    <x v="0"/>
  </r>
  <r>
    <x v="180"/>
    <x v="3"/>
    <s v="Supplier A"/>
    <x v="3"/>
    <d v="2025-02-20T00:00:00"/>
    <d v="2025-03-07T00:00:00"/>
    <n v="274"/>
    <n v="0"/>
    <n v="126.98"/>
    <n v="15"/>
    <n v="15"/>
    <x v="0"/>
  </r>
  <r>
    <x v="181"/>
    <x v="1"/>
    <s v="Supplier B"/>
    <x v="3"/>
    <d v="2025-02-24T00:00:00"/>
    <d v="2025-03-07T00:00:00"/>
    <n v="328"/>
    <n v="0"/>
    <n v="484.08"/>
    <n v="10"/>
    <n v="11"/>
    <x v="1"/>
  </r>
  <r>
    <x v="182"/>
    <x v="3"/>
    <s v="Supplier C"/>
    <x v="2"/>
    <d v="2025-02-03T00:00:00"/>
    <d v="2025-02-13T00:00:00"/>
    <n v="420"/>
    <n v="0"/>
    <n v="235.63"/>
    <n v="10"/>
    <n v="10"/>
    <x v="0"/>
  </r>
  <r>
    <x v="183"/>
    <x v="2"/>
    <s v="Supplier D"/>
    <x v="1"/>
    <d v="2025-02-23T00:00:00"/>
    <d v="2025-03-15T00:00:00"/>
    <n v="140"/>
    <n v="0"/>
    <n v="216.97"/>
    <n v="19"/>
    <n v="20"/>
    <x v="1"/>
  </r>
  <r>
    <x v="184"/>
    <x v="1"/>
    <s v="Supplier B"/>
    <x v="2"/>
    <d v="2025-01-29T00:00:00"/>
    <d v="2025-02-05T00:00:00"/>
    <n v="164"/>
    <n v="0"/>
    <n v="374.35"/>
    <n v="5"/>
    <n v="7"/>
    <x v="1"/>
  </r>
  <r>
    <x v="185"/>
    <x v="4"/>
    <s v="Supplier B"/>
    <x v="0"/>
    <d v="2025-04-08T00:00:00"/>
    <d v="2025-04-24T00:00:00"/>
    <n v="407"/>
    <n v="0"/>
    <n v="487.23"/>
    <n v="16"/>
    <n v="16"/>
    <x v="0"/>
  </r>
  <r>
    <x v="186"/>
    <x v="2"/>
    <s v="Supplier C"/>
    <x v="2"/>
    <d v="2025-02-12T00:00:00"/>
    <d v="2025-02-16T00:00:00"/>
    <n v="492"/>
    <n v="0"/>
    <n v="190.53"/>
    <n v="4"/>
    <n v="4"/>
    <x v="0"/>
  </r>
  <r>
    <x v="187"/>
    <x v="1"/>
    <s v="Supplier D"/>
    <x v="2"/>
    <d v="2025-03-22T00:00:00"/>
    <d v="2025-04-05T00:00:00"/>
    <n v="452"/>
    <n v="0"/>
    <n v="251.58"/>
    <n v="10"/>
    <n v="14"/>
    <x v="1"/>
  </r>
  <r>
    <x v="188"/>
    <x v="2"/>
    <s v="Supplier D"/>
    <x v="2"/>
    <d v="2025-01-31T00:00:00"/>
    <d v="2025-02-17T00:00:00"/>
    <n v="84"/>
    <n v="0"/>
    <n v="15.29"/>
    <n v="13"/>
    <n v="17"/>
    <x v="1"/>
  </r>
  <r>
    <x v="189"/>
    <x v="0"/>
    <s v="Supplier C"/>
    <x v="3"/>
    <d v="2025-02-20T00:00:00"/>
    <d v="2025-03-08T00:00:00"/>
    <n v="420"/>
    <n v="0"/>
    <n v="249.92"/>
    <n v="16"/>
    <n v="16"/>
    <x v="0"/>
  </r>
  <r>
    <x v="190"/>
    <x v="0"/>
    <s v="Supplier B"/>
    <x v="0"/>
    <d v="2025-02-16T00:00:00"/>
    <d v="2025-02-20T00:00:00"/>
    <n v="10"/>
    <n v="0"/>
    <n v="285.17"/>
    <n v="4"/>
    <n v="4"/>
    <x v="0"/>
  </r>
  <r>
    <x v="191"/>
    <x v="3"/>
    <s v="Supplier A"/>
    <x v="2"/>
    <d v="2025-02-11T00:00:00"/>
    <d v="2025-02-25T00:00:00"/>
    <n v="380"/>
    <n v="0"/>
    <n v="245.53"/>
    <n v="13"/>
    <n v="14"/>
    <x v="1"/>
  </r>
  <r>
    <x v="192"/>
    <x v="4"/>
    <s v="Supplier D"/>
    <x v="2"/>
    <d v="2025-03-11T00:00:00"/>
    <d v="2025-03-29T00:00:00"/>
    <n v="219"/>
    <n v="1"/>
    <n v="33.4"/>
    <n v="18"/>
    <n v="18"/>
    <x v="0"/>
  </r>
  <r>
    <x v="193"/>
    <x v="0"/>
    <s v="Supplier C"/>
    <x v="1"/>
    <d v="2025-04-10T00:00:00"/>
    <d v="2025-04-19T00:00:00"/>
    <n v="224"/>
    <n v="0"/>
    <n v="126.15"/>
    <n v="9"/>
    <n v="9"/>
    <x v="0"/>
  </r>
  <r>
    <x v="194"/>
    <x v="3"/>
    <s v="Supplier D"/>
    <x v="3"/>
    <d v="2025-03-30T00:00:00"/>
    <d v="2025-04-14T00:00:00"/>
    <n v="78"/>
    <n v="0"/>
    <n v="206.24"/>
    <n v="15"/>
    <n v="15"/>
    <x v="0"/>
  </r>
  <r>
    <x v="195"/>
    <x v="3"/>
    <s v="Supplier D"/>
    <x v="2"/>
    <d v="2025-01-26T00:00:00"/>
    <d v="2025-02-06T00:00:00"/>
    <n v="197"/>
    <n v="0"/>
    <n v="492.86"/>
    <n v="11"/>
    <n v="11"/>
    <x v="0"/>
  </r>
  <r>
    <x v="196"/>
    <x v="4"/>
    <s v="Supplier B"/>
    <x v="3"/>
    <d v="2025-04-05T00:00:00"/>
    <d v="2025-04-21T00:00:00"/>
    <n v="460"/>
    <n v="1"/>
    <n v="362.09"/>
    <n v="13"/>
    <n v="16"/>
    <x v="1"/>
  </r>
  <r>
    <x v="197"/>
    <x v="3"/>
    <s v="Supplier B"/>
    <x v="3"/>
    <d v="2025-03-05T00:00:00"/>
    <d v="2025-03-16T00:00:00"/>
    <n v="75"/>
    <n v="1"/>
    <n v="208.04"/>
    <n v="11"/>
    <n v="11"/>
    <x v="0"/>
  </r>
  <r>
    <x v="198"/>
    <x v="2"/>
    <s v="Supplier C"/>
    <x v="1"/>
    <d v="2025-01-21T00:00:00"/>
    <d v="2025-02-02T00:00:00"/>
    <n v="333"/>
    <n v="0"/>
    <n v="254.58"/>
    <n v="12"/>
    <n v="12"/>
    <x v="0"/>
  </r>
  <r>
    <x v="199"/>
    <x v="1"/>
    <s v="Supplier A"/>
    <x v="3"/>
    <d v="2025-02-12T00:00:00"/>
    <d v="2025-02-24T00:00:00"/>
    <n v="225"/>
    <n v="0"/>
    <n v="170.76"/>
    <n v="12"/>
    <n v="12"/>
    <x v="0"/>
  </r>
  <r>
    <x v="200"/>
    <x v="4"/>
    <s v="Supplier D"/>
    <x v="1"/>
    <d v="2025-02-10T00:00:00"/>
    <d v="2025-02-22T00:00:00"/>
    <n v="81"/>
    <n v="1"/>
    <n v="360.96"/>
    <n v="11"/>
    <n v="12"/>
    <x v="1"/>
  </r>
  <r>
    <x v="201"/>
    <x v="4"/>
    <s v="Supplier D"/>
    <x v="1"/>
    <d v="2025-04-04T00:00:00"/>
    <d v="2025-04-06T00:00:00"/>
    <n v="352"/>
    <n v="1"/>
    <n v="490.19"/>
    <n v="2"/>
    <n v="2"/>
    <x v="0"/>
  </r>
  <r>
    <x v="202"/>
    <x v="2"/>
    <s v="Supplier C"/>
    <x v="3"/>
    <d v="2025-03-14T00:00:00"/>
    <d v="2025-03-18T00:00:00"/>
    <n v="86"/>
    <n v="0"/>
    <n v="296.25"/>
    <n v="4"/>
    <n v="4"/>
    <x v="0"/>
  </r>
  <r>
    <x v="203"/>
    <x v="2"/>
    <s v="Supplier B"/>
    <x v="0"/>
    <d v="2025-03-23T00:00:00"/>
    <d v="2025-04-07T00:00:00"/>
    <n v="338"/>
    <n v="0"/>
    <n v="218.42"/>
    <n v="11"/>
    <n v="15"/>
    <x v="1"/>
  </r>
  <r>
    <x v="204"/>
    <x v="4"/>
    <s v="Supplier D"/>
    <x v="0"/>
    <d v="2025-02-25T00:00:00"/>
    <d v="2025-03-13T00:00:00"/>
    <n v="399"/>
    <n v="0"/>
    <n v="298.67"/>
    <n v="11"/>
    <n v="16"/>
    <x v="1"/>
  </r>
  <r>
    <x v="205"/>
    <x v="4"/>
    <s v="Supplier B"/>
    <x v="3"/>
    <d v="2025-03-06T00:00:00"/>
    <d v="2025-03-22T00:00:00"/>
    <n v="297"/>
    <n v="1"/>
    <n v="429.37"/>
    <n v="16"/>
    <n v="16"/>
    <x v="0"/>
  </r>
  <r>
    <x v="206"/>
    <x v="3"/>
    <s v="Supplier A"/>
    <x v="3"/>
    <d v="2025-03-05T00:00:00"/>
    <d v="2025-03-21T00:00:00"/>
    <n v="379"/>
    <n v="1"/>
    <n v="274.48"/>
    <n v="16"/>
    <n v="16"/>
    <x v="0"/>
  </r>
  <r>
    <x v="207"/>
    <x v="4"/>
    <s v="Supplier D"/>
    <x v="1"/>
    <d v="2025-03-16T00:00:00"/>
    <d v="2025-03-17T00:00:00"/>
    <n v="300"/>
    <n v="0"/>
    <n v="107.07"/>
    <n v="1"/>
    <n v="1"/>
    <x v="0"/>
  </r>
  <r>
    <x v="208"/>
    <x v="2"/>
    <s v="Supplier B"/>
    <x v="1"/>
    <d v="2025-03-06T00:00:00"/>
    <d v="2025-03-17T00:00:00"/>
    <n v="321"/>
    <n v="0"/>
    <n v="57.98"/>
    <n v="11"/>
    <n v="11"/>
    <x v="0"/>
  </r>
  <r>
    <x v="209"/>
    <x v="3"/>
    <s v="Supplier B"/>
    <x v="1"/>
    <d v="2025-03-10T00:00:00"/>
    <d v="2025-03-26T00:00:00"/>
    <n v="33"/>
    <n v="0"/>
    <n v="30.93"/>
    <n v="13"/>
    <n v="16"/>
    <x v="1"/>
  </r>
  <r>
    <x v="210"/>
    <x v="2"/>
    <s v="Supplier C"/>
    <x v="1"/>
    <d v="2025-02-07T00:00:00"/>
    <d v="2025-02-09T00:00:00"/>
    <n v="218"/>
    <n v="0"/>
    <n v="424.21"/>
    <n v="2"/>
    <n v="2"/>
    <x v="0"/>
  </r>
  <r>
    <x v="211"/>
    <x v="4"/>
    <s v="Supplier B"/>
    <x v="1"/>
    <d v="2025-01-26T00:00:00"/>
    <d v="2025-02-02T00:00:00"/>
    <n v="329"/>
    <n v="1"/>
    <n v="36.799999999999997"/>
    <n v="7"/>
    <n v="7"/>
    <x v="0"/>
  </r>
  <r>
    <x v="212"/>
    <x v="2"/>
    <s v="Supplier B"/>
    <x v="2"/>
    <d v="2025-02-27T00:00:00"/>
    <d v="2025-03-06T00:00:00"/>
    <n v="76"/>
    <n v="1"/>
    <n v="110.95"/>
    <n v="6"/>
    <n v="7"/>
    <x v="1"/>
  </r>
  <r>
    <x v="213"/>
    <x v="3"/>
    <s v="Supplier C"/>
    <x v="1"/>
    <d v="2025-02-12T00:00:00"/>
    <d v="2025-02-21T00:00:00"/>
    <n v="421"/>
    <n v="0"/>
    <n v="486.54"/>
    <n v="9"/>
    <n v="9"/>
    <x v="0"/>
  </r>
  <r>
    <x v="214"/>
    <x v="1"/>
    <s v="Supplier D"/>
    <x v="0"/>
    <d v="2025-02-03T00:00:00"/>
    <d v="2025-02-18T00:00:00"/>
    <n v="1"/>
    <n v="0"/>
    <n v="39.14"/>
    <n v="15"/>
    <n v="15"/>
    <x v="0"/>
  </r>
  <r>
    <x v="215"/>
    <x v="4"/>
    <s v="Supplier D"/>
    <x v="3"/>
    <d v="2025-04-04T00:00:00"/>
    <d v="2025-04-10T00:00:00"/>
    <n v="150"/>
    <n v="0"/>
    <n v="274.01"/>
    <n v="6"/>
    <n v="6"/>
    <x v="0"/>
  </r>
  <r>
    <x v="216"/>
    <x v="1"/>
    <s v="Supplier C"/>
    <x v="3"/>
    <d v="2025-01-31T00:00:00"/>
    <d v="2025-02-11T00:00:00"/>
    <n v="318"/>
    <n v="0"/>
    <n v="51.19"/>
    <n v="11"/>
    <n v="11"/>
    <x v="0"/>
  </r>
  <r>
    <x v="217"/>
    <x v="3"/>
    <s v="Supplier C"/>
    <x v="2"/>
    <d v="2025-02-12T00:00:00"/>
    <d v="2025-02-23T00:00:00"/>
    <n v="165"/>
    <n v="1"/>
    <n v="227.84"/>
    <n v="11"/>
    <n v="11"/>
    <x v="0"/>
  </r>
  <r>
    <x v="218"/>
    <x v="4"/>
    <s v="Supplier B"/>
    <x v="1"/>
    <d v="2025-03-26T00:00:00"/>
    <d v="2025-03-27T00:00:00"/>
    <n v="469"/>
    <n v="0"/>
    <n v="383.4"/>
    <n v="1"/>
    <n v="1"/>
    <x v="0"/>
  </r>
  <r>
    <x v="219"/>
    <x v="4"/>
    <s v="Supplier B"/>
    <x v="2"/>
    <d v="2025-03-04T00:00:00"/>
    <d v="2025-03-07T00:00:00"/>
    <n v="95"/>
    <n v="0"/>
    <n v="250.95"/>
    <n v="3"/>
    <n v="3"/>
    <x v="0"/>
  </r>
  <r>
    <x v="220"/>
    <x v="2"/>
    <s v="Supplier B"/>
    <x v="1"/>
    <d v="2025-02-07T00:00:00"/>
    <d v="2025-02-13T00:00:00"/>
    <n v="338"/>
    <n v="1"/>
    <n v="379.42"/>
    <n v="6"/>
    <n v="6"/>
    <x v="0"/>
  </r>
  <r>
    <x v="221"/>
    <x v="0"/>
    <s v="Supplier B"/>
    <x v="2"/>
    <d v="2025-04-09T00:00:00"/>
    <d v="2025-04-20T00:00:00"/>
    <n v="390"/>
    <n v="0"/>
    <n v="305.04000000000002"/>
    <n v="6"/>
    <n v="11"/>
    <x v="1"/>
  </r>
  <r>
    <x v="222"/>
    <x v="1"/>
    <s v="Supplier C"/>
    <x v="3"/>
    <d v="2025-04-10T00:00:00"/>
    <d v="2025-04-20T00:00:00"/>
    <n v="274"/>
    <n v="0"/>
    <n v="287.94"/>
    <n v="10"/>
    <n v="10"/>
    <x v="0"/>
  </r>
  <r>
    <x v="223"/>
    <x v="3"/>
    <s v="Supplier B"/>
    <x v="3"/>
    <d v="2025-03-04T00:00:00"/>
    <d v="2025-03-07T00:00:00"/>
    <n v="350"/>
    <n v="0"/>
    <n v="13.78"/>
    <n v="3"/>
    <n v="3"/>
    <x v="0"/>
  </r>
  <r>
    <x v="224"/>
    <x v="3"/>
    <s v="Supplier D"/>
    <x v="1"/>
    <d v="2025-03-21T00:00:00"/>
    <d v="2025-04-06T00:00:00"/>
    <n v="306"/>
    <n v="0"/>
    <n v="266.58"/>
    <n v="16"/>
    <n v="16"/>
    <x v="0"/>
  </r>
  <r>
    <x v="225"/>
    <x v="1"/>
    <s v="Supplier D"/>
    <x v="0"/>
    <d v="2025-03-05T00:00:00"/>
    <d v="2025-03-18T00:00:00"/>
    <n v="154"/>
    <n v="0"/>
    <n v="136.44"/>
    <n v="11"/>
    <n v="13"/>
    <x v="1"/>
  </r>
  <r>
    <x v="226"/>
    <x v="3"/>
    <s v="Supplier A"/>
    <x v="1"/>
    <d v="2025-03-20T00:00:00"/>
    <d v="2025-03-22T00:00:00"/>
    <n v="95"/>
    <n v="0"/>
    <n v="329.56"/>
    <n v="2"/>
    <n v="2"/>
    <x v="0"/>
  </r>
  <r>
    <x v="227"/>
    <x v="0"/>
    <s v="Supplier B"/>
    <x v="2"/>
    <d v="2025-03-22T00:00:00"/>
    <d v="2025-04-06T00:00:00"/>
    <n v="140"/>
    <n v="0"/>
    <n v="251.62"/>
    <n v="15"/>
    <n v="15"/>
    <x v="0"/>
  </r>
  <r>
    <x v="228"/>
    <x v="4"/>
    <s v="Supplier D"/>
    <x v="3"/>
    <d v="2025-02-11T00:00:00"/>
    <d v="2025-02-22T00:00:00"/>
    <n v="79"/>
    <n v="0"/>
    <n v="205.54"/>
    <n v="11"/>
    <n v="11"/>
    <x v="0"/>
  </r>
  <r>
    <x v="229"/>
    <x v="2"/>
    <s v="Supplier C"/>
    <x v="3"/>
    <d v="2025-02-01T00:00:00"/>
    <d v="2025-02-04T00:00:00"/>
    <n v="250"/>
    <n v="0"/>
    <n v="401.13"/>
    <n v="3"/>
    <n v="3"/>
    <x v="0"/>
  </r>
  <r>
    <x v="230"/>
    <x v="1"/>
    <s v="Supplier A"/>
    <x v="0"/>
    <d v="2025-03-30T00:00:00"/>
    <d v="2025-04-01T00:00:00"/>
    <n v="286"/>
    <n v="1"/>
    <n v="477.96"/>
    <n v="2"/>
    <n v="2"/>
    <x v="0"/>
  </r>
  <r>
    <x v="231"/>
    <x v="0"/>
    <s v="Supplier C"/>
    <x v="1"/>
    <d v="2025-04-06T00:00:00"/>
    <d v="2025-04-16T00:00:00"/>
    <n v="52"/>
    <n v="0"/>
    <n v="277.27"/>
    <n v="10"/>
    <n v="10"/>
    <x v="0"/>
  </r>
  <r>
    <x v="232"/>
    <x v="3"/>
    <s v="Supplier A"/>
    <x v="3"/>
    <d v="2025-03-27T00:00:00"/>
    <d v="2025-04-08T00:00:00"/>
    <n v="349"/>
    <n v="0"/>
    <n v="55.11"/>
    <n v="12"/>
    <n v="12"/>
    <x v="0"/>
  </r>
  <r>
    <x v="233"/>
    <x v="3"/>
    <s v="Supplier D"/>
    <x v="3"/>
    <d v="2025-02-27T00:00:00"/>
    <d v="2025-03-10T00:00:00"/>
    <n v="284"/>
    <n v="0"/>
    <n v="253.57"/>
    <n v="11"/>
    <n v="11"/>
    <x v="0"/>
  </r>
  <r>
    <x v="234"/>
    <x v="4"/>
    <s v="Supplier A"/>
    <x v="0"/>
    <d v="2025-03-28T00:00:00"/>
    <d v="2025-04-05T00:00:00"/>
    <n v="465"/>
    <n v="0"/>
    <n v="419.04"/>
    <n v="8"/>
    <n v="8"/>
    <x v="0"/>
  </r>
  <r>
    <x v="235"/>
    <x v="3"/>
    <s v="Supplier C"/>
    <x v="3"/>
    <d v="2025-02-02T00:00:00"/>
    <d v="2025-02-12T00:00:00"/>
    <n v="107"/>
    <n v="0"/>
    <n v="103.24"/>
    <n v="5"/>
    <n v="10"/>
    <x v="1"/>
  </r>
  <r>
    <x v="236"/>
    <x v="3"/>
    <s v="Supplier B"/>
    <x v="1"/>
    <d v="2025-02-27T00:00:00"/>
    <d v="2025-03-17T00:00:00"/>
    <n v="173"/>
    <n v="0"/>
    <n v="265.93"/>
    <n v="18"/>
    <n v="18"/>
    <x v="0"/>
  </r>
  <r>
    <x v="237"/>
    <x v="0"/>
    <s v="Supplier C"/>
    <x v="3"/>
    <d v="2025-03-24T00:00:00"/>
    <d v="2025-03-28T00:00:00"/>
    <n v="489"/>
    <n v="0"/>
    <n v="13.47"/>
    <n v="4"/>
    <n v="4"/>
    <x v="0"/>
  </r>
  <r>
    <x v="238"/>
    <x v="1"/>
    <s v="Supplier C"/>
    <x v="3"/>
    <d v="2025-03-08T00:00:00"/>
    <d v="2025-03-11T00:00:00"/>
    <n v="147"/>
    <n v="0"/>
    <n v="381.46"/>
    <n v="3"/>
    <n v="3"/>
    <x v="0"/>
  </r>
  <r>
    <x v="239"/>
    <x v="4"/>
    <s v="Supplier B"/>
    <x v="1"/>
    <d v="2025-02-07T00:00:00"/>
    <d v="2025-02-09T00:00:00"/>
    <n v="273"/>
    <n v="0"/>
    <n v="309.3"/>
    <n v="2"/>
    <n v="2"/>
    <x v="0"/>
  </r>
  <r>
    <x v="240"/>
    <x v="0"/>
    <s v="Supplier A"/>
    <x v="1"/>
    <d v="2025-01-29T00:00:00"/>
    <d v="2025-02-12T00:00:00"/>
    <n v="474"/>
    <n v="0"/>
    <n v="397.32"/>
    <n v="14"/>
    <n v="14"/>
    <x v="0"/>
  </r>
  <r>
    <x v="241"/>
    <x v="1"/>
    <s v="Supplier D"/>
    <x v="3"/>
    <d v="2025-03-20T00:00:00"/>
    <d v="2025-04-06T00:00:00"/>
    <n v="157"/>
    <n v="0"/>
    <n v="212.15"/>
    <n v="17"/>
    <n v="17"/>
    <x v="0"/>
  </r>
  <r>
    <x v="242"/>
    <x v="2"/>
    <s v="Supplier A"/>
    <x v="1"/>
    <d v="2025-04-06T00:00:00"/>
    <d v="2025-04-18T00:00:00"/>
    <n v="343"/>
    <n v="0"/>
    <n v="165.84"/>
    <n v="11"/>
    <n v="12"/>
    <x v="1"/>
  </r>
  <r>
    <x v="243"/>
    <x v="4"/>
    <s v="Supplier D"/>
    <x v="0"/>
    <d v="2025-04-08T00:00:00"/>
    <d v="2025-04-25T00:00:00"/>
    <n v="247"/>
    <n v="0"/>
    <n v="318.67"/>
    <n v="17"/>
    <n v="17"/>
    <x v="0"/>
  </r>
  <r>
    <x v="244"/>
    <x v="3"/>
    <s v="Supplier A"/>
    <x v="0"/>
    <d v="2025-02-18T00:00:00"/>
    <d v="2025-03-05T00:00:00"/>
    <n v="113"/>
    <n v="0"/>
    <n v="315.73"/>
    <n v="15"/>
    <n v="15"/>
    <x v="0"/>
  </r>
  <r>
    <x v="245"/>
    <x v="0"/>
    <s v="Supplier C"/>
    <x v="0"/>
    <d v="2025-02-03T00:00:00"/>
    <d v="2025-02-18T00:00:00"/>
    <n v="499"/>
    <n v="0"/>
    <n v="15.93"/>
    <n v="15"/>
    <n v="15"/>
    <x v="0"/>
  </r>
  <r>
    <x v="246"/>
    <x v="3"/>
    <s v="Supplier C"/>
    <x v="0"/>
    <d v="2025-04-09T00:00:00"/>
    <d v="2025-04-18T00:00:00"/>
    <n v="42"/>
    <n v="0"/>
    <n v="253.83"/>
    <n v="8"/>
    <n v="9"/>
    <x v="1"/>
  </r>
  <r>
    <x v="247"/>
    <x v="4"/>
    <s v="Supplier C"/>
    <x v="2"/>
    <d v="2025-02-25T00:00:00"/>
    <d v="2025-03-06T00:00:00"/>
    <n v="323"/>
    <n v="0"/>
    <n v="389.24"/>
    <n v="9"/>
    <n v="9"/>
    <x v="0"/>
  </r>
  <r>
    <x v="248"/>
    <x v="1"/>
    <s v="Supplier B"/>
    <x v="3"/>
    <d v="2025-02-09T00:00:00"/>
    <d v="2025-02-20T00:00:00"/>
    <n v="188"/>
    <n v="1"/>
    <n v="493.75"/>
    <n v="11"/>
    <n v="11"/>
    <x v="0"/>
  </r>
  <r>
    <x v="249"/>
    <x v="4"/>
    <s v="Supplier B"/>
    <x v="2"/>
    <d v="2025-03-15T00:00:00"/>
    <d v="2025-03-21T00:00:00"/>
    <n v="174"/>
    <n v="0"/>
    <n v="38.79"/>
    <n v="6"/>
    <n v="6"/>
    <x v="0"/>
  </r>
  <r>
    <x v="250"/>
    <x v="5"/>
    <m/>
    <x v="4"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1"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Lead_Time" fld="9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" firstHeaderRow="1" firstDataRow="2" firstDataCol="1"/>
  <pivotFields count="12">
    <pivotField dataField="1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axis="axisRow" showAll="0">
      <items count="7">
        <item x="3"/>
        <item x="4"/>
        <item x="2"/>
        <item x="1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Product_ID" fld="0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12">
    <pivotField showAll="0"/>
    <pivotField showAll="0"/>
    <pivotField showAll="0"/>
    <pivotField axis="axisRow" showAll="0">
      <items count="6">
        <item x="0"/>
        <item x="2"/>
        <item x="3"/>
        <item x="1"/>
        <item h="1"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ockouts" fld="7" baseField="0" baseItem="0"/>
    <dataField name="Count of Stockouts2" fld="7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51"/>
  <sheetViews>
    <sheetView tabSelected="1" workbookViewId="0">
      <selection activeCell="H1" sqref="H1"/>
    </sheetView>
  </sheetViews>
  <sheetFormatPr defaultRowHeight="14.5" x14ac:dyDescent="0.35"/>
  <cols>
    <col min="1" max="1" width="10.08984375" style="4" bestFit="1" customWidth="1"/>
    <col min="2" max="2" width="9.7265625" style="5" bestFit="1" customWidth="1"/>
    <col min="3" max="3" width="9.36328125" style="5" bestFit="1" customWidth="1"/>
    <col min="4" max="4" width="23.1796875" style="5" customWidth="1"/>
    <col min="5" max="5" width="12.90625" style="6" bestFit="1" customWidth="1"/>
    <col min="6" max="6" width="14.7265625" style="6" bestFit="1" customWidth="1"/>
    <col min="7" max="7" width="14.08984375" style="4" bestFit="1" customWidth="1"/>
    <col min="8" max="8" width="14.36328125" style="4" customWidth="1"/>
    <col min="9" max="9" width="14.453125" style="7" customWidth="1"/>
    <col min="10" max="10" width="9.81640625" style="4" bestFit="1" customWidth="1"/>
    <col min="11" max="11" width="19.26953125" style="4" customWidth="1"/>
    <col min="12" max="12" width="16.26953125" style="4" customWidth="1"/>
    <col min="13" max="16384" width="8.7265625" style="4"/>
  </cols>
  <sheetData>
    <row r="1" spans="1:12" x14ac:dyDescent="0.3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4" t="s">
        <v>6</v>
      </c>
      <c r="H1" s="4" t="s">
        <v>7</v>
      </c>
      <c r="I1" s="7" t="s">
        <v>8</v>
      </c>
      <c r="J1" s="4" t="s">
        <v>9</v>
      </c>
      <c r="K1" s="4" t="s">
        <v>279</v>
      </c>
      <c r="L1" s="4" t="s">
        <v>278</v>
      </c>
    </row>
    <row r="2" spans="1:12" x14ac:dyDescent="0.35">
      <c r="A2" s="4" t="s">
        <v>10</v>
      </c>
      <c r="B2" s="5" t="s">
        <v>11</v>
      </c>
      <c r="C2" s="5" t="s">
        <v>12</v>
      </c>
      <c r="D2" s="5" t="s">
        <v>13</v>
      </c>
      <c r="E2" s="6">
        <v>45711</v>
      </c>
      <c r="F2" s="6">
        <v>45717</v>
      </c>
      <c r="G2" s="4">
        <v>15</v>
      </c>
      <c r="H2" s="4">
        <v>0</v>
      </c>
      <c r="I2" s="7">
        <v>446.2</v>
      </c>
      <c r="J2" s="4">
        <v>6</v>
      </c>
      <c r="K2" s="4">
        <f>F2-E2</f>
        <v>6</v>
      </c>
      <c r="L2" s="4" t="str">
        <f>IF(K2&gt;J2,"LATE","ON TIME")</f>
        <v>ON TIME</v>
      </c>
    </row>
    <row r="3" spans="1:12" hidden="1" x14ac:dyDescent="0.35">
      <c r="A3" s="4" t="s">
        <v>14</v>
      </c>
      <c r="B3" s="5" t="s">
        <v>15</v>
      </c>
      <c r="C3" s="5" t="s">
        <v>16</v>
      </c>
      <c r="D3" s="5" t="s">
        <v>17</v>
      </c>
      <c r="E3" s="6">
        <v>45713</v>
      </c>
      <c r="F3" s="6">
        <v>45731</v>
      </c>
      <c r="G3" s="4">
        <v>138</v>
      </c>
      <c r="H3" s="4">
        <v>0</v>
      </c>
      <c r="I3" s="7">
        <v>208.02</v>
      </c>
      <c r="J3" s="4">
        <v>18</v>
      </c>
      <c r="K3" s="4">
        <f t="shared" ref="K3:K66" si="0">F3-E3</f>
        <v>18</v>
      </c>
      <c r="L3" s="4" t="str">
        <f t="shared" ref="L3:L66" si="1">IF(K3&gt;J3,"LATE","ON TIME")</f>
        <v>ON TIME</v>
      </c>
    </row>
    <row r="4" spans="1:12" x14ac:dyDescent="0.35">
      <c r="A4" s="4" t="s">
        <v>18</v>
      </c>
      <c r="B4" s="5" t="s">
        <v>15</v>
      </c>
      <c r="C4" s="5" t="s">
        <v>12</v>
      </c>
      <c r="D4" s="5" t="s">
        <v>13</v>
      </c>
      <c r="E4" s="6">
        <v>45679</v>
      </c>
      <c r="F4" s="6">
        <v>45696</v>
      </c>
      <c r="G4" s="4">
        <v>270</v>
      </c>
      <c r="H4" s="4">
        <v>0</v>
      </c>
      <c r="I4" s="7">
        <v>423.75</v>
      </c>
      <c r="J4" s="4">
        <v>14</v>
      </c>
      <c r="K4" s="4">
        <f t="shared" si="0"/>
        <v>17</v>
      </c>
      <c r="L4" s="4" t="str">
        <f t="shared" si="1"/>
        <v>LATE</v>
      </c>
    </row>
    <row r="5" spans="1:12" x14ac:dyDescent="0.35">
      <c r="A5" s="4" t="s">
        <v>19</v>
      </c>
      <c r="B5" s="5" t="s">
        <v>11</v>
      </c>
      <c r="C5" s="5" t="s">
        <v>20</v>
      </c>
      <c r="D5" s="5" t="s">
        <v>13</v>
      </c>
      <c r="E5" s="6">
        <v>45686</v>
      </c>
      <c r="F5" s="6">
        <v>45694</v>
      </c>
      <c r="G5" s="4">
        <v>151</v>
      </c>
      <c r="H5" s="4">
        <v>0</v>
      </c>
      <c r="I5" s="7">
        <v>123.17</v>
      </c>
      <c r="J5" s="4">
        <v>8</v>
      </c>
      <c r="K5" s="4">
        <f t="shared" si="0"/>
        <v>8</v>
      </c>
      <c r="L5" s="4" t="str">
        <f t="shared" si="1"/>
        <v>ON TIME</v>
      </c>
    </row>
    <row r="6" spans="1:12" hidden="1" x14ac:dyDescent="0.35">
      <c r="A6" s="4" t="s">
        <v>21</v>
      </c>
      <c r="B6" s="5" t="s">
        <v>22</v>
      </c>
      <c r="C6" s="5" t="s">
        <v>23</v>
      </c>
      <c r="D6" s="5" t="s">
        <v>24</v>
      </c>
      <c r="E6" s="6">
        <v>45726</v>
      </c>
      <c r="F6" s="6">
        <v>45740</v>
      </c>
      <c r="G6" s="4">
        <v>237</v>
      </c>
      <c r="H6" s="4">
        <v>1</v>
      </c>
      <c r="I6" s="7">
        <v>462.93</v>
      </c>
      <c r="J6" s="4">
        <v>14</v>
      </c>
      <c r="K6" s="4">
        <f t="shared" si="0"/>
        <v>14</v>
      </c>
      <c r="L6" s="4" t="str">
        <f t="shared" si="1"/>
        <v>ON TIME</v>
      </c>
    </row>
    <row r="7" spans="1:12" hidden="1" x14ac:dyDescent="0.35">
      <c r="A7" s="4" t="s">
        <v>25</v>
      </c>
      <c r="B7" s="5" t="s">
        <v>26</v>
      </c>
      <c r="C7" s="5" t="s">
        <v>20</v>
      </c>
      <c r="D7" s="5" t="s">
        <v>27</v>
      </c>
      <c r="E7" s="6">
        <v>45708</v>
      </c>
      <c r="F7" s="6">
        <v>45729</v>
      </c>
      <c r="G7" s="4">
        <v>223</v>
      </c>
      <c r="H7" s="4">
        <v>0</v>
      </c>
      <c r="I7" s="7">
        <v>407.72</v>
      </c>
      <c r="J7" s="4">
        <v>17</v>
      </c>
      <c r="K7" s="4">
        <f t="shared" si="0"/>
        <v>21</v>
      </c>
      <c r="L7" s="4" t="str">
        <f t="shared" si="1"/>
        <v>LATE</v>
      </c>
    </row>
    <row r="8" spans="1:12" hidden="1" x14ac:dyDescent="0.35">
      <c r="A8" s="4" t="s">
        <v>28</v>
      </c>
      <c r="B8" s="5" t="s">
        <v>15</v>
      </c>
      <c r="C8" s="5" t="s">
        <v>20</v>
      </c>
      <c r="D8" s="5" t="s">
        <v>27</v>
      </c>
      <c r="E8" s="6">
        <v>45705</v>
      </c>
      <c r="F8" s="6">
        <v>45722</v>
      </c>
      <c r="G8" s="4">
        <v>248</v>
      </c>
      <c r="H8" s="4">
        <v>0</v>
      </c>
      <c r="I8" s="7">
        <v>128.05000000000001</v>
      </c>
      <c r="J8" s="4">
        <v>17</v>
      </c>
      <c r="K8" s="4">
        <f t="shared" si="0"/>
        <v>17</v>
      </c>
      <c r="L8" s="4" t="str">
        <f t="shared" si="1"/>
        <v>ON TIME</v>
      </c>
    </row>
    <row r="9" spans="1:12" hidden="1" x14ac:dyDescent="0.35">
      <c r="A9" s="4" t="s">
        <v>29</v>
      </c>
      <c r="B9" s="5" t="s">
        <v>26</v>
      </c>
      <c r="C9" s="5" t="s">
        <v>23</v>
      </c>
      <c r="D9" s="5" t="s">
        <v>27</v>
      </c>
      <c r="E9" s="6">
        <v>45732</v>
      </c>
      <c r="F9" s="6">
        <v>45737</v>
      </c>
      <c r="G9" s="4">
        <v>415</v>
      </c>
      <c r="H9" s="4">
        <v>0</v>
      </c>
      <c r="I9" s="7">
        <v>384.22</v>
      </c>
      <c r="J9" s="4">
        <v>5</v>
      </c>
      <c r="K9" s="4">
        <f t="shared" si="0"/>
        <v>5</v>
      </c>
      <c r="L9" s="4" t="str">
        <f t="shared" si="1"/>
        <v>ON TIME</v>
      </c>
    </row>
    <row r="10" spans="1:12" hidden="1" x14ac:dyDescent="0.35">
      <c r="A10" s="4" t="s">
        <v>30</v>
      </c>
      <c r="B10" s="5" t="s">
        <v>26</v>
      </c>
      <c r="C10" s="5" t="s">
        <v>16</v>
      </c>
      <c r="D10" s="5" t="s">
        <v>24</v>
      </c>
      <c r="E10" s="6">
        <v>45742</v>
      </c>
      <c r="F10" s="6">
        <v>45748</v>
      </c>
      <c r="G10" s="4">
        <v>149</v>
      </c>
      <c r="H10" s="4">
        <v>0</v>
      </c>
      <c r="I10" s="7">
        <v>317.58999999999997</v>
      </c>
      <c r="J10" s="4">
        <v>6</v>
      </c>
      <c r="K10" s="4">
        <f t="shared" si="0"/>
        <v>6</v>
      </c>
      <c r="L10" s="4" t="str">
        <f t="shared" si="1"/>
        <v>ON TIME</v>
      </c>
    </row>
    <row r="11" spans="1:12" hidden="1" x14ac:dyDescent="0.35">
      <c r="A11" s="4" t="s">
        <v>31</v>
      </c>
      <c r="B11" s="5" t="s">
        <v>22</v>
      </c>
      <c r="C11" s="5" t="s">
        <v>23</v>
      </c>
      <c r="D11" s="5" t="s">
        <v>17</v>
      </c>
      <c r="E11" s="6">
        <v>45720</v>
      </c>
      <c r="F11" s="6">
        <v>45738</v>
      </c>
      <c r="G11" s="4">
        <v>270</v>
      </c>
      <c r="H11" s="4">
        <v>0</v>
      </c>
      <c r="I11" s="7">
        <v>16.850000000000001</v>
      </c>
      <c r="J11" s="4">
        <v>18</v>
      </c>
      <c r="K11" s="4">
        <f t="shared" si="0"/>
        <v>18</v>
      </c>
      <c r="L11" s="4" t="str">
        <f t="shared" si="1"/>
        <v>ON TIME</v>
      </c>
    </row>
    <row r="12" spans="1:12" x14ac:dyDescent="0.35">
      <c r="A12" s="4" t="s">
        <v>32</v>
      </c>
      <c r="B12" s="5" t="s">
        <v>15</v>
      </c>
      <c r="C12" s="5" t="s">
        <v>12</v>
      </c>
      <c r="D12" s="5" t="s">
        <v>13</v>
      </c>
      <c r="E12" s="6">
        <v>45707</v>
      </c>
      <c r="F12" s="6">
        <v>45714</v>
      </c>
      <c r="G12" s="4">
        <v>88</v>
      </c>
      <c r="H12" s="4">
        <v>0</v>
      </c>
      <c r="I12" s="7">
        <v>386.77</v>
      </c>
      <c r="J12" s="4">
        <v>7</v>
      </c>
      <c r="K12" s="4">
        <f t="shared" si="0"/>
        <v>7</v>
      </c>
      <c r="L12" s="4" t="str">
        <f t="shared" si="1"/>
        <v>ON TIME</v>
      </c>
    </row>
    <row r="13" spans="1:12" x14ac:dyDescent="0.35">
      <c r="A13" s="4" t="s">
        <v>33</v>
      </c>
      <c r="B13" s="5" t="s">
        <v>11</v>
      </c>
      <c r="C13" s="5" t="s">
        <v>23</v>
      </c>
      <c r="D13" s="5" t="s">
        <v>13</v>
      </c>
      <c r="E13" s="6">
        <v>45688</v>
      </c>
      <c r="F13" s="6">
        <v>45702</v>
      </c>
      <c r="G13" s="4">
        <v>134</v>
      </c>
      <c r="H13" s="4">
        <v>0</v>
      </c>
      <c r="I13" s="7">
        <v>5.57</v>
      </c>
      <c r="J13" s="4">
        <v>14</v>
      </c>
      <c r="K13" s="4">
        <f t="shared" si="0"/>
        <v>14</v>
      </c>
      <c r="L13" s="4" t="str">
        <f t="shared" si="1"/>
        <v>ON TIME</v>
      </c>
    </row>
    <row r="14" spans="1:12" hidden="1" x14ac:dyDescent="0.35">
      <c r="A14" s="4" t="s">
        <v>34</v>
      </c>
      <c r="B14" s="5" t="s">
        <v>15</v>
      </c>
      <c r="C14" s="5" t="s">
        <v>20</v>
      </c>
      <c r="D14" s="5" t="s">
        <v>24</v>
      </c>
      <c r="E14" s="6">
        <v>45689</v>
      </c>
      <c r="F14" s="6">
        <v>45695</v>
      </c>
      <c r="G14" s="4">
        <v>86</v>
      </c>
      <c r="H14" s="4">
        <v>1</v>
      </c>
      <c r="I14" s="7">
        <v>138.08000000000001</v>
      </c>
      <c r="J14" s="4">
        <v>6</v>
      </c>
      <c r="K14" s="4">
        <f t="shared" si="0"/>
        <v>6</v>
      </c>
      <c r="L14" s="4" t="str">
        <f t="shared" si="1"/>
        <v>ON TIME</v>
      </c>
    </row>
    <row r="15" spans="1:12" hidden="1" x14ac:dyDescent="0.35">
      <c r="A15" s="4" t="s">
        <v>35</v>
      </c>
      <c r="B15" s="5" t="s">
        <v>36</v>
      </c>
      <c r="C15" s="5" t="s">
        <v>20</v>
      </c>
      <c r="D15" s="5" t="s">
        <v>17</v>
      </c>
      <c r="E15" s="6">
        <v>45697</v>
      </c>
      <c r="F15" s="6">
        <v>45705</v>
      </c>
      <c r="G15" s="4">
        <v>8</v>
      </c>
      <c r="H15" s="4">
        <v>0</v>
      </c>
      <c r="I15" s="7">
        <v>169.87</v>
      </c>
      <c r="J15" s="4">
        <v>8</v>
      </c>
      <c r="K15" s="4">
        <f t="shared" si="0"/>
        <v>8</v>
      </c>
      <c r="L15" s="4" t="str">
        <f t="shared" si="1"/>
        <v>ON TIME</v>
      </c>
    </row>
    <row r="16" spans="1:12" hidden="1" x14ac:dyDescent="0.35">
      <c r="A16" s="4" t="s">
        <v>37</v>
      </c>
      <c r="B16" s="5" t="s">
        <v>22</v>
      </c>
      <c r="C16" s="5" t="s">
        <v>23</v>
      </c>
      <c r="D16" s="5" t="s">
        <v>27</v>
      </c>
      <c r="E16" s="6">
        <v>45687</v>
      </c>
      <c r="F16" s="6">
        <v>45700</v>
      </c>
      <c r="G16" s="4">
        <v>174</v>
      </c>
      <c r="H16" s="4">
        <v>0</v>
      </c>
      <c r="I16" s="7">
        <v>213.44</v>
      </c>
      <c r="J16" s="4">
        <v>13</v>
      </c>
      <c r="K16" s="4">
        <f t="shared" si="0"/>
        <v>13</v>
      </c>
      <c r="L16" s="4" t="str">
        <f t="shared" si="1"/>
        <v>ON TIME</v>
      </c>
    </row>
    <row r="17" spans="1:12" hidden="1" x14ac:dyDescent="0.35">
      <c r="A17" s="4" t="s">
        <v>38</v>
      </c>
      <c r="B17" s="5" t="s">
        <v>15</v>
      </c>
      <c r="C17" s="5" t="s">
        <v>12</v>
      </c>
      <c r="D17" s="5" t="s">
        <v>17</v>
      </c>
      <c r="E17" s="6">
        <v>45739</v>
      </c>
      <c r="F17" s="6">
        <v>45752</v>
      </c>
      <c r="G17" s="4">
        <v>346</v>
      </c>
      <c r="H17" s="4">
        <v>0</v>
      </c>
      <c r="I17" s="7">
        <v>476.24</v>
      </c>
      <c r="J17" s="4">
        <v>13</v>
      </c>
      <c r="K17" s="4">
        <f t="shared" si="0"/>
        <v>13</v>
      </c>
      <c r="L17" s="4" t="str">
        <f t="shared" si="1"/>
        <v>ON TIME</v>
      </c>
    </row>
    <row r="18" spans="1:12" x14ac:dyDescent="0.35">
      <c r="A18" s="4" t="s">
        <v>39</v>
      </c>
      <c r="B18" s="5" t="s">
        <v>26</v>
      </c>
      <c r="C18" s="5" t="s">
        <v>12</v>
      </c>
      <c r="D18" s="5" t="s">
        <v>13</v>
      </c>
      <c r="E18" s="6">
        <v>45699</v>
      </c>
      <c r="F18" s="6">
        <v>45703</v>
      </c>
      <c r="G18" s="4">
        <v>309</v>
      </c>
      <c r="H18" s="4">
        <v>0</v>
      </c>
      <c r="I18" s="7">
        <v>393.73</v>
      </c>
      <c r="J18" s="4">
        <v>4</v>
      </c>
      <c r="K18" s="4">
        <f t="shared" si="0"/>
        <v>4</v>
      </c>
      <c r="L18" s="4" t="str">
        <f t="shared" si="1"/>
        <v>ON TIME</v>
      </c>
    </row>
    <row r="19" spans="1:12" x14ac:dyDescent="0.35">
      <c r="A19" s="4" t="s">
        <v>40</v>
      </c>
      <c r="B19" s="5" t="s">
        <v>36</v>
      </c>
      <c r="C19" s="5" t="s">
        <v>12</v>
      </c>
      <c r="D19" s="5" t="s">
        <v>13</v>
      </c>
      <c r="E19" s="6">
        <v>45738</v>
      </c>
      <c r="F19" s="6">
        <v>45742</v>
      </c>
      <c r="G19" s="4">
        <v>382</v>
      </c>
      <c r="H19" s="4">
        <v>0</v>
      </c>
      <c r="I19" s="7">
        <v>418.76</v>
      </c>
      <c r="J19" s="4">
        <v>4</v>
      </c>
      <c r="K19" s="4">
        <f t="shared" si="0"/>
        <v>4</v>
      </c>
      <c r="L19" s="4" t="str">
        <f t="shared" si="1"/>
        <v>ON TIME</v>
      </c>
    </row>
    <row r="20" spans="1:12" hidden="1" x14ac:dyDescent="0.35">
      <c r="A20" s="4" t="s">
        <v>41</v>
      </c>
      <c r="B20" s="5" t="s">
        <v>22</v>
      </c>
      <c r="C20" s="5" t="s">
        <v>16</v>
      </c>
      <c r="D20" s="5" t="s">
        <v>17</v>
      </c>
      <c r="E20" s="6">
        <v>45749</v>
      </c>
      <c r="F20" s="6">
        <v>45760</v>
      </c>
      <c r="G20" s="4">
        <v>380</v>
      </c>
      <c r="H20" s="4">
        <v>0</v>
      </c>
      <c r="I20" s="7">
        <v>127.26</v>
      </c>
      <c r="J20" s="4">
        <v>11</v>
      </c>
      <c r="K20" s="4">
        <f t="shared" si="0"/>
        <v>11</v>
      </c>
      <c r="L20" s="4" t="str">
        <f t="shared" si="1"/>
        <v>ON TIME</v>
      </c>
    </row>
    <row r="21" spans="1:12" x14ac:dyDescent="0.35">
      <c r="A21" s="4" t="s">
        <v>42</v>
      </c>
      <c r="B21" s="5" t="s">
        <v>22</v>
      </c>
      <c r="C21" s="5" t="s">
        <v>12</v>
      </c>
      <c r="D21" s="5" t="s">
        <v>13</v>
      </c>
      <c r="E21" s="6">
        <v>45740</v>
      </c>
      <c r="F21" s="6">
        <v>45747</v>
      </c>
      <c r="G21" s="4">
        <v>194</v>
      </c>
      <c r="H21" s="4">
        <v>0</v>
      </c>
      <c r="I21" s="7">
        <v>215.02</v>
      </c>
      <c r="J21" s="4">
        <v>2</v>
      </c>
      <c r="K21" s="4">
        <f t="shared" si="0"/>
        <v>7</v>
      </c>
      <c r="L21" s="4" t="str">
        <f t="shared" si="1"/>
        <v>LATE</v>
      </c>
    </row>
    <row r="22" spans="1:12" hidden="1" x14ac:dyDescent="0.35">
      <c r="A22" s="4" t="s">
        <v>43</v>
      </c>
      <c r="B22" s="5" t="s">
        <v>15</v>
      </c>
      <c r="C22" s="5" t="s">
        <v>23</v>
      </c>
      <c r="D22" s="5" t="s">
        <v>24</v>
      </c>
      <c r="E22" s="6">
        <v>45687</v>
      </c>
      <c r="F22" s="6">
        <v>45701</v>
      </c>
      <c r="G22" s="4">
        <v>297</v>
      </c>
      <c r="H22" s="4">
        <v>1</v>
      </c>
      <c r="I22" s="7">
        <v>247.08</v>
      </c>
      <c r="J22" s="4">
        <v>14</v>
      </c>
      <c r="K22" s="4">
        <f t="shared" si="0"/>
        <v>14</v>
      </c>
      <c r="L22" s="4" t="str">
        <f t="shared" si="1"/>
        <v>ON TIME</v>
      </c>
    </row>
    <row r="23" spans="1:12" hidden="1" x14ac:dyDescent="0.35">
      <c r="A23" s="4" t="s">
        <v>44</v>
      </c>
      <c r="B23" s="5" t="s">
        <v>11</v>
      </c>
      <c r="C23" s="5" t="s">
        <v>20</v>
      </c>
      <c r="D23" s="5" t="s">
        <v>27</v>
      </c>
      <c r="E23" s="6">
        <v>45718</v>
      </c>
      <c r="F23" s="6">
        <v>45732</v>
      </c>
      <c r="G23" s="4">
        <v>359</v>
      </c>
      <c r="H23" s="4">
        <v>0</v>
      </c>
      <c r="I23" s="7">
        <v>23.81</v>
      </c>
      <c r="J23" s="4">
        <v>11</v>
      </c>
      <c r="K23" s="4">
        <f t="shared" si="0"/>
        <v>14</v>
      </c>
      <c r="L23" s="4" t="str">
        <f t="shared" si="1"/>
        <v>LATE</v>
      </c>
    </row>
    <row r="24" spans="1:12" hidden="1" x14ac:dyDescent="0.35">
      <c r="A24" s="4" t="s">
        <v>45</v>
      </c>
      <c r="B24" s="5" t="s">
        <v>15</v>
      </c>
      <c r="C24" s="5" t="s">
        <v>12</v>
      </c>
      <c r="D24" s="5" t="s">
        <v>27</v>
      </c>
      <c r="E24" s="6">
        <v>45749</v>
      </c>
      <c r="F24" s="6">
        <v>45763</v>
      </c>
      <c r="G24" s="4">
        <v>123</v>
      </c>
      <c r="H24" s="4">
        <v>0</v>
      </c>
      <c r="I24" s="7">
        <v>142.68</v>
      </c>
      <c r="J24" s="4">
        <v>14</v>
      </c>
      <c r="K24" s="4">
        <f t="shared" si="0"/>
        <v>14</v>
      </c>
      <c r="L24" s="4" t="str">
        <f t="shared" si="1"/>
        <v>ON TIME</v>
      </c>
    </row>
    <row r="25" spans="1:12" hidden="1" x14ac:dyDescent="0.35">
      <c r="A25" s="4" t="s">
        <v>46</v>
      </c>
      <c r="B25" s="5" t="s">
        <v>11</v>
      </c>
      <c r="C25" s="5" t="s">
        <v>23</v>
      </c>
      <c r="D25" s="5" t="s">
        <v>17</v>
      </c>
      <c r="E25" s="6">
        <v>45729</v>
      </c>
      <c r="F25" s="6">
        <v>45736</v>
      </c>
      <c r="G25" s="4">
        <v>151</v>
      </c>
      <c r="H25" s="4">
        <v>0</v>
      </c>
      <c r="I25" s="7">
        <v>463.9</v>
      </c>
      <c r="J25" s="4">
        <v>7</v>
      </c>
      <c r="K25" s="4">
        <f t="shared" si="0"/>
        <v>7</v>
      </c>
      <c r="L25" s="4" t="str">
        <f t="shared" si="1"/>
        <v>ON TIME</v>
      </c>
    </row>
    <row r="26" spans="1:12" x14ac:dyDescent="0.35">
      <c r="A26" s="4" t="s">
        <v>47</v>
      </c>
      <c r="B26" s="5" t="s">
        <v>11</v>
      </c>
      <c r="C26" s="5" t="s">
        <v>20</v>
      </c>
      <c r="D26" s="5" t="s">
        <v>13</v>
      </c>
      <c r="E26" s="6">
        <v>45740</v>
      </c>
      <c r="F26" s="6">
        <v>45749</v>
      </c>
      <c r="G26" s="4">
        <v>242</v>
      </c>
      <c r="H26" s="4">
        <v>0</v>
      </c>
      <c r="I26" s="7">
        <v>460.7</v>
      </c>
      <c r="J26" s="4">
        <v>5</v>
      </c>
      <c r="K26" s="4">
        <f t="shared" si="0"/>
        <v>9</v>
      </c>
      <c r="L26" s="4" t="str">
        <f t="shared" si="1"/>
        <v>LATE</v>
      </c>
    </row>
    <row r="27" spans="1:12" hidden="1" x14ac:dyDescent="0.35">
      <c r="A27" s="4" t="s">
        <v>48</v>
      </c>
      <c r="B27" s="5" t="s">
        <v>26</v>
      </c>
      <c r="C27" s="5" t="s">
        <v>23</v>
      </c>
      <c r="D27" s="5" t="s">
        <v>27</v>
      </c>
      <c r="E27" s="6">
        <v>45742</v>
      </c>
      <c r="F27" s="6">
        <v>45755</v>
      </c>
      <c r="G27" s="4">
        <v>98</v>
      </c>
      <c r="H27" s="4">
        <v>0</v>
      </c>
      <c r="I27" s="7">
        <v>270.85000000000002</v>
      </c>
      <c r="J27" s="4">
        <v>13</v>
      </c>
      <c r="K27" s="4">
        <f t="shared" si="0"/>
        <v>13</v>
      </c>
      <c r="L27" s="4" t="str">
        <f t="shared" si="1"/>
        <v>ON TIME</v>
      </c>
    </row>
    <row r="28" spans="1:12" x14ac:dyDescent="0.35">
      <c r="A28" s="4" t="s">
        <v>49</v>
      </c>
      <c r="B28" s="5" t="s">
        <v>36</v>
      </c>
      <c r="C28" s="5" t="s">
        <v>20</v>
      </c>
      <c r="D28" s="5" t="s">
        <v>13</v>
      </c>
      <c r="E28" s="6">
        <v>45721</v>
      </c>
      <c r="F28" s="6">
        <v>45734</v>
      </c>
      <c r="G28" s="4">
        <v>359</v>
      </c>
      <c r="H28" s="4">
        <v>0</v>
      </c>
      <c r="I28" s="7">
        <v>145.25</v>
      </c>
      <c r="J28" s="4">
        <v>13</v>
      </c>
      <c r="K28" s="4">
        <f t="shared" si="0"/>
        <v>13</v>
      </c>
      <c r="L28" s="4" t="str">
        <f t="shared" si="1"/>
        <v>ON TIME</v>
      </c>
    </row>
    <row r="29" spans="1:12" hidden="1" x14ac:dyDescent="0.35">
      <c r="A29" s="4" t="s">
        <v>50</v>
      </c>
      <c r="B29" s="5" t="s">
        <v>36</v>
      </c>
      <c r="C29" s="5" t="s">
        <v>12</v>
      </c>
      <c r="D29" s="5" t="s">
        <v>17</v>
      </c>
      <c r="E29" s="6">
        <v>45753</v>
      </c>
      <c r="F29" s="6">
        <v>45764</v>
      </c>
      <c r="G29" s="4">
        <v>27</v>
      </c>
      <c r="H29" s="4">
        <v>1</v>
      </c>
      <c r="I29" s="7">
        <v>447.11</v>
      </c>
      <c r="J29" s="4">
        <v>7</v>
      </c>
      <c r="K29" s="4">
        <f t="shared" si="0"/>
        <v>11</v>
      </c>
      <c r="L29" s="4" t="str">
        <f t="shared" si="1"/>
        <v>LATE</v>
      </c>
    </row>
    <row r="30" spans="1:12" x14ac:dyDescent="0.35">
      <c r="A30" s="4" t="s">
        <v>51</v>
      </c>
      <c r="B30" s="5" t="s">
        <v>26</v>
      </c>
      <c r="C30" s="5" t="s">
        <v>20</v>
      </c>
      <c r="D30" s="5" t="s">
        <v>13</v>
      </c>
      <c r="E30" s="6">
        <v>45723</v>
      </c>
      <c r="F30" s="6">
        <v>45732</v>
      </c>
      <c r="G30" s="4">
        <v>20</v>
      </c>
      <c r="H30" s="4">
        <v>0</v>
      </c>
      <c r="I30" s="7">
        <v>235.16</v>
      </c>
      <c r="J30" s="4">
        <v>6</v>
      </c>
      <c r="K30" s="4">
        <f t="shared" si="0"/>
        <v>9</v>
      </c>
      <c r="L30" s="4" t="str">
        <f t="shared" si="1"/>
        <v>LATE</v>
      </c>
    </row>
    <row r="31" spans="1:12" x14ac:dyDescent="0.35">
      <c r="A31" s="4" t="s">
        <v>52</v>
      </c>
      <c r="B31" s="5" t="s">
        <v>22</v>
      </c>
      <c r="C31" s="5" t="s">
        <v>12</v>
      </c>
      <c r="D31" s="5" t="s">
        <v>13</v>
      </c>
      <c r="E31" s="6">
        <v>45747</v>
      </c>
      <c r="F31" s="6">
        <v>45761</v>
      </c>
      <c r="G31" s="4">
        <v>192</v>
      </c>
      <c r="H31" s="4">
        <v>0</v>
      </c>
      <c r="I31" s="7">
        <v>315.19</v>
      </c>
      <c r="J31" s="4">
        <v>14</v>
      </c>
      <c r="K31" s="4">
        <f t="shared" si="0"/>
        <v>14</v>
      </c>
      <c r="L31" s="4" t="str">
        <f t="shared" si="1"/>
        <v>ON TIME</v>
      </c>
    </row>
    <row r="32" spans="1:12" x14ac:dyDescent="0.35">
      <c r="A32" s="4" t="s">
        <v>53</v>
      </c>
      <c r="B32" s="5" t="s">
        <v>11</v>
      </c>
      <c r="C32" s="5" t="s">
        <v>16</v>
      </c>
      <c r="D32" s="5" t="s">
        <v>13</v>
      </c>
      <c r="E32" s="6">
        <v>45707</v>
      </c>
      <c r="F32" s="6">
        <v>45720</v>
      </c>
      <c r="G32" s="4">
        <v>85</v>
      </c>
      <c r="H32" s="4">
        <v>0</v>
      </c>
      <c r="I32" s="7">
        <v>433.7</v>
      </c>
      <c r="J32" s="4">
        <v>13</v>
      </c>
      <c r="K32" s="4">
        <f t="shared" si="0"/>
        <v>13</v>
      </c>
      <c r="L32" s="4" t="str">
        <f t="shared" si="1"/>
        <v>ON TIME</v>
      </c>
    </row>
    <row r="33" spans="1:12" hidden="1" x14ac:dyDescent="0.35">
      <c r="A33" s="4" t="s">
        <v>54</v>
      </c>
      <c r="B33" s="5" t="s">
        <v>26</v>
      </c>
      <c r="C33" s="5" t="s">
        <v>20</v>
      </c>
      <c r="D33" s="5" t="s">
        <v>17</v>
      </c>
      <c r="E33" s="6">
        <v>45709</v>
      </c>
      <c r="F33" s="6">
        <v>45718</v>
      </c>
      <c r="G33" s="4">
        <v>219</v>
      </c>
      <c r="H33" s="4">
        <v>0</v>
      </c>
      <c r="I33" s="7">
        <v>436.39</v>
      </c>
      <c r="J33" s="4">
        <v>9</v>
      </c>
      <c r="K33" s="4">
        <f t="shared" si="0"/>
        <v>9</v>
      </c>
      <c r="L33" s="4" t="str">
        <f t="shared" si="1"/>
        <v>ON TIME</v>
      </c>
    </row>
    <row r="34" spans="1:12" hidden="1" x14ac:dyDescent="0.35">
      <c r="A34" s="4" t="s">
        <v>55</v>
      </c>
      <c r="B34" s="5" t="s">
        <v>15</v>
      </c>
      <c r="C34" s="5" t="s">
        <v>20</v>
      </c>
      <c r="D34" s="5" t="s">
        <v>24</v>
      </c>
      <c r="E34" s="6">
        <v>45745</v>
      </c>
      <c r="F34" s="6">
        <v>45752</v>
      </c>
      <c r="G34" s="4">
        <v>410</v>
      </c>
      <c r="H34" s="4">
        <v>0</v>
      </c>
      <c r="I34" s="7">
        <v>78.7</v>
      </c>
      <c r="J34" s="4">
        <v>7</v>
      </c>
      <c r="K34" s="4">
        <f t="shared" si="0"/>
        <v>7</v>
      </c>
      <c r="L34" s="4" t="str">
        <f t="shared" si="1"/>
        <v>ON TIME</v>
      </c>
    </row>
    <row r="35" spans="1:12" hidden="1" x14ac:dyDescent="0.35">
      <c r="A35" s="4" t="s">
        <v>56</v>
      </c>
      <c r="B35" s="5" t="s">
        <v>26</v>
      </c>
      <c r="C35" s="5" t="s">
        <v>12</v>
      </c>
      <c r="D35" s="5" t="s">
        <v>24</v>
      </c>
      <c r="E35" s="6">
        <v>45700</v>
      </c>
      <c r="F35" s="6">
        <v>45717</v>
      </c>
      <c r="G35" s="4">
        <v>386</v>
      </c>
      <c r="H35" s="4">
        <v>0</v>
      </c>
      <c r="I35" s="7">
        <v>88.06</v>
      </c>
      <c r="J35" s="4">
        <v>17</v>
      </c>
      <c r="K35" s="4">
        <f t="shared" si="0"/>
        <v>17</v>
      </c>
      <c r="L35" s="4" t="str">
        <f t="shared" si="1"/>
        <v>ON TIME</v>
      </c>
    </row>
    <row r="36" spans="1:12" hidden="1" x14ac:dyDescent="0.35">
      <c r="A36" s="4" t="s">
        <v>57</v>
      </c>
      <c r="B36" s="5" t="s">
        <v>15</v>
      </c>
      <c r="C36" s="5" t="s">
        <v>20</v>
      </c>
      <c r="D36" s="5" t="s">
        <v>17</v>
      </c>
      <c r="E36" s="6">
        <v>45743</v>
      </c>
      <c r="F36" s="6">
        <v>45750</v>
      </c>
      <c r="G36" s="4">
        <v>106</v>
      </c>
      <c r="H36" s="4">
        <v>0</v>
      </c>
      <c r="I36" s="7">
        <v>99.96</v>
      </c>
      <c r="J36" s="4">
        <v>7</v>
      </c>
      <c r="K36" s="4">
        <f t="shared" si="0"/>
        <v>7</v>
      </c>
      <c r="L36" s="4" t="str">
        <f t="shared" si="1"/>
        <v>ON TIME</v>
      </c>
    </row>
    <row r="37" spans="1:12" hidden="1" x14ac:dyDescent="0.35">
      <c r="A37" s="4" t="s">
        <v>58</v>
      </c>
      <c r="B37" s="5" t="s">
        <v>11</v>
      </c>
      <c r="C37" s="5" t="s">
        <v>20</v>
      </c>
      <c r="D37" s="5" t="s">
        <v>17</v>
      </c>
      <c r="E37" s="6">
        <v>45743</v>
      </c>
      <c r="F37" s="6">
        <v>45751</v>
      </c>
      <c r="G37" s="4">
        <v>471</v>
      </c>
      <c r="H37" s="4">
        <v>0</v>
      </c>
      <c r="I37" s="7">
        <v>407.59</v>
      </c>
      <c r="J37" s="4">
        <v>6</v>
      </c>
      <c r="K37" s="4">
        <f t="shared" si="0"/>
        <v>8</v>
      </c>
      <c r="L37" s="4" t="str">
        <f t="shared" si="1"/>
        <v>LATE</v>
      </c>
    </row>
    <row r="38" spans="1:12" hidden="1" x14ac:dyDescent="0.35">
      <c r="A38" s="4" t="s">
        <v>59</v>
      </c>
      <c r="B38" s="5" t="s">
        <v>15</v>
      </c>
      <c r="C38" s="5" t="s">
        <v>23</v>
      </c>
      <c r="D38" s="5" t="s">
        <v>17</v>
      </c>
      <c r="E38" s="6">
        <v>45723</v>
      </c>
      <c r="F38" s="6">
        <v>45729</v>
      </c>
      <c r="G38" s="4">
        <v>52</v>
      </c>
      <c r="H38" s="4">
        <v>0</v>
      </c>
      <c r="I38" s="7">
        <v>279.57</v>
      </c>
      <c r="J38" s="4">
        <v>6</v>
      </c>
      <c r="K38" s="4">
        <f t="shared" si="0"/>
        <v>6</v>
      </c>
      <c r="L38" s="4" t="str">
        <f t="shared" si="1"/>
        <v>ON TIME</v>
      </c>
    </row>
    <row r="39" spans="1:12" x14ac:dyDescent="0.35">
      <c r="A39" s="4" t="s">
        <v>60</v>
      </c>
      <c r="B39" s="5" t="s">
        <v>11</v>
      </c>
      <c r="C39" s="5" t="s">
        <v>12</v>
      </c>
      <c r="D39" s="5" t="s">
        <v>13</v>
      </c>
      <c r="E39" s="6">
        <v>45744</v>
      </c>
      <c r="F39" s="6">
        <v>45748</v>
      </c>
      <c r="G39" s="4">
        <v>324</v>
      </c>
      <c r="H39" s="4">
        <v>0</v>
      </c>
      <c r="I39" s="7">
        <v>68.86</v>
      </c>
      <c r="J39" s="4">
        <v>3</v>
      </c>
      <c r="K39" s="4">
        <f t="shared" si="0"/>
        <v>4</v>
      </c>
      <c r="L39" s="4" t="str">
        <f t="shared" si="1"/>
        <v>LATE</v>
      </c>
    </row>
    <row r="40" spans="1:12" hidden="1" x14ac:dyDescent="0.35">
      <c r="A40" s="4" t="s">
        <v>61</v>
      </c>
      <c r="B40" s="5" t="s">
        <v>11</v>
      </c>
      <c r="C40" s="5" t="s">
        <v>20</v>
      </c>
      <c r="D40" s="5" t="s">
        <v>17</v>
      </c>
      <c r="E40" s="6">
        <v>45680</v>
      </c>
      <c r="F40" s="6">
        <v>45692</v>
      </c>
      <c r="G40" s="4">
        <v>118</v>
      </c>
      <c r="H40" s="4">
        <v>0</v>
      </c>
      <c r="I40" s="7">
        <v>43.24</v>
      </c>
      <c r="J40" s="4">
        <v>9</v>
      </c>
      <c r="K40" s="4">
        <f t="shared" si="0"/>
        <v>12</v>
      </c>
      <c r="L40" s="4" t="str">
        <f t="shared" si="1"/>
        <v>LATE</v>
      </c>
    </row>
    <row r="41" spans="1:12" x14ac:dyDescent="0.35">
      <c r="A41" s="4" t="s">
        <v>62</v>
      </c>
      <c r="B41" s="5" t="s">
        <v>36</v>
      </c>
      <c r="C41" s="5" t="s">
        <v>23</v>
      </c>
      <c r="D41" s="5" t="s">
        <v>13</v>
      </c>
      <c r="E41" s="6">
        <v>45700</v>
      </c>
      <c r="F41" s="6">
        <v>45711</v>
      </c>
      <c r="G41" s="4">
        <v>116</v>
      </c>
      <c r="H41" s="4">
        <v>0</v>
      </c>
      <c r="I41" s="7">
        <v>145.6</v>
      </c>
      <c r="J41" s="4">
        <v>11</v>
      </c>
      <c r="K41" s="4">
        <f t="shared" si="0"/>
        <v>11</v>
      </c>
      <c r="L41" s="4" t="str">
        <f t="shared" si="1"/>
        <v>ON TIME</v>
      </c>
    </row>
    <row r="42" spans="1:12" x14ac:dyDescent="0.35">
      <c r="A42" s="4" t="s">
        <v>63</v>
      </c>
      <c r="B42" s="5" t="s">
        <v>11</v>
      </c>
      <c r="C42" s="5" t="s">
        <v>23</v>
      </c>
      <c r="D42" s="5" t="s">
        <v>13</v>
      </c>
      <c r="E42" s="6">
        <v>45743</v>
      </c>
      <c r="F42" s="6">
        <v>45749</v>
      </c>
      <c r="G42" s="4">
        <v>40</v>
      </c>
      <c r="H42" s="4">
        <v>0</v>
      </c>
      <c r="I42" s="7">
        <v>262.86</v>
      </c>
      <c r="J42" s="4">
        <v>4</v>
      </c>
      <c r="K42" s="4">
        <f t="shared" si="0"/>
        <v>6</v>
      </c>
      <c r="L42" s="4" t="str">
        <f t="shared" si="1"/>
        <v>LATE</v>
      </c>
    </row>
    <row r="43" spans="1:12" hidden="1" x14ac:dyDescent="0.35">
      <c r="A43" s="4" t="s">
        <v>64</v>
      </c>
      <c r="B43" s="5" t="s">
        <v>15</v>
      </c>
      <c r="C43" s="5" t="s">
        <v>12</v>
      </c>
      <c r="D43" s="5" t="s">
        <v>17</v>
      </c>
      <c r="E43" s="6">
        <v>45721</v>
      </c>
      <c r="F43" s="6">
        <v>45731</v>
      </c>
      <c r="G43" s="4">
        <v>241</v>
      </c>
      <c r="H43" s="4">
        <v>1</v>
      </c>
      <c r="I43" s="7">
        <v>265.60000000000002</v>
      </c>
      <c r="J43" s="4">
        <v>10</v>
      </c>
      <c r="K43" s="4">
        <f t="shared" si="0"/>
        <v>10</v>
      </c>
      <c r="L43" s="4" t="str">
        <f t="shared" si="1"/>
        <v>ON TIME</v>
      </c>
    </row>
    <row r="44" spans="1:12" hidden="1" x14ac:dyDescent="0.35">
      <c r="A44" s="4" t="s">
        <v>65</v>
      </c>
      <c r="B44" s="5" t="s">
        <v>11</v>
      </c>
      <c r="C44" s="5" t="s">
        <v>20</v>
      </c>
      <c r="D44" s="5" t="s">
        <v>17</v>
      </c>
      <c r="E44" s="6">
        <v>45706</v>
      </c>
      <c r="F44" s="6">
        <v>45712</v>
      </c>
      <c r="G44" s="4">
        <v>302</v>
      </c>
      <c r="H44" s="4">
        <v>0</v>
      </c>
      <c r="I44" s="7">
        <v>228.15</v>
      </c>
      <c r="J44" s="4">
        <v>6</v>
      </c>
      <c r="K44" s="4">
        <f t="shared" si="0"/>
        <v>6</v>
      </c>
      <c r="L44" s="4" t="str">
        <f t="shared" si="1"/>
        <v>ON TIME</v>
      </c>
    </row>
    <row r="45" spans="1:12" hidden="1" x14ac:dyDescent="0.35">
      <c r="A45" s="4" t="s">
        <v>66</v>
      </c>
      <c r="B45" s="5" t="s">
        <v>15</v>
      </c>
      <c r="C45" s="5" t="s">
        <v>20</v>
      </c>
      <c r="D45" s="5" t="s">
        <v>27</v>
      </c>
      <c r="E45" s="6">
        <v>45711</v>
      </c>
      <c r="F45" s="6">
        <v>45714</v>
      </c>
      <c r="G45" s="4">
        <v>29</v>
      </c>
      <c r="H45" s="4">
        <v>1</v>
      </c>
      <c r="I45" s="7">
        <v>403.08</v>
      </c>
      <c r="J45" s="4">
        <v>3</v>
      </c>
      <c r="K45" s="4">
        <f t="shared" si="0"/>
        <v>3</v>
      </c>
      <c r="L45" s="4" t="str">
        <f t="shared" si="1"/>
        <v>ON TIME</v>
      </c>
    </row>
    <row r="46" spans="1:12" x14ac:dyDescent="0.35">
      <c r="A46" s="4" t="s">
        <v>67</v>
      </c>
      <c r="B46" s="5" t="s">
        <v>11</v>
      </c>
      <c r="C46" s="5" t="s">
        <v>23</v>
      </c>
      <c r="D46" s="5" t="s">
        <v>13</v>
      </c>
      <c r="E46" s="6">
        <v>45709</v>
      </c>
      <c r="F46" s="6">
        <v>45726</v>
      </c>
      <c r="G46" s="4">
        <v>152</v>
      </c>
      <c r="H46" s="4">
        <v>1</v>
      </c>
      <c r="I46" s="7">
        <v>102.9</v>
      </c>
      <c r="J46" s="4">
        <v>12</v>
      </c>
      <c r="K46" s="4">
        <f t="shared" si="0"/>
        <v>17</v>
      </c>
      <c r="L46" s="4" t="str">
        <f t="shared" si="1"/>
        <v>LATE</v>
      </c>
    </row>
    <row r="47" spans="1:12" hidden="1" x14ac:dyDescent="0.35">
      <c r="A47" s="4" t="s">
        <v>68</v>
      </c>
      <c r="B47" s="5" t="s">
        <v>11</v>
      </c>
      <c r="C47" s="5" t="s">
        <v>16</v>
      </c>
      <c r="D47" s="5" t="s">
        <v>24</v>
      </c>
      <c r="E47" s="6">
        <v>45723</v>
      </c>
      <c r="F47" s="6">
        <v>45740</v>
      </c>
      <c r="G47" s="4">
        <v>364</v>
      </c>
      <c r="H47" s="4">
        <v>0</v>
      </c>
      <c r="I47" s="7">
        <v>316.95999999999998</v>
      </c>
      <c r="J47" s="4">
        <v>17</v>
      </c>
      <c r="K47" s="4">
        <f t="shared" si="0"/>
        <v>17</v>
      </c>
      <c r="L47" s="4" t="str">
        <f t="shared" si="1"/>
        <v>ON TIME</v>
      </c>
    </row>
    <row r="48" spans="1:12" hidden="1" x14ac:dyDescent="0.35">
      <c r="A48" s="4" t="s">
        <v>69</v>
      </c>
      <c r="B48" s="5" t="s">
        <v>22</v>
      </c>
      <c r="C48" s="5" t="s">
        <v>20</v>
      </c>
      <c r="D48" s="5" t="s">
        <v>17</v>
      </c>
      <c r="E48" s="6">
        <v>45696</v>
      </c>
      <c r="F48" s="6">
        <v>45704</v>
      </c>
      <c r="G48" s="4">
        <v>445</v>
      </c>
      <c r="H48" s="4">
        <v>0</v>
      </c>
      <c r="I48" s="7">
        <v>53.84</v>
      </c>
      <c r="J48" s="4">
        <v>8</v>
      </c>
      <c r="K48" s="4">
        <f t="shared" si="0"/>
        <v>8</v>
      </c>
      <c r="L48" s="4" t="str">
        <f t="shared" si="1"/>
        <v>ON TIME</v>
      </c>
    </row>
    <row r="49" spans="1:12" hidden="1" x14ac:dyDescent="0.35">
      <c r="A49" s="4" t="s">
        <v>70</v>
      </c>
      <c r="B49" s="5" t="s">
        <v>15</v>
      </c>
      <c r="C49" s="5" t="s">
        <v>16</v>
      </c>
      <c r="D49" s="5" t="s">
        <v>24</v>
      </c>
      <c r="E49" s="6">
        <v>45725</v>
      </c>
      <c r="F49" s="6">
        <v>45741</v>
      </c>
      <c r="G49" s="4">
        <v>234</v>
      </c>
      <c r="H49" s="4">
        <v>0</v>
      </c>
      <c r="I49" s="7">
        <v>441.36</v>
      </c>
      <c r="J49" s="4">
        <v>16</v>
      </c>
      <c r="K49" s="4">
        <f t="shared" si="0"/>
        <v>16</v>
      </c>
      <c r="L49" s="4" t="str">
        <f t="shared" si="1"/>
        <v>ON TIME</v>
      </c>
    </row>
    <row r="50" spans="1:12" hidden="1" x14ac:dyDescent="0.35">
      <c r="A50" s="4" t="s">
        <v>71</v>
      </c>
      <c r="B50" s="5" t="s">
        <v>15</v>
      </c>
      <c r="C50" s="5" t="s">
        <v>23</v>
      </c>
      <c r="D50" s="5" t="s">
        <v>27</v>
      </c>
      <c r="E50" s="6">
        <v>45681</v>
      </c>
      <c r="F50" s="6">
        <v>45695</v>
      </c>
      <c r="G50" s="4">
        <v>432</v>
      </c>
      <c r="H50" s="4">
        <v>1</v>
      </c>
      <c r="I50" s="7">
        <v>398.25</v>
      </c>
      <c r="J50" s="4">
        <v>10</v>
      </c>
      <c r="K50" s="4">
        <f t="shared" si="0"/>
        <v>14</v>
      </c>
      <c r="L50" s="4" t="str">
        <f t="shared" si="1"/>
        <v>LATE</v>
      </c>
    </row>
    <row r="51" spans="1:12" hidden="1" x14ac:dyDescent="0.35">
      <c r="A51" s="4" t="s">
        <v>72</v>
      </c>
      <c r="B51" s="5" t="s">
        <v>11</v>
      </c>
      <c r="C51" s="5" t="s">
        <v>12</v>
      </c>
      <c r="D51" s="5" t="s">
        <v>17</v>
      </c>
      <c r="E51" s="6">
        <v>45733</v>
      </c>
      <c r="F51" s="6">
        <v>45738</v>
      </c>
      <c r="G51" s="4">
        <v>442</v>
      </c>
      <c r="H51" s="4">
        <v>0</v>
      </c>
      <c r="I51" s="7">
        <v>328.92</v>
      </c>
      <c r="J51" s="4">
        <v>5</v>
      </c>
      <c r="K51" s="4">
        <f t="shared" si="0"/>
        <v>5</v>
      </c>
      <c r="L51" s="4" t="str">
        <f t="shared" si="1"/>
        <v>ON TIME</v>
      </c>
    </row>
    <row r="52" spans="1:12" hidden="1" x14ac:dyDescent="0.35">
      <c r="A52" s="4" t="s">
        <v>73</v>
      </c>
      <c r="B52" s="5" t="s">
        <v>22</v>
      </c>
      <c r="C52" s="5" t="s">
        <v>16</v>
      </c>
      <c r="D52" s="5" t="s">
        <v>24</v>
      </c>
      <c r="E52" s="6">
        <v>45698</v>
      </c>
      <c r="F52" s="6">
        <v>45707</v>
      </c>
      <c r="G52" s="4">
        <v>404</v>
      </c>
      <c r="H52" s="4">
        <v>1</v>
      </c>
      <c r="I52" s="7">
        <v>104.29</v>
      </c>
      <c r="J52" s="4">
        <v>4</v>
      </c>
      <c r="K52" s="4">
        <f t="shared" si="0"/>
        <v>9</v>
      </c>
      <c r="L52" s="4" t="str">
        <f t="shared" si="1"/>
        <v>LATE</v>
      </c>
    </row>
    <row r="53" spans="1:12" hidden="1" x14ac:dyDescent="0.35">
      <c r="A53" s="4" t="s">
        <v>74</v>
      </c>
      <c r="B53" s="5" t="s">
        <v>36</v>
      </c>
      <c r="C53" s="5" t="s">
        <v>20</v>
      </c>
      <c r="D53" s="5" t="s">
        <v>17</v>
      </c>
      <c r="E53" s="6">
        <v>45720</v>
      </c>
      <c r="F53" s="6">
        <v>45739</v>
      </c>
      <c r="G53" s="4">
        <v>310</v>
      </c>
      <c r="H53" s="4">
        <v>0</v>
      </c>
      <c r="I53" s="7">
        <v>197.05</v>
      </c>
      <c r="J53" s="4">
        <v>19</v>
      </c>
      <c r="K53" s="4">
        <f t="shared" si="0"/>
        <v>19</v>
      </c>
      <c r="L53" s="4" t="str">
        <f t="shared" si="1"/>
        <v>ON TIME</v>
      </c>
    </row>
    <row r="54" spans="1:12" hidden="1" x14ac:dyDescent="0.35">
      <c r="A54" s="4" t="s">
        <v>75</v>
      </c>
      <c r="B54" s="5" t="s">
        <v>11</v>
      </c>
      <c r="C54" s="5" t="s">
        <v>20</v>
      </c>
      <c r="D54" s="5" t="s">
        <v>27</v>
      </c>
      <c r="E54" s="6">
        <v>45700</v>
      </c>
      <c r="F54" s="6">
        <v>45714</v>
      </c>
      <c r="G54" s="4">
        <v>15</v>
      </c>
      <c r="H54" s="4">
        <v>0</v>
      </c>
      <c r="I54" s="7">
        <v>87.95</v>
      </c>
      <c r="J54" s="4">
        <v>14</v>
      </c>
      <c r="K54" s="4">
        <f t="shared" si="0"/>
        <v>14</v>
      </c>
      <c r="L54" s="4" t="str">
        <f t="shared" si="1"/>
        <v>ON TIME</v>
      </c>
    </row>
    <row r="55" spans="1:12" hidden="1" x14ac:dyDescent="0.35">
      <c r="A55" s="4" t="s">
        <v>76</v>
      </c>
      <c r="B55" s="5" t="s">
        <v>22</v>
      </c>
      <c r="C55" s="5" t="s">
        <v>20</v>
      </c>
      <c r="D55" s="5" t="s">
        <v>24</v>
      </c>
      <c r="E55" s="6">
        <v>45689</v>
      </c>
      <c r="F55" s="6">
        <v>45709</v>
      </c>
      <c r="G55" s="4">
        <v>475</v>
      </c>
      <c r="H55" s="4">
        <v>0</v>
      </c>
      <c r="I55" s="7">
        <v>118.95</v>
      </c>
      <c r="J55" s="4">
        <v>16</v>
      </c>
      <c r="K55" s="4">
        <f t="shared" si="0"/>
        <v>20</v>
      </c>
      <c r="L55" s="4" t="str">
        <f t="shared" si="1"/>
        <v>LATE</v>
      </c>
    </row>
    <row r="56" spans="1:12" x14ac:dyDescent="0.35">
      <c r="A56" s="4" t="s">
        <v>77</v>
      </c>
      <c r="B56" s="5" t="s">
        <v>22</v>
      </c>
      <c r="C56" s="5" t="s">
        <v>12</v>
      </c>
      <c r="D56" s="5" t="s">
        <v>13</v>
      </c>
      <c r="E56" s="6">
        <v>45725</v>
      </c>
      <c r="F56" s="6">
        <v>45726</v>
      </c>
      <c r="G56" s="4">
        <v>303</v>
      </c>
      <c r="H56" s="4">
        <v>0</v>
      </c>
      <c r="I56" s="7">
        <v>229.16</v>
      </c>
      <c r="J56" s="4">
        <v>1</v>
      </c>
      <c r="K56" s="4">
        <f t="shared" si="0"/>
        <v>1</v>
      </c>
      <c r="L56" s="4" t="str">
        <f t="shared" si="1"/>
        <v>ON TIME</v>
      </c>
    </row>
    <row r="57" spans="1:12" hidden="1" x14ac:dyDescent="0.35">
      <c r="A57" s="4" t="s">
        <v>78</v>
      </c>
      <c r="B57" s="5" t="s">
        <v>36</v>
      </c>
      <c r="C57" s="5" t="s">
        <v>16</v>
      </c>
      <c r="D57" s="5" t="s">
        <v>17</v>
      </c>
      <c r="E57" s="6">
        <v>45732</v>
      </c>
      <c r="F57" s="6">
        <v>45753</v>
      </c>
      <c r="G57" s="4">
        <v>375</v>
      </c>
      <c r="H57" s="4">
        <v>0</v>
      </c>
      <c r="I57" s="7">
        <v>373.21</v>
      </c>
      <c r="J57" s="4">
        <v>18</v>
      </c>
      <c r="K57" s="4">
        <f t="shared" si="0"/>
        <v>21</v>
      </c>
      <c r="L57" s="4" t="str">
        <f t="shared" si="1"/>
        <v>LATE</v>
      </c>
    </row>
    <row r="58" spans="1:12" hidden="1" x14ac:dyDescent="0.35">
      <c r="A58" s="4" t="s">
        <v>79</v>
      </c>
      <c r="B58" s="5" t="s">
        <v>26</v>
      </c>
      <c r="C58" s="5" t="s">
        <v>23</v>
      </c>
      <c r="D58" s="5" t="s">
        <v>24</v>
      </c>
      <c r="E58" s="6">
        <v>45715</v>
      </c>
      <c r="F58" s="6">
        <v>45721</v>
      </c>
      <c r="G58" s="4">
        <v>217</v>
      </c>
      <c r="H58" s="4">
        <v>0</v>
      </c>
      <c r="I58" s="7">
        <v>219.18</v>
      </c>
      <c r="J58" s="4">
        <v>6</v>
      </c>
      <c r="K58" s="4">
        <f t="shared" si="0"/>
        <v>6</v>
      </c>
      <c r="L58" s="4" t="str">
        <f t="shared" si="1"/>
        <v>ON TIME</v>
      </c>
    </row>
    <row r="59" spans="1:12" hidden="1" x14ac:dyDescent="0.35">
      <c r="A59" s="4" t="s">
        <v>80</v>
      </c>
      <c r="B59" s="5" t="s">
        <v>11</v>
      </c>
      <c r="C59" s="5" t="s">
        <v>12</v>
      </c>
      <c r="D59" s="5" t="s">
        <v>24</v>
      </c>
      <c r="E59" s="6">
        <v>45721</v>
      </c>
      <c r="F59" s="6">
        <v>45730</v>
      </c>
      <c r="G59" s="4">
        <v>394</v>
      </c>
      <c r="H59" s="4">
        <v>0</v>
      </c>
      <c r="I59" s="7">
        <v>188.39</v>
      </c>
      <c r="J59" s="4">
        <v>9</v>
      </c>
      <c r="K59" s="4">
        <f t="shared" si="0"/>
        <v>9</v>
      </c>
      <c r="L59" s="4" t="str">
        <f t="shared" si="1"/>
        <v>ON TIME</v>
      </c>
    </row>
    <row r="60" spans="1:12" hidden="1" x14ac:dyDescent="0.35">
      <c r="A60" s="4" t="s">
        <v>81</v>
      </c>
      <c r="B60" s="5" t="s">
        <v>11</v>
      </c>
      <c r="C60" s="5" t="s">
        <v>16</v>
      </c>
      <c r="D60" s="5" t="s">
        <v>24</v>
      </c>
      <c r="E60" s="6">
        <v>45698</v>
      </c>
      <c r="F60" s="6">
        <v>45705</v>
      </c>
      <c r="G60" s="4">
        <v>325</v>
      </c>
      <c r="H60" s="4">
        <v>1</v>
      </c>
      <c r="I60" s="7">
        <v>231.58</v>
      </c>
      <c r="J60" s="4">
        <v>7</v>
      </c>
      <c r="K60" s="4">
        <f t="shared" si="0"/>
        <v>7</v>
      </c>
      <c r="L60" s="4" t="str">
        <f t="shared" si="1"/>
        <v>ON TIME</v>
      </c>
    </row>
    <row r="61" spans="1:12" hidden="1" x14ac:dyDescent="0.35">
      <c r="A61" s="4" t="s">
        <v>82</v>
      </c>
      <c r="B61" s="5" t="s">
        <v>11</v>
      </c>
      <c r="C61" s="5" t="s">
        <v>12</v>
      </c>
      <c r="D61" s="5" t="s">
        <v>27</v>
      </c>
      <c r="E61" s="6">
        <v>45710</v>
      </c>
      <c r="F61" s="6">
        <v>45729</v>
      </c>
      <c r="G61" s="4">
        <v>413</v>
      </c>
      <c r="H61" s="4">
        <v>0</v>
      </c>
      <c r="I61" s="7">
        <v>261.86</v>
      </c>
      <c r="J61" s="4">
        <v>14</v>
      </c>
      <c r="K61" s="4">
        <f t="shared" si="0"/>
        <v>19</v>
      </c>
      <c r="L61" s="4" t="str">
        <f t="shared" si="1"/>
        <v>LATE</v>
      </c>
    </row>
    <row r="62" spans="1:12" hidden="1" x14ac:dyDescent="0.35">
      <c r="A62" s="4" t="s">
        <v>83</v>
      </c>
      <c r="B62" s="5" t="s">
        <v>15</v>
      </c>
      <c r="C62" s="5" t="s">
        <v>16</v>
      </c>
      <c r="D62" s="5" t="s">
        <v>24</v>
      </c>
      <c r="E62" s="6">
        <v>45742</v>
      </c>
      <c r="F62" s="6">
        <v>45747</v>
      </c>
      <c r="G62" s="4">
        <v>186</v>
      </c>
      <c r="H62" s="4">
        <v>0</v>
      </c>
      <c r="I62" s="7">
        <v>305.91000000000003</v>
      </c>
      <c r="J62" s="4">
        <v>5</v>
      </c>
      <c r="K62" s="4">
        <f t="shared" si="0"/>
        <v>5</v>
      </c>
      <c r="L62" s="4" t="str">
        <f t="shared" si="1"/>
        <v>ON TIME</v>
      </c>
    </row>
    <row r="63" spans="1:12" hidden="1" x14ac:dyDescent="0.35">
      <c r="A63" s="4" t="s">
        <v>84</v>
      </c>
      <c r="B63" s="5" t="s">
        <v>26</v>
      </c>
      <c r="C63" s="5" t="s">
        <v>12</v>
      </c>
      <c r="D63" s="5" t="s">
        <v>27</v>
      </c>
      <c r="E63" s="6">
        <v>45721</v>
      </c>
      <c r="F63" s="6">
        <v>45727</v>
      </c>
      <c r="G63" s="4">
        <v>172</v>
      </c>
      <c r="H63" s="4">
        <v>1</v>
      </c>
      <c r="I63" s="7">
        <v>21.86</v>
      </c>
      <c r="J63" s="4">
        <v>6</v>
      </c>
      <c r="K63" s="4">
        <f t="shared" si="0"/>
        <v>6</v>
      </c>
      <c r="L63" s="4" t="str">
        <f t="shared" si="1"/>
        <v>ON TIME</v>
      </c>
    </row>
    <row r="64" spans="1:12" hidden="1" x14ac:dyDescent="0.35">
      <c r="A64" s="4" t="s">
        <v>85</v>
      </c>
      <c r="B64" s="5" t="s">
        <v>22</v>
      </c>
      <c r="C64" s="5" t="s">
        <v>23</v>
      </c>
      <c r="D64" s="5" t="s">
        <v>24</v>
      </c>
      <c r="E64" s="6">
        <v>45695</v>
      </c>
      <c r="F64" s="6">
        <v>45698</v>
      </c>
      <c r="G64" s="4">
        <v>202</v>
      </c>
      <c r="H64" s="4">
        <v>0</v>
      </c>
      <c r="I64" s="7">
        <v>223.76</v>
      </c>
      <c r="J64" s="4">
        <v>3</v>
      </c>
      <c r="K64" s="4">
        <f t="shared" si="0"/>
        <v>3</v>
      </c>
      <c r="L64" s="4" t="str">
        <f t="shared" si="1"/>
        <v>ON TIME</v>
      </c>
    </row>
    <row r="65" spans="1:12" x14ac:dyDescent="0.35">
      <c r="A65" s="4" t="s">
        <v>86</v>
      </c>
      <c r="B65" s="5" t="s">
        <v>26</v>
      </c>
      <c r="C65" s="5" t="s">
        <v>23</v>
      </c>
      <c r="D65" s="5" t="s">
        <v>13</v>
      </c>
      <c r="E65" s="6">
        <v>45738</v>
      </c>
      <c r="F65" s="6">
        <v>45753</v>
      </c>
      <c r="G65" s="4">
        <v>126</v>
      </c>
      <c r="H65" s="4">
        <v>0</v>
      </c>
      <c r="I65" s="7">
        <v>84.34</v>
      </c>
      <c r="J65" s="4">
        <v>15</v>
      </c>
      <c r="K65" s="4">
        <f t="shared" si="0"/>
        <v>15</v>
      </c>
      <c r="L65" s="4" t="str">
        <f t="shared" si="1"/>
        <v>ON TIME</v>
      </c>
    </row>
    <row r="66" spans="1:12" x14ac:dyDescent="0.35">
      <c r="A66" s="4" t="s">
        <v>87</v>
      </c>
      <c r="B66" s="5" t="s">
        <v>11</v>
      </c>
      <c r="C66" s="5" t="s">
        <v>23</v>
      </c>
      <c r="D66" s="5" t="s">
        <v>13</v>
      </c>
      <c r="E66" s="6">
        <v>45684</v>
      </c>
      <c r="F66" s="6">
        <v>45702</v>
      </c>
      <c r="G66" s="4">
        <v>356</v>
      </c>
      <c r="H66" s="4">
        <v>0</v>
      </c>
      <c r="I66" s="7">
        <v>44.07</v>
      </c>
      <c r="J66" s="4">
        <v>18</v>
      </c>
      <c r="K66" s="4">
        <f t="shared" si="0"/>
        <v>18</v>
      </c>
      <c r="L66" s="4" t="str">
        <f t="shared" si="1"/>
        <v>ON TIME</v>
      </c>
    </row>
    <row r="67" spans="1:12" x14ac:dyDescent="0.35">
      <c r="A67" s="4" t="s">
        <v>88</v>
      </c>
      <c r="B67" s="5" t="s">
        <v>15</v>
      </c>
      <c r="C67" s="5" t="s">
        <v>12</v>
      </c>
      <c r="D67" s="5" t="s">
        <v>13</v>
      </c>
      <c r="E67" s="6">
        <v>45744</v>
      </c>
      <c r="F67" s="6">
        <v>45748</v>
      </c>
      <c r="G67" s="4">
        <v>349</v>
      </c>
      <c r="H67" s="4">
        <v>0</v>
      </c>
      <c r="I67" s="7">
        <v>453.47</v>
      </c>
      <c r="J67" s="4">
        <v>1</v>
      </c>
      <c r="K67" s="4">
        <f t="shared" ref="K67:K130" si="2">F67-E67</f>
        <v>4</v>
      </c>
      <c r="L67" s="4" t="str">
        <f t="shared" ref="L67:L130" si="3">IF(K67&gt;J67,"LATE","ON TIME")</f>
        <v>LATE</v>
      </c>
    </row>
    <row r="68" spans="1:12" hidden="1" x14ac:dyDescent="0.35">
      <c r="A68" s="4" t="s">
        <v>89</v>
      </c>
      <c r="B68" s="5" t="s">
        <v>22</v>
      </c>
      <c r="C68" s="5" t="s">
        <v>23</v>
      </c>
      <c r="D68" s="5" t="s">
        <v>27</v>
      </c>
      <c r="E68" s="6">
        <v>45757</v>
      </c>
      <c r="F68" s="6">
        <v>45776</v>
      </c>
      <c r="G68" s="4">
        <v>109</v>
      </c>
      <c r="H68" s="4">
        <v>1</v>
      </c>
      <c r="I68" s="7">
        <v>255.03</v>
      </c>
      <c r="J68" s="4">
        <v>16</v>
      </c>
      <c r="K68" s="4">
        <f t="shared" si="2"/>
        <v>19</v>
      </c>
      <c r="L68" s="4" t="str">
        <f t="shared" si="3"/>
        <v>LATE</v>
      </c>
    </row>
    <row r="69" spans="1:12" hidden="1" x14ac:dyDescent="0.35">
      <c r="A69" s="4" t="s">
        <v>90</v>
      </c>
      <c r="B69" s="5" t="s">
        <v>36</v>
      </c>
      <c r="C69" s="5" t="s">
        <v>12</v>
      </c>
      <c r="D69" s="5" t="s">
        <v>17</v>
      </c>
      <c r="E69" s="6">
        <v>45727</v>
      </c>
      <c r="F69" s="6">
        <v>45743</v>
      </c>
      <c r="G69" s="4">
        <v>236</v>
      </c>
      <c r="H69" s="4">
        <v>0</v>
      </c>
      <c r="I69" s="7">
        <v>286.55</v>
      </c>
      <c r="J69" s="4">
        <v>16</v>
      </c>
      <c r="K69" s="4">
        <f t="shared" si="2"/>
        <v>16</v>
      </c>
      <c r="L69" s="4" t="str">
        <f t="shared" si="3"/>
        <v>ON TIME</v>
      </c>
    </row>
    <row r="70" spans="1:12" hidden="1" x14ac:dyDescent="0.35">
      <c r="A70" s="4" t="s">
        <v>91</v>
      </c>
      <c r="B70" s="5" t="s">
        <v>11</v>
      </c>
      <c r="C70" s="5" t="s">
        <v>16</v>
      </c>
      <c r="D70" s="5" t="s">
        <v>24</v>
      </c>
      <c r="E70" s="6">
        <v>45735</v>
      </c>
      <c r="F70" s="6">
        <v>45743</v>
      </c>
      <c r="G70" s="4">
        <v>350</v>
      </c>
      <c r="H70" s="4">
        <v>1</v>
      </c>
      <c r="I70" s="7">
        <v>234.45</v>
      </c>
      <c r="J70" s="4">
        <v>8</v>
      </c>
      <c r="K70" s="4">
        <f t="shared" si="2"/>
        <v>8</v>
      </c>
      <c r="L70" s="4" t="str">
        <f t="shared" si="3"/>
        <v>ON TIME</v>
      </c>
    </row>
    <row r="71" spans="1:12" hidden="1" x14ac:dyDescent="0.35">
      <c r="A71" s="4" t="s">
        <v>92</v>
      </c>
      <c r="B71" s="5" t="s">
        <v>15</v>
      </c>
      <c r="C71" s="5" t="s">
        <v>20</v>
      </c>
      <c r="D71" s="5" t="s">
        <v>27</v>
      </c>
      <c r="E71" s="6">
        <v>45734</v>
      </c>
      <c r="F71" s="6">
        <v>45751</v>
      </c>
      <c r="G71" s="4">
        <v>422</v>
      </c>
      <c r="H71" s="4">
        <v>0</v>
      </c>
      <c r="I71" s="7">
        <v>145.83000000000001</v>
      </c>
      <c r="J71" s="4">
        <v>17</v>
      </c>
      <c r="K71" s="4">
        <f t="shared" si="2"/>
        <v>17</v>
      </c>
      <c r="L71" s="4" t="str">
        <f t="shared" si="3"/>
        <v>ON TIME</v>
      </c>
    </row>
    <row r="72" spans="1:12" x14ac:dyDescent="0.35">
      <c r="A72" s="4" t="s">
        <v>93</v>
      </c>
      <c r="B72" s="5" t="s">
        <v>22</v>
      </c>
      <c r="C72" s="5" t="s">
        <v>23</v>
      </c>
      <c r="D72" s="5" t="s">
        <v>13</v>
      </c>
      <c r="E72" s="6">
        <v>45680</v>
      </c>
      <c r="F72" s="6">
        <v>45692</v>
      </c>
      <c r="G72" s="4">
        <v>338</v>
      </c>
      <c r="H72" s="4">
        <v>0</v>
      </c>
      <c r="I72" s="7">
        <v>173.12</v>
      </c>
      <c r="J72" s="4">
        <v>12</v>
      </c>
      <c r="K72" s="4">
        <f t="shared" si="2"/>
        <v>12</v>
      </c>
      <c r="L72" s="4" t="str">
        <f t="shared" si="3"/>
        <v>ON TIME</v>
      </c>
    </row>
    <row r="73" spans="1:12" hidden="1" x14ac:dyDescent="0.35">
      <c r="A73" s="4" t="s">
        <v>94</v>
      </c>
      <c r="B73" s="5" t="s">
        <v>26</v>
      </c>
      <c r="C73" s="5" t="s">
        <v>16</v>
      </c>
      <c r="D73" s="5" t="s">
        <v>24</v>
      </c>
      <c r="E73" s="6">
        <v>45717</v>
      </c>
      <c r="F73" s="6">
        <v>45729</v>
      </c>
      <c r="G73" s="4">
        <v>68</v>
      </c>
      <c r="H73" s="4">
        <v>0</v>
      </c>
      <c r="I73" s="7">
        <v>479.33</v>
      </c>
      <c r="J73" s="4">
        <v>12</v>
      </c>
      <c r="K73" s="4">
        <f t="shared" si="2"/>
        <v>12</v>
      </c>
      <c r="L73" s="4" t="str">
        <f t="shared" si="3"/>
        <v>ON TIME</v>
      </c>
    </row>
    <row r="74" spans="1:12" hidden="1" x14ac:dyDescent="0.35">
      <c r="A74" s="4" t="s">
        <v>95</v>
      </c>
      <c r="B74" s="5" t="s">
        <v>36</v>
      </c>
      <c r="C74" s="5" t="s">
        <v>16</v>
      </c>
      <c r="D74" s="5" t="s">
        <v>24</v>
      </c>
      <c r="E74" s="6">
        <v>45731</v>
      </c>
      <c r="F74" s="6">
        <v>45741</v>
      </c>
      <c r="G74" s="4">
        <v>55</v>
      </c>
      <c r="H74" s="4">
        <v>0</v>
      </c>
      <c r="I74" s="7">
        <v>221.91</v>
      </c>
      <c r="J74" s="4">
        <v>5</v>
      </c>
      <c r="K74" s="4">
        <f t="shared" si="2"/>
        <v>10</v>
      </c>
      <c r="L74" s="4" t="str">
        <f t="shared" si="3"/>
        <v>LATE</v>
      </c>
    </row>
    <row r="75" spans="1:12" x14ac:dyDescent="0.35">
      <c r="A75" s="4" t="s">
        <v>96</v>
      </c>
      <c r="B75" s="5" t="s">
        <v>22</v>
      </c>
      <c r="C75" s="5" t="s">
        <v>23</v>
      </c>
      <c r="D75" s="5" t="s">
        <v>13</v>
      </c>
      <c r="E75" s="6">
        <v>45733</v>
      </c>
      <c r="F75" s="6">
        <v>45742</v>
      </c>
      <c r="G75" s="4">
        <v>134</v>
      </c>
      <c r="H75" s="4">
        <v>0</v>
      </c>
      <c r="I75" s="7">
        <v>117.73</v>
      </c>
      <c r="J75" s="4">
        <v>9</v>
      </c>
      <c r="K75" s="4">
        <f t="shared" si="2"/>
        <v>9</v>
      </c>
      <c r="L75" s="4" t="str">
        <f t="shared" si="3"/>
        <v>ON TIME</v>
      </c>
    </row>
    <row r="76" spans="1:12" x14ac:dyDescent="0.35">
      <c r="A76" s="4" t="s">
        <v>97</v>
      </c>
      <c r="B76" s="5" t="s">
        <v>15</v>
      </c>
      <c r="C76" s="5" t="s">
        <v>23</v>
      </c>
      <c r="D76" s="5" t="s">
        <v>13</v>
      </c>
      <c r="E76" s="6">
        <v>45757</v>
      </c>
      <c r="F76" s="6">
        <v>45770</v>
      </c>
      <c r="G76" s="4">
        <v>442</v>
      </c>
      <c r="H76" s="4">
        <v>0</v>
      </c>
      <c r="I76" s="7">
        <v>455.9</v>
      </c>
      <c r="J76" s="4">
        <v>13</v>
      </c>
      <c r="K76" s="4">
        <f t="shared" si="2"/>
        <v>13</v>
      </c>
      <c r="L76" s="4" t="str">
        <f t="shared" si="3"/>
        <v>ON TIME</v>
      </c>
    </row>
    <row r="77" spans="1:12" x14ac:dyDescent="0.35">
      <c r="A77" s="4" t="s">
        <v>98</v>
      </c>
      <c r="B77" s="5" t="s">
        <v>11</v>
      </c>
      <c r="C77" s="5" t="s">
        <v>12</v>
      </c>
      <c r="D77" s="5" t="s">
        <v>13</v>
      </c>
      <c r="E77" s="6">
        <v>45721</v>
      </c>
      <c r="F77" s="6">
        <v>45739</v>
      </c>
      <c r="G77" s="4">
        <v>153</v>
      </c>
      <c r="H77" s="4">
        <v>0</v>
      </c>
      <c r="I77" s="7">
        <v>438.61</v>
      </c>
      <c r="J77" s="4">
        <v>14</v>
      </c>
      <c r="K77" s="4">
        <f t="shared" si="2"/>
        <v>18</v>
      </c>
      <c r="L77" s="4" t="str">
        <f t="shared" si="3"/>
        <v>LATE</v>
      </c>
    </row>
    <row r="78" spans="1:12" hidden="1" x14ac:dyDescent="0.35">
      <c r="A78" s="4" t="s">
        <v>99</v>
      </c>
      <c r="B78" s="5" t="s">
        <v>15</v>
      </c>
      <c r="C78" s="5" t="s">
        <v>20</v>
      </c>
      <c r="D78" s="5" t="s">
        <v>17</v>
      </c>
      <c r="E78" s="6">
        <v>45707</v>
      </c>
      <c r="F78" s="6">
        <v>45722</v>
      </c>
      <c r="G78" s="4">
        <v>125</v>
      </c>
      <c r="H78" s="4">
        <v>0</v>
      </c>
      <c r="I78" s="7">
        <v>414.23</v>
      </c>
      <c r="J78" s="4">
        <v>15</v>
      </c>
      <c r="K78" s="4">
        <f t="shared" si="2"/>
        <v>15</v>
      </c>
      <c r="L78" s="4" t="str">
        <f t="shared" si="3"/>
        <v>ON TIME</v>
      </c>
    </row>
    <row r="79" spans="1:12" hidden="1" x14ac:dyDescent="0.35">
      <c r="A79" s="4" t="s">
        <v>100</v>
      </c>
      <c r="B79" s="5" t="s">
        <v>22</v>
      </c>
      <c r="C79" s="5" t="s">
        <v>16</v>
      </c>
      <c r="D79" s="5" t="s">
        <v>17</v>
      </c>
      <c r="E79" s="6">
        <v>45685</v>
      </c>
      <c r="F79" s="6">
        <v>45698</v>
      </c>
      <c r="G79" s="4">
        <v>52</v>
      </c>
      <c r="H79" s="4">
        <v>0</v>
      </c>
      <c r="I79" s="7">
        <v>95.08</v>
      </c>
      <c r="J79" s="4">
        <v>13</v>
      </c>
      <c r="K79" s="4">
        <f t="shared" si="2"/>
        <v>13</v>
      </c>
      <c r="L79" s="4" t="str">
        <f t="shared" si="3"/>
        <v>ON TIME</v>
      </c>
    </row>
    <row r="80" spans="1:12" hidden="1" x14ac:dyDescent="0.35">
      <c r="A80" s="4" t="s">
        <v>101</v>
      </c>
      <c r="B80" s="5" t="s">
        <v>26</v>
      </c>
      <c r="C80" s="5" t="s">
        <v>23</v>
      </c>
      <c r="D80" s="5" t="s">
        <v>27</v>
      </c>
      <c r="E80" s="6">
        <v>45754</v>
      </c>
      <c r="F80" s="6">
        <v>45764</v>
      </c>
      <c r="G80" s="4">
        <v>298</v>
      </c>
      <c r="H80" s="4">
        <v>0</v>
      </c>
      <c r="I80" s="7">
        <v>58.88</v>
      </c>
      <c r="J80" s="4">
        <v>10</v>
      </c>
      <c r="K80" s="4">
        <f t="shared" si="2"/>
        <v>10</v>
      </c>
      <c r="L80" s="4" t="str">
        <f t="shared" si="3"/>
        <v>ON TIME</v>
      </c>
    </row>
    <row r="81" spans="1:12" hidden="1" x14ac:dyDescent="0.35">
      <c r="A81" s="4" t="s">
        <v>102</v>
      </c>
      <c r="B81" s="5" t="s">
        <v>11</v>
      </c>
      <c r="C81" s="5" t="s">
        <v>23</v>
      </c>
      <c r="D81" s="5" t="s">
        <v>17</v>
      </c>
      <c r="E81" s="6">
        <v>45749</v>
      </c>
      <c r="F81" s="6">
        <v>45760</v>
      </c>
      <c r="G81" s="4">
        <v>97</v>
      </c>
      <c r="H81" s="4">
        <v>0</v>
      </c>
      <c r="I81" s="7">
        <v>490.67</v>
      </c>
      <c r="J81" s="4">
        <v>8</v>
      </c>
      <c r="K81" s="4">
        <f t="shared" si="2"/>
        <v>11</v>
      </c>
      <c r="L81" s="4" t="str">
        <f t="shared" si="3"/>
        <v>LATE</v>
      </c>
    </row>
    <row r="82" spans="1:12" hidden="1" x14ac:dyDescent="0.35">
      <c r="A82" s="4" t="s">
        <v>103</v>
      </c>
      <c r="B82" s="5" t="s">
        <v>11</v>
      </c>
      <c r="C82" s="5" t="s">
        <v>20</v>
      </c>
      <c r="D82" s="5" t="s">
        <v>27</v>
      </c>
      <c r="E82" s="6">
        <v>45680</v>
      </c>
      <c r="F82" s="6">
        <v>45694</v>
      </c>
      <c r="G82" s="4">
        <v>165</v>
      </c>
      <c r="H82" s="4">
        <v>1</v>
      </c>
      <c r="I82" s="7">
        <v>437.83</v>
      </c>
      <c r="J82" s="4">
        <v>14</v>
      </c>
      <c r="K82" s="4">
        <f t="shared" si="2"/>
        <v>14</v>
      </c>
      <c r="L82" s="4" t="str">
        <f t="shared" si="3"/>
        <v>ON TIME</v>
      </c>
    </row>
    <row r="83" spans="1:12" hidden="1" x14ac:dyDescent="0.35">
      <c r="A83" s="4" t="s">
        <v>104</v>
      </c>
      <c r="B83" s="5" t="s">
        <v>26</v>
      </c>
      <c r="C83" s="5" t="s">
        <v>23</v>
      </c>
      <c r="D83" s="5" t="s">
        <v>24</v>
      </c>
      <c r="E83" s="6">
        <v>45706</v>
      </c>
      <c r="F83" s="6">
        <v>45714</v>
      </c>
      <c r="G83" s="4">
        <v>255</v>
      </c>
      <c r="H83" s="4">
        <v>0</v>
      </c>
      <c r="I83" s="7">
        <v>227.61</v>
      </c>
      <c r="J83" s="4">
        <v>8</v>
      </c>
      <c r="K83" s="4">
        <f t="shared" si="2"/>
        <v>8</v>
      </c>
      <c r="L83" s="4" t="str">
        <f t="shared" si="3"/>
        <v>ON TIME</v>
      </c>
    </row>
    <row r="84" spans="1:12" hidden="1" x14ac:dyDescent="0.35">
      <c r="A84" s="4" t="s">
        <v>105</v>
      </c>
      <c r="B84" s="5" t="s">
        <v>11</v>
      </c>
      <c r="C84" s="5" t="s">
        <v>23</v>
      </c>
      <c r="D84" s="5" t="s">
        <v>27</v>
      </c>
      <c r="E84" s="6">
        <v>45683</v>
      </c>
      <c r="F84" s="6">
        <v>45689</v>
      </c>
      <c r="G84" s="4">
        <v>322</v>
      </c>
      <c r="H84" s="4">
        <v>0</v>
      </c>
      <c r="I84" s="7">
        <v>164.95</v>
      </c>
      <c r="J84" s="4">
        <v>6</v>
      </c>
      <c r="K84" s="4">
        <f t="shared" si="2"/>
        <v>6</v>
      </c>
      <c r="L84" s="4" t="str">
        <f t="shared" si="3"/>
        <v>ON TIME</v>
      </c>
    </row>
    <row r="85" spans="1:12" hidden="1" x14ac:dyDescent="0.35">
      <c r="A85" s="4" t="s">
        <v>106</v>
      </c>
      <c r="B85" s="5" t="s">
        <v>22</v>
      </c>
      <c r="C85" s="5" t="s">
        <v>23</v>
      </c>
      <c r="D85" s="5" t="s">
        <v>27</v>
      </c>
      <c r="E85" s="6">
        <v>45748</v>
      </c>
      <c r="F85" s="6">
        <v>45751</v>
      </c>
      <c r="G85" s="4">
        <v>172</v>
      </c>
      <c r="H85" s="4">
        <v>0</v>
      </c>
      <c r="I85" s="7">
        <v>176.34</v>
      </c>
      <c r="J85" s="4">
        <v>3</v>
      </c>
      <c r="K85" s="4">
        <f t="shared" si="2"/>
        <v>3</v>
      </c>
      <c r="L85" s="4" t="str">
        <f t="shared" si="3"/>
        <v>ON TIME</v>
      </c>
    </row>
    <row r="86" spans="1:12" hidden="1" x14ac:dyDescent="0.35">
      <c r="A86" s="4" t="s">
        <v>107</v>
      </c>
      <c r="B86" s="5" t="s">
        <v>22</v>
      </c>
      <c r="C86" s="5" t="s">
        <v>16</v>
      </c>
      <c r="D86" s="5" t="s">
        <v>27</v>
      </c>
      <c r="E86" s="6">
        <v>45750</v>
      </c>
      <c r="F86" s="6">
        <v>45772</v>
      </c>
      <c r="G86" s="4">
        <v>453</v>
      </c>
      <c r="H86" s="4">
        <v>0</v>
      </c>
      <c r="I86" s="7">
        <v>437.08</v>
      </c>
      <c r="J86" s="4">
        <v>19</v>
      </c>
      <c r="K86" s="4">
        <f t="shared" si="2"/>
        <v>22</v>
      </c>
      <c r="L86" s="4" t="str">
        <f t="shared" si="3"/>
        <v>LATE</v>
      </c>
    </row>
    <row r="87" spans="1:12" x14ac:dyDescent="0.35">
      <c r="A87" s="4" t="s">
        <v>108</v>
      </c>
      <c r="B87" s="5" t="s">
        <v>11</v>
      </c>
      <c r="C87" s="5" t="s">
        <v>20</v>
      </c>
      <c r="D87" s="5" t="s">
        <v>13</v>
      </c>
      <c r="E87" s="6">
        <v>45705</v>
      </c>
      <c r="F87" s="6">
        <v>45719</v>
      </c>
      <c r="G87" s="4">
        <v>411</v>
      </c>
      <c r="H87" s="4">
        <v>0</v>
      </c>
      <c r="I87" s="7">
        <v>102.08</v>
      </c>
      <c r="J87" s="4">
        <v>14</v>
      </c>
      <c r="K87" s="4">
        <f t="shared" si="2"/>
        <v>14</v>
      </c>
      <c r="L87" s="4" t="str">
        <f t="shared" si="3"/>
        <v>ON TIME</v>
      </c>
    </row>
    <row r="88" spans="1:12" hidden="1" x14ac:dyDescent="0.35">
      <c r="A88" s="4" t="s">
        <v>109</v>
      </c>
      <c r="B88" s="5" t="s">
        <v>36</v>
      </c>
      <c r="C88" s="5" t="s">
        <v>12</v>
      </c>
      <c r="D88" s="5" t="s">
        <v>17</v>
      </c>
      <c r="E88" s="6">
        <v>45711</v>
      </c>
      <c r="F88" s="6">
        <v>45729</v>
      </c>
      <c r="G88" s="4">
        <v>313</v>
      </c>
      <c r="H88" s="4">
        <v>0</v>
      </c>
      <c r="I88" s="7">
        <v>393.59</v>
      </c>
      <c r="J88" s="4">
        <v>18</v>
      </c>
      <c r="K88" s="4">
        <f t="shared" si="2"/>
        <v>18</v>
      </c>
      <c r="L88" s="4" t="str">
        <f t="shared" si="3"/>
        <v>ON TIME</v>
      </c>
    </row>
    <row r="89" spans="1:12" x14ac:dyDescent="0.35">
      <c r="A89" s="4" t="s">
        <v>110</v>
      </c>
      <c r="B89" s="5" t="s">
        <v>11</v>
      </c>
      <c r="C89" s="5" t="s">
        <v>23</v>
      </c>
      <c r="D89" s="5" t="s">
        <v>13</v>
      </c>
      <c r="E89" s="6">
        <v>45695</v>
      </c>
      <c r="F89" s="6">
        <v>45709</v>
      </c>
      <c r="G89" s="4">
        <v>408</v>
      </c>
      <c r="H89" s="4">
        <v>0</v>
      </c>
      <c r="I89" s="7">
        <v>148.80000000000001</v>
      </c>
      <c r="J89" s="4">
        <v>14</v>
      </c>
      <c r="K89" s="4">
        <f t="shared" si="2"/>
        <v>14</v>
      </c>
      <c r="L89" s="4" t="str">
        <f t="shared" si="3"/>
        <v>ON TIME</v>
      </c>
    </row>
    <row r="90" spans="1:12" hidden="1" x14ac:dyDescent="0.35">
      <c r="A90" s="4" t="s">
        <v>111</v>
      </c>
      <c r="B90" s="5" t="s">
        <v>22</v>
      </c>
      <c r="C90" s="5" t="s">
        <v>23</v>
      </c>
      <c r="D90" s="5" t="s">
        <v>17</v>
      </c>
      <c r="E90" s="6">
        <v>45702</v>
      </c>
      <c r="F90" s="6">
        <v>45723</v>
      </c>
      <c r="G90" s="4">
        <v>389</v>
      </c>
      <c r="H90" s="4">
        <v>0</v>
      </c>
      <c r="I90" s="7">
        <v>139.56</v>
      </c>
      <c r="J90" s="4">
        <v>17</v>
      </c>
      <c r="K90" s="4">
        <f t="shared" si="2"/>
        <v>21</v>
      </c>
      <c r="L90" s="4" t="str">
        <f t="shared" si="3"/>
        <v>LATE</v>
      </c>
    </row>
    <row r="91" spans="1:12" hidden="1" x14ac:dyDescent="0.35">
      <c r="A91" s="4" t="s">
        <v>112</v>
      </c>
      <c r="B91" s="5" t="s">
        <v>36</v>
      </c>
      <c r="C91" s="5" t="s">
        <v>16</v>
      </c>
      <c r="D91" s="5" t="s">
        <v>24</v>
      </c>
      <c r="E91" s="6">
        <v>45695</v>
      </c>
      <c r="F91" s="6">
        <v>45710</v>
      </c>
      <c r="G91" s="4">
        <v>270</v>
      </c>
      <c r="H91" s="4">
        <v>0</v>
      </c>
      <c r="I91" s="7">
        <v>385.58</v>
      </c>
      <c r="J91" s="4">
        <v>15</v>
      </c>
      <c r="K91" s="4">
        <f t="shared" si="2"/>
        <v>15</v>
      </c>
      <c r="L91" s="4" t="str">
        <f t="shared" si="3"/>
        <v>ON TIME</v>
      </c>
    </row>
    <row r="92" spans="1:12" hidden="1" x14ac:dyDescent="0.35">
      <c r="A92" s="4" t="s">
        <v>113</v>
      </c>
      <c r="B92" s="5" t="s">
        <v>36</v>
      </c>
      <c r="C92" s="5" t="s">
        <v>16</v>
      </c>
      <c r="D92" s="5" t="s">
        <v>17</v>
      </c>
      <c r="E92" s="6">
        <v>45718</v>
      </c>
      <c r="F92" s="6">
        <v>45730</v>
      </c>
      <c r="G92" s="4">
        <v>398</v>
      </c>
      <c r="H92" s="4">
        <v>1</v>
      </c>
      <c r="I92" s="7">
        <v>467.28</v>
      </c>
      <c r="J92" s="4">
        <v>12</v>
      </c>
      <c r="K92" s="4">
        <f t="shared" si="2"/>
        <v>12</v>
      </c>
      <c r="L92" s="4" t="str">
        <f t="shared" si="3"/>
        <v>ON TIME</v>
      </c>
    </row>
    <row r="93" spans="1:12" hidden="1" x14ac:dyDescent="0.35">
      <c r="A93" s="4" t="s">
        <v>114</v>
      </c>
      <c r="B93" s="5" t="s">
        <v>36</v>
      </c>
      <c r="C93" s="5" t="s">
        <v>20</v>
      </c>
      <c r="D93" s="5" t="s">
        <v>24</v>
      </c>
      <c r="E93" s="6">
        <v>45712</v>
      </c>
      <c r="F93" s="6">
        <v>45728</v>
      </c>
      <c r="G93" s="4">
        <v>206</v>
      </c>
      <c r="H93" s="4">
        <v>0</v>
      </c>
      <c r="I93" s="7">
        <v>484.06</v>
      </c>
      <c r="J93" s="4">
        <v>13</v>
      </c>
      <c r="K93" s="4">
        <f t="shared" si="2"/>
        <v>16</v>
      </c>
      <c r="L93" s="4" t="str">
        <f t="shared" si="3"/>
        <v>LATE</v>
      </c>
    </row>
    <row r="94" spans="1:12" hidden="1" x14ac:dyDescent="0.35">
      <c r="A94" s="4" t="s">
        <v>115</v>
      </c>
      <c r="B94" s="5" t="s">
        <v>26</v>
      </c>
      <c r="C94" s="5" t="s">
        <v>12</v>
      </c>
      <c r="D94" s="5" t="s">
        <v>17</v>
      </c>
      <c r="E94" s="6">
        <v>45727</v>
      </c>
      <c r="F94" s="6">
        <v>45738</v>
      </c>
      <c r="G94" s="4">
        <v>237</v>
      </c>
      <c r="H94" s="4">
        <v>0</v>
      </c>
      <c r="I94" s="7">
        <v>124.85</v>
      </c>
      <c r="J94" s="4">
        <v>11</v>
      </c>
      <c r="K94" s="4">
        <f t="shared" si="2"/>
        <v>11</v>
      </c>
      <c r="L94" s="4" t="str">
        <f t="shared" si="3"/>
        <v>ON TIME</v>
      </c>
    </row>
    <row r="95" spans="1:12" x14ac:dyDescent="0.35">
      <c r="A95" s="4" t="s">
        <v>116</v>
      </c>
      <c r="B95" s="5" t="s">
        <v>36</v>
      </c>
      <c r="C95" s="5" t="s">
        <v>16</v>
      </c>
      <c r="D95" s="5" t="s">
        <v>13</v>
      </c>
      <c r="E95" s="6">
        <v>45738</v>
      </c>
      <c r="F95" s="6">
        <v>45743</v>
      </c>
      <c r="G95" s="4">
        <v>388</v>
      </c>
      <c r="H95" s="4">
        <v>0</v>
      </c>
      <c r="I95" s="7">
        <v>412.94</v>
      </c>
      <c r="J95" s="4">
        <v>5</v>
      </c>
      <c r="K95" s="4">
        <f t="shared" si="2"/>
        <v>5</v>
      </c>
      <c r="L95" s="4" t="str">
        <f t="shared" si="3"/>
        <v>ON TIME</v>
      </c>
    </row>
    <row r="96" spans="1:12" hidden="1" x14ac:dyDescent="0.35">
      <c r="A96" s="4" t="s">
        <v>117</v>
      </c>
      <c r="B96" s="5" t="s">
        <v>22</v>
      </c>
      <c r="C96" s="5" t="s">
        <v>12</v>
      </c>
      <c r="D96" s="5" t="s">
        <v>17</v>
      </c>
      <c r="E96" s="6">
        <v>45738</v>
      </c>
      <c r="F96" s="6">
        <v>45748</v>
      </c>
      <c r="G96" s="4">
        <v>198</v>
      </c>
      <c r="H96" s="4">
        <v>0</v>
      </c>
      <c r="I96" s="7">
        <v>196.86</v>
      </c>
      <c r="J96" s="4">
        <v>10</v>
      </c>
      <c r="K96" s="4">
        <f t="shared" si="2"/>
        <v>10</v>
      </c>
      <c r="L96" s="4" t="str">
        <f t="shared" si="3"/>
        <v>ON TIME</v>
      </c>
    </row>
    <row r="97" spans="1:12" hidden="1" x14ac:dyDescent="0.35">
      <c r="A97" s="4" t="s">
        <v>118</v>
      </c>
      <c r="B97" s="5" t="s">
        <v>15</v>
      </c>
      <c r="C97" s="5" t="s">
        <v>16</v>
      </c>
      <c r="D97" s="5" t="s">
        <v>17</v>
      </c>
      <c r="E97" s="6">
        <v>45691</v>
      </c>
      <c r="F97" s="6">
        <v>45693</v>
      </c>
      <c r="G97" s="4">
        <v>95</v>
      </c>
      <c r="H97" s="4">
        <v>0</v>
      </c>
      <c r="I97" s="7">
        <v>146.97999999999999</v>
      </c>
      <c r="J97" s="4">
        <v>2</v>
      </c>
      <c r="K97" s="4">
        <f t="shared" si="2"/>
        <v>2</v>
      </c>
      <c r="L97" s="4" t="str">
        <f t="shared" si="3"/>
        <v>ON TIME</v>
      </c>
    </row>
    <row r="98" spans="1:12" x14ac:dyDescent="0.35">
      <c r="A98" s="4" t="s">
        <v>119</v>
      </c>
      <c r="B98" s="5" t="s">
        <v>15</v>
      </c>
      <c r="C98" s="5" t="s">
        <v>16</v>
      </c>
      <c r="D98" s="5" t="s">
        <v>13</v>
      </c>
      <c r="E98" s="6">
        <v>45744</v>
      </c>
      <c r="F98" s="6">
        <v>45763</v>
      </c>
      <c r="G98" s="4">
        <v>59</v>
      </c>
      <c r="H98" s="4">
        <v>0</v>
      </c>
      <c r="I98" s="7">
        <v>393.18</v>
      </c>
      <c r="J98" s="4">
        <v>19</v>
      </c>
      <c r="K98" s="4">
        <f t="shared" si="2"/>
        <v>19</v>
      </c>
      <c r="L98" s="4" t="str">
        <f t="shared" si="3"/>
        <v>ON TIME</v>
      </c>
    </row>
    <row r="99" spans="1:12" hidden="1" x14ac:dyDescent="0.35">
      <c r="A99" s="4" t="s">
        <v>120</v>
      </c>
      <c r="B99" s="5" t="s">
        <v>22</v>
      </c>
      <c r="C99" s="5" t="s">
        <v>20</v>
      </c>
      <c r="D99" s="5" t="s">
        <v>24</v>
      </c>
      <c r="E99" s="6">
        <v>45719</v>
      </c>
      <c r="F99" s="6">
        <v>45727</v>
      </c>
      <c r="G99" s="4">
        <v>189</v>
      </c>
      <c r="H99" s="4">
        <v>0</v>
      </c>
      <c r="I99" s="7">
        <v>378.52</v>
      </c>
      <c r="J99" s="4">
        <v>7</v>
      </c>
      <c r="K99" s="4">
        <f t="shared" si="2"/>
        <v>8</v>
      </c>
      <c r="L99" s="4" t="str">
        <f t="shared" si="3"/>
        <v>LATE</v>
      </c>
    </row>
    <row r="100" spans="1:12" hidden="1" x14ac:dyDescent="0.35">
      <c r="A100" s="4" t="s">
        <v>121</v>
      </c>
      <c r="B100" s="5" t="s">
        <v>26</v>
      </c>
      <c r="C100" s="5" t="s">
        <v>12</v>
      </c>
      <c r="D100" s="5" t="s">
        <v>17</v>
      </c>
      <c r="E100" s="6">
        <v>45683</v>
      </c>
      <c r="F100" s="6">
        <v>45692</v>
      </c>
      <c r="G100" s="4">
        <v>367</v>
      </c>
      <c r="H100" s="4">
        <v>1</v>
      </c>
      <c r="I100" s="7">
        <v>462.88</v>
      </c>
      <c r="J100" s="4">
        <v>9</v>
      </c>
      <c r="K100" s="4">
        <f t="shared" si="2"/>
        <v>9</v>
      </c>
      <c r="L100" s="4" t="str">
        <f t="shared" si="3"/>
        <v>ON TIME</v>
      </c>
    </row>
    <row r="101" spans="1:12" hidden="1" x14ac:dyDescent="0.35">
      <c r="A101" s="4" t="s">
        <v>122</v>
      </c>
      <c r="B101" s="5" t="s">
        <v>36</v>
      </c>
      <c r="C101" s="5" t="s">
        <v>23</v>
      </c>
      <c r="D101" s="5" t="s">
        <v>17</v>
      </c>
      <c r="E101" s="6">
        <v>45690</v>
      </c>
      <c r="F101" s="6">
        <v>45707</v>
      </c>
      <c r="G101" s="4">
        <v>270</v>
      </c>
      <c r="H101" s="4">
        <v>1</v>
      </c>
      <c r="I101" s="7">
        <v>450.65</v>
      </c>
      <c r="J101" s="4">
        <v>14</v>
      </c>
      <c r="K101" s="4">
        <f t="shared" si="2"/>
        <v>17</v>
      </c>
      <c r="L101" s="4" t="str">
        <f t="shared" si="3"/>
        <v>LATE</v>
      </c>
    </row>
    <row r="102" spans="1:12" x14ac:dyDescent="0.35">
      <c r="A102" s="4" t="s">
        <v>123</v>
      </c>
      <c r="B102" s="5" t="s">
        <v>26</v>
      </c>
      <c r="C102" s="5" t="s">
        <v>12</v>
      </c>
      <c r="D102" s="5" t="s">
        <v>13</v>
      </c>
      <c r="E102" s="6">
        <v>45687</v>
      </c>
      <c r="F102" s="6">
        <v>45701</v>
      </c>
      <c r="G102" s="4">
        <v>433</v>
      </c>
      <c r="H102" s="4">
        <v>0</v>
      </c>
      <c r="I102" s="7">
        <v>247.45</v>
      </c>
      <c r="J102" s="4">
        <v>14</v>
      </c>
      <c r="K102" s="4">
        <f t="shared" si="2"/>
        <v>14</v>
      </c>
      <c r="L102" s="4" t="str">
        <f t="shared" si="3"/>
        <v>ON TIME</v>
      </c>
    </row>
    <row r="103" spans="1:12" hidden="1" x14ac:dyDescent="0.35">
      <c r="A103" s="4" t="s">
        <v>124</v>
      </c>
      <c r="B103" s="5" t="s">
        <v>26</v>
      </c>
      <c r="C103" s="5" t="s">
        <v>20</v>
      </c>
      <c r="D103" s="5" t="s">
        <v>17</v>
      </c>
      <c r="E103" s="6">
        <v>45691</v>
      </c>
      <c r="F103" s="6">
        <v>45707</v>
      </c>
      <c r="G103" s="4">
        <v>143</v>
      </c>
      <c r="H103" s="4">
        <v>0</v>
      </c>
      <c r="I103" s="7">
        <v>328.06</v>
      </c>
      <c r="J103" s="4">
        <v>16</v>
      </c>
      <c r="K103" s="4">
        <f t="shared" si="2"/>
        <v>16</v>
      </c>
      <c r="L103" s="4" t="str">
        <f t="shared" si="3"/>
        <v>ON TIME</v>
      </c>
    </row>
    <row r="104" spans="1:12" x14ac:dyDescent="0.35">
      <c r="A104" s="4" t="s">
        <v>125</v>
      </c>
      <c r="B104" s="5" t="s">
        <v>11</v>
      </c>
      <c r="C104" s="5" t="s">
        <v>16</v>
      </c>
      <c r="D104" s="5" t="s">
        <v>13</v>
      </c>
      <c r="E104" s="6">
        <v>45695</v>
      </c>
      <c r="F104" s="6">
        <v>45707</v>
      </c>
      <c r="G104" s="4">
        <v>434</v>
      </c>
      <c r="H104" s="4">
        <v>0</v>
      </c>
      <c r="I104" s="7">
        <v>280.08</v>
      </c>
      <c r="J104" s="4">
        <v>12</v>
      </c>
      <c r="K104" s="4">
        <f t="shared" si="2"/>
        <v>12</v>
      </c>
      <c r="L104" s="4" t="str">
        <f t="shared" si="3"/>
        <v>ON TIME</v>
      </c>
    </row>
    <row r="105" spans="1:12" hidden="1" x14ac:dyDescent="0.35">
      <c r="A105" s="4" t="s">
        <v>126</v>
      </c>
      <c r="B105" s="5" t="s">
        <v>15</v>
      </c>
      <c r="C105" s="5" t="s">
        <v>23</v>
      </c>
      <c r="D105" s="5" t="s">
        <v>27</v>
      </c>
      <c r="E105" s="6">
        <v>45732</v>
      </c>
      <c r="F105" s="6">
        <v>45746</v>
      </c>
      <c r="G105" s="4">
        <v>17</v>
      </c>
      <c r="H105" s="4">
        <v>0</v>
      </c>
      <c r="I105" s="7">
        <v>189.22</v>
      </c>
      <c r="J105" s="4">
        <v>13</v>
      </c>
      <c r="K105" s="4">
        <f t="shared" si="2"/>
        <v>14</v>
      </c>
      <c r="L105" s="4" t="str">
        <f t="shared" si="3"/>
        <v>LATE</v>
      </c>
    </row>
    <row r="106" spans="1:12" hidden="1" x14ac:dyDescent="0.35">
      <c r="A106" s="4" t="s">
        <v>127</v>
      </c>
      <c r="B106" s="5" t="s">
        <v>36</v>
      </c>
      <c r="C106" s="5" t="s">
        <v>16</v>
      </c>
      <c r="D106" s="5" t="s">
        <v>17</v>
      </c>
      <c r="E106" s="6">
        <v>45724</v>
      </c>
      <c r="F106" s="6">
        <v>45725</v>
      </c>
      <c r="G106" s="4">
        <v>494</v>
      </c>
      <c r="H106" s="4">
        <v>0</v>
      </c>
      <c r="I106" s="7">
        <v>160.88999999999999</v>
      </c>
      <c r="J106" s="4">
        <v>1</v>
      </c>
      <c r="K106" s="4">
        <f t="shared" si="2"/>
        <v>1</v>
      </c>
      <c r="L106" s="4" t="str">
        <f t="shared" si="3"/>
        <v>ON TIME</v>
      </c>
    </row>
    <row r="107" spans="1:12" hidden="1" x14ac:dyDescent="0.35">
      <c r="A107" s="4" t="s">
        <v>128</v>
      </c>
      <c r="B107" s="5" t="s">
        <v>36</v>
      </c>
      <c r="C107" s="5" t="s">
        <v>12</v>
      </c>
      <c r="D107" s="5" t="s">
        <v>24</v>
      </c>
      <c r="E107" s="6">
        <v>45733</v>
      </c>
      <c r="F107" s="6">
        <v>45739</v>
      </c>
      <c r="G107" s="4">
        <v>321</v>
      </c>
      <c r="H107" s="4">
        <v>0</v>
      </c>
      <c r="I107" s="7">
        <v>68.8</v>
      </c>
      <c r="J107" s="4">
        <v>1</v>
      </c>
      <c r="K107" s="4">
        <f t="shared" si="2"/>
        <v>6</v>
      </c>
      <c r="L107" s="4" t="str">
        <f t="shared" si="3"/>
        <v>LATE</v>
      </c>
    </row>
    <row r="108" spans="1:12" hidden="1" x14ac:dyDescent="0.35">
      <c r="A108" s="4" t="s">
        <v>129</v>
      </c>
      <c r="B108" s="5" t="s">
        <v>22</v>
      </c>
      <c r="C108" s="5" t="s">
        <v>23</v>
      </c>
      <c r="D108" s="5" t="s">
        <v>17</v>
      </c>
      <c r="E108" s="6">
        <v>45728</v>
      </c>
      <c r="F108" s="6">
        <v>45746</v>
      </c>
      <c r="G108" s="4">
        <v>100</v>
      </c>
      <c r="H108" s="4">
        <v>0</v>
      </c>
      <c r="I108" s="7">
        <v>96.87</v>
      </c>
      <c r="J108" s="4">
        <v>18</v>
      </c>
      <c r="K108" s="4">
        <f t="shared" si="2"/>
        <v>18</v>
      </c>
      <c r="L108" s="4" t="str">
        <f t="shared" si="3"/>
        <v>ON TIME</v>
      </c>
    </row>
    <row r="109" spans="1:12" hidden="1" x14ac:dyDescent="0.35">
      <c r="A109" s="4" t="s">
        <v>130</v>
      </c>
      <c r="B109" s="5" t="s">
        <v>11</v>
      </c>
      <c r="C109" s="5" t="s">
        <v>12</v>
      </c>
      <c r="D109" s="5" t="s">
        <v>27</v>
      </c>
      <c r="E109" s="6">
        <v>45751</v>
      </c>
      <c r="F109" s="6">
        <v>45754</v>
      </c>
      <c r="G109" s="4">
        <v>363</v>
      </c>
      <c r="H109" s="4">
        <v>0</v>
      </c>
      <c r="I109" s="7">
        <v>240.74</v>
      </c>
      <c r="J109" s="4">
        <v>3</v>
      </c>
      <c r="K109" s="4">
        <f t="shared" si="2"/>
        <v>3</v>
      </c>
      <c r="L109" s="4" t="str">
        <f t="shared" si="3"/>
        <v>ON TIME</v>
      </c>
    </row>
    <row r="110" spans="1:12" hidden="1" x14ac:dyDescent="0.35">
      <c r="A110" s="4" t="s">
        <v>131</v>
      </c>
      <c r="B110" s="5" t="s">
        <v>22</v>
      </c>
      <c r="C110" s="5" t="s">
        <v>16</v>
      </c>
      <c r="D110" s="5" t="s">
        <v>24</v>
      </c>
      <c r="E110" s="6">
        <v>45733</v>
      </c>
      <c r="F110" s="6">
        <v>45753</v>
      </c>
      <c r="G110" s="4">
        <v>4</v>
      </c>
      <c r="H110" s="4">
        <v>0</v>
      </c>
      <c r="I110" s="7">
        <v>273.33999999999997</v>
      </c>
      <c r="J110" s="4">
        <v>19</v>
      </c>
      <c r="K110" s="4">
        <f t="shared" si="2"/>
        <v>20</v>
      </c>
      <c r="L110" s="4" t="str">
        <f t="shared" si="3"/>
        <v>LATE</v>
      </c>
    </row>
    <row r="111" spans="1:12" x14ac:dyDescent="0.35">
      <c r="A111" s="4" t="s">
        <v>132</v>
      </c>
      <c r="B111" s="5" t="s">
        <v>36</v>
      </c>
      <c r="C111" s="5" t="s">
        <v>12</v>
      </c>
      <c r="D111" s="5" t="s">
        <v>13</v>
      </c>
      <c r="E111" s="6">
        <v>45710</v>
      </c>
      <c r="F111" s="6">
        <v>45728</v>
      </c>
      <c r="G111" s="4">
        <v>295</v>
      </c>
      <c r="H111" s="4">
        <v>1</v>
      </c>
      <c r="I111" s="7">
        <v>95.37</v>
      </c>
      <c r="J111" s="4">
        <v>13</v>
      </c>
      <c r="K111" s="4">
        <f t="shared" si="2"/>
        <v>18</v>
      </c>
      <c r="L111" s="4" t="str">
        <f t="shared" si="3"/>
        <v>LATE</v>
      </c>
    </row>
    <row r="112" spans="1:12" hidden="1" x14ac:dyDescent="0.35">
      <c r="A112" s="4" t="s">
        <v>133</v>
      </c>
      <c r="B112" s="5" t="s">
        <v>22</v>
      </c>
      <c r="C112" s="5" t="s">
        <v>20</v>
      </c>
      <c r="D112" s="5" t="s">
        <v>24</v>
      </c>
      <c r="E112" s="6">
        <v>45739</v>
      </c>
      <c r="F112" s="6">
        <v>45745</v>
      </c>
      <c r="G112" s="4">
        <v>269</v>
      </c>
      <c r="H112" s="4">
        <v>0</v>
      </c>
      <c r="I112" s="7">
        <v>212.4</v>
      </c>
      <c r="J112" s="4">
        <v>6</v>
      </c>
      <c r="K112" s="4">
        <f t="shared" si="2"/>
        <v>6</v>
      </c>
      <c r="L112" s="4" t="str">
        <f t="shared" si="3"/>
        <v>ON TIME</v>
      </c>
    </row>
    <row r="113" spans="1:12" hidden="1" x14ac:dyDescent="0.35">
      <c r="A113" s="4" t="s">
        <v>134</v>
      </c>
      <c r="B113" s="5" t="s">
        <v>15</v>
      </c>
      <c r="C113" s="5" t="s">
        <v>12</v>
      </c>
      <c r="D113" s="5" t="s">
        <v>24</v>
      </c>
      <c r="E113" s="6">
        <v>45682</v>
      </c>
      <c r="F113" s="6">
        <v>45695</v>
      </c>
      <c r="G113" s="4">
        <v>470</v>
      </c>
      <c r="H113" s="4">
        <v>1</v>
      </c>
      <c r="I113" s="7">
        <v>252.24</v>
      </c>
      <c r="J113" s="4">
        <v>13</v>
      </c>
      <c r="K113" s="4">
        <f t="shared" si="2"/>
        <v>13</v>
      </c>
      <c r="L113" s="4" t="str">
        <f t="shared" si="3"/>
        <v>ON TIME</v>
      </c>
    </row>
    <row r="114" spans="1:12" hidden="1" x14ac:dyDescent="0.35">
      <c r="A114" s="4" t="s">
        <v>135</v>
      </c>
      <c r="B114" s="5" t="s">
        <v>22</v>
      </c>
      <c r="C114" s="5" t="s">
        <v>23</v>
      </c>
      <c r="D114" s="5" t="s">
        <v>27</v>
      </c>
      <c r="E114" s="6">
        <v>45733</v>
      </c>
      <c r="F114" s="6">
        <v>45753</v>
      </c>
      <c r="G114" s="4">
        <v>283</v>
      </c>
      <c r="H114" s="4">
        <v>0</v>
      </c>
      <c r="I114" s="7">
        <v>329.95</v>
      </c>
      <c r="J114" s="4">
        <v>19</v>
      </c>
      <c r="K114" s="4">
        <f t="shared" si="2"/>
        <v>20</v>
      </c>
      <c r="L114" s="4" t="str">
        <f t="shared" si="3"/>
        <v>LATE</v>
      </c>
    </row>
    <row r="115" spans="1:12" hidden="1" x14ac:dyDescent="0.35">
      <c r="A115" s="4" t="s">
        <v>136</v>
      </c>
      <c r="B115" s="5" t="s">
        <v>26</v>
      </c>
      <c r="C115" s="5" t="s">
        <v>16</v>
      </c>
      <c r="D115" s="5" t="s">
        <v>17</v>
      </c>
      <c r="E115" s="6">
        <v>45737</v>
      </c>
      <c r="F115" s="6">
        <v>45751</v>
      </c>
      <c r="G115" s="4">
        <v>452</v>
      </c>
      <c r="H115" s="4">
        <v>1</v>
      </c>
      <c r="I115" s="7">
        <v>105.44</v>
      </c>
      <c r="J115" s="4">
        <v>14</v>
      </c>
      <c r="K115" s="4">
        <f t="shared" si="2"/>
        <v>14</v>
      </c>
      <c r="L115" s="4" t="str">
        <f t="shared" si="3"/>
        <v>ON TIME</v>
      </c>
    </row>
    <row r="116" spans="1:12" hidden="1" x14ac:dyDescent="0.35">
      <c r="A116" s="4" t="s">
        <v>137</v>
      </c>
      <c r="B116" s="5" t="s">
        <v>22</v>
      </c>
      <c r="C116" s="5" t="s">
        <v>16</v>
      </c>
      <c r="D116" s="5" t="s">
        <v>24</v>
      </c>
      <c r="E116" s="6">
        <v>45707</v>
      </c>
      <c r="F116" s="6">
        <v>45709</v>
      </c>
      <c r="G116" s="4">
        <v>195</v>
      </c>
      <c r="H116" s="4">
        <v>1</v>
      </c>
      <c r="I116" s="7">
        <v>163.01</v>
      </c>
      <c r="J116" s="4">
        <v>2</v>
      </c>
      <c r="K116" s="4">
        <f t="shared" si="2"/>
        <v>2</v>
      </c>
      <c r="L116" s="4" t="str">
        <f t="shared" si="3"/>
        <v>ON TIME</v>
      </c>
    </row>
    <row r="117" spans="1:12" x14ac:dyDescent="0.35">
      <c r="A117" s="4" t="s">
        <v>138</v>
      </c>
      <c r="B117" s="5" t="s">
        <v>26</v>
      </c>
      <c r="C117" s="5" t="s">
        <v>12</v>
      </c>
      <c r="D117" s="5" t="s">
        <v>13</v>
      </c>
      <c r="E117" s="6">
        <v>45716</v>
      </c>
      <c r="F117" s="6">
        <v>45725</v>
      </c>
      <c r="G117" s="4">
        <v>197</v>
      </c>
      <c r="H117" s="4">
        <v>0</v>
      </c>
      <c r="I117" s="7">
        <v>223.23</v>
      </c>
      <c r="J117" s="4">
        <v>9</v>
      </c>
      <c r="K117" s="4">
        <f t="shared" si="2"/>
        <v>9</v>
      </c>
      <c r="L117" s="4" t="str">
        <f t="shared" si="3"/>
        <v>ON TIME</v>
      </c>
    </row>
    <row r="118" spans="1:12" hidden="1" x14ac:dyDescent="0.35">
      <c r="A118" s="4" t="s">
        <v>139</v>
      </c>
      <c r="B118" s="5" t="s">
        <v>26</v>
      </c>
      <c r="C118" s="5" t="s">
        <v>20</v>
      </c>
      <c r="D118" s="5" t="s">
        <v>24</v>
      </c>
      <c r="E118" s="6">
        <v>45714</v>
      </c>
      <c r="F118" s="6">
        <v>45733</v>
      </c>
      <c r="G118" s="4">
        <v>473</v>
      </c>
      <c r="H118" s="4">
        <v>1</v>
      </c>
      <c r="I118" s="7">
        <v>190.65</v>
      </c>
      <c r="J118" s="4">
        <v>19</v>
      </c>
      <c r="K118" s="4">
        <f t="shared" si="2"/>
        <v>19</v>
      </c>
      <c r="L118" s="4" t="str">
        <f t="shared" si="3"/>
        <v>ON TIME</v>
      </c>
    </row>
    <row r="119" spans="1:12" x14ac:dyDescent="0.35">
      <c r="A119" s="4" t="s">
        <v>140</v>
      </c>
      <c r="B119" s="5" t="s">
        <v>22</v>
      </c>
      <c r="C119" s="5" t="s">
        <v>16</v>
      </c>
      <c r="D119" s="5" t="s">
        <v>13</v>
      </c>
      <c r="E119" s="6">
        <v>45690</v>
      </c>
      <c r="F119" s="6">
        <v>45703</v>
      </c>
      <c r="G119" s="4">
        <v>362</v>
      </c>
      <c r="H119" s="4">
        <v>0</v>
      </c>
      <c r="I119" s="7">
        <v>163.32</v>
      </c>
      <c r="J119" s="4">
        <v>10</v>
      </c>
      <c r="K119" s="4">
        <f t="shared" si="2"/>
        <v>13</v>
      </c>
      <c r="L119" s="4" t="str">
        <f t="shared" si="3"/>
        <v>LATE</v>
      </c>
    </row>
    <row r="120" spans="1:12" hidden="1" x14ac:dyDescent="0.35">
      <c r="A120" s="4" t="s">
        <v>141</v>
      </c>
      <c r="B120" s="5" t="s">
        <v>22</v>
      </c>
      <c r="C120" s="5" t="s">
        <v>16</v>
      </c>
      <c r="D120" s="5" t="s">
        <v>17</v>
      </c>
      <c r="E120" s="6">
        <v>45720</v>
      </c>
      <c r="F120" s="6">
        <v>45722</v>
      </c>
      <c r="G120" s="4">
        <v>307</v>
      </c>
      <c r="H120" s="4">
        <v>0</v>
      </c>
      <c r="I120" s="7">
        <v>282.62</v>
      </c>
      <c r="J120" s="4">
        <v>2</v>
      </c>
      <c r="K120" s="4">
        <f t="shared" si="2"/>
        <v>2</v>
      </c>
      <c r="L120" s="4" t="str">
        <f t="shared" si="3"/>
        <v>ON TIME</v>
      </c>
    </row>
    <row r="121" spans="1:12" x14ac:dyDescent="0.35">
      <c r="A121" s="4" t="s">
        <v>142</v>
      </c>
      <c r="B121" s="5" t="s">
        <v>36</v>
      </c>
      <c r="C121" s="5" t="s">
        <v>12</v>
      </c>
      <c r="D121" s="5" t="s">
        <v>13</v>
      </c>
      <c r="E121" s="6">
        <v>45690</v>
      </c>
      <c r="F121" s="6">
        <v>45691</v>
      </c>
      <c r="G121" s="4">
        <v>404</v>
      </c>
      <c r="H121" s="4">
        <v>0</v>
      </c>
      <c r="I121" s="7">
        <v>108.89</v>
      </c>
      <c r="J121" s="4">
        <v>1</v>
      </c>
      <c r="K121" s="4">
        <f t="shared" si="2"/>
        <v>1</v>
      </c>
      <c r="L121" s="4" t="str">
        <f t="shared" si="3"/>
        <v>ON TIME</v>
      </c>
    </row>
    <row r="122" spans="1:12" hidden="1" x14ac:dyDescent="0.35">
      <c r="A122" s="4" t="s">
        <v>143</v>
      </c>
      <c r="B122" s="5" t="s">
        <v>26</v>
      </c>
      <c r="C122" s="5" t="s">
        <v>16</v>
      </c>
      <c r="D122" s="5" t="s">
        <v>27</v>
      </c>
      <c r="E122" s="6">
        <v>45752</v>
      </c>
      <c r="F122" s="6">
        <v>45765</v>
      </c>
      <c r="G122" s="4">
        <v>499</v>
      </c>
      <c r="H122" s="4">
        <v>1</v>
      </c>
      <c r="I122" s="7">
        <v>288.25</v>
      </c>
      <c r="J122" s="4">
        <v>13</v>
      </c>
      <c r="K122" s="4">
        <f t="shared" si="2"/>
        <v>13</v>
      </c>
      <c r="L122" s="4" t="str">
        <f t="shared" si="3"/>
        <v>ON TIME</v>
      </c>
    </row>
    <row r="123" spans="1:12" hidden="1" x14ac:dyDescent="0.35">
      <c r="A123" s="4" t="s">
        <v>144</v>
      </c>
      <c r="B123" s="5" t="s">
        <v>36</v>
      </c>
      <c r="C123" s="5" t="s">
        <v>16</v>
      </c>
      <c r="D123" s="5" t="s">
        <v>17</v>
      </c>
      <c r="E123" s="6">
        <v>45753</v>
      </c>
      <c r="F123" s="6">
        <v>45772</v>
      </c>
      <c r="G123" s="4">
        <v>444</v>
      </c>
      <c r="H123" s="4">
        <v>0</v>
      </c>
      <c r="I123" s="7">
        <v>359.22</v>
      </c>
      <c r="J123" s="4">
        <v>19</v>
      </c>
      <c r="K123" s="4">
        <f t="shared" si="2"/>
        <v>19</v>
      </c>
      <c r="L123" s="4" t="str">
        <f t="shared" si="3"/>
        <v>ON TIME</v>
      </c>
    </row>
    <row r="124" spans="1:12" x14ac:dyDescent="0.35">
      <c r="A124" s="4" t="s">
        <v>145</v>
      </c>
      <c r="B124" s="5" t="s">
        <v>11</v>
      </c>
      <c r="C124" s="5" t="s">
        <v>16</v>
      </c>
      <c r="D124" s="5" t="s">
        <v>13</v>
      </c>
      <c r="E124" s="6">
        <v>45748</v>
      </c>
      <c r="F124" s="6">
        <v>45751</v>
      </c>
      <c r="G124" s="4">
        <v>305</v>
      </c>
      <c r="H124" s="4">
        <v>0</v>
      </c>
      <c r="I124" s="7">
        <v>56.09</v>
      </c>
      <c r="J124" s="4">
        <v>3</v>
      </c>
      <c r="K124" s="4">
        <f t="shared" si="2"/>
        <v>3</v>
      </c>
      <c r="L124" s="4" t="str">
        <f t="shared" si="3"/>
        <v>ON TIME</v>
      </c>
    </row>
    <row r="125" spans="1:12" x14ac:dyDescent="0.35">
      <c r="A125" s="4" t="s">
        <v>146</v>
      </c>
      <c r="B125" s="5" t="s">
        <v>15</v>
      </c>
      <c r="C125" s="5" t="s">
        <v>20</v>
      </c>
      <c r="D125" s="5" t="s">
        <v>13</v>
      </c>
      <c r="E125" s="6">
        <v>45732</v>
      </c>
      <c r="F125" s="6">
        <v>45746</v>
      </c>
      <c r="G125" s="4">
        <v>20</v>
      </c>
      <c r="H125" s="4">
        <v>0</v>
      </c>
      <c r="I125" s="7">
        <v>313.62</v>
      </c>
      <c r="J125" s="4">
        <v>10</v>
      </c>
      <c r="K125" s="4">
        <f t="shared" si="2"/>
        <v>14</v>
      </c>
      <c r="L125" s="4" t="str">
        <f t="shared" si="3"/>
        <v>LATE</v>
      </c>
    </row>
    <row r="126" spans="1:12" hidden="1" x14ac:dyDescent="0.35">
      <c r="A126" s="4" t="s">
        <v>147</v>
      </c>
      <c r="B126" s="5" t="s">
        <v>26</v>
      </c>
      <c r="C126" s="5" t="s">
        <v>23</v>
      </c>
      <c r="D126" s="5" t="s">
        <v>17</v>
      </c>
      <c r="E126" s="6">
        <v>45690</v>
      </c>
      <c r="F126" s="6">
        <v>45698</v>
      </c>
      <c r="G126" s="4">
        <v>101</v>
      </c>
      <c r="H126" s="4">
        <v>0</v>
      </c>
      <c r="I126" s="7">
        <v>315.31</v>
      </c>
      <c r="J126" s="4">
        <v>8</v>
      </c>
      <c r="K126" s="4">
        <f t="shared" si="2"/>
        <v>8</v>
      </c>
      <c r="L126" s="4" t="str">
        <f t="shared" si="3"/>
        <v>ON TIME</v>
      </c>
    </row>
    <row r="127" spans="1:12" hidden="1" x14ac:dyDescent="0.35">
      <c r="A127" s="4" t="s">
        <v>148</v>
      </c>
      <c r="B127" s="5" t="s">
        <v>22</v>
      </c>
      <c r="C127" s="5" t="s">
        <v>16</v>
      </c>
      <c r="D127" s="5" t="s">
        <v>17</v>
      </c>
      <c r="E127" s="6">
        <v>45718</v>
      </c>
      <c r="F127" s="6">
        <v>45722</v>
      </c>
      <c r="G127" s="4">
        <v>201</v>
      </c>
      <c r="H127" s="4">
        <v>1</v>
      </c>
      <c r="I127" s="7">
        <v>325.37</v>
      </c>
      <c r="J127" s="4">
        <v>4</v>
      </c>
      <c r="K127" s="4">
        <f t="shared" si="2"/>
        <v>4</v>
      </c>
      <c r="L127" s="4" t="str">
        <f t="shared" si="3"/>
        <v>ON TIME</v>
      </c>
    </row>
    <row r="128" spans="1:12" hidden="1" x14ac:dyDescent="0.35">
      <c r="A128" s="4" t="s">
        <v>149</v>
      </c>
      <c r="B128" s="5" t="s">
        <v>36</v>
      </c>
      <c r="C128" s="5" t="s">
        <v>16</v>
      </c>
      <c r="D128" s="5" t="s">
        <v>27</v>
      </c>
      <c r="E128" s="6">
        <v>45727</v>
      </c>
      <c r="F128" s="6">
        <v>45734</v>
      </c>
      <c r="G128" s="4">
        <v>392</v>
      </c>
      <c r="H128" s="4">
        <v>0</v>
      </c>
      <c r="I128" s="7">
        <v>114.41</v>
      </c>
      <c r="J128" s="4">
        <v>7</v>
      </c>
      <c r="K128" s="4">
        <f t="shared" si="2"/>
        <v>7</v>
      </c>
      <c r="L128" s="4" t="str">
        <f t="shared" si="3"/>
        <v>ON TIME</v>
      </c>
    </row>
    <row r="129" spans="1:12" x14ac:dyDescent="0.35">
      <c r="A129" s="4" t="s">
        <v>150</v>
      </c>
      <c r="B129" s="5" t="s">
        <v>22</v>
      </c>
      <c r="C129" s="5" t="s">
        <v>23</v>
      </c>
      <c r="D129" s="5" t="s">
        <v>13</v>
      </c>
      <c r="E129" s="6">
        <v>45726</v>
      </c>
      <c r="F129" s="6">
        <v>45731</v>
      </c>
      <c r="G129" s="4">
        <v>149</v>
      </c>
      <c r="H129" s="4">
        <v>1</v>
      </c>
      <c r="I129" s="7">
        <v>314.82</v>
      </c>
      <c r="J129" s="4">
        <v>5</v>
      </c>
      <c r="K129" s="4">
        <f t="shared" si="2"/>
        <v>5</v>
      </c>
      <c r="L129" s="4" t="str">
        <f t="shared" si="3"/>
        <v>ON TIME</v>
      </c>
    </row>
    <row r="130" spans="1:12" x14ac:dyDescent="0.35">
      <c r="A130" s="4" t="s">
        <v>151</v>
      </c>
      <c r="B130" s="5" t="s">
        <v>11</v>
      </c>
      <c r="C130" s="5" t="s">
        <v>12</v>
      </c>
      <c r="D130" s="5" t="s">
        <v>13</v>
      </c>
      <c r="E130" s="6">
        <v>45694</v>
      </c>
      <c r="F130" s="6">
        <v>45718</v>
      </c>
      <c r="G130" s="4">
        <v>267</v>
      </c>
      <c r="H130" s="4">
        <v>0</v>
      </c>
      <c r="I130" s="7">
        <v>388.56</v>
      </c>
      <c r="J130" s="4">
        <v>19</v>
      </c>
      <c r="K130" s="4">
        <f t="shared" si="2"/>
        <v>24</v>
      </c>
      <c r="L130" s="4" t="str">
        <f t="shared" si="3"/>
        <v>LATE</v>
      </c>
    </row>
    <row r="131" spans="1:12" x14ac:dyDescent="0.35">
      <c r="A131" s="4" t="s">
        <v>152</v>
      </c>
      <c r="B131" s="5" t="s">
        <v>36</v>
      </c>
      <c r="C131" s="5" t="s">
        <v>23</v>
      </c>
      <c r="D131" s="5" t="s">
        <v>13</v>
      </c>
      <c r="E131" s="6">
        <v>45742</v>
      </c>
      <c r="F131" s="6">
        <v>45751</v>
      </c>
      <c r="G131" s="4">
        <v>85</v>
      </c>
      <c r="H131" s="4">
        <v>1</v>
      </c>
      <c r="I131" s="7">
        <v>56.02</v>
      </c>
      <c r="J131" s="4">
        <v>9</v>
      </c>
      <c r="K131" s="4">
        <f t="shared" ref="K131:K194" si="4">F131-E131</f>
        <v>9</v>
      </c>
      <c r="L131" s="4" t="str">
        <f t="shared" ref="L131:L194" si="5">IF(K131&gt;J131,"LATE","ON TIME")</f>
        <v>ON TIME</v>
      </c>
    </row>
    <row r="132" spans="1:12" hidden="1" x14ac:dyDescent="0.35">
      <c r="A132" s="4" t="s">
        <v>153</v>
      </c>
      <c r="B132" s="5" t="s">
        <v>11</v>
      </c>
      <c r="C132" s="5" t="s">
        <v>16</v>
      </c>
      <c r="D132" s="5" t="s">
        <v>24</v>
      </c>
      <c r="E132" s="6">
        <v>45698</v>
      </c>
      <c r="F132" s="6">
        <v>45707</v>
      </c>
      <c r="G132" s="4">
        <v>214</v>
      </c>
      <c r="H132" s="4">
        <v>0</v>
      </c>
      <c r="I132" s="7">
        <v>282.16000000000003</v>
      </c>
      <c r="J132" s="4">
        <v>9</v>
      </c>
      <c r="K132" s="4">
        <f t="shared" si="4"/>
        <v>9</v>
      </c>
      <c r="L132" s="4" t="str">
        <f t="shared" si="5"/>
        <v>ON TIME</v>
      </c>
    </row>
    <row r="133" spans="1:12" hidden="1" x14ac:dyDescent="0.35">
      <c r="A133" s="4" t="s">
        <v>154</v>
      </c>
      <c r="B133" s="5" t="s">
        <v>22</v>
      </c>
      <c r="C133" s="5" t="s">
        <v>23</v>
      </c>
      <c r="D133" s="5" t="s">
        <v>24</v>
      </c>
      <c r="E133" s="6">
        <v>45708</v>
      </c>
      <c r="F133" s="6">
        <v>45728</v>
      </c>
      <c r="G133" s="4">
        <v>79</v>
      </c>
      <c r="H133" s="4">
        <v>0</v>
      </c>
      <c r="I133" s="7">
        <v>66.44</v>
      </c>
      <c r="J133" s="4">
        <v>18</v>
      </c>
      <c r="K133" s="4">
        <f t="shared" si="4"/>
        <v>20</v>
      </c>
      <c r="L133" s="4" t="str">
        <f t="shared" si="5"/>
        <v>LATE</v>
      </c>
    </row>
    <row r="134" spans="1:12" hidden="1" x14ac:dyDescent="0.35">
      <c r="A134" s="4" t="s">
        <v>155</v>
      </c>
      <c r="B134" s="5" t="s">
        <v>11</v>
      </c>
      <c r="C134" s="5" t="s">
        <v>12</v>
      </c>
      <c r="D134" s="5" t="s">
        <v>24</v>
      </c>
      <c r="E134" s="6">
        <v>45706</v>
      </c>
      <c r="F134" s="6">
        <v>45714</v>
      </c>
      <c r="G134" s="4">
        <v>401</v>
      </c>
      <c r="H134" s="4">
        <v>0</v>
      </c>
      <c r="I134" s="7">
        <v>94.25</v>
      </c>
      <c r="J134" s="4">
        <v>8</v>
      </c>
      <c r="K134" s="4">
        <f t="shared" si="4"/>
        <v>8</v>
      </c>
      <c r="L134" s="4" t="str">
        <f t="shared" si="5"/>
        <v>ON TIME</v>
      </c>
    </row>
    <row r="135" spans="1:12" x14ac:dyDescent="0.35">
      <c r="A135" s="4" t="s">
        <v>156</v>
      </c>
      <c r="B135" s="5" t="s">
        <v>15</v>
      </c>
      <c r="C135" s="5" t="s">
        <v>20</v>
      </c>
      <c r="D135" s="5" t="s">
        <v>13</v>
      </c>
      <c r="E135" s="6">
        <v>45693</v>
      </c>
      <c r="F135" s="6">
        <v>45701</v>
      </c>
      <c r="G135" s="4">
        <v>245</v>
      </c>
      <c r="H135" s="4">
        <v>0</v>
      </c>
      <c r="I135" s="7">
        <v>490.97</v>
      </c>
      <c r="J135" s="4">
        <v>8</v>
      </c>
      <c r="K135" s="4">
        <f t="shared" si="4"/>
        <v>8</v>
      </c>
      <c r="L135" s="4" t="str">
        <f t="shared" si="5"/>
        <v>ON TIME</v>
      </c>
    </row>
    <row r="136" spans="1:12" x14ac:dyDescent="0.35">
      <c r="A136" s="4" t="s">
        <v>157</v>
      </c>
      <c r="B136" s="5" t="s">
        <v>36</v>
      </c>
      <c r="C136" s="5" t="s">
        <v>20</v>
      </c>
      <c r="D136" s="5" t="s">
        <v>13</v>
      </c>
      <c r="E136" s="6">
        <v>45695</v>
      </c>
      <c r="F136" s="6">
        <v>45701</v>
      </c>
      <c r="G136" s="4">
        <v>220</v>
      </c>
      <c r="H136" s="4">
        <v>0</v>
      </c>
      <c r="I136" s="7">
        <v>397.82</v>
      </c>
      <c r="J136" s="4">
        <v>6</v>
      </c>
      <c r="K136" s="4">
        <f t="shared" si="4"/>
        <v>6</v>
      </c>
      <c r="L136" s="4" t="str">
        <f t="shared" si="5"/>
        <v>ON TIME</v>
      </c>
    </row>
    <row r="137" spans="1:12" hidden="1" x14ac:dyDescent="0.35">
      <c r="A137" s="4" t="s">
        <v>158</v>
      </c>
      <c r="B137" s="5" t="s">
        <v>22</v>
      </c>
      <c r="C137" s="5" t="s">
        <v>16</v>
      </c>
      <c r="D137" s="5" t="s">
        <v>24</v>
      </c>
      <c r="E137" s="6">
        <v>45683</v>
      </c>
      <c r="F137" s="6">
        <v>45702</v>
      </c>
      <c r="G137" s="4">
        <v>479</v>
      </c>
      <c r="H137" s="4">
        <v>1</v>
      </c>
      <c r="I137" s="7">
        <v>260.45999999999998</v>
      </c>
      <c r="J137" s="4">
        <v>18</v>
      </c>
      <c r="K137" s="4">
        <f t="shared" si="4"/>
        <v>19</v>
      </c>
      <c r="L137" s="4" t="str">
        <f t="shared" si="5"/>
        <v>LATE</v>
      </c>
    </row>
    <row r="138" spans="1:12" hidden="1" x14ac:dyDescent="0.35">
      <c r="A138" s="4" t="s">
        <v>159</v>
      </c>
      <c r="B138" s="5" t="s">
        <v>15</v>
      </c>
      <c r="C138" s="5" t="s">
        <v>16</v>
      </c>
      <c r="D138" s="5" t="s">
        <v>24</v>
      </c>
      <c r="E138" s="6">
        <v>45678</v>
      </c>
      <c r="F138" s="6">
        <v>45685</v>
      </c>
      <c r="G138" s="4">
        <v>202</v>
      </c>
      <c r="H138" s="4">
        <v>0</v>
      </c>
      <c r="I138" s="7">
        <v>431.39</v>
      </c>
      <c r="J138" s="4">
        <v>5</v>
      </c>
      <c r="K138" s="4">
        <f t="shared" si="4"/>
        <v>7</v>
      </c>
      <c r="L138" s="4" t="str">
        <f t="shared" si="5"/>
        <v>LATE</v>
      </c>
    </row>
    <row r="139" spans="1:12" hidden="1" x14ac:dyDescent="0.35">
      <c r="A139" s="4" t="s">
        <v>160</v>
      </c>
      <c r="B139" s="5" t="s">
        <v>22</v>
      </c>
      <c r="C139" s="5" t="s">
        <v>16</v>
      </c>
      <c r="D139" s="5" t="s">
        <v>17</v>
      </c>
      <c r="E139" s="6">
        <v>45755</v>
      </c>
      <c r="F139" s="6">
        <v>45764</v>
      </c>
      <c r="G139" s="4">
        <v>57</v>
      </c>
      <c r="H139" s="4">
        <v>0</v>
      </c>
      <c r="I139" s="7">
        <v>285.07</v>
      </c>
      <c r="J139" s="4">
        <v>9</v>
      </c>
      <c r="K139" s="4">
        <f t="shared" si="4"/>
        <v>9</v>
      </c>
      <c r="L139" s="4" t="str">
        <f t="shared" si="5"/>
        <v>ON TIME</v>
      </c>
    </row>
    <row r="140" spans="1:12" hidden="1" x14ac:dyDescent="0.35">
      <c r="A140" s="4" t="s">
        <v>161</v>
      </c>
      <c r="B140" s="5" t="s">
        <v>22</v>
      </c>
      <c r="C140" s="5" t="s">
        <v>12</v>
      </c>
      <c r="D140" s="5" t="s">
        <v>24</v>
      </c>
      <c r="E140" s="6">
        <v>45697</v>
      </c>
      <c r="F140" s="6">
        <v>45712</v>
      </c>
      <c r="G140" s="4">
        <v>214</v>
      </c>
      <c r="H140" s="4">
        <v>0</v>
      </c>
      <c r="I140" s="7">
        <v>114.01</v>
      </c>
      <c r="J140" s="4">
        <v>15</v>
      </c>
      <c r="K140" s="4">
        <f t="shared" si="4"/>
        <v>15</v>
      </c>
      <c r="L140" s="4" t="str">
        <f t="shared" si="5"/>
        <v>ON TIME</v>
      </c>
    </row>
    <row r="141" spans="1:12" hidden="1" x14ac:dyDescent="0.35">
      <c r="A141" s="4" t="s">
        <v>162</v>
      </c>
      <c r="B141" s="5" t="s">
        <v>36</v>
      </c>
      <c r="C141" s="5" t="s">
        <v>20</v>
      </c>
      <c r="D141" s="5" t="s">
        <v>17</v>
      </c>
      <c r="E141" s="6">
        <v>45688</v>
      </c>
      <c r="F141" s="6">
        <v>45706</v>
      </c>
      <c r="G141" s="4">
        <v>228</v>
      </c>
      <c r="H141" s="4">
        <v>0</v>
      </c>
      <c r="I141" s="7">
        <v>8.64</v>
      </c>
      <c r="J141" s="4">
        <v>18</v>
      </c>
      <c r="K141" s="4">
        <f t="shared" si="4"/>
        <v>18</v>
      </c>
      <c r="L141" s="4" t="str">
        <f t="shared" si="5"/>
        <v>ON TIME</v>
      </c>
    </row>
    <row r="142" spans="1:12" hidden="1" x14ac:dyDescent="0.35">
      <c r="A142" s="4" t="s">
        <v>163</v>
      </c>
      <c r="B142" s="5" t="s">
        <v>22</v>
      </c>
      <c r="C142" s="5" t="s">
        <v>23</v>
      </c>
      <c r="D142" s="5" t="s">
        <v>24</v>
      </c>
      <c r="E142" s="6">
        <v>45692</v>
      </c>
      <c r="F142" s="6">
        <v>45696</v>
      </c>
      <c r="G142" s="4">
        <v>330</v>
      </c>
      <c r="H142" s="4">
        <v>0</v>
      </c>
      <c r="I142" s="7">
        <v>227.93</v>
      </c>
      <c r="J142" s="4">
        <v>3</v>
      </c>
      <c r="K142" s="4">
        <f t="shared" si="4"/>
        <v>4</v>
      </c>
      <c r="L142" s="4" t="str">
        <f t="shared" si="5"/>
        <v>LATE</v>
      </c>
    </row>
    <row r="143" spans="1:12" hidden="1" x14ac:dyDescent="0.35">
      <c r="A143" s="4" t="s">
        <v>164</v>
      </c>
      <c r="B143" s="5" t="s">
        <v>22</v>
      </c>
      <c r="C143" s="5" t="s">
        <v>16</v>
      </c>
      <c r="D143" s="5" t="s">
        <v>17</v>
      </c>
      <c r="E143" s="6">
        <v>45744</v>
      </c>
      <c r="F143" s="6">
        <v>45752</v>
      </c>
      <c r="G143" s="4">
        <v>489</v>
      </c>
      <c r="H143" s="4">
        <v>0</v>
      </c>
      <c r="I143" s="7">
        <v>111.2</v>
      </c>
      <c r="J143" s="4">
        <v>8</v>
      </c>
      <c r="K143" s="4">
        <f t="shared" si="4"/>
        <v>8</v>
      </c>
      <c r="L143" s="4" t="str">
        <f t="shared" si="5"/>
        <v>ON TIME</v>
      </c>
    </row>
    <row r="144" spans="1:12" hidden="1" x14ac:dyDescent="0.35">
      <c r="A144" s="4" t="s">
        <v>165</v>
      </c>
      <c r="B144" s="5" t="s">
        <v>36</v>
      </c>
      <c r="C144" s="5" t="s">
        <v>23</v>
      </c>
      <c r="D144" s="5" t="s">
        <v>17</v>
      </c>
      <c r="E144" s="6">
        <v>45741</v>
      </c>
      <c r="F144" s="6">
        <v>45743</v>
      </c>
      <c r="G144" s="4">
        <v>340</v>
      </c>
      <c r="H144" s="4">
        <v>1</v>
      </c>
      <c r="I144" s="7">
        <v>15.55</v>
      </c>
      <c r="J144" s="4">
        <v>2</v>
      </c>
      <c r="K144" s="4">
        <f t="shared" si="4"/>
        <v>2</v>
      </c>
      <c r="L144" s="4" t="str">
        <f t="shared" si="5"/>
        <v>ON TIME</v>
      </c>
    </row>
    <row r="145" spans="1:12" hidden="1" x14ac:dyDescent="0.35">
      <c r="A145" s="4" t="s">
        <v>166</v>
      </c>
      <c r="B145" s="5" t="s">
        <v>36</v>
      </c>
      <c r="C145" s="5" t="s">
        <v>12</v>
      </c>
      <c r="D145" s="5" t="s">
        <v>27</v>
      </c>
      <c r="E145" s="6">
        <v>45743</v>
      </c>
      <c r="F145" s="6">
        <v>45748</v>
      </c>
      <c r="G145" s="4">
        <v>302</v>
      </c>
      <c r="H145" s="4">
        <v>0</v>
      </c>
      <c r="I145" s="7">
        <v>126.96</v>
      </c>
      <c r="J145" s="4">
        <v>5</v>
      </c>
      <c r="K145" s="4">
        <f t="shared" si="4"/>
        <v>5</v>
      </c>
      <c r="L145" s="4" t="str">
        <f t="shared" si="5"/>
        <v>ON TIME</v>
      </c>
    </row>
    <row r="146" spans="1:12" hidden="1" x14ac:dyDescent="0.35">
      <c r="A146" s="4" t="s">
        <v>167</v>
      </c>
      <c r="B146" s="5" t="s">
        <v>15</v>
      </c>
      <c r="C146" s="5" t="s">
        <v>12</v>
      </c>
      <c r="D146" s="5" t="s">
        <v>24</v>
      </c>
      <c r="E146" s="6">
        <v>45695</v>
      </c>
      <c r="F146" s="6">
        <v>45707</v>
      </c>
      <c r="G146" s="4">
        <v>182</v>
      </c>
      <c r="H146" s="4">
        <v>0</v>
      </c>
      <c r="I146" s="7">
        <v>133.47999999999999</v>
      </c>
      <c r="J146" s="4">
        <v>10</v>
      </c>
      <c r="K146" s="4">
        <f t="shared" si="4"/>
        <v>12</v>
      </c>
      <c r="L146" s="4" t="str">
        <f t="shared" si="5"/>
        <v>LATE</v>
      </c>
    </row>
    <row r="147" spans="1:12" hidden="1" x14ac:dyDescent="0.35">
      <c r="A147" s="4" t="s">
        <v>168</v>
      </c>
      <c r="B147" s="5" t="s">
        <v>11</v>
      </c>
      <c r="C147" s="5" t="s">
        <v>23</v>
      </c>
      <c r="D147" s="5" t="s">
        <v>24</v>
      </c>
      <c r="E147" s="6">
        <v>45709</v>
      </c>
      <c r="F147" s="6">
        <v>45721</v>
      </c>
      <c r="G147" s="4">
        <v>44</v>
      </c>
      <c r="H147" s="4">
        <v>1</v>
      </c>
      <c r="I147" s="7">
        <v>13.63</v>
      </c>
      <c r="J147" s="4">
        <v>12</v>
      </c>
      <c r="K147" s="4">
        <f t="shared" si="4"/>
        <v>12</v>
      </c>
      <c r="L147" s="4" t="str">
        <f t="shared" si="5"/>
        <v>ON TIME</v>
      </c>
    </row>
    <row r="148" spans="1:12" x14ac:dyDescent="0.35">
      <c r="A148" s="4" t="s">
        <v>169</v>
      </c>
      <c r="B148" s="5" t="s">
        <v>11</v>
      </c>
      <c r="C148" s="5" t="s">
        <v>12</v>
      </c>
      <c r="D148" s="5" t="s">
        <v>13</v>
      </c>
      <c r="E148" s="6">
        <v>45687</v>
      </c>
      <c r="F148" s="6">
        <v>45695</v>
      </c>
      <c r="G148" s="4">
        <v>389</v>
      </c>
      <c r="H148" s="4">
        <v>1</v>
      </c>
      <c r="I148" s="7">
        <v>314.87</v>
      </c>
      <c r="J148" s="4">
        <v>8</v>
      </c>
      <c r="K148" s="4">
        <f t="shared" si="4"/>
        <v>8</v>
      </c>
      <c r="L148" s="4" t="str">
        <f t="shared" si="5"/>
        <v>ON TIME</v>
      </c>
    </row>
    <row r="149" spans="1:12" hidden="1" x14ac:dyDescent="0.35">
      <c r="A149" s="4" t="s">
        <v>170</v>
      </c>
      <c r="B149" s="5" t="s">
        <v>11</v>
      </c>
      <c r="C149" s="5" t="s">
        <v>20</v>
      </c>
      <c r="D149" s="5" t="s">
        <v>17</v>
      </c>
      <c r="E149" s="6">
        <v>45731</v>
      </c>
      <c r="F149" s="6">
        <v>45737</v>
      </c>
      <c r="G149" s="4">
        <v>188</v>
      </c>
      <c r="H149" s="4">
        <v>0</v>
      </c>
      <c r="I149" s="7">
        <v>221.9</v>
      </c>
      <c r="J149" s="4">
        <v>6</v>
      </c>
      <c r="K149" s="4">
        <f t="shared" si="4"/>
        <v>6</v>
      </c>
      <c r="L149" s="4" t="str">
        <f t="shared" si="5"/>
        <v>ON TIME</v>
      </c>
    </row>
    <row r="150" spans="1:12" hidden="1" x14ac:dyDescent="0.35">
      <c r="A150" s="4" t="s">
        <v>171</v>
      </c>
      <c r="B150" s="5" t="s">
        <v>26</v>
      </c>
      <c r="C150" s="5" t="s">
        <v>20</v>
      </c>
      <c r="D150" s="5" t="s">
        <v>24</v>
      </c>
      <c r="E150" s="6">
        <v>45741</v>
      </c>
      <c r="F150" s="6">
        <v>45752</v>
      </c>
      <c r="G150" s="4">
        <v>416</v>
      </c>
      <c r="H150" s="4">
        <v>0</v>
      </c>
      <c r="I150" s="7">
        <v>395.35</v>
      </c>
      <c r="J150" s="4">
        <v>6</v>
      </c>
      <c r="K150" s="4">
        <f t="shared" si="4"/>
        <v>11</v>
      </c>
      <c r="L150" s="4" t="str">
        <f t="shared" si="5"/>
        <v>LATE</v>
      </c>
    </row>
    <row r="151" spans="1:12" hidden="1" x14ac:dyDescent="0.35">
      <c r="A151" s="4" t="s">
        <v>172</v>
      </c>
      <c r="B151" s="5" t="s">
        <v>26</v>
      </c>
      <c r="C151" s="5" t="s">
        <v>16</v>
      </c>
      <c r="D151" s="5" t="s">
        <v>27</v>
      </c>
      <c r="E151" s="6">
        <v>45683</v>
      </c>
      <c r="F151" s="6">
        <v>45692</v>
      </c>
      <c r="G151" s="4">
        <v>5</v>
      </c>
      <c r="H151" s="4">
        <v>0</v>
      </c>
      <c r="I151" s="7">
        <v>85.16</v>
      </c>
      <c r="J151" s="4">
        <v>9</v>
      </c>
      <c r="K151" s="4">
        <f t="shared" si="4"/>
        <v>9</v>
      </c>
      <c r="L151" s="4" t="str">
        <f t="shared" si="5"/>
        <v>ON TIME</v>
      </c>
    </row>
    <row r="152" spans="1:12" x14ac:dyDescent="0.35">
      <c r="A152" s="4" t="s">
        <v>173</v>
      </c>
      <c r="B152" s="5" t="s">
        <v>22</v>
      </c>
      <c r="C152" s="5" t="s">
        <v>23</v>
      </c>
      <c r="D152" s="5" t="s">
        <v>13</v>
      </c>
      <c r="E152" s="6">
        <v>45731</v>
      </c>
      <c r="F152" s="6">
        <v>45754</v>
      </c>
      <c r="G152" s="4">
        <v>336</v>
      </c>
      <c r="H152" s="4">
        <v>0</v>
      </c>
      <c r="I152" s="7">
        <v>195.8</v>
      </c>
      <c r="J152" s="4">
        <v>18</v>
      </c>
      <c r="K152" s="4">
        <f t="shared" si="4"/>
        <v>23</v>
      </c>
      <c r="L152" s="4" t="str">
        <f t="shared" si="5"/>
        <v>LATE</v>
      </c>
    </row>
    <row r="153" spans="1:12" hidden="1" x14ac:dyDescent="0.35">
      <c r="A153" s="4" t="s">
        <v>174</v>
      </c>
      <c r="B153" s="5" t="s">
        <v>11</v>
      </c>
      <c r="C153" s="5" t="s">
        <v>12</v>
      </c>
      <c r="D153" s="5" t="s">
        <v>17</v>
      </c>
      <c r="E153" s="6">
        <v>45732</v>
      </c>
      <c r="F153" s="6">
        <v>45746</v>
      </c>
      <c r="G153" s="4">
        <v>6</v>
      </c>
      <c r="H153" s="4">
        <v>1</v>
      </c>
      <c r="I153" s="7">
        <v>104.09</v>
      </c>
      <c r="J153" s="4">
        <v>13</v>
      </c>
      <c r="K153" s="4">
        <f t="shared" si="4"/>
        <v>14</v>
      </c>
      <c r="L153" s="4" t="str">
        <f t="shared" si="5"/>
        <v>LATE</v>
      </c>
    </row>
    <row r="154" spans="1:12" x14ac:dyDescent="0.35">
      <c r="A154" s="4" t="s">
        <v>175</v>
      </c>
      <c r="B154" s="5" t="s">
        <v>36</v>
      </c>
      <c r="C154" s="5" t="s">
        <v>20</v>
      </c>
      <c r="D154" s="5" t="s">
        <v>13</v>
      </c>
      <c r="E154" s="6">
        <v>45739</v>
      </c>
      <c r="F154" s="6">
        <v>45746</v>
      </c>
      <c r="G154" s="4">
        <v>373</v>
      </c>
      <c r="H154" s="4">
        <v>1</v>
      </c>
      <c r="I154" s="7">
        <v>466.55</v>
      </c>
      <c r="J154" s="4">
        <v>7</v>
      </c>
      <c r="K154" s="4">
        <f t="shared" si="4"/>
        <v>7</v>
      </c>
      <c r="L154" s="4" t="str">
        <f t="shared" si="5"/>
        <v>ON TIME</v>
      </c>
    </row>
    <row r="155" spans="1:12" hidden="1" x14ac:dyDescent="0.35">
      <c r="A155" s="4" t="s">
        <v>176</v>
      </c>
      <c r="B155" s="5" t="s">
        <v>22</v>
      </c>
      <c r="C155" s="5" t="s">
        <v>20</v>
      </c>
      <c r="D155" s="5" t="s">
        <v>24</v>
      </c>
      <c r="E155" s="6">
        <v>45723</v>
      </c>
      <c r="F155" s="6">
        <v>45747</v>
      </c>
      <c r="G155" s="4">
        <v>153</v>
      </c>
      <c r="H155" s="4">
        <v>0</v>
      </c>
      <c r="I155" s="7">
        <v>211.86</v>
      </c>
      <c r="J155" s="4">
        <v>19</v>
      </c>
      <c r="K155" s="4">
        <f t="shared" si="4"/>
        <v>24</v>
      </c>
      <c r="L155" s="4" t="str">
        <f t="shared" si="5"/>
        <v>LATE</v>
      </c>
    </row>
    <row r="156" spans="1:12" hidden="1" x14ac:dyDescent="0.35">
      <c r="A156" s="4" t="s">
        <v>177</v>
      </c>
      <c r="B156" s="5" t="s">
        <v>11</v>
      </c>
      <c r="C156" s="5" t="s">
        <v>16</v>
      </c>
      <c r="D156" s="5" t="s">
        <v>17</v>
      </c>
      <c r="E156" s="6">
        <v>45717</v>
      </c>
      <c r="F156" s="6">
        <v>45732</v>
      </c>
      <c r="G156" s="4">
        <v>222</v>
      </c>
      <c r="H156" s="4">
        <v>1</v>
      </c>
      <c r="I156" s="7">
        <v>219.39</v>
      </c>
      <c r="J156" s="4">
        <v>15</v>
      </c>
      <c r="K156" s="4">
        <f t="shared" si="4"/>
        <v>15</v>
      </c>
      <c r="L156" s="4" t="str">
        <f t="shared" si="5"/>
        <v>ON TIME</v>
      </c>
    </row>
    <row r="157" spans="1:12" x14ac:dyDescent="0.35">
      <c r="A157" s="4" t="s">
        <v>178</v>
      </c>
      <c r="B157" s="5" t="s">
        <v>15</v>
      </c>
      <c r="C157" s="5" t="s">
        <v>16</v>
      </c>
      <c r="D157" s="5" t="s">
        <v>13</v>
      </c>
      <c r="E157" s="6">
        <v>45736</v>
      </c>
      <c r="F157" s="6">
        <v>45751</v>
      </c>
      <c r="G157" s="4">
        <v>437</v>
      </c>
      <c r="H157" s="4">
        <v>0</v>
      </c>
      <c r="I157" s="7">
        <v>374.1</v>
      </c>
      <c r="J157" s="4">
        <v>13</v>
      </c>
      <c r="K157" s="4">
        <f t="shared" si="4"/>
        <v>15</v>
      </c>
      <c r="L157" s="4" t="str">
        <f t="shared" si="5"/>
        <v>LATE</v>
      </c>
    </row>
    <row r="158" spans="1:12" hidden="1" x14ac:dyDescent="0.35">
      <c r="A158" s="4" t="s">
        <v>179</v>
      </c>
      <c r="B158" s="5" t="s">
        <v>22</v>
      </c>
      <c r="C158" s="5" t="s">
        <v>23</v>
      </c>
      <c r="D158" s="5" t="s">
        <v>24</v>
      </c>
      <c r="E158" s="6">
        <v>45743</v>
      </c>
      <c r="F158" s="6">
        <v>45752</v>
      </c>
      <c r="G158" s="4">
        <v>374</v>
      </c>
      <c r="H158" s="4">
        <v>1</v>
      </c>
      <c r="I158" s="7">
        <v>339.35</v>
      </c>
      <c r="J158" s="4">
        <v>9</v>
      </c>
      <c r="K158" s="4">
        <f t="shared" si="4"/>
        <v>9</v>
      </c>
      <c r="L158" s="4" t="str">
        <f t="shared" si="5"/>
        <v>ON TIME</v>
      </c>
    </row>
    <row r="159" spans="1:12" x14ac:dyDescent="0.35">
      <c r="A159" s="4" t="s">
        <v>180</v>
      </c>
      <c r="B159" s="5" t="s">
        <v>15</v>
      </c>
      <c r="C159" s="5" t="s">
        <v>20</v>
      </c>
      <c r="D159" s="5" t="s">
        <v>13</v>
      </c>
      <c r="E159" s="6">
        <v>45692</v>
      </c>
      <c r="F159" s="6">
        <v>45703</v>
      </c>
      <c r="G159" s="4">
        <v>79</v>
      </c>
      <c r="H159" s="4">
        <v>0</v>
      </c>
      <c r="I159" s="7">
        <v>459.64</v>
      </c>
      <c r="J159" s="4">
        <v>11</v>
      </c>
      <c r="K159" s="4">
        <f t="shared" si="4"/>
        <v>11</v>
      </c>
      <c r="L159" s="4" t="str">
        <f t="shared" si="5"/>
        <v>ON TIME</v>
      </c>
    </row>
    <row r="160" spans="1:12" x14ac:dyDescent="0.35">
      <c r="A160" s="4" t="s">
        <v>181</v>
      </c>
      <c r="B160" s="5" t="s">
        <v>36</v>
      </c>
      <c r="C160" s="5" t="s">
        <v>23</v>
      </c>
      <c r="D160" s="5" t="s">
        <v>13</v>
      </c>
      <c r="E160" s="6">
        <v>45731</v>
      </c>
      <c r="F160" s="6">
        <v>45745</v>
      </c>
      <c r="G160" s="4">
        <v>314</v>
      </c>
      <c r="H160" s="4">
        <v>0</v>
      </c>
      <c r="I160" s="7">
        <v>491.08</v>
      </c>
      <c r="J160" s="4">
        <v>11</v>
      </c>
      <c r="K160" s="4">
        <f t="shared" si="4"/>
        <v>14</v>
      </c>
      <c r="L160" s="4" t="str">
        <f t="shared" si="5"/>
        <v>LATE</v>
      </c>
    </row>
    <row r="161" spans="1:12" hidden="1" x14ac:dyDescent="0.35">
      <c r="A161" s="4" t="s">
        <v>182</v>
      </c>
      <c r="B161" s="5" t="s">
        <v>15</v>
      </c>
      <c r="C161" s="5" t="s">
        <v>16</v>
      </c>
      <c r="D161" s="5" t="s">
        <v>27</v>
      </c>
      <c r="E161" s="6">
        <v>45705</v>
      </c>
      <c r="F161" s="6">
        <v>45711</v>
      </c>
      <c r="G161" s="4">
        <v>470</v>
      </c>
      <c r="H161" s="4">
        <v>0</v>
      </c>
      <c r="I161" s="7">
        <v>259.08</v>
      </c>
      <c r="J161" s="4">
        <v>6</v>
      </c>
      <c r="K161" s="4">
        <f t="shared" si="4"/>
        <v>6</v>
      </c>
      <c r="L161" s="4" t="str">
        <f t="shared" si="5"/>
        <v>ON TIME</v>
      </c>
    </row>
    <row r="162" spans="1:12" x14ac:dyDescent="0.35">
      <c r="A162" s="4" t="s">
        <v>183</v>
      </c>
      <c r="B162" s="5" t="s">
        <v>15</v>
      </c>
      <c r="C162" s="5" t="s">
        <v>16</v>
      </c>
      <c r="D162" s="5" t="s">
        <v>13</v>
      </c>
      <c r="E162" s="6">
        <v>45695</v>
      </c>
      <c r="F162" s="6">
        <v>45708</v>
      </c>
      <c r="G162" s="4">
        <v>201</v>
      </c>
      <c r="H162" s="4">
        <v>0</v>
      </c>
      <c r="I162" s="7">
        <v>57.56</v>
      </c>
      <c r="J162" s="4">
        <v>13</v>
      </c>
      <c r="K162" s="4">
        <f t="shared" si="4"/>
        <v>13</v>
      </c>
      <c r="L162" s="4" t="str">
        <f t="shared" si="5"/>
        <v>ON TIME</v>
      </c>
    </row>
    <row r="163" spans="1:12" hidden="1" x14ac:dyDescent="0.35">
      <c r="A163" s="4" t="s">
        <v>184</v>
      </c>
      <c r="B163" s="5" t="s">
        <v>26</v>
      </c>
      <c r="C163" s="5" t="s">
        <v>20</v>
      </c>
      <c r="D163" s="5" t="s">
        <v>17</v>
      </c>
      <c r="E163" s="6">
        <v>45706</v>
      </c>
      <c r="F163" s="6">
        <v>45718</v>
      </c>
      <c r="G163" s="4">
        <v>325</v>
      </c>
      <c r="H163" s="4">
        <v>0</v>
      </c>
      <c r="I163" s="7">
        <v>255.26</v>
      </c>
      <c r="J163" s="4">
        <v>10</v>
      </c>
      <c r="K163" s="4">
        <f t="shared" si="4"/>
        <v>12</v>
      </c>
      <c r="L163" s="4" t="str">
        <f t="shared" si="5"/>
        <v>LATE</v>
      </c>
    </row>
    <row r="164" spans="1:12" x14ac:dyDescent="0.35">
      <c r="A164" s="4" t="s">
        <v>185</v>
      </c>
      <c r="B164" s="5" t="s">
        <v>36</v>
      </c>
      <c r="C164" s="5" t="s">
        <v>20</v>
      </c>
      <c r="D164" s="5" t="s">
        <v>13</v>
      </c>
      <c r="E164" s="6">
        <v>45717</v>
      </c>
      <c r="F164" s="6">
        <v>45731</v>
      </c>
      <c r="G164" s="4">
        <v>260</v>
      </c>
      <c r="H164" s="4">
        <v>0</v>
      </c>
      <c r="I164" s="7">
        <v>284.38</v>
      </c>
      <c r="J164" s="4">
        <v>9</v>
      </c>
      <c r="K164" s="4">
        <f t="shared" si="4"/>
        <v>14</v>
      </c>
      <c r="L164" s="4" t="str">
        <f t="shared" si="5"/>
        <v>LATE</v>
      </c>
    </row>
    <row r="165" spans="1:12" hidden="1" x14ac:dyDescent="0.35">
      <c r="A165" s="4" t="s">
        <v>186</v>
      </c>
      <c r="B165" s="5" t="s">
        <v>15</v>
      </c>
      <c r="C165" s="5" t="s">
        <v>16</v>
      </c>
      <c r="D165" s="5" t="s">
        <v>17</v>
      </c>
      <c r="E165" s="6">
        <v>45755</v>
      </c>
      <c r="F165" s="6">
        <v>45764</v>
      </c>
      <c r="G165" s="4">
        <v>424</v>
      </c>
      <c r="H165" s="4">
        <v>0</v>
      </c>
      <c r="I165" s="7">
        <v>408.12</v>
      </c>
      <c r="J165" s="4">
        <v>9</v>
      </c>
      <c r="K165" s="4">
        <f t="shared" si="4"/>
        <v>9</v>
      </c>
      <c r="L165" s="4" t="str">
        <f t="shared" si="5"/>
        <v>ON TIME</v>
      </c>
    </row>
    <row r="166" spans="1:12" x14ac:dyDescent="0.35">
      <c r="A166" s="4" t="s">
        <v>187</v>
      </c>
      <c r="B166" s="5" t="s">
        <v>26</v>
      </c>
      <c r="C166" s="5" t="s">
        <v>16</v>
      </c>
      <c r="D166" s="5" t="s">
        <v>13</v>
      </c>
      <c r="E166" s="6">
        <v>45703</v>
      </c>
      <c r="F166" s="6">
        <v>45713</v>
      </c>
      <c r="G166" s="4">
        <v>430</v>
      </c>
      <c r="H166" s="4">
        <v>0</v>
      </c>
      <c r="I166" s="7">
        <v>111.62</v>
      </c>
      <c r="J166" s="4">
        <v>10</v>
      </c>
      <c r="K166" s="4">
        <f t="shared" si="4"/>
        <v>10</v>
      </c>
      <c r="L166" s="4" t="str">
        <f t="shared" si="5"/>
        <v>ON TIME</v>
      </c>
    </row>
    <row r="167" spans="1:12" x14ac:dyDescent="0.35">
      <c r="A167" s="4" t="s">
        <v>188</v>
      </c>
      <c r="B167" s="5" t="s">
        <v>36</v>
      </c>
      <c r="C167" s="5" t="s">
        <v>20</v>
      </c>
      <c r="D167" s="5" t="s">
        <v>13</v>
      </c>
      <c r="E167" s="6">
        <v>45737</v>
      </c>
      <c r="F167" s="6">
        <v>45739</v>
      </c>
      <c r="G167" s="4">
        <v>168</v>
      </c>
      <c r="H167" s="4">
        <v>0</v>
      </c>
      <c r="I167" s="7">
        <v>111.54</v>
      </c>
      <c r="J167" s="4">
        <v>2</v>
      </c>
      <c r="K167" s="4">
        <f t="shared" si="4"/>
        <v>2</v>
      </c>
      <c r="L167" s="4" t="str">
        <f t="shared" si="5"/>
        <v>ON TIME</v>
      </c>
    </row>
    <row r="168" spans="1:12" hidden="1" x14ac:dyDescent="0.35">
      <c r="A168" s="4" t="s">
        <v>189</v>
      </c>
      <c r="B168" s="5" t="s">
        <v>15</v>
      </c>
      <c r="C168" s="5" t="s">
        <v>23</v>
      </c>
      <c r="D168" s="5" t="s">
        <v>17</v>
      </c>
      <c r="E168" s="6">
        <v>45704</v>
      </c>
      <c r="F168" s="6">
        <v>45723</v>
      </c>
      <c r="G168" s="4">
        <v>437</v>
      </c>
      <c r="H168" s="4">
        <v>0</v>
      </c>
      <c r="I168" s="7">
        <v>393.02</v>
      </c>
      <c r="J168" s="4">
        <v>19</v>
      </c>
      <c r="K168" s="4">
        <f t="shared" si="4"/>
        <v>19</v>
      </c>
      <c r="L168" s="4" t="str">
        <f t="shared" si="5"/>
        <v>ON TIME</v>
      </c>
    </row>
    <row r="169" spans="1:12" hidden="1" x14ac:dyDescent="0.35">
      <c r="A169" s="4" t="s">
        <v>190</v>
      </c>
      <c r="B169" s="5" t="s">
        <v>36</v>
      </c>
      <c r="C169" s="5" t="s">
        <v>12</v>
      </c>
      <c r="D169" s="5" t="s">
        <v>24</v>
      </c>
      <c r="E169" s="6">
        <v>45720</v>
      </c>
      <c r="F169" s="6">
        <v>45730</v>
      </c>
      <c r="G169" s="4">
        <v>497</v>
      </c>
      <c r="H169" s="4">
        <v>0</v>
      </c>
      <c r="I169" s="7">
        <v>145.66</v>
      </c>
      <c r="J169" s="4">
        <v>10</v>
      </c>
      <c r="K169" s="4">
        <f t="shared" si="4"/>
        <v>10</v>
      </c>
      <c r="L169" s="4" t="str">
        <f t="shared" si="5"/>
        <v>ON TIME</v>
      </c>
    </row>
    <row r="170" spans="1:12" hidden="1" x14ac:dyDescent="0.35">
      <c r="A170" s="4" t="s">
        <v>191</v>
      </c>
      <c r="B170" s="5" t="s">
        <v>26</v>
      </c>
      <c r="C170" s="5" t="s">
        <v>20</v>
      </c>
      <c r="D170" s="5" t="s">
        <v>27</v>
      </c>
      <c r="E170" s="6">
        <v>45715</v>
      </c>
      <c r="F170" s="6">
        <v>45731</v>
      </c>
      <c r="G170" s="4">
        <v>21</v>
      </c>
      <c r="H170" s="4">
        <v>0</v>
      </c>
      <c r="I170" s="7">
        <v>339.48</v>
      </c>
      <c r="J170" s="4">
        <v>16</v>
      </c>
      <c r="K170" s="4">
        <f t="shared" si="4"/>
        <v>16</v>
      </c>
      <c r="L170" s="4" t="str">
        <f t="shared" si="5"/>
        <v>ON TIME</v>
      </c>
    </row>
    <row r="171" spans="1:12" x14ac:dyDescent="0.35">
      <c r="A171" s="4" t="s">
        <v>192</v>
      </c>
      <c r="B171" s="5" t="s">
        <v>22</v>
      </c>
      <c r="C171" s="5" t="s">
        <v>20</v>
      </c>
      <c r="D171" s="5" t="s">
        <v>13</v>
      </c>
      <c r="E171" s="6">
        <v>45730</v>
      </c>
      <c r="F171" s="6">
        <v>45732</v>
      </c>
      <c r="G171" s="4">
        <v>179</v>
      </c>
      <c r="H171" s="4">
        <v>0</v>
      </c>
      <c r="I171" s="7">
        <v>79.040000000000006</v>
      </c>
      <c r="J171" s="4">
        <v>2</v>
      </c>
      <c r="K171" s="4">
        <f t="shared" si="4"/>
        <v>2</v>
      </c>
      <c r="L171" s="4" t="str">
        <f t="shared" si="5"/>
        <v>ON TIME</v>
      </c>
    </row>
    <row r="172" spans="1:12" hidden="1" x14ac:dyDescent="0.35">
      <c r="A172" s="4" t="s">
        <v>193</v>
      </c>
      <c r="B172" s="5" t="s">
        <v>26</v>
      </c>
      <c r="C172" s="5" t="s">
        <v>12</v>
      </c>
      <c r="D172" s="5" t="s">
        <v>27</v>
      </c>
      <c r="E172" s="6">
        <v>45742</v>
      </c>
      <c r="F172" s="6">
        <v>45748</v>
      </c>
      <c r="G172" s="4">
        <v>167</v>
      </c>
      <c r="H172" s="4">
        <v>0</v>
      </c>
      <c r="I172" s="7">
        <v>435.08</v>
      </c>
      <c r="J172" s="4">
        <v>6</v>
      </c>
      <c r="K172" s="4">
        <f t="shared" si="4"/>
        <v>6</v>
      </c>
      <c r="L172" s="4" t="str">
        <f t="shared" si="5"/>
        <v>ON TIME</v>
      </c>
    </row>
    <row r="173" spans="1:12" hidden="1" x14ac:dyDescent="0.35">
      <c r="A173" s="4" t="s">
        <v>194</v>
      </c>
      <c r="B173" s="5" t="s">
        <v>15</v>
      </c>
      <c r="C173" s="5" t="s">
        <v>23</v>
      </c>
      <c r="D173" s="5" t="s">
        <v>27</v>
      </c>
      <c r="E173" s="6">
        <v>45741</v>
      </c>
      <c r="F173" s="6">
        <v>45747</v>
      </c>
      <c r="G173" s="4">
        <v>360</v>
      </c>
      <c r="H173" s="4">
        <v>0</v>
      </c>
      <c r="I173" s="7">
        <v>275.2</v>
      </c>
      <c r="J173" s="4">
        <v>3</v>
      </c>
      <c r="K173" s="4">
        <f t="shared" si="4"/>
        <v>6</v>
      </c>
      <c r="L173" s="4" t="str">
        <f t="shared" si="5"/>
        <v>LATE</v>
      </c>
    </row>
    <row r="174" spans="1:12" hidden="1" x14ac:dyDescent="0.35">
      <c r="A174" s="4" t="s">
        <v>195</v>
      </c>
      <c r="B174" s="5" t="s">
        <v>26</v>
      </c>
      <c r="C174" s="5" t="s">
        <v>16</v>
      </c>
      <c r="D174" s="5" t="s">
        <v>17</v>
      </c>
      <c r="E174" s="6">
        <v>45723</v>
      </c>
      <c r="F174" s="6">
        <v>45731</v>
      </c>
      <c r="G174" s="4">
        <v>38</v>
      </c>
      <c r="H174" s="4">
        <v>0</v>
      </c>
      <c r="I174" s="7">
        <v>359.91</v>
      </c>
      <c r="J174" s="4">
        <v>8</v>
      </c>
      <c r="K174" s="4">
        <f t="shared" si="4"/>
        <v>8</v>
      </c>
      <c r="L174" s="4" t="str">
        <f t="shared" si="5"/>
        <v>ON TIME</v>
      </c>
    </row>
    <row r="175" spans="1:12" x14ac:dyDescent="0.35">
      <c r="A175" s="4" t="s">
        <v>196</v>
      </c>
      <c r="B175" s="5" t="s">
        <v>26</v>
      </c>
      <c r="C175" s="5" t="s">
        <v>20</v>
      </c>
      <c r="D175" s="5" t="s">
        <v>13</v>
      </c>
      <c r="E175" s="6">
        <v>45699</v>
      </c>
      <c r="F175" s="6">
        <v>45709</v>
      </c>
      <c r="G175" s="4">
        <v>419</v>
      </c>
      <c r="H175" s="4">
        <v>0</v>
      </c>
      <c r="I175" s="7">
        <v>404.24</v>
      </c>
      <c r="J175" s="4">
        <v>10</v>
      </c>
      <c r="K175" s="4">
        <f t="shared" si="4"/>
        <v>10</v>
      </c>
      <c r="L175" s="4" t="str">
        <f t="shared" si="5"/>
        <v>ON TIME</v>
      </c>
    </row>
    <row r="176" spans="1:12" hidden="1" x14ac:dyDescent="0.35">
      <c r="A176" s="4" t="s">
        <v>197</v>
      </c>
      <c r="B176" s="5" t="s">
        <v>11</v>
      </c>
      <c r="C176" s="5" t="s">
        <v>23</v>
      </c>
      <c r="D176" s="5" t="s">
        <v>27</v>
      </c>
      <c r="E176" s="6">
        <v>45728</v>
      </c>
      <c r="F176" s="6">
        <v>45730</v>
      </c>
      <c r="G176" s="4">
        <v>157</v>
      </c>
      <c r="H176" s="4">
        <v>0</v>
      </c>
      <c r="I176" s="7">
        <v>56.69</v>
      </c>
      <c r="J176" s="4">
        <v>2</v>
      </c>
      <c r="K176" s="4">
        <f t="shared" si="4"/>
        <v>2</v>
      </c>
      <c r="L176" s="4" t="str">
        <f t="shared" si="5"/>
        <v>ON TIME</v>
      </c>
    </row>
    <row r="177" spans="1:12" hidden="1" x14ac:dyDescent="0.35">
      <c r="A177" s="4" t="s">
        <v>198</v>
      </c>
      <c r="B177" s="5" t="s">
        <v>11</v>
      </c>
      <c r="C177" s="5" t="s">
        <v>23</v>
      </c>
      <c r="D177" s="5" t="s">
        <v>27</v>
      </c>
      <c r="E177" s="6">
        <v>45746</v>
      </c>
      <c r="F177" s="6">
        <v>45750</v>
      </c>
      <c r="G177" s="4">
        <v>309</v>
      </c>
      <c r="H177" s="4">
        <v>0</v>
      </c>
      <c r="I177" s="7">
        <v>137.81</v>
      </c>
      <c r="J177" s="4">
        <v>4</v>
      </c>
      <c r="K177" s="4">
        <f t="shared" si="4"/>
        <v>4</v>
      </c>
      <c r="L177" s="4" t="str">
        <f t="shared" si="5"/>
        <v>ON TIME</v>
      </c>
    </row>
    <row r="178" spans="1:12" hidden="1" x14ac:dyDescent="0.35">
      <c r="A178" s="4" t="s">
        <v>199</v>
      </c>
      <c r="B178" s="5" t="s">
        <v>26</v>
      </c>
      <c r="C178" s="5" t="s">
        <v>12</v>
      </c>
      <c r="D178" s="5" t="s">
        <v>17</v>
      </c>
      <c r="E178" s="6">
        <v>45702</v>
      </c>
      <c r="F178" s="6">
        <v>45704</v>
      </c>
      <c r="G178" s="4">
        <v>311</v>
      </c>
      <c r="H178" s="4">
        <v>0</v>
      </c>
      <c r="I178" s="7">
        <v>66.78</v>
      </c>
      <c r="J178" s="4">
        <v>2</v>
      </c>
      <c r="K178" s="4">
        <f t="shared" si="4"/>
        <v>2</v>
      </c>
      <c r="L178" s="4" t="str">
        <f t="shared" si="5"/>
        <v>ON TIME</v>
      </c>
    </row>
    <row r="179" spans="1:12" x14ac:dyDescent="0.35">
      <c r="A179" s="4" t="s">
        <v>200</v>
      </c>
      <c r="B179" s="5" t="s">
        <v>26</v>
      </c>
      <c r="C179" s="5" t="s">
        <v>12</v>
      </c>
      <c r="D179" s="5" t="s">
        <v>13</v>
      </c>
      <c r="E179" s="6">
        <v>45694</v>
      </c>
      <c r="F179" s="6">
        <v>45707</v>
      </c>
      <c r="G179" s="4">
        <v>443</v>
      </c>
      <c r="H179" s="4">
        <v>0</v>
      </c>
      <c r="I179" s="7">
        <v>208.69</v>
      </c>
      <c r="J179" s="4">
        <v>13</v>
      </c>
      <c r="K179" s="4">
        <f t="shared" si="4"/>
        <v>13</v>
      </c>
      <c r="L179" s="4" t="str">
        <f t="shared" si="5"/>
        <v>ON TIME</v>
      </c>
    </row>
    <row r="180" spans="1:12" hidden="1" x14ac:dyDescent="0.35">
      <c r="A180" s="4" t="s">
        <v>201</v>
      </c>
      <c r="B180" s="5" t="s">
        <v>26</v>
      </c>
      <c r="C180" s="5" t="s">
        <v>23</v>
      </c>
      <c r="D180" s="5" t="s">
        <v>17</v>
      </c>
      <c r="E180" s="6">
        <v>45756</v>
      </c>
      <c r="F180" s="6">
        <v>45769</v>
      </c>
      <c r="G180" s="4">
        <v>488</v>
      </c>
      <c r="H180" s="4">
        <v>0</v>
      </c>
      <c r="I180" s="7">
        <v>235.03</v>
      </c>
      <c r="J180" s="4">
        <v>13</v>
      </c>
      <c r="K180" s="4">
        <f t="shared" si="4"/>
        <v>13</v>
      </c>
      <c r="L180" s="4" t="str">
        <f t="shared" si="5"/>
        <v>ON TIME</v>
      </c>
    </row>
    <row r="181" spans="1:12" hidden="1" x14ac:dyDescent="0.35">
      <c r="A181" s="4" t="s">
        <v>202</v>
      </c>
      <c r="B181" s="5" t="s">
        <v>15</v>
      </c>
      <c r="C181" s="5" t="s">
        <v>16</v>
      </c>
      <c r="D181" s="5" t="s">
        <v>24</v>
      </c>
      <c r="E181" s="6">
        <v>45750</v>
      </c>
      <c r="F181" s="6">
        <v>45756</v>
      </c>
      <c r="G181" s="4">
        <v>296</v>
      </c>
      <c r="H181" s="4">
        <v>0</v>
      </c>
      <c r="I181" s="7">
        <v>47.58</v>
      </c>
      <c r="J181" s="4">
        <v>6</v>
      </c>
      <c r="K181" s="4">
        <f t="shared" si="4"/>
        <v>6</v>
      </c>
      <c r="L181" s="4" t="str">
        <f t="shared" si="5"/>
        <v>ON TIME</v>
      </c>
    </row>
    <row r="182" spans="1:12" hidden="1" x14ac:dyDescent="0.35">
      <c r="A182" s="4" t="s">
        <v>203</v>
      </c>
      <c r="B182" s="5" t="s">
        <v>26</v>
      </c>
      <c r="C182" s="5" t="s">
        <v>23</v>
      </c>
      <c r="D182" s="5" t="s">
        <v>27</v>
      </c>
      <c r="E182" s="6">
        <v>45708</v>
      </c>
      <c r="F182" s="6">
        <v>45723</v>
      </c>
      <c r="G182" s="4">
        <v>274</v>
      </c>
      <c r="H182" s="4">
        <v>0</v>
      </c>
      <c r="I182" s="7">
        <v>126.98</v>
      </c>
      <c r="J182" s="4">
        <v>15</v>
      </c>
      <c r="K182" s="4">
        <f t="shared" si="4"/>
        <v>15</v>
      </c>
      <c r="L182" s="4" t="str">
        <f t="shared" si="5"/>
        <v>ON TIME</v>
      </c>
    </row>
    <row r="183" spans="1:12" hidden="1" x14ac:dyDescent="0.35">
      <c r="A183" s="4" t="s">
        <v>204</v>
      </c>
      <c r="B183" s="5" t="s">
        <v>15</v>
      </c>
      <c r="C183" s="5" t="s">
        <v>12</v>
      </c>
      <c r="D183" s="5" t="s">
        <v>27</v>
      </c>
      <c r="E183" s="6">
        <v>45712</v>
      </c>
      <c r="F183" s="6">
        <v>45723</v>
      </c>
      <c r="G183" s="4">
        <v>328</v>
      </c>
      <c r="H183" s="4">
        <v>0</v>
      </c>
      <c r="I183" s="7">
        <v>484.08</v>
      </c>
      <c r="J183" s="4">
        <v>10</v>
      </c>
      <c r="K183" s="4">
        <f t="shared" si="4"/>
        <v>11</v>
      </c>
      <c r="L183" s="4" t="str">
        <f t="shared" si="5"/>
        <v>LATE</v>
      </c>
    </row>
    <row r="184" spans="1:12" hidden="1" x14ac:dyDescent="0.35">
      <c r="A184" s="4" t="s">
        <v>205</v>
      </c>
      <c r="B184" s="5" t="s">
        <v>26</v>
      </c>
      <c r="C184" s="5" t="s">
        <v>16</v>
      </c>
      <c r="D184" s="5" t="s">
        <v>24</v>
      </c>
      <c r="E184" s="6">
        <v>45691</v>
      </c>
      <c r="F184" s="6">
        <v>45701</v>
      </c>
      <c r="G184" s="4">
        <v>420</v>
      </c>
      <c r="H184" s="4">
        <v>0</v>
      </c>
      <c r="I184" s="7">
        <v>235.63</v>
      </c>
      <c r="J184" s="4">
        <v>10</v>
      </c>
      <c r="K184" s="4">
        <f t="shared" si="4"/>
        <v>10</v>
      </c>
      <c r="L184" s="4" t="str">
        <f t="shared" si="5"/>
        <v>ON TIME</v>
      </c>
    </row>
    <row r="185" spans="1:12" hidden="1" x14ac:dyDescent="0.35">
      <c r="A185" s="4" t="s">
        <v>206</v>
      </c>
      <c r="B185" s="5" t="s">
        <v>22</v>
      </c>
      <c r="C185" s="5" t="s">
        <v>20</v>
      </c>
      <c r="D185" s="5" t="s">
        <v>17</v>
      </c>
      <c r="E185" s="6">
        <v>45711</v>
      </c>
      <c r="F185" s="6">
        <v>45731</v>
      </c>
      <c r="G185" s="4">
        <v>140</v>
      </c>
      <c r="H185" s="4">
        <v>0</v>
      </c>
      <c r="I185" s="7">
        <v>216.97</v>
      </c>
      <c r="J185" s="4">
        <v>19</v>
      </c>
      <c r="K185" s="4">
        <f t="shared" si="4"/>
        <v>20</v>
      </c>
      <c r="L185" s="4" t="str">
        <f t="shared" si="5"/>
        <v>LATE</v>
      </c>
    </row>
    <row r="186" spans="1:12" hidden="1" x14ac:dyDescent="0.35">
      <c r="A186" s="4" t="s">
        <v>207</v>
      </c>
      <c r="B186" s="5" t="s">
        <v>15</v>
      </c>
      <c r="C186" s="5" t="s">
        <v>12</v>
      </c>
      <c r="D186" s="5" t="s">
        <v>24</v>
      </c>
      <c r="E186" s="6">
        <v>45686</v>
      </c>
      <c r="F186" s="6">
        <v>45693</v>
      </c>
      <c r="G186" s="4">
        <v>164</v>
      </c>
      <c r="H186" s="4">
        <v>0</v>
      </c>
      <c r="I186" s="7">
        <v>374.35</v>
      </c>
      <c r="J186" s="4">
        <v>5</v>
      </c>
      <c r="K186" s="4">
        <f t="shared" si="4"/>
        <v>7</v>
      </c>
      <c r="L186" s="4" t="str">
        <f t="shared" si="5"/>
        <v>LATE</v>
      </c>
    </row>
    <row r="187" spans="1:12" x14ac:dyDescent="0.35">
      <c r="A187" s="4" t="s">
        <v>208</v>
      </c>
      <c r="B187" s="5" t="s">
        <v>36</v>
      </c>
      <c r="C187" s="5" t="s">
        <v>12</v>
      </c>
      <c r="D187" s="5" t="s">
        <v>13</v>
      </c>
      <c r="E187" s="6">
        <v>45755</v>
      </c>
      <c r="F187" s="6">
        <v>45771</v>
      </c>
      <c r="G187" s="4">
        <v>407</v>
      </c>
      <c r="H187" s="4">
        <v>0</v>
      </c>
      <c r="I187" s="7">
        <v>487.23</v>
      </c>
      <c r="J187" s="4">
        <v>16</v>
      </c>
      <c r="K187" s="4">
        <f t="shared" si="4"/>
        <v>16</v>
      </c>
      <c r="L187" s="4" t="str">
        <f t="shared" si="5"/>
        <v>ON TIME</v>
      </c>
    </row>
    <row r="188" spans="1:12" hidden="1" x14ac:dyDescent="0.35">
      <c r="A188" s="4" t="s">
        <v>209</v>
      </c>
      <c r="B188" s="5" t="s">
        <v>22</v>
      </c>
      <c r="C188" s="5" t="s">
        <v>16</v>
      </c>
      <c r="D188" s="5" t="s">
        <v>24</v>
      </c>
      <c r="E188" s="6">
        <v>45700</v>
      </c>
      <c r="F188" s="6">
        <v>45704</v>
      </c>
      <c r="G188" s="4">
        <v>492</v>
      </c>
      <c r="H188" s="4">
        <v>0</v>
      </c>
      <c r="I188" s="7">
        <v>190.53</v>
      </c>
      <c r="J188" s="4">
        <v>4</v>
      </c>
      <c r="K188" s="4">
        <f t="shared" si="4"/>
        <v>4</v>
      </c>
      <c r="L188" s="4" t="str">
        <f t="shared" si="5"/>
        <v>ON TIME</v>
      </c>
    </row>
    <row r="189" spans="1:12" hidden="1" x14ac:dyDescent="0.35">
      <c r="A189" s="4" t="s">
        <v>210</v>
      </c>
      <c r="B189" s="5" t="s">
        <v>15</v>
      </c>
      <c r="C189" s="5" t="s">
        <v>20</v>
      </c>
      <c r="D189" s="5" t="s">
        <v>24</v>
      </c>
      <c r="E189" s="6">
        <v>45738</v>
      </c>
      <c r="F189" s="6">
        <v>45752</v>
      </c>
      <c r="G189" s="4">
        <v>452</v>
      </c>
      <c r="H189" s="4">
        <v>0</v>
      </c>
      <c r="I189" s="7">
        <v>251.58</v>
      </c>
      <c r="J189" s="4">
        <v>10</v>
      </c>
      <c r="K189" s="4">
        <f t="shared" si="4"/>
        <v>14</v>
      </c>
      <c r="L189" s="4" t="str">
        <f t="shared" si="5"/>
        <v>LATE</v>
      </c>
    </row>
    <row r="190" spans="1:12" hidden="1" x14ac:dyDescent="0.35">
      <c r="A190" s="4" t="s">
        <v>211</v>
      </c>
      <c r="B190" s="5" t="s">
        <v>22</v>
      </c>
      <c r="C190" s="5" t="s">
        <v>20</v>
      </c>
      <c r="D190" s="5" t="s">
        <v>24</v>
      </c>
      <c r="E190" s="6">
        <v>45688</v>
      </c>
      <c r="F190" s="6">
        <v>45705</v>
      </c>
      <c r="G190" s="4">
        <v>84</v>
      </c>
      <c r="H190" s="4">
        <v>0</v>
      </c>
      <c r="I190" s="7">
        <v>15.29</v>
      </c>
      <c r="J190" s="4">
        <v>13</v>
      </c>
      <c r="K190" s="4">
        <f t="shared" si="4"/>
        <v>17</v>
      </c>
      <c r="L190" s="4" t="str">
        <f t="shared" si="5"/>
        <v>LATE</v>
      </c>
    </row>
    <row r="191" spans="1:12" hidden="1" x14ac:dyDescent="0.35">
      <c r="A191" s="4" t="s">
        <v>212</v>
      </c>
      <c r="B191" s="5" t="s">
        <v>11</v>
      </c>
      <c r="C191" s="5" t="s">
        <v>16</v>
      </c>
      <c r="D191" s="5" t="s">
        <v>27</v>
      </c>
      <c r="E191" s="6">
        <v>45708</v>
      </c>
      <c r="F191" s="6">
        <v>45724</v>
      </c>
      <c r="G191" s="4">
        <v>420</v>
      </c>
      <c r="H191" s="4">
        <v>0</v>
      </c>
      <c r="I191" s="7">
        <v>249.92</v>
      </c>
      <c r="J191" s="4">
        <v>16</v>
      </c>
      <c r="K191" s="4">
        <f t="shared" si="4"/>
        <v>16</v>
      </c>
      <c r="L191" s="4" t="str">
        <f t="shared" si="5"/>
        <v>ON TIME</v>
      </c>
    </row>
    <row r="192" spans="1:12" x14ac:dyDescent="0.35">
      <c r="A192" s="4" t="s">
        <v>213</v>
      </c>
      <c r="B192" s="5" t="s">
        <v>11</v>
      </c>
      <c r="C192" s="5" t="s">
        <v>12</v>
      </c>
      <c r="D192" s="5" t="s">
        <v>13</v>
      </c>
      <c r="E192" s="6">
        <v>45704</v>
      </c>
      <c r="F192" s="6">
        <v>45708</v>
      </c>
      <c r="G192" s="4">
        <v>10</v>
      </c>
      <c r="H192" s="4">
        <v>0</v>
      </c>
      <c r="I192" s="7">
        <v>285.17</v>
      </c>
      <c r="J192" s="4">
        <v>4</v>
      </c>
      <c r="K192" s="4">
        <f t="shared" si="4"/>
        <v>4</v>
      </c>
      <c r="L192" s="4" t="str">
        <f t="shared" si="5"/>
        <v>ON TIME</v>
      </c>
    </row>
    <row r="193" spans="1:12" hidden="1" x14ac:dyDescent="0.35">
      <c r="A193" s="4" t="s">
        <v>214</v>
      </c>
      <c r="B193" s="5" t="s">
        <v>26</v>
      </c>
      <c r="C193" s="5" t="s">
        <v>23</v>
      </c>
      <c r="D193" s="5" t="s">
        <v>24</v>
      </c>
      <c r="E193" s="6">
        <v>45699</v>
      </c>
      <c r="F193" s="6">
        <v>45713</v>
      </c>
      <c r="G193" s="4">
        <v>380</v>
      </c>
      <c r="H193" s="4">
        <v>0</v>
      </c>
      <c r="I193" s="7">
        <v>245.53</v>
      </c>
      <c r="J193" s="4">
        <v>13</v>
      </c>
      <c r="K193" s="4">
        <f t="shared" si="4"/>
        <v>14</v>
      </c>
      <c r="L193" s="4" t="str">
        <f t="shared" si="5"/>
        <v>LATE</v>
      </c>
    </row>
    <row r="194" spans="1:12" hidden="1" x14ac:dyDescent="0.35">
      <c r="A194" s="4" t="s">
        <v>215</v>
      </c>
      <c r="B194" s="5" t="s">
        <v>36</v>
      </c>
      <c r="C194" s="5" t="s">
        <v>20</v>
      </c>
      <c r="D194" s="5" t="s">
        <v>24</v>
      </c>
      <c r="E194" s="6">
        <v>45727</v>
      </c>
      <c r="F194" s="6">
        <v>45745</v>
      </c>
      <c r="G194" s="4">
        <v>219</v>
      </c>
      <c r="H194" s="4">
        <v>1</v>
      </c>
      <c r="I194" s="7">
        <v>33.4</v>
      </c>
      <c r="J194" s="4">
        <v>18</v>
      </c>
      <c r="K194" s="4">
        <f t="shared" si="4"/>
        <v>18</v>
      </c>
      <c r="L194" s="4" t="str">
        <f t="shared" si="5"/>
        <v>ON TIME</v>
      </c>
    </row>
    <row r="195" spans="1:12" hidden="1" x14ac:dyDescent="0.35">
      <c r="A195" s="4" t="s">
        <v>216</v>
      </c>
      <c r="B195" s="5" t="s">
        <v>11</v>
      </c>
      <c r="C195" s="5" t="s">
        <v>16</v>
      </c>
      <c r="D195" s="5" t="s">
        <v>17</v>
      </c>
      <c r="E195" s="6">
        <v>45757</v>
      </c>
      <c r="F195" s="6">
        <v>45766</v>
      </c>
      <c r="G195" s="4">
        <v>224</v>
      </c>
      <c r="H195" s="4">
        <v>0</v>
      </c>
      <c r="I195" s="7">
        <v>126.15</v>
      </c>
      <c r="J195" s="4">
        <v>9</v>
      </c>
      <c r="K195" s="4">
        <f t="shared" ref="K195:K251" si="6">F195-E195</f>
        <v>9</v>
      </c>
      <c r="L195" s="4" t="str">
        <f t="shared" ref="L195:L251" si="7">IF(K195&gt;J195,"LATE","ON TIME")</f>
        <v>ON TIME</v>
      </c>
    </row>
    <row r="196" spans="1:12" hidden="1" x14ac:dyDescent="0.35">
      <c r="A196" s="4" t="s">
        <v>217</v>
      </c>
      <c r="B196" s="5" t="s">
        <v>26</v>
      </c>
      <c r="C196" s="5" t="s">
        <v>20</v>
      </c>
      <c r="D196" s="5" t="s">
        <v>27</v>
      </c>
      <c r="E196" s="6">
        <v>45746</v>
      </c>
      <c r="F196" s="6">
        <v>45761</v>
      </c>
      <c r="G196" s="4">
        <v>78</v>
      </c>
      <c r="H196" s="4">
        <v>0</v>
      </c>
      <c r="I196" s="7">
        <v>206.24</v>
      </c>
      <c r="J196" s="4">
        <v>15</v>
      </c>
      <c r="K196" s="4">
        <f t="shared" si="6"/>
        <v>15</v>
      </c>
      <c r="L196" s="4" t="str">
        <f t="shared" si="7"/>
        <v>ON TIME</v>
      </c>
    </row>
    <row r="197" spans="1:12" hidden="1" x14ac:dyDescent="0.35">
      <c r="A197" s="4" t="s">
        <v>218</v>
      </c>
      <c r="B197" s="5" t="s">
        <v>26</v>
      </c>
      <c r="C197" s="5" t="s">
        <v>20</v>
      </c>
      <c r="D197" s="5" t="s">
        <v>24</v>
      </c>
      <c r="E197" s="6">
        <v>45683</v>
      </c>
      <c r="F197" s="6">
        <v>45694</v>
      </c>
      <c r="G197" s="4">
        <v>197</v>
      </c>
      <c r="H197" s="4">
        <v>0</v>
      </c>
      <c r="I197" s="7">
        <v>492.86</v>
      </c>
      <c r="J197" s="4">
        <v>11</v>
      </c>
      <c r="K197" s="4">
        <f t="shared" si="6"/>
        <v>11</v>
      </c>
      <c r="L197" s="4" t="str">
        <f t="shared" si="7"/>
        <v>ON TIME</v>
      </c>
    </row>
    <row r="198" spans="1:12" hidden="1" x14ac:dyDescent="0.35">
      <c r="A198" s="4" t="s">
        <v>219</v>
      </c>
      <c r="B198" s="5" t="s">
        <v>36</v>
      </c>
      <c r="C198" s="5" t="s">
        <v>12</v>
      </c>
      <c r="D198" s="5" t="s">
        <v>27</v>
      </c>
      <c r="E198" s="6">
        <v>45752</v>
      </c>
      <c r="F198" s="6">
        <v>45768</v>
      </c>
      <c r="G198" s="4">
        <v>460</v>
      </c>
      <c r="H198" s="4">
        <v>1</v>
      </c>
      <c r="I198" s="7">
        <v>362.09</v>
      </c>
      <c r="J198" s="4">
        <v>13</v>
      </c>
      <c r="K198" s="4">
        <f t="shared" si="6"/>
        <v>16</v>
      </c>
      <c r="L198" s="4" t="str">
        <f t="shared" si="7"/>
        <v>LATE</v>
      </c>
    </row>
    <row r="199" spans="1:12" hidden="1" x14ac:dyDescent="0.35">
      <c r="A199" s="4" t="s">
        <v>220</v>
      </c>
      <c r="B199" s="5" t="s">
        <v>26</v>
      </c>
      <c r="C199" s="5" t="s">
        <v>12</v>
      </c>
      <c r="D199" s="5" t="s">
        <v>27</v>
      </c>
      <c r="E199" s="6">
        <v>45721</v>
      </c>
      <c r="F199" s="6">
        <v>45732</v>
      </c>
      <c r="G199" s="4">
        <v>75</v>
      </c>
      <c r="H199" s="4">
        <v>1</v>
      </c>
      <c r="I199" s="7">
        <v>208.04</v>
      </c>
      <c r="J199" s="4">
        <v>11</v>
      </c>
      <c r="K199" s="4">
        <f t="shared" si="6"/>
        <v>11</v>
      </c>
      <c r="L199" s="4" t="str">
        <f t="shared" si="7"/>
        <v>ON TIME</v>
      </c>
    </row>
    <row r="200" spans="1:12" hidden="1" x14ac:dyDescent="0.35">
      <c r="A200" s="4" t="s">
        <v>221</v>
      </c>
      <c r="B200" s="5" t="s">
        <v>22</v>
      </c>
      <c r="C200" s="5" t="s">
        <v>16</v>
      </c>
      <c r="D200" s="5" t="s">
        <v>17</v>
      </c>
      <c r="E200" s="6">
        <v>45678</v>
      </c>
      <c r="F200" s="6">
        <v>45690</v>
      </c>
      <c r="G200" s="4">
        <v>333</v>
      </c>
      <c r="H200" s="4">
        <v>0</v>
      </c>
      <c r="I200" s="7">
        <v>254.58</v>
      </c>
      <c r="J200" s="4">
        <v>12</v>
      </c>
      <c r="K200" s="4">
        <f t="shared" si="6"/>
        <v>12</v>
      </c>
      <c r="L200" s="4" t="str">
        <f t="shared" si="7"/>
        <v>ON TIME</v>
      </c>
    </row>
    <row r="201" spans="1:12" hidden="1" x14ac:dyDescent="0.35">
      <c r="A201" s="4" t="s">
        <v>222</v>
      </c>
      <c r="B201" s="5" t="s">
        <v>15</v>
      </c>
      <c r="C201" s="5" t="s">
        <v>23</v>
      </c>
      <c r="D201" s="5" t="s">
        <v>27</v>
      </c>
      <c r="E201" s="6">
        <v>45700</v>
      </c>
      <c r="F201" s="6">
        <v>45712</v>
      </c>
      <c r="G201" s="4">
        <v>225</v>
      </c>
      <c r="H201" s="4">
        <v>0</v>
      </c>
      <c r="I201" s="7">
        <v>170.76</v>
      </c>
      <c r="J201" s="4">
        <v>12</v>
      </c>
      <c r="K201" s="4">
        <f t="shared" si="6"/>
        <v>12</v>
      </c>
      <c r="L201" s="4" t="str">
        <f t="shared" si="7"/>
        <v>ON TIME</v>
      </c>
    </row>
    <row r="202" spans="1:12" hidden="1" x14ac:dyDescent="0.35">
      <c r="A202" s="4" t="s">
        <v>223</v>
      </c>
      <c r="B202" s="5" t="s">
        <v>36</v>
      </c>
      <c r="C202" s="5" t="s">
        <v>20</v>
      </c>
      <c r="D202" s="5" t="s">
        <v>17</v>
      </c>
      <c r="E202" s="6">
        <v>45698</v>
      </c>
      <c r="F202" s="6">
        <v>45710</v>
      </c>
      <c r="G202" s="4">
        <v>81</v>
      </c>
      <c r="H202" s="4">
        <v>1</v>
      </c>
      <c r="I202" s="7">
        <v>360.96</v>
      </c>
      <c r="J202" s="4">
        <v>11</v>
      </c>
      <c r="K202" s="4">
        <f t="shared" si="6"/>
        <v>12</v>
      </c>
      <c r="L202" s="4" t="str">
        <f t="shared" si="7"/>
        <v>LATE</v>
      </c>
    </row>
    <row r="203" spans="1:12" hidden="1" x14ac:dyDescent="0.35">
      <c r="A203" s="4" t="s">
        <v>224</v>
      </c>
      <c r="B203" s="5" t="s">
        <v>36</v>
      </c>
      <c r="C203" s="5" t="s">
        <v>20</v>
      </c>
      <c r="D203" s="5" t="s">
        <v>17</v>
      </c>
      <c r="E203" s="6">
        <v>45751</v>
      </c>
      <c r="F203" s="6">
        <v>45753</v>
      </c>
      <c r="G203" s="4">
        <v>352</v>
      </c>
      <c r="H203" s="4">
        <v>1</v>
      </c>
      <c r="I203" s="7">
        <v>490.19</v>
      </c>
      <c r="J203" s="4">
        <v>2</v>
      </c>
      <c r="K203" s="4">
        <f t="shared" si="6"/>
        <v>2</v>
      </c>
      <c r="L203" s="4" t="str">
        <f t="shared" si="7"/>
        <v>ON TIME</v>
      </c>
    </row>
    <row r="204" spans="1:12" hidden="1" x14ac:dyDescent="0.35">
      <c r="A204" s="4" t="s">
        <v>225</v>
      </c>
      <c r="B204" s="5" t="s">
        <v>22</v>
      </c>
      <c r="C204" s="5" t="s">
        <v>16</v>
      </c>
      <c r="D204" s="5" t="s">
        <v>27</v>
      </c>
      <c r="E204" s="6">
        <v>45730</v>
      </c>
      <c r="F204" s="6">
        <v>45734</v>
      </c>
      <c r="G204" s="4">
        <v>86</v>
      </c>
      <c r="H204" s="4">
        <v>0</v>
      </c>
      <c r="I204" s="7">
        <v>296.25</v>
      </c>
      <c r="J204" s="4">
        <v>4</v>
      </c>
      <c r="K204" s="4">
        <f t="shared" si="6"/>
        <v>4</v>
      </c>
      <c r="L204" s="4" t="str">
        <f t="shared" si="7"/>
        <v>ON TIME</v>
      </c>
    </row>
    <row r="205" spans="1:12" x14ac:dyDescent="0.35">
      <c r="A205" s="4" t="s">
        <v>226</v>
      </c>
      <c r="B205" s="5" t="s">
        <v>22</v>
      </c>
      <c r="C205" s="5" t="s">
        <v>12</v>
      </c>
      <c r="D205" s="5" t="s">
        <v>13</v>
      </c>
      <c r="E205" s="6">
        <v>45739</v>
      </c>
      <c r="F205" s="6">
        <v>45754</v>
      </c>
      <c r="G205" s="4">
        <v>338</v>
      </c>
      <c r="H205" s="4">
        <v>0</v>
      </c>
      <c r="I205" s="7">
        <v>218.42</v>
      </c>
      <c r="J205" s="4">
        <v>11</v>
      </c>
      <c r="K205" s="4">
        <f t="shared" si="6"/>
        <v>15</v>
      </c>
      <c r="L205" s="4" t="str">
        <f t="shared" si="7"/>
        <v>LATE</v>
      </c>
    </row>
    <row r="206" spans="1:12" x14ac:dyDescent="0.35">
      <c r="A206" s="4" t="s">
        <v>227</v>
      </c>
      <c r="B206" s="5" t="s">
        <v>36</v>
      </c>
      <c r="C206" s="5" t="s">
        <v>20</v>
      </c>
      <c r="D206" s="5" t="s">
        <v>13</v>
      </c>
      <c r="E206" s="6">
        <v>45713</v>
      </c>
      <c r="F206" s="6">
        <v>45729</v>
      </c>
      <c r="G206" s="4">
        <v>399</v>
      </c>
      <c r="H206" s="4">
        <v>0</v>
      </c>
      <c r="I206" s="7">
        <v>298.67</v>
      </c>
      <c r="J206" s="4">
        <v>11</v>
      </c>
      <c r="K206" s="4">
        <f t="shared" si="6"/>
        <v>16</v>
      </c>
      <c r="L206" s="4" t="str">
        <f t="shared" si="7"/>
        <v>LATE</v>
      </c>
    </row>
    <row r="207" spans="1:12" hidden="1" x14ac:dyDescent="0.35">
      <c r="A207" s="4" t="s">
        <v>228</v>
      </c>
      <c r="B207" s="5" t="s">
        <v>36</v>
      </c>
      <c r="C207" s="5" t="s">
        <v>12</v>
      </c>
      <c r="D207" s="5" t="s">
        <v>27</v>
      </c>
      <c r="E207" s="6">
        <v>45722</v>
      </c>
      <c r="F207" s="6">
        <v>45738</v>
      </c>
      <c r="G207" s="4">
        <v>297</v>
      </c>
      <c r="H207" s="4">
        <v>1</v>
      </c>
      <c r="I207" s="7">
        <v>429.37</v>
      </c>
      <c r="J207" s="4">
        <v>16</v>
      </c>
      <c r="K207" s="4">
        <f t="shared" si="6"/>
        <v>16</v>
      </c>
      <c r="L207" s="4" t="str">
        <f t="shared" si="7"/>
        <v>ON TIME</v>
      </c>
    </row>
    <row r="208" spans="1:12" hidden="1" x14ac:dyDescent="0.35">
      <c r="A208" s="4" t="s">
        <v>229</v>
      </c>
      <c r="B208" s="5" t="s">
        <v>26</v>
      </c>
      <c r="C208" s="5" t="s">
        <v>23</v>
      </c>
      <c r="D208" s="5" t="s">
        <v>27</v>
      </c>
      <c r="E208" s="6">
        <v>45721</v>
      </c>
      <c r="F208" s="6">
        <v>45737</v>
      </c>
      <c r="G208" s="4">
        <v>379</v>
      </c>
      <c r="H208" s="4">
        <v>1</v>
      </c>
      <c r="I208" s="7">
        <v>274.48</v>
      </c>
      <c r="J208" s="4">
        <v>16</v>
      </c>
      <c r="K208" s="4">
        <f t="shared" si="6"/>
        <v>16</v>
      </c>
      <c r="L208" s="4" t="str">
        <f t="shared" si="7"/>
        <v>ON TIME</v>
      </c>
    </row>
    <row r="209" spans="1:12" hidden="1" x14ac:dyDescent="0.35">
      <c r="A209" s="4" t="s">
        <v>230</v>
      </c>
      <c r="B209" s="5" t="s">
        <v>36</v>
      </c>
      <c r="C209" s="5" t="s">
        <v>20</v>
      </c>
      <c r="D209" s="5" t="s">
        <v>17</v>
      </c>
      <c r="E209" s="6">
        <v>45732</v>
      </c>
      <c r="F209" s="6">
        <v>45733</v>
      </c>
      <c r="G209" s="4">
        <v>300</v>
      </c>
      <c r="H209" s="4">
        <v>0</v>
      </c>
      <c r="I209" s="7">
        <v>107.07</v>
      </c>
      <c r="J209" s="4">
        <v>1</v>
      </c>
      <c r="K209" s="4">
        <f t="shared" si="6"/>
        <v>1</v>
      </c>
      <c r="L209" s="4" t="str">
        <f t="shared" si="7"/>
        <v>ON TIME</v>
      </c>
    </row>
    <row r="210" spans="1:12" hidden="1" x14ac:dyDescent="0.35">
      <c r="A210" s="4" t="s">
        <v>231</v>
      </c>
      <c r="B210" s="5" t="s">
        <v>22</v>
      </c>
      <c r="C210" s="5" t="s">
        <v>12</v>
      </c>
      <c r="D210" s="5" t="s">
        <v>17</v>
      </c>
      <c r="E210" s="6">
        <v>45722</v>
      </c>
      <c r="F210" s="6">
        <v>45733</v>
      </c>
      <c r="G210" s="4">
        <v>321</v>
      </c>
      <c r="H210" s="4">
        <v>0</v>
      </c>
      <c r="I210" s="7">
        <v>57.98</v>
      </c>
      <c r="J210" s="4">
        <v>11</v>
      </c>
      <c r="K210" s="4">
        <f t="shared" si="6"/>
        <v>11</v>
      </c>
      <c r="L210" s="4" t="str">
        <f t="shared" si="7"/>
        <v>ON TIME</v>
      </c>
    </row>
    <row r="211" spans="1:12" hidden="1" x14ac:dyDescent="0.35">
      <c r="A211" s="4" t="s">
        <v>232</v>
      </c>
      <c r="B211" s="5" t="s">
        <v>26</v>
      </c>
      <c r="C211" s="5" t="s">
        <v>12</v>
      </c>
      <c r="D211" s="5" t="s">
        <v>17</v>
      </c>
      <c r="E211" s="6">
        <v>45726</v>
      </c>
      <c r="F211" s="6">
        <v>45742</v>
      </c>
      <c r="G211" s="4">
        <v>33</v>
      </c>
      <c r="H211" s="4">
        <v>0</v>
      </c>
      <c r="I211" s="7">
        <v>30.93</v>
      </c>
      <c r="J211" s="4">
        <v>13</v>
      </c>
      <c r="K211" s="4">
        <f t="shared" si="6"/>
        <v>16</v>
      </c>
      <c r="L211" s="4" t="str">
        <f t="shared" si="7"/>
        <v>LATE</v>
      </c>
    </row>
    <row r="212" spans="1:12" hidden="1" x14ac:dyDescent="0.35">
      <c r="A212" s="4" t="s">
        <v>233</v>
      </c>
      <c r="B212" s="5" t="s">
        <v>22</v>
      </c>
      <c r="C212" s="5" t="s">
        <v>16</v>
      </c>
      <c r="D212" s="5" t="s">
        <v>17</v>
      </c>
      <c r="E212" s="6">
        <v>45695</v>
      </c>
      <c r="F212" s="6">
        <v>45697</v>
      </c>
      <c r="G212" s="4">
        <v>218</v>
      </c>
      <c r="H212" s="4">
        <v>0</v>
      </c>
      <c r="I212" s="7">
        <v>424.21</v>
      </c>
      <c r="J212" s="4">
        <v>2</v>
      </c>
      <c r="K212" s="4">
        <f t="shared" si="6"/>
        <v>2</v>
      </c>
      <c r="L212" s="4" t="str">
        <f t="shared" si="7"/>
        <v>ON TIME</v>
      </c>
    </row>
    <row r="213" spans="1:12" hidden="1" x14ac:dyDescent="0.35">
      <c r="A213" s="4" t="s">
        <v>234</v>
      </c>
      <c r="B213" s="5" t="s">
        <v>36</v>
      </c>
      <c r="C213" s="5" t="s">
        <v>12</v>
      </c>
      <c r="D213" s="5" t="s">
        <v>17</v>
      </c>
      <c r="E213" s="6">
        <v>45683</v>
      </c>
      <c r="F213" s="6">
        <v>45690</v>
      </c>
      <c r="G213" s="4">
        <v>329</v>
      </c>
      <c r="H213" s="4">
        <v>1</v>
      </c>
      <c r="I213" s="7">
        <v>36.799999999999997</v>
      </c>
      <c r="J213" s="4">
        <v>7</v>
      </c>
      <c r="K213" s="4">
        <f t="shared" si="6"/>
        <v>7</v>
      </c>
      <c r="L213" s="4" t="str">
        <f t="shared" si="7"/>
        <v>ON TIME</v>
      </c>
    </row>
    <row r="214" spans="1:12" hidden="1" x14ac:dyDescent="0.35">
      <c r="A214" s="4" t="s">
        <v>235</v>
      </c>
      <c r="B214" s="5" t="s">
        <v>22</v>
      </c>
      <c r="C214" s="5" t="s">
        <v>12</v>
      </c>
      <c r="D214" s="5" t="s">
        <v>24</v>
      </c>
      <c r="E214" s="6">
        <v>45715</v>
      </c>
      <c r="F214" s="6">
        <v>45722</v>
      </c>
      <c r="G214" s="4">
        <v>76</v>
      </c>
      <c r="H214" s="4">
        <v>1</v>
      </c>
      <c r="I214" s="7">
        <v>110.95</v>
      </c>
      <c r="J214" s="4">
        <v>6</v>
      </c>
      <c r="K214" s="4">
        <f t="shared" si="6"/>
        <v>7</v>
      </c>
      <c r="L214" s="4" t="str">
        <f t="shared" si="7"/>
        <v>LATE</v>
      </c>
    </row>
    <row r="215" spans="1:12" hidden="1" x14ac:dyDescent="0.35">
      <c r="A215" s="4" t="s">
        <v>236</v>
      </c>
      <c r="B215" s="5" t="s">
        <v>26</v>
      </c>
      <c r="C215" s="5" t="s">
        <v>16</v>
      </c>
      <c r="D215" s="5" t="s">
        <v>17</v>
      </c>
      <c r="E215" s="6">
        <v>45700</v>
      </c>
      <c r="F215" s="6">
        <v>45709</v>
      </c>
      <c r="G215" s="4">
        <v>421</v>
      </c>
      <c r="H215" s="4">
        <v>0</v>
      </c>
      <c r="I215" s="7">
        <v>486.54</v>
      </c>
      <c r="J215" s="4">
        <v>9</v>
      </c>
      <c r="K215" s="4">
        <f t="shared" si="6"/>
        <v>9</v>
      </c>
      <c r="L215" s="4" t="str">
        <f t="shared" si="7"/>
        <v>ON TIME</v>
      </c>
    </row>
    <row r="216" spans="1:12" x14ac:dyDescent="0.35">
      <c r="A216" s="4" t="s">
        <v>237</v>
      </c>
      <c r="B216" s="5" t="s">
        <v>15</v>
      </c>
      <c r="C216" s="5" t="s">
        <v>20</v>
      </c>
      <c r="D216" s="5" t="s">
        <v>13</v>
      </c>
      <c r="E216" s="6">
        <v>45691</v>
      </c>
      <c r="F216" s="6">
        <v>45706</v>
      </c>
      <c r="G216" s="4">
        <v>1</v>
      </c>
      <c r="H216" s="4">
        <v>0</v>
      </c>
      <c r="I216" s="7">
        <v>39.14</v>
      </c>
      <c r="J216" s="4">
        <v>15</v>
      </c>
      <c r="K216" s="4">
        <f t="shared" si="6"/>
        <v>15</v>
      </c>
      <c r="L216" s="4" t="str">
        <f t="shared" si="7"/>
        <v>ON TIME</v>
      </c>
    </row>
    <row r="217" spans="1:12" hidden="1" x14ac:dyDescent="0.35">
      <c r="A217" s="4" t="s">
        <v>238</v>
      </c>
      <c r="B217" s="5" t="s">
        <v>36</v>
      </c>
      <c r="C217" s="5" t="s">
        <v>20</v>
      </c>
      <c r="D217" s="5" t="s">
        <v>27</v>
      </c>
      <c r="E217" s="6">
        <v>45751</v>
      </c>
      <c r="F217" s="6">
        <v>45757</v>
      </c>
      <c r="G217" s="4">
        <v>150</v>
      </c>
      <c r="H217" s="4">
        <v>0</v>
      </c>
      <c r="I217" s="7">
        <v>274.01</v>
      </c>
      <c r="J217" s="4">
        <v>6</v>
      </c>
      <c r="K217" s="4">
        <f t="shared" si="6"/>
        <v>6</v>
      </c>
      <c r="L217" s="4" t="str">
        <f t="shared" si="7"/>
        <v>ON TIME</v>
      </c>
    </row>
    <row r="218" spans="1:12" hidden="1" x14ac:dyDescent="0.35">
      <c r="A218" s="4" t="s">
        <v>239</v>
      </c>
      <c r="B218" s="5" t="s">
        <v>15</v>
      </c>
      <c r="C218" s="5" t="s">
        <v>16</v>
      </c>
      <c r="D218" s="5" t="s">
        <v>27</v>
      </c>
      <c r="E218" s="6">
        <v>45688</v>
      </c>
      <c r="F218" s="6">
        <v>45699</v>
      </c>
      <c r="G218" s="4">
        <v>318</v>
      </c>
      <c r="H218" s="4">
        <v>0</v>
      </c>
      <c r="I218" s="7">
        <v>51.19</v>
      </c>
      <c r="J218" s="4">
        <v>11</v>
      </c>
      <c r="K218" s="4">
        <f t="shared" si="6"/>
        <v>11</v>
      </c>
      <c r="L218" s="4" t="str">
        <f t="shared" si="7"/>
        <v>ON TIME</v>
      </c>
    </row>
    <row r="219" spans="1:12" hidden="1" x14ac:dyDescent="0.35">
      <c r="A219" s="4" t="s">
        <v>240</v>
      </c>
      <c r="B219" s="5" t="s">
        <v>26</v>
      </c>
      <c r="C219" s="5" t="s">
        <v>16</v>
      </c>
      <c r="D219" s="5" t="s">
        <v>24</v>
      </c>
      <c r="E219" s="6">
        <v>45700</v>
      </c>
      <c r="F219" s="6">
        <v>45711</v>
      </c>
      <c r="G219" s="4">
        <v>165</v>
      </c>
      <c r="H219" s="4">
        <v>1</v>
      </c>
      <c r="I219" s="7">
        <v>227.84</v>
      </c>
      <c r="J219" s="4">
        <v>11</v>
      </c>
      <c r="K219" s="4">
        <f t="shared" si="6"/>
        <v>11</v>
      </c>
      <c r="L219" s="4" t="str">
        <f t="shared" si="7"/>
        <v>ON TIME</v>
      </c>
    </row>
    <row r="220" spans="1:12" hidden="1" x14ac:dyDescent="0.35">
      <c r="A220" s="4" t="s">
        <v>241</v>
      </c>
      <c r="B220" s="5" t="s">
        <v>36</v>
      </c>
      <c r="C220" s="5" t="s">
        <v>12</v>
      </c>
      <c r="D220" s="5" t="s">
        <v>17</v>
      </c>
      <c r="E220" s="6">
        <v>45742</v>
      </c>
      <c r="F220" s="6">
        <v>45743</v>
      </c>
      <c r="G220" s="4">
        <v>469</v>
      </c>
      <c r="H220" s="4">
        <v>0</v>
      </c>
      <c r="I220" s="7">
        <v>383.4</v>
      </c>
      <c r="J220" s="4">
        <v>1</v>
      </c>
      <c r="K220" s="4">
        <f t="shared" si="6"/>
        <v>1</v>
      </c>
      <c r="L220" s="4" t="str">
        <f t="shared" si="7"/>
        <v>ON TIME</v>
      </c>
    </row>
    <row r="221" spans="1:12" hidden="1" x14ac:dyDescent="0.35">
      <c r="A221" s="4" t="s">
        <v>242</v>
      </c>
      <c r="B221" s="5" t="s">
        <v>36</v>
      </c>
      <c r="C221" s="5" t="s">
        <v>12</v>
      </c>
      <c r="D221" s="5" t="s">
        <v>24</v>
      </c>
      <c r="E221" s="6">
        <v>45720</v>
      </c>
      <c r="F221" s="6">
        <v>45723</v>
      </c>
      <c r="G221" s="4">
        <v>95</v>
      </c>
      <c r="H221" s="4">
        <v>0</v>
      </c>
      <c r="I221" s="7">
        <v>250.95</v>
      </c>
      <c r="J221" s="4">
        <v>3</v>
      </c>
      <c r="K221" s="4">
        <f t="shared" si="6"/>
        <v>3</v>
      </c>
      <c r="L221" s="4" t="str">
        <f t="shared" si="7"/>
        <v>ON TIME</v>
      </c>
    </row>
    <row r="222" spans="1:12" hidden="1" x14ac:dyDescent="0.35">
      <c r="A222" s="4" t="s">
        <v>243</v>
      </c>
      <c r="B222" s="5" t="s">
        <v>22</v>
      </c>
      <c r="C222" s="5" t="s">
        <v>12</v>
      </c>
      <c r="D222" s="5" t="s">
        <v>17</v>
      </c>
      <c r="E222" s="6">
        <v>45695</v>
      </c>
      <c r="F222" s="6">
        <v>45701</v>
      </c>
      <c r="G222" s="4">
        <v>338</v>
      </c>
      <c r="H222" s="4">
        <v>1</v>
      </c>
      <c r="I222" s="7">
        <v>379.42</v>
      </c>
      <c r="J222" s="4">
        <v>6</v>
      </c>
      <c r="K222" s="4">
        <f t="shared" si="6"/>
        <v>6</v>
      </c>
      <c r="L222" s="4" t="str">
        <f t="shared" si="7"/>
        <v>ON TIME</v>
      </c>
    </row>
    <row r="223" spans="1:12" hidden="1" x14ac:dyDescent="0.35">
      <c r="A223" s="4" t="s">
        <v>244</v>
      </c>
      <c r="B223" s="5" t="s">
        <v>11</v>
      </c>
      <c r="C223" s="5" t="s">
        <v>12</v>
      </c>
      <c r="D223" s="5" t="s">
        <v>24</v>
      </c>
      <c r="E223" s="6">
        <v>45756</v>
      </c>
      <c r="F223" s="6">
        <v>45767</v>
      </c>
      <c r="G223" s="4">
        <v>390</v>
      </c>
      <c r="H223" s="4">
        <v>0</v>
      </c>
      <c r="I223" s="7">
        <v>305.04000000000002</v>
      </c>
      <c r="J223" s="4">
        <v>6</v>
      </c>
      <c r="K223" s="4">
        <f t="shared" si="6"/>
        <v>11</v>
      </c>
      <c r="L223" s="4" t="str">
        <f t="shared" si="7"/>
        <v>LATE</v>
      </c>
    </row>
    <row r="224" spans="1:12" hidden="1" x14ac:dyDescent="0.35">
      <c r="A224" s="4" t="s">
        <v>245</v>
      </c>
      <c r="B224" s="5" t="s">
        <v>15</v>
      </c>
      <c r="C224" s="5" t="s">
        <v>16</v>
      </c>
      <c r="D224" s="5" t="s">
        <v>27</v>
      </c>
      <c r="E224" s="6">
        <v>45757</v>
      </c>
      <c r="F224" s="6">
        <v>45767</v>
      </c>
      <c r="G224" s="4">
        <v>274</v>
      </c>
      <c r="H224" s="4">
        <v>0</v>
      </c>
      <c r="I224" s="7">
        <v>287.94</v>
      </c>
      <c r="J224" s="4">
        <v>10</v>
      </c>
      <c r="K224" s="4">
        <f t="shared" si="6"/>
        <v>10</v>
      </c>
      <c r="L224" s="4" t="str">
        <f t="shared" si="7"/>
        <v>ON TIME</v>
      </c>
    </row>
    <row r="225" spans="1:12" hidden="1" x14ac:dyDescent="0.35">
      <c r="A225" s="4" t="s">
        <v>246</v>
      </c>
      <c r="B225" s="5" t="s">
        <v>26</v>
      </c>
      <c r="C225" s="5" t="s">
        <v>12</v>
      </c>
      <c r="D225" s="5" t="s">
        <v>27</v>
      </c>
      <c r="E225" s="6">
        <v>45720</v>
      </c>
      <c r="F225" s="6">
        <v>45723</v>
      </c>
      <c r="G225" s="4">
        <v>350</v>
      </c>
      <c r="H225" s="4">
        <v>0</v>
      </c>
      <c r="I225" s="7">
        <v>13.78</v>
      </c>
      <c r="J225" s="4">
        <v>3</v>
      </c>
      <c r="K225" s="4">
        <f t="shared" si="6"/>
        <v>3</v>
      </c>
      <c r="L225" s="4" t="str">
        <f t="shared" si="7"/>
        <v>ON TIME</v>
      </c>
    </row>
    <row r="226" spans="1:12" hidden="1" x14ac:dyDescent="0.35">
      <c r="A226" s="4" t="s">
        <v>247</v>
      </c>
      <c r="B226" s="5" t="s">
        <v>26</v>
      </c>
      <c r="C226" s="5" t="s">
        <v>20</v>
      </c>
      <c r="D226" s="5" t="s">
        <v>17</v>
      </c>
      <c r="E226" s="6">
        <v>45737</v>
      </c>
      <c r="F226" s="6">
        <v>45753</v>
      </c>
      <c r="G226" s="4">
        <v>306</v>
      </c>
      <c r="H226" s="4">
        <v>0</v>
      </c>
      <c r="I226" s="7">
        <v>266.58</v>
      </c>
      <c r="J226" s="4">
        <v>16</v>
      </c>
      <c r="K226" s="4">
        <f t="shared" si="6"/>
        <v>16</v>
      </c>
      <c r="L226" s="4" t="str">
        <f t="shared" si="7"/>
        <v>ON TIME</v>
      </c>
    </row>
    <row r="227" spans="1:12" x14ac:dyDescent="0.35">
      <c r="A227" s="4" t="s">
        <v>248</v>
      </c>
      <c r="B227" s="5" t="s">
        <v>15</v>
      </c>
      <c r="C227" s="5" t="s">
        <v>20</v>
      </c>
      <c r="D227" s="5" t="s">
        <v>13</v>
      </c>
      <c r="E227" s="6">
        <v>45721</v>
      </c>
      <c r="F227" s="6">
        <v>45734</v>
      </c>
      <c r="G227" s="4">
        <v>154</v>
      </c>
      <c r="H227" s="4">
        <v>0</v>
      </c>
      <c r="I227" s="7">
        <v>136.44</v>
      </c>
      <c r="J227" s="4">
        <v>11</v>
      </c>
      <c r="K227" s="4">
        <f t="shared" si="6"/>
        <v>13</v>
      </c>
      <c r="L227" s="4" t="str">
        <f t="shared" si="7"/>
        <v>LATE</v>
      </c>
    </row>
    <row r="228" spans="1:12" hidden="1" x14ac:dyDescent="0.35">
      <c r="A228" s="4" t="s">
        <v>249</v>
      </c>
      <c r="B228" s="5" t="s">
        <v>26</v>
      </c>
      <c r="C228" s="5" t="s">
        <v>23</v>
      </c>
      <c r="D228" s="5" t="s">
        <v>17</v>
      </c>
      <c r="E228" s="6">
        <v>45736</v>
      </c>
      <c r="F228" s="6">
        <v>45738</v>
      </c>
      <c r="G228" s="4">
        <v>95</v>
      </c>
      <c r="H228" s="4">
        <v>0</v>
      </c>
      <c r="I228" s="7">
        <v>329.56</v>
      </c>
      <c r="J228" s="4">
        <v>2</v>
      </c>
      <c r="K228" s="4">
        <f t="shared" si="6"/>
        <v>2</v>
      </c>
      <c r="L228" s="4" t="str">
        <f t="shared" si="7"/>
        <v>ON TIME</v>
      </c>
    </row>
    <row r="229" spans="1:12" hidden="1" x14ac:dyDescent="0.35">
      <c r="A229" s="4" t="s">
        <v>250</v>
      </c>
      <c r="B229" s="5" t="s">
        <v>11</v>
      </c>
      <c r="C229" s="5" t="s">
        <v>12</v>
      </c>
      <c r="D229" s="5" t="s">
        <v>24</v>
      </c>
      <c r="E229" s="6">
        <v>45738</v>
      </c>
      <c r="F229" s="6">
        <v>45753</v>
      </c>
      <c r="G229" s="4">
        <v>140</v>
      </c>
      <c r="H229" s="4">
        <v>0</v>
      </c>
      <c r="I229" s="7">
        <v>251.62</v>
      </c>
      <c r="J229" s="4">
        <v>15</v>
      </c>
      <c r="K229" s="4">
        <f t="shared" si="6"/>
        <v>15</v>
      </c>
      <c r="L229" s="4" t="str">
        <f t="shared" si="7"/>
        <v>ON TIME</v>
      </c>
    </row>
    <row r="230" spans="1:12" hidden="1" x14ac:dyDescent="0.35">
      <c r="A230" s="4" t="s">
        <v>251</v>
      </c>
      <c r="B230" s="5" t="s">
        <v>36</v>
      </c>
      <c r="C230" s="5" t="s">
        <v>20</v>
      </c>
      <c r="D230" s="5" t="s">
        <v>27</v>
      </c>
      <c r="E230" s="6">
        <v>45699</v>
      </c>
      <c r="F230" s="6">
        <v>45710</v>
      </c>
      <c r="G230" s="4">
        <v>79</v>
      </c>
      <c r="H230" s="4">
        <v>0</v>
      </c>
      <c r="I230" s="7">
        <v>205.54</v>
      </c>
      <c r="J230" s="4">
        <v>11</v>
      </c>
      <c r="K230" s="4">
        <f t="shared" si="6"/>
        <v>11</v>
      </c>
      <c r="L230" s="4" t="str">
        <f t="shared" si="7"/>
        <v>ON TIME</v>
      </c>
    </row>
    <row r="231" spans="1:12" hidden="1" x14ac:dyDescent="0.35">
      <c r="A231" s="4" t="s">
        <v>252</v>
      </c>
      <c r="B231" s="5" t="s">
        <v>22</v>
      </c>
      <c r="C231" s="5" t="s">
        <v>16</v>
      </c>
      <c r="D231" s="5" t="s">
        <v>27</v>
      </c>
      <c r="E231" s="6">
        <v>45689</v>
      </c>
      <c r="F231" s="6">
        <v>45692</v>
      </c>
      <c r="G231" s="4">
        <v>250</v>
      </c>
      <c r="H231" s="4">
        <v>0</v>
      </c>
      <c r="I231" s="7">
        <v>401.13</v>
      </c>
      <c r="J231" s="4">
        <v>3</v>
      </c>
      <c r="K231" s="4">
        <f t="shared" si="6"/>
        <v>3</v>
      </c>
      <c r="L231" s="4" t="str">
        <f t="shared" si="7"/>
        <v>ON TIME</v>
      </c>
    </row>
    <row r="232" spans="1:12" x14ac:dyDescent="0.35">
      <c r="A232" s="4" t="s">
        <v>253</v>
      </c>
      <c r="B232" s="5" t="s">
        <v>15</v>
      </c>
      <c r="C232" s="5" t="s">
        <v>23</v>
      </c>
      <c r="D232" s="5" t="s">
        <v>13</v>
      </c>
      <c r="E232" s="6">
        <v>45746</v>
      </c>
      <c r="F232" s="6">
        <v>45748</v>
      </c>
      <c r="G232" s="4">
        <v>286</v>
      </c>
      <c r="H232" s="4">
        <v>1</v>
      </c>
      <c r="I232" s="7">
        <v>477.96</v>
      </c>
      <c r="J232" s="4">
        <v>2</v>
      </c>
      <c r="K232" s="4">
        <f t="shared" si="6"/>
        <v>2</v>
      </c>
      <c r="L232" s="4" t="str">
        <f t="shared" si="7"/>
        <v>ON TIME</v>
      </c>
    </row>
    <row r="233" spans="1:12" hidden="1" x14ac:dyDescent="0.35">
      <c r="A233" s="4" t="s">
        <v>254</v>
      </c>
      <c r="B233" s="5" t="s">
        <v>11</v>
      </c>
      <c r="C233" s="5" t="s">
        <v>16</v>
      </c>
      <c r="D233" s="5" t="s">
        <v>17</v>
      </c>
      <c r="E233" s="6">
        <v>45753</v>
      </c>
      <c r="F233" s="6">
        <v>45763</v>
      </c>
      <c r="G233" s="4">
        <v>52</v>
      </c>
      <c r="H233" s="4">
        <v>0</v>
      </c>
      <c r="I233" s="7">
        <v>277.27</v>
      </c>
      <c r="J233" s="4">
        <v>10</v>
      </c>
      <c r="K233" s="4">
        <f t="shared" si="6"/>
        <v>10</v>
      </c>
      <c r="L233" s="4" t="str">
        <f t="shared" si="7"/>
        <v>ON TIME</v>
      </c>
    </row>
    <row r="234" spans="1:12" hidden="1" x14ac:dyDescent="0.35">
      <c r="A234" s="4" t="s">
        <v>255</v>
      </c>
      <c r="B234" s="5" t="s">
        <v>26</v>
      </c>
      <c r="C234" s="5" t="s">
        <v>23</v>
      </c>
      <c r="D234" s="5" t="s">
        <v>27</v>
      </c>
      <c r="E234" s="6">
        <v>45743</v>
      </c>
      <c r="F234" s="6">
        <v>45755</v>
      </c>
      <c r="G234" s="4">
        <v>349</v>
      </c>
      <c r="H234" s="4">
        <v>0</v>
      </c>
      <c r="I234" s="7">
        <v>55.11</v>
      </c>
      <c r="J234" s="4">
        <v>12</v>
      </c>
      <c r="K234" s="4">
        <f t="shared" si="6"/>
        <v>12</v>
      </c>
      <c r="L234" s="4" t="str">
        <f t="shared" si="7"/>
        <v>ON TIME</v>
      </c>
    </row>
    <row r="235" spans="1:12" hidden="1" x14ac:dyDescent="0.35">
      <c r="A235" s="4" t="s">
        <v>256</v>
      </c>
      <c r="B235" s="5" t="s">
        <v>26</v>
      </c>
      <c r="C235" s="5" t="s">
        <v>20</v>
      </c>
      <c r="D235" s="5" t="s">
        <v>27</v>
      </c>
      <c r="E235" s="6">
        <v>45715</v>
      </c>
      <c r="F235" s="6">
        <v>45726</v>
      </c>
      <c r="G235" s="4">
        <v>284</v>
      </c>
      <c r="H235" s="4">
        <v>0</v>
      </c>
      <c r="I235" s="7">
        <v>253.57</v>
      </c>
      <c r="J235" s="4">
        <v>11</v>
      </c>
      <c r="K235" s="4">
        <f t="shared" si="6"/>
        <v>11</v>
      </c>
      <c r="L235" s="4" t="str">
        <f t="shared" si="7"/>
        <v>ON TIME</v>
      </c>
    </row>
    <row r="236" spans="1:12" x14ac:dyDescent="0.35">
      <c r="A236" s="4" t="s">
        <v>257</v>
      </c>
      <c r="B236" s="5" t="s">
        <v>36</v>
      </c>
      <c r="C236" s="5" t="s">
        <v>23</v>
      </c>
      <c r="D236" s="5" t="s">
        <v>13</v>
      </c>
      <c r="E236" s="6">
        <v>45744</v>
      </c>
      <c r="F236" s="6">
        <v>45752</v>
      </c>
      <c r="G236" s="4">
        <v>465</v>
      </c>
      <c r="H236" s="4">
        <v>0</v>
      </c>
      <c r="I236" s="7">
        <v>419.04</v>
      </c>
      <c r="J236" s="4">
        <v>8</v>
      </c>
      <c r="K236" s="4">
        <f t="shared" si="6"/>
        <v>8</v>
      </c>
      <c r="L236" s="4" t="str">
        <f t="shared" si="7"/>
        <v>ON TIME</v>
      </c>
    </row>
    <row r="237" spans="1:12" hidden="1" x14ac:dyDescent="0.35">
      <c r="A237" s="4" t="s">
        <v>258</v>
      </c>
      <c r="B237" s="5" t="s">
        <v>26</v>
      </c>
      <c r="C237" s="5" t="s">
        <v>16</v>
      </c>
      <c r="D237" s="5" t="s">
        <v>27</v>
      </c>
      <c r="E237" s="6">
        <v>45690</v>
      </c>
      <c r="F237" s="6">
        <v>45700</v>
      </c>
      <c r="G237" s="4">
        <v>107</v>
      </c>
      <c r="H237" s="4">
        <v>0</v>
      </c>
      <c r="I237" s="7">
        <v>103.24</v>
      </c>
      <c r="J237" s="4">
        <v>5</v>
      </c>
      <c r="K237" s="4">
        <f t="shared" si="6"/>
        <v>10</v>
      </c>
      <c r="L237" s="4" t="str">
        <f t="shared" si="7"/>
        <v>LATE</v>
      </c>
    </row>
    <row r="238" spans="1:12" hidden="1" x14ac:dyDescent="0.35">
      <c r="A238" s="4" t="s">
        <v>259</v>
      </c>
      <c r="B238" s="5" t="s">
        <v>26</v>
      </c>
      <c r="C238" s="5" t="s">
        <v>12</v>
      </c>
      <c r="D238" s="5" t="s">
        <v>17</v>
      </c>
      <c r="E238" s="6">
        <v>45715</v>
      </c>
      <c r="F238" s="6">
        <v>45733</v>
      </c>
      <c r="G238" s="4">
        <v>173</v>
      </c>
      <c r="H238" s="4">
        <v>0</v>
      </c>
      <c r="I238" s="7">
        <v>265.93</v>
      </c>
      <c r="J238" s="4">
        <v>18</v>
      </c>
      <c r="K238" s="4">
        <f t="shared" si="6"/>
        <v>18</v>
      </c>
      <c r="L238" s="4" t="str">
        <f t="shared" si="7"/>
        <v>ON TIME</v>
      </c>
    </row>
    <row r="239" spans="1:12" hidden="1" x14ac:dyDescent="0.35">
      <c r="A239" s="4" t="s">
        <v>260</v>
      </c>
      <c r="B239" s="5" t="s">
        <v>11</v>
      </c>
      <c r="C239" s="5" t="s">
        <v>16</v>
      </c>
      <c r="D239" s="5" t="s">
        <v>27</v>
      </c>
      <c r="E239" s="6">
        <v>45740</v>
      </c>
      <c r="F239" s="6">
        <v>45744</v>
      </c>
      <c r="G239" s="4">
        <v>489</v>
      </c>
      <c r="H239" s="4">
        <v>0</v>
      </c>
      <c r="I239" s="7">
        <v>13.47</v>
      </c>
      <c r="J239" s="4">
        <v>4</v>
      </c>
      <c r="K239" s="4">
        <f t="shared" si="6"/>
        <v>4</v>
      </c>
      <c r="L239" s="4" t="str">
        <f t="shared" si="7"/>
        <v>ON TIME</v>
      </c>
    </row>
    <row r="240" spans="1:12" hidden="1" x14ac:dyDescent="0.35">
      <c r="A240" s="4" t="s">
        <v>261</v>
      </c>
      <c r="B240" s="5" t="s">
        <v>15</v>
      </c>
      <c r="C240" s="5" t="s">
        <v>16</v>
      </c>
      <c r="D240" s="5" t="s">
        <v>27</v>
      </c>
      <c r="E240" s="6">
        <v>45724</v>
      </c>
      <c r="F240" s="6">
        <v>45727</v>
      </c>
      <c r="G240" s="4">
        <v>147</v>
      </c>
      <c r="H240" s="4">
        <v>0</v>
      </c>
      <c r="I240" s="7">
        <v>381.46</v>
      </c>
      <c r="J240" s="4">
        <v>3</v>
      </c>
      <c r="K240" s="4">
        <f t="shared" si="6"/>
        <v>3</v>
      </c>
      <c r="L240" s="4" t="str">
        <f t="shared" si="7"/>
        <v>ON TIME</v>
      </c>
    </row>
    <row r="241" spans="1:12" hidden="1" x14ac:dyDescent="0.35">
      <c r="A241" s="4" t="s">
        <v>262</v>
      </c>
      <c r="B241" s="5" t="s">
        <v>36</v>
      </c>
      <c r="C241" s="5" t="s">
        <v>12</v>
      </c>
      <c r="D241" s="5" t="s">
        <v>17</v>
      </c>
      <c r="E241" s="6">
        <v>45695</v>
      </c>
      <c r="F241" s="6">
        <v>45697</v>
      </c>
      <c r="G241" s="4">
        <v>273</v>
      </c>
      <c r="H241" s="4">
        <v>0</v>
      </c>
      <c r="I241" s="7">
        <v>309.3</v>
      </c>
      <c r="J241" s="4">
        <v>2</v>
      </c>
      <c r="K241" s="4">
        <f t="shared" si="6"/>
        <v>2</v>
      </c>
      <c r="L241" s="4" t="str">
        <f t="shared" si="7"/>
        <v>ON TIME</v>
      </c>
    </row>
    <row r="242" spans="1:12" hidden="1" x14ac:dyDescent="0.35">
      <c r="A242" s="4" t="s">
        <v>263</v>
      </c>
      <c r="B242" s="5" t="s">
        <v>11</v>
      </c>
      <c r="C242" s="5" t="s">
        <v>23</v>
      </c>
      <c r="D242" s="5" t="s">
        <v>17</v>
      </c>
      <c r="E242" s="6">
        <v>45686</v>
      </c>
      <c r="F242" s="6">
        <v>45700</v>
      </c>
      <c r="G242" s="4">
        <v>474</v>
      </c>
      <c r="H242" s="4">
        <v>0</v>
      </c>
      <c r="I242" s="7">
        <v>397.32</v>
      </c>
      <c r="J242" s="4">
        <v>14</v>
      </c>
      <c r="K242" s="4">
        <f t="shared" si="6"/>
        <v>14</v>
      </c>
      <c r="L242" s="4" t="str">
        <f t="shared" si="7"/>
        <v>ON TIME</v>
      </c>
    </row>
    <row r="243" spans="1:12" hidden="1" x14ac:dyDescent="0.35">
      <c r="A243" s="4" t="s">
        <v>264</v>
      </c>
      <c r="B243" s="5" t="s">
        <v>15</v>
      </c>
      <c r="C243" s="5" t="s">
        <v>20</v>
      </c>
      <c r="D243" s="5" t="s">
        <v>27</v>
      </c>
      <c r="E243" s="6">
        <v>45736</v>
      </c>
      <c r="F243" s="6">
        <v>45753</v>
      </c>
      <c r="G243" s="4">
        <v>157</v>
      </c>
      <c r="H243" s="4">
        <v>0</v>
      </c>
      <c r="I243" s="7">
        <v>212.15</v>
      </c>
      <c r="J243" s="4">
        <v>17</v>
      </c>
      <c r="K243" s="4">
        <f t="shared" si="6"/>
        <v>17</v>
      </c>
      <c r="L243" s="4" t="str">
        <f t="shared" si="7"/>
        <v>ON TIME</v>
      </c>
    </row>
    <row r="244" spans="1:12" hidden="1" x14ac:dyDescent="0.35">
      <c r="A244" s="4" t="s">
        <v>265</v>
      </c>
      <c r="B244" s="5" t="s">
        <v>22</v>
      </c>
      <c r="C244" s="5" t="s">
        <v>23</v>
      </c>
      <c r="D244" s="5" t="s">
        <v>17</v>
      </c>
      <c r="E244" s="6">
        <v>45753</v>
      </c>
      <c r="F244" s="6">
        <v>45765</v>
      </c>
      <c r="G244" s="4">
        <v>343</v>
      </c>
      <c r="H244" s="4">
        <v>0</v>
      </c>
      <c r="I244" s="7">
        <v>165.84</v>
      </c>
      <c r="J244" s="4">
        <v>11</v>
      </c>
      <c r="K244" s="4">
        <f t="shared" si="6"/>
        <v>12</v>
      </c>
      <c r="L244" s="4" t="str">
        <f t="shared" si="7"/>
        <v>LATE</v>
      </c>
    </row>
    <row r="245" spans="1:12" x14ac:dyDescent="0.35">
      <c r="A245" s="4" t="s">
        <v>266</v>
      </c>
      <c r="B245" s="5" t="s">
        <v>36</v>
      </c>
      <c r="C245" s="5" t="s">
        <v>20</v>
      </c>
      <c r="D245" s="5" t="s">
        <v>13</v>
      </c>
      <c r="E245" s="6">
        <v>45755</v>
      </c>
      <c r="F245" s="6">
        <v>45772</v>
      </c>
      <c r="G245" s="4">
        <v>247</v>
      </c>
      <c r="H245" s="4">
        <v>0</v>
      </c>
      <c r="I245" s="7">
        <v>318.67</v>
      </c>
      <c r="J245" s="4">
        <v>17</v>
      </c>
      <c r="K245" s="4">
        <f t="shared" si="6"/>
        <v>17</v>
      </c>
      <c r="L245" s="4" t="str">
        <f t="shared" si="7"/>
        <v>ON TIME</v>
      </c>
    </row>
    <row r="246" spans="1:12" x14ac:dyDescent="0.35">
      <c r="A246" s="4" t="s">
        <v>267</v>
      </c>
      <c r="B246" s="5" t="s">
        <v>26</v>
      </c>
      <c r="C246" s="5" t="s">
        <v>23</v>
      </c>
      <c r="D246" s="5" t="s">
        <v>13</v>
      </c>
      <c r="E246" s="6">
        <v>45706</v>
      </c>
      <c r="F246" s="6">
        <v>45721</v>
      </c>
      <c r="G246" s="4">
        <v>113</v>
      </c>
      <c r="H246" s="4">
        <v>0</v>
      </c>
      <c r="I246" s="7">
        <v>315.73</v>
      </c>
      <c r="J246" s="4">
        <v>15</v>
      </c>
      <c r="K246" s="4">
        <f t="shared" si="6"/>
        <v>15</v>
      </c>
      <c r="L246" s="4" t="str">
        <f t="shared" si="7"/>
        <v>ON TIME</v>
      </c>
    </row>
    <row r="247" spans="1:12" x14ac:dyDescent="0.35">
      <c r="A247" s="4" t="s">
        <v>268</v>
      </c>
      <c r="B247" s="5" t="s">
        <v>11</v>
      </c>
      <c r="C247" s="5" t="s">
        <v>16</v>
      </c>
      <c r="D247" s="5" t="s">
        <v>13</v>
      </c>
      <c r="E247" s="6">
        <v>45691</v>
      </c>
      <c r="F247" s="6">
        <v>45706</v>
      </c>
      <c r="G247" s="4">
        <v>499</v>
      </c>
      <c r="H247" s="4">
        <v>0</v>
      </c>
      <c r="I247" s="7">
        <v>15.93</v>
      </c>
      <c r="J247" s="4">
        <v>15</v>
      </c>
      <c r="K247" s="4">
        <f t="shared" si="6"/>
        <v>15</v>
      </c>
      <c r="L247" s="4" t="str">
        <f t="shared" si="7"/>
        <v>ON TIME</v>
      </c>
    </row>
    <row r="248" spans="1:12" x14ac:dyDescent="0.35">
      <c r="A248" s="4" t="s">
        <v>269</v>
      </c>
      <c r="B248" s="5" t="s">
        <v>26</v>
      </c>
      <c r="C248" s="5" t="s">
        <v>16</v>
      </c>
      <c r="D248" s="5" t="s">
        <v>13</v>
      </c>
      <c r="E248" s="6">
        <v>45756</v>
      </c>
      <c r="F248" s="6">
        <v>45765</v>
      </c>
      <c r="G248" s="4">
        <v>42</v>
      </c>
      <c r="H248" s="4">
        <v>0</v>
      </c>
      <c r="I248" s="7">
        <v>253.83</v>
      </c>
      <c r="J248" s="4">
        <v>8</v>
      </c>
      <c r="K248" s="4">
        <f t="shared" si="6"/>
        <v>9</v>
      </c>
      <c r="L248" s="4" t="str">
        <f t="shared" si="7"/>
        <v>LATE</v>
      </c>
    </row>
    <row r="249" spans="1:12" hidden="1" x14ac:dyDescent="0.35">
      <c r="A249" s="4" t="s">
        <v>270</v>
      </c>
      <c r="B249" s="5" t="s">
        <v>36</v>
      </c>
      <c r="C249" s="5" t="s">
        <v>16</v>
      </c>
      <c r="D249" s="5" t="s">
        <v>24</v>
      </c>
      <c r="E249" s="6">
        <v>45713</v>
      </c>
      <c r="F249" s="6">
        <v>45722</v>
      </c>
      <c r="G249" s="4">
        <v>323</v>
      </c>
      <c r="H249" s="4">
        <v>0</v>
      </c>
      <c r="I249" s="7">
        <v>389.24</v>
      </c>
      <c r="J249" s="4">
        <v>9</v>
      </c>
      <c r="K249" s="4">
        <f t="shared" si="6"/>
        <v>9</v>
      </c>
      <c r="L249" s="4" t="str">
        <f t="shared" si="7"/>
        <v>ON TIME</v>
      </c>
    </row>
    <row r="250" spans="1:12" hidden="1" x14ac:dyDescent="0.35">
      <c r="A250" s="4" t="s">
        <v>271</v>
      </c>
      <c r="B250" s="5" t="s">
        <v>15</v>
      </c>
      <c r="C250" s="5" t="s">
        <v>12</v>
      </c>
      <c r="D250" s="5" t="s">
        <v>27</v>
      </c>
      <c r="E250" s="6">
        <v>45697</v>
      </c>
      <c r="F250" s="6">
        <v>45708</v>
      </c>
      <c r="G250" s="4">
        <v>188</v>
      </c>
      <c r="H250" s="4">
        <v>1</v>
      </c>
      <c r="I250" s="7">
        <v>493.75</v>
      </c>
      <c r="J250" s="4">
        <v>11</v>
      </c>
      <c r="K250" s="4">
        <f t="shared" si="6"/>
        <v>11</v>
      </c>
      <c r="L250" s="4" t="str">
        <f t="shared" si="7"/>
        <v>ON TIME</v>
      </c>
    </row>
    <row r="251" spans="1:12" hidden="1" x14ac:dyDescent="0.35">
      <c r="A251" s="4" t="s">
        <v>272</v>
      </c>
      <c r="B251" s="5" t="s">
        <v>36</v>
      </c>
      <c r="C251" s="5" t="s">
        <v>12</v>
      </c>
      <c r="D251" s="5" t="s">
        <v>24</v>
      </c>
      <c r="E251" s="6">
        <v>45731</v>
      </c>
      <c r="F251" s="6">
        <v>45737</v>
      </c>
      <c r="G251" s="4">
        <v>174</v>
      </c>
      <c r="H251" s="4">
        <v>0</v>
      </c>
      <c r="I251" s="7">
        <v>38.79</v>
      </c>
      <c r="J251" s="4">
        <v>6</v>
      </c>
      <c r="K251" s="4">
        <f t="shared" si="6"/>
        <v>6</v>
      </c>
      <c r="L251" s="4" t="str">
        <f t="shared" si="7"/>
        <v>ON TIME</v>
      </c>
    </row>
  </sheetData>
  <autoFilter ref="A1:L251" xr:uid="{00000000-0009-0000-0000-000000000000}">
    <filterColumn colId="3">
      <filters>
        <filter val="Chicag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workbookViewId="0">
      <selection activeCell="D8" sqref="D8"/>
    </sheetView>
  </sheetViews>
  <sheetFormatPr defaultRowHeight="14.5" x14ac:dyDescent="0.35"/>
  <cols>
    <col min="1" max="1" width="12.36328125" bestFit="1" customWidth="1"/>
    <col min="2" max="2" width="19.36328125" bestFit="1" customWidth="1"/>
  </cols>
  <sheetData>
    <row r="3" spans="1:2" x14ac:dyDescent="0.35">
      <c r="A3" s="1" t="s">
        <v>273</v>
      </c>
      <c r="B3" t="s">
        <v>276</v>
      </c>
    </row>
    <row r="4" spans="1:2" x14ac:dyDescent="0.35">
      <c r="A4" s="2" t="s">
        <v>23</v>
      </c>
      <c r="B4" s="3">
        <v>10.672413793103448</v>
      </c>
    </row>
    <row r="5" spans="1:2" x14ac:dyDescent="0.35">
      <c r="A5" s="2" t="s">
        <v>12</v>
      </c>
      <c r="B5" s="3">
        <v>9.0153846153846153</v>
      </c>
    </row>
    <row r="6" spans="1:2" x14ac:dyDescent="0.35">
      <c r="A6" s="2" t="s">
        <v>16</v>
      </c>
      <c r="B6" s="3">
        <v>9.6</v>
      </c>
    </row>
    <row r="7" spans="1:2" x14ac:dyDescent="0.35">
      <c r="A7" s="2" t="s">
        <v>20</v>
      </c>
      <c r="B7" s="3">
        <v>10.82258064516129</v>
      </c>
    </row>
    <row r="8" spans="1:2" x14ac:dyDescent="0.35">
      <c r="A8" s="2" t="s">
        <v>274</v>
      </c>
      <c r="B8" s="3"/>
    </row>
    <row r="9" spans="1:2" x14ac:dyDescent="0.35">
      <c r="A9" s="2" t="s">
        <v>275</v>
      </c>
      <c r="B9" s="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0"/>
  <sheetViews>
    <sheetView workbookViewId="0">
      <selection activeCell="B7" sqref="B7"/>
    </sheetView>
  </sheetViews>
  <sheetFormatPr defaultRowHeight="14.5" x14ac:dyDescent="0.35"/>
  <cols>
    <col min="1" max="1" width="18.1796875" bestFit="1" customWidth="1"/>
    <col min="2" max="2" width="15.26953125" bestFit="1" customWidth="1"/>
    <col min="3" max="3" width="8.1796875" bestFit="1" customWidth="1"/>
    <col min="4" max="5" width="10.7265625" bestFit="1" customWidth="1"/>
    <col min="6" max="6" width="14.54296875" bestFit="1" customWidth="1"/>
    <col min="7" max="7" width="18.1796875" bestFit="1" customWidth="1"/>
    <col min="8" max="8" width="19.36328125" bestFit="1" customWidth="1"/>
    <col min="9" max="9" width="23" bestFit="1" customWidth="1"/>
  </cols>
  <sheetData>
    <row r="3" spans="1:4" x14ac:dyDescent="0.35">
      <c r="A3" s="1" t="s">
        <v>282</v>
      </c>
      <c r="B3" s="1" t="s">
        <v>277</v>
      </c>
    </row>
    <row r="4" spans="1:4" x14ac:dyDescent="0.35">
      <c r="A4" s="1" t="s">
        <v>273</v>
      </c>
      <c r="B4" t="s">
        <v>280</v>
      </c>
      <c r="C4" t="s">
        <v>281</v>
      </c>
      <c r="D4" t="s">
        <v>275</v>
      </c>
    </row>
    <row r="5" spans="1:4" x14ac:dyDescent="0.35">
      <c r="A5" s="2" t="s">
        <v>26</v>
      </c>
      <c r="B5" s="8">
        <v>0.15094339622641509</v>
      </c>
      <c r="C5" s="8">
        <v>0.84905660377358494</v>
      </c>
      <c r="D5" s="8">
        <v>1</v>
      </c>
    </row>
    <row r="6" spans="1:4" x14ac:dyDescent="0.35">
      <c r="A6" s="2" t="s">
        <v>36</v>
      </c>
      <c r="B6" s="8">
        <v>0.24489795918367346</v>
      </c>
      <c r="C6" s="8">
        <v>0.75510204081632648</v>
      </c>
      <c r="D6" s="8">
        <v>1</v>
      </c>
    </row>
    <row r="7" spans="1:4" x14ac:dyDescent="0.35">
      <c r="A7" s="2" t="s">
        <v>22</v>
      </c>
      <c r="B7" s="8">
        <v>0.39215686274509803</v>
      </c>
      <c r="C7" s="8">
        <v>0.60784313725490191</v>
      </c>
      <c r="D7" s="8">
        <v>1</v>
      </c>
    </row>
    <row r="8" spans="1:4" x14ac:dyDescent="0.35">
      <c r="A8" s="2" t="s">
        <v>15</v>
      </c>
      <c r="B8" s="8">
        <v>0.27083333333333331</v>
      </c>
      <c r="C8" s="8">
        <v>0.72916666666666663</v>
      </c>
      <c r="D8" s="8">
        <v>1</v>
      </c>
    </row>
    <row r="9" spans="1:4" x14ac:dyDescent="0.35">
      <c r="A9" s="2" t="s">
        <v>11</v>
      </c>
      <c r="B9" s="8">
        <v>0.26530612244897961</v>
      </c>
      <c r="C9" s="8">
        <v>0.73469387755102045</v>
      </c>
      <c r="D9" s="8">
        <v>1</v>
      </c>
    </row>
    <row r="10" spans="1:4" x14ac:dyDescent="0.35">
      <c r="A10" s="2" t="s">
        <v>275</v>
      </c>
      <c r="B10" s="8">
        <v>0.26400000000000001</v>
      </c>
      <c r="C10" s="8">
        <v>0.73599999999999999</v>
      </c>
      <c r="D10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8"/>
  <sheetViews>
    <sheetView workbookViewId="0">
      <selection activeCell="B37" sqref="B37"/>
    </sheetView>
  </sheetViews>
  <sheetFormatPr defaultRowHeight="14.5" x14ac:dyDescent="0.35"/>
  <cols>
    <col min="1" max="1" width="12.36328125" bestFit="1" customWidth="1"/>
    <col min="2" max="2" width="15.453125" bestFit="1" customWidth="1"/>
    <col min="3" max="3" width="18" bestFit="1" customWidth="1"/>
    <col min="4" max="4" width="16.453125" bestFit="1" customWidth="1"/>
  </cols>
  <sheetData>
    <row r="3" spans="1:3" x14ac:dyDescent="0.35">
      <c r="A3" s="1" t="s">
        <v>273</v>
      </c>
      <c r="B3" t="s">
        <v>283</v>
      </c>
      <c r="C3" t="s">
        <v>284</v>
      </c>
    </row>
    <row r="4" spans="1:3" x14ac:dyDescent="0.35">
      <c r="A4" s="2" t="s">
        <v>13</v>
      </c>
      <c r="B4" s="3">
        <v>7</v>
      </c>
      <c r="C4" s="3">
        <v>67</v>
      </c>
    </row>
    <row r="5" spans="1:3" x14ac:dyDescent="0.35">
      <c r="A5" s="2" t="s">
        <v>24</v>
      </c>
      <c r="B5" s="3">
        <v>15</v>
      </c>
      <c r="C5" s="3">
        <v>57</v>
      </c>
    </row>
    <row r="6" spans="1:3" x14ac:dyDescent="0.35">
      <c r="A6" s="2" t="s">
        <v>27</v>
      </c>
      <c r="B6" s="3">
        <v>11</v>
      </c>
      <c r="C6" s="3">
        <v>55</v>
      </c>
    </row>
    <row r="7" spans="1:3" x14ac:dyDescent="0.35">
      <c r="A7" s="2" t="s">
        <v>17</v>
      </c>
      <c r="B7" s="3">
        <v>14</v>
      </c>
      <c r="C7" s="3">
        <v>71</v>
      </c>
    </row>
    <row r="8" spans="1:3" x14ac:dyDescent="0.35">
      <c r="A8" s="2" t="s">
        <v>275</v>
      </c>
      <c r="B8" s="3">
        <v>47</v>
      </c>
      <c r="C8" s="3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for Data Analyst I Asse</vt:lpstr>
      <vt:lpstr>Avg Leadtime Supplier</vt:lpstr>
      <vt:lpstr>% late deliveries per category</vt:lpstr>
      <vt:lpstr>stockout 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</dc:creator>
  <cp:lastModifiedBy>Adriana Martinez Garcia</cp:lastModifiedBy>
  <dcterms:created xsi:type="dcterms:W3CDTF">2025-04-22T13:06:57Z</dcterms:created>
  <dcterms:modified xsi:type="dcterms:W3CDTF">2025-04-23T11:18:17Z</dcterms:modified>
</cp:coreProperties>
</file>