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file\"/>
    </mc:Choice>
  </mc:AlternateContent>
  <xr:revisionPtr revIDLastSave="0" documentId="13_ncr:1_{A6E4BE67-7E18-4B12-B045-410D3C623080}" xr6:coauthVersionLast="47" xr6:coauthVersionMax="47" xr10:uidLastSave="{00000000-0000-0000-0000-000000000000}"/>
  <bookViews>
    <workbookView xWindow="-110" yWindow="-110" windowWidth="19420" windowHeight="10420" xr2:uid="{2E134D92-9CC0-4A8B-A1B1-331B9948FA39}"/>
  </bookViews>
  <sheets>
    <sheet name="Dashboard" sheetId="2" r:id="rId1"/>
    <sheet name="Suppor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E3" i="1"/>
  <c r="E4" i="1"/>
  <c r="E5" i="1"/>
  <c r="E6" i="1"/>
  <c r="E2" i="1"/>
  <c r="B2" i="1"/>
  <c r="B3" i="1"/>
  <c r="B1" i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15" i="2"/>
  <c r="J2" i="1" l="1"/>
  <c r="B4" i="1"/>
</calcChain>
</file>

<file path=xl/sharedStrings.xml><?xml version="1.0" encoding="utf-8"?>
<sst xmlns="http://schemas.openxmlformats.org/spreadsheetml/2006/main" count="116" uniqueCount="69">
  <si>
    <t>Completed</t>
  </si>
  <si>
    <t>In Progress</t>
  </si>
  <si>
    <t>Not Started</t>
  </si>
  <si>
    <t>Task ID</t>
  </si>
  <si>
    <t>Task Name</t>
  </si>
  <si>
    <t>Team</t>
  </si>
  <si>
    <t>Task Owner</t>
  </si>
  <si>
    <t>Start Date</t>
  </si>
  <si>
    <t>Due Date</t>
  </si>
  <si>
    <t>Task Duration</t>
  </si>
  <si>
    <t>Status</t>
  </si>
  <si>
    <t>Overdue?</t>
  </si>
  <si>
    <t>Comments</t>
  </si>
  <si>
    <t>T001</t>
  </si>
  <si>
    <t>Prepare Q4 Financial Report</t>
  </si>
  <si>
    <t>Finance</t>
  </si>
  <si>
    <t>Sarah Johnson</t>
  </si>
  <si>
    <t>Submitted to CFO for review.</t>
  </si>
  <si>
    <t>T002</t>
  </si>
  <si>
    <t>Conduct Market Research</t>
  </si>
  <si>
    <t>Strategy</t>
  </si>
  <si>
    <t>Draft findings ready; awaiting survey data.</t>
  </si>
  <si>
    <t>T003</t>
  </si>
  <si>
    <t>Redesign Website Homepage</t>
  </si>
  <si>
    <t>David Kim</t>
  </si>
  <si>
    <t>Wireframes approved; development in progress.</t>
  </si>
  <si>
    <t>T004</t>
  </si>
  <si>
    <t>Update Sales Forecast for FY2026</t>
  </si>
  <si>
    <t>Final version shared with Sales Director.</t>
  </si>
  <si>
    <t>T005</t>
  </si>
  <si>
    <t>Implement CRM Upgrade</t>
  </si>
  <si>
    <t>James Miller</t>
  </si>
  <si>
    <t>Vendor confirmed delivery timeline.</t>
  </si>
  <si>
    <t>T006</t>
  </si>
  <si>
    <t>Plan Annual Company Retreat</t>
  </si>
  <si>
    <t>HR</t>
  </si>
  <si>
    <t>Venue options being shortlisted.</t>
  </si>
  <si>
    <t>T007</t>
  </si>
  <si>
    <t>Review Legal for Contracts</t>
  </si>
  <si>
    <t>Alex Chen</t>
  </si>
  <si>
    <t>Updated contracts aligned with new regulation.</t>
  </si>
  <si>
    <t>T008</t>
  </si>
  <si>
    <t>Launch Social Media Campaign</t>
  </si>
  <si>
    <t>Marketing</t>
  </si>
  <si>
    <t>Initial creatives approved, campaign scheduled.</t>
  </si>
  <si>
    <t>T009</t>
  </si>
  <si>
    <t>Recruit New Data Analyst</t>
  </si>
  <si>
    <t>First round of interviews completed.</t>
  </si>
  <si>
    <t>T010</t>
  </si>
  <si>
    <t>Conduct Employee Survey</t>
  </si>
  <si>
    <t>Survey questions finalized.</t>
  </si>
  <si>
    <t>T011</t>
  </si>
  <si>
    <t>Prepare Investor Presentation</t>
  </si>
  <si>
    <t>Draft slides ready; awaiting financial highlights.</t>
  </si>
  <si>
    <t>T012</t>
  </si>
  <si>
    <t>Upgrade Infrastructure</t>
  </si>
  <si>
    <t>External consultant engagement pending.</t>
  </si>
  <si>
    <t>T013</t>
  </si>
  <si>
    <t>Evaluate Vendor Proposals for Logistics</t>
  </si>
  <si>
    <t>Emily Davis</t>
  </si>
  <si>
    <t>Three proposals shortlisted for management review.</t>
  </si>
  <si>
    <t>T014</t>
  </si>
  <si>
    <t>Draft Q1 Marketing Strategy</t>
  </si>
  <si>
    <t>Kick-off meeting scheduled next week.</t>
  </si>
  <si>
    <t>T015</t>
  </si>
  <si>
    <t>Audit Internal Expense Reports</t>
  </si>
  <si>
    <t>Waiting for submission of all departmental reports.</t>
  </si>
  <si>
    <t>Total</t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</si>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</sst>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Day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577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wrapText="1"/>
    </xf>
    <xf numFmtId="14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/>
  </cellXfs>
  <cellStyles count="2">
    <cellStyle name="Normal" xfId="0" builtinId="0"/>
    <cellStyle name="Normal 2" xfId="1" xr:uid="{9D776643-FC01-489D-9F9C-51C484EEBBC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FD5AF"/>
      <color rgb="FF7CE0C3"/>
      <color rgb="FF2FC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60696221529714"/>
          <c:y val="8.8401831569515352E-2"/>
          <c:w val="0.67045516461605881"/>
          <c:h val="0.8231963368609692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FD5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Sheet'!$D$2:$D$6</c:f>
              <c:strCache>
                <c:ptCount val="5"/>
                <c:pt idx="0">
                  <c:v>Sarah Johnson</c:v>
                </c:pt>
                <c:pt idx="1">
                  <c:v>David Kim</c:v>
                </c:pt>
                <c:pt idx="2">
                  <c:v>James Miller</c:v>
                </c:pt>
                <c:pt idx="3">
                  <c:v>Alex Chen</c:v>
                </c:pt>
                <c:pt idx="4">
                  <c:v>Emily Davis</c:v>
                </c:pt>
              </c:strCache>
            </c:strRef>
          </c:cat>
          <c:val>
            <c:numRef>
              <c:f>'Support Sheet'!$E$2:$E$6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3-4A50-B849-BA7263EF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axId val="491866672"/>
        <c:axId val="491859456"/>
      </c:barChart>
      <c:catAx>
        <c:axId val="49186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9456"/>
        <c:crosses val="autoZero"/>
        <c:auto val="1"/>
        <c:lblAlgn val="ctr"/>
        <c:lblOffset val="100"/>
        <c:noMultiLvlLbl val="0"/>
      </c:catAx>
      <c:valAx>
        <c:axId val="49185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18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D5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Sheet'!$G$2:$G$5</c:f>
              <c:strCache>
                <c:ptCount val="4"/>
                <c:pt idx="0">
                  <c:v>Finance</c:v>
                </c:pt>
                <c:pt idx="1">
                  <c:v>Strategy</c:v>
                </c:pt>
                <c:pt idx="2">
                  <c:v>HR</c:v>
                </c:pt>
                <c:pt idx="3">
                  <c:v>Marketing</c:v>
                </c:pt>
              </c:strCache>
            </c:strRef>
          </c:cat>
          <c:val>
            <c:numRef>
              <c:f>'Support Sheet'!$H$2:$H$5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293-831C-A24081344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2"/>
        <c:axId val="349450112"/>
        <c:axId val="349450440"/>
      </c:barChart>
      <c:catAx>
        <c:axId val="34945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0440"/>
        <c:crosses val="autoZero"/>
        <c:auto val="1"/>
        <c:lblAlgn val="ctr"/>
        <c:lblOffset val="100"/>
        <c:noMultiLvlLbl val="0"/>
      </c:catAx>
      <c:valAx>
        <c:axId val="349450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4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Sheet'!$D$2:$D$6</c:f>
              <c:strCache>
                <c:ptCount val="5"/>
                <c:pt idx="0">
                  <c:v>Sarah Johnson</c:v>
                </c:pt>
                <c:pt idx="1">
                  <c:v>David Kim</c:v>
                </c:pt>
                <c:pt idx="2">
                  <c:v>James Miller</c:v>
                </c:pt>
                <c:pt idx="3">
                  <c:v>Alex Chen</c:v>
                </c:pt>
                <c:pt idx="4">
                  <c:v>Emily Davis</c:v>
                </c:pt>
              </c:strCache>
            </c:strRef>
          </c:cat>
          <c:val>
            <c:numRef>
              <c:f>'Support Sheet'!$E$2:$E$6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5-415C-B0F6-6E591BB94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491866672"/>
        <c:axId val="491859456"/>
      </c:barChart>
      <c:catAx>
        <c:axId val="4918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59456"/>
        <c:crosses val="autoZero"/>
        <c:auto val="1"/>
        <c:lblAlgn val="ctr"/>
        <c:lblOffset val="100"/>
        <c:noMultiLvlLbl val="0"/>
      </c:catAx>
      <c:valAx>
        <c:axId val="4918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6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'Support Sheet'!$G$2:$G$5</c:f>
              <c:strCache>
                <c:ptCount val="4"/>
                <c:pt idx="0">
                  <c:v>Finance</c:v>
                </c:pt>
                <c:pt idx="1">
                  <c:v>Strategy</c:v>
                </c:pt>
                <c:pt idx="2">
                  <c:v>HR</c:v>
                </c:pt>
                <c:pt idx="3">
                  <c:v>Marketing</c:v>
                </c:pt>
              </c:strCache>
            </c:strRef>
          </c:cat>
          <c:val>
            <c:numRef>
              <c:f>'Support Sheet'!$H$2:$H$5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6-463D-9FEC-2D4E5B73F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49450112"/>
        <c:axId val="349450440"/>
      </c:barChart>
      <c:catAx>
        <c:axId val="3494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0440"/>
        <c:crosses val="autoZero"/>
        <c:auto val="1"/>
        <c:lblAlgn val="ctr"/>
        <c:lblOffset val="100"/>
        <c:noMultiLvlLbl val="0"/>
      </c:catAx>
      <c:valAx>
        <c:axId val="34945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0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532581</xdr:colOff>
      <xdr:row>0</xdr:row>
      <xdr:rowOff>101659</xdr:rowOff>
    </xdr:from>
    <xdr:to>
      <xdr:col>10</xdr:col>
      <xdr:colOff>3113549</xdr:colOff>
      <xdr:row>3</xdr:row>
      <xdr:rowOff>64420</xdr:rowOff>
    </xdr:to>
    <xdr:sp macro="" textlink="">
      <xdr:nvSpPr>
        <xdr:cNvPr id="2" name="Rounded Rectangle 14">
          <a:extLst>
            <a:ext uri="{FF2B5EF4-FFF2-40B4-BE49-F238E27FC236}">
              <a16:creationId xmlns:a16="http://schemas.microsoft.com/office/drawing/2014/main" id="{71E1F3DD-599B-480C-83E9-C4D2F760E811}"/>
            </a:ext>
          </a:extLst>
        </xdr:cNvPr>
        <xdr:cNvSpPr/>
      </xdr:nvSpPr>
      <xdr:spPr>
        <a:xfrm>
          <a:off x="532581" y="101659"/>
          <a:ext cx="11566559" cy="515826"/>
        </a:xfrm>
        <a:prstGeom prst="roundRect">
          <a:avLst>
            <a:gd name="adj" fmla="val 26600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800" b="1">
              <a:solidFill>
                <a:schemeClr val="lt1"/>
              </a:solidFill>
              <a:latin typeface="+mn-lt"/>
              <a:ea typeface="+mn-ea"/>
              <a:cs typeface="+mn-cs"/>
            </a:rPr>
            <a:t>Task</a:t>
          </a:r>
          <a:r>
            <a:rPr lang="en-US" sz="2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Management Tracker</a:t>
          </a:r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515362</xdr:colOff>
      <xdr:row>3</xdr:row>
      <xdr:rowOff>119635</xdr:rowOff>
    </xdr:from>
    <xdr:to>
      <xdr:col>2</xdr:col>
      <xdr:colOff>544634</xdr:colOff>
      <xdr:row>7</xdr:row>
      <xdr:rowOff>175700</xdr:rowOff>
    </xdr:to>
    <xdr:sp macro="" textlink="">
      <xdr:nvSpPr>
        <xdr:cNvPr id="3" name="Rounded Rectangle 14">
          <a:extLst>
            <a:ext uri="{FF2B5EF4-FFF2-40B4-BE49-F238E27FC236}">
              <a16:creationId xmlns:a16="http://schemas.microsoft.com/office/drawing/2014/main" id="{6145267A-1B75-4434-B827-8D9CD27C2529}"/>
            </a:ext>
          </a:extLst>
        </xdr:cNvPr>
        <xdr:cNvSpPr/>
      </xdr:nvSpPr>
      <xdr:spPr>
        <a:xfrm>
          <a:off x="515362" y="676653"/>
          <a:ext cx="1121026" cy="798755"/>
        </a:xfrm>
        <a:prstGeom prst="roundRect">
          <a:avLst>
            <a:gd name="adj" fmla="val 15907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515362</xdr:colOff>
      <xdr:row>8</xdr:row>
      <xdr:rowOff>73675</xdr:rowOff>
    </xdr:from>
    <xdr:to>
      <xdr:col>2</xdr:col>
      <xdr:colOff>544634</xdr:colOff>
      <xdr:row>12</xdr:row>
      <xdr:rowOff>129741</xdr:rowOff>
    </xdr:to>
    <xdr:sp macro="" textlink="">
      <xdr:nvSpPr>
        <xdr:cNvPr id="4" name="Rounded Rectangle 14">
          <a:extLst>
            <a:ext uri="{FF2B5EF4-FFF2-40B4-BE49-F238E27FC236}">
              <a16:creationId xmlns:a16="http://schemas.microsoft.com/office/drawing/2014/main" id="{19258966-8468-40FF-808B-1C1D394BE5E5}"/>
            </a:ext>
          </a:extLst>
        </xdr:cNvPr>
        <xdr:cNvSpPr/>
      </xdr:nvSpPr>
      <xdr:spPr>
        <a:xfrm>
          <a:off x="515362" y="1559055"/>
          <a:ext cx="1121026" cy="798756"/>
        </a:xfrm>
        <a:prstGeom prst="roundRect">
          <a:avLst>
            <a:gd name="adj" fmla="val 19627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618259</xdr:colOff>
      <xdr:row>3</xdr:row>
      <xdr:rowOff>119635</xdr:rowOff>
    </xdr:from>
    <xdr:to>
      <xdr:col>2</xdr:col>
      <xdr:colOff>1730146</xdr:colOff>
      <xdr:row>7</xdr:row>
      <xdr:rowOff>175700</xdr:rowOff>
    </xdr:to>
    <xdr:sp macro="" textlink="">
      <xdr:nvSpPr>
        <xdr:cNvPr id="5" name="Rounded Rectangle 14">
          <a:extLst>
            <a:ext uri="{FF2B5EF4-FFF2-40B4-BE49-F238E27FC236}">
              <a16:creationId xmlns:a16="http://schemas.microsoft.com/office/drawing/2014/main" id="{E7B72B09-8276-41BC-95AF-6C17D6150D24}"/>
            </a:ext>
          </a:extLst>
        </xdr:cNvPr>
        <xdr:cNvSpPr/>
      </xdr:nvSpPr>
      <xdr:spPr>
        <a:xfrm>
          <a:off x="1710013" y="676653"/>
          <a:ext cx="1111887" cy="798755"/>
        </a:xfrm>
        <a:prstGeom prst="roundRect">
          <a:avLst>
            <a:gd name="adj" fmla="val 15442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618259</xdr:colOff>
      <xdr:row>8</xdr:row>
      <xdr:rowOff>73675</xdr:rowOff>
    </xdr:from>
    <xdr:to>
      <xdr:col>2</xdr:col>
      <xdr:colOff>1730146</xdr:colOff>
      <xdr:row>12</xdr:row>
      <xdr:rowOff>129741</xdr:rowOff>
    </xdr:to>
    <xdr:sp macro="" textlink="">
      <xdr:nvSpPr>
        <xdr:cNvPr id="6" name="Rounded Rectangle 14">
          <a:extLst>
            <a:ext uri="{FF2B5EF4-FFF2-40B4-BE49-F238E27FC236}">
              <a16:creationId xmlns:a16="http://schemas.microsoft.com/office/drawing/2014/main" id="{BA5203A1-E0C0-4399-BF7C-BE3322DB2318}"/>
            </a:ext>
          </a:extLst>
        </xdr:cNvPr>
        <xdr:cNvSpPr/>
      </xdr:nvSpPr>
      <xdr:spPr>
        <a:xfrm>
          <a:off x="1710013" y="1559055"/>
          <a:ext cx="1111887" cy="798756"/>
        </a:xfrm>
        <a:prstGeom prst="roundRect">
          <a:avLst>
            <a:gd name="adj" fmla="val 18697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1908036</xdr:colOff>
      <xdr:row>3</xdr:row>
      <xdr:rowOff>136557</xdr:rowOff>
    </xdr:from>
    <xdr:to>
      <xdr:col>6</xdr:col>
      <xdr:colOff>436544</xdr:colOff>
      <xdr:row>12</xdr:row>
      <xdr:rowOff>121428</xdr:rowOff>
    </xdr:to>
    <xdr:sp macro="" textlink="">
      <xdr:nvSpPr>
        <xdr:cNvPr id="7" name="Rounded Rectangle 14">
          <a:extLst>
            <a:ext uri="{FF2B5EF4-FFF2-40B4-BE49-F238E27FC236}">
              <a16:creationId xmlns:a16="http://schemas.microsoft.com/office/drawing/2014/main" id="{9EC1709F-6F35-40D2-B652-7A50F3F04B77}"/>
            </a:ext>
          </a:extLst>
        </xdr:cNvPr>
        <xdr:cNvSpPr/>
      </xdr:nvSpPr>
      <xdr:spPr>
        <a:xfrm>
          <a:off x="2997638" y="699398"/>
          <a:ext cx="3240497" cy="1673394"/>
        </a:xfrm>
        <a:prstGeom prst="roundRect">
          <a:avLst>
            <a:gd name="adj" fmla="val 7503"/>
          </a:avLst>
        </a:prstGeom>
        <a:solidFill>
          <a:srgbClr val="22577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555097</xdr:colOff>
      <xdr:row>3</xdr:row>
      <xdr:rowOff>136557</xdr:rowOff>
    </xdr:from>
    <xdr:to>
      <xdr:col>10</xdr:col>
      <xdr:colOff>618955</xdr:colOff>
      <xdr:row>12</xdr:row>
      <xdr:rowOff>121428</xdr:rowOff>
    </xdr:to>
    <xdr:sp macro="" textlink="">
      <xdr:nvSpPr>
        <xdr:cNvPr id="8" name="Rounded Rectangle 14">
          <a:extLst>
            <a:ext uri="{FF2B5EF4-FFF2-40B4-BE49-F238E27FC236}">
              <a16:creationId xmlns:a16="http://schemas.microsoft.com/office/drawing/2014/main" id="{B6204D21-3761-47E8-A9F6-D5529B5AD1B0}"/>
            </a:ext>
          </a:extLst>
        </xdr:cNvPr>
        <xdr:cNvSpPr/>
      </xdr:nvSpPr>
      <xdr:spPr>
        <a:xfrm>
          <a:off x="6354764" y="686890"/>
          <a:ext cx="3249997" cy="1635871"/>
        </a:xfrm>
        <a:prstGeom prst="roundRect">
          <a:avLst>
            <a:gd name="adj" fmla="val 7503"/>
          </a:avLst>
        </a:prstGeom>
        <a:solidFill>
          <a:srgbClr val="22577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883869</xdr:colOff>
      <xdr:row>3</xdr:row>
      <xdr:rowOff>119637</xdr:rowOff>
    </xdr:from>
    <xdr:to>
      <xdr:col>10</xdr:col>
      <xdr:colOff>3147416</xdr:colOff>
      <xdr:row>12</xdr:row>
      <xdr:rowOff>101231</xdr:rowOff>
    </xdr:to>
    <xdr:sp macro="" textlink="">
      <xdr:nvSpPr>
        <xdr:cNvPr id="9" name="Rounded Rectangle 14">
          <a:extLst>
            <a:ext uri="{FF2B5EF4-FFF2-40B4-BE49-F238E27FC236}">
              <a16:creationId xmlns:a16="http://schemas.microsoft.com/office/drawing/2014/main" id="{F7FF17CF-09FC-4BC5-ADC9-8CB4C4FE311F}"/>
            </a:ext>
          </a:extLst>
        </xdr:cNvPr>
        <xdr:cNvSpPr/>
      </xdr:nvSpPr>
      <xdr:spPr>
        <a:xfrm>
          <a:off x="9745005" y="668046"/>
          <a:ext cx="2263547" cy="1626821"/>
        </a:xfrm>
        <a:prstGeom prst="roundRect">
          <a:avLst>
            <a:gd name="adj" fmla="val 8791"/>
          </a:avLst>
        </a:prstGeom>
        <a:gradFill>
          <a:gsLst>
            <a:gs pos="17000">
              <a:srgbClr val="22577A"/>
            </a:gs>
            <a:gs pos="41000">
              <a:srgbClr val="38A3A5"/>
            </a:gs>
            <a:gs pos="72000">
              <a:srgbClr val="57CC99"/>
            </a:gs>
            <a:gs pos="100000">
              <a:srgbClr val="80ED99"/>
            </a:gs>
          </a:gsLst>
          <a:lin ang="36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572613</xdr:colOff>
      <xdr:row>3</xdr:row>
      <xdr:rowOff>157447</xdr:rowOff>
    </xdr:from>
    <xdr:to>
      <xdr:col>2</xdr:col>
      <xdr:colOff>490174</xdr:colOff>
      <xdr:row>4</xdr:row>
      <xdr:rowOff>164523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F65328E-D44B-4B98-AF74-1760A18D7EAE}"/>
            </a:ext>
          </a:extLst>
        </xdr:cNvPr>
        <xdr:cNvSpPr txBox="1"/>
      </xdr:nvSpPr>
      <xdr:spPr>
        <a:xfrm>
          <a:off x="572613" y="707554"/>
          <a:ext cx="1010983" cy="190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Completed</a:t>
          </a:r>
        </a:p>
      </xdr:txBody>
    </xdr:sp>
    <xdr:clientData/>
  </xdr:twoCellAnchor>
  <xdr:twoCellAnchor>
    <xdr:from>
      <xdr:col>0</xdr:col>
      <xdr:colOff>569048</xdr:colOff>
      <xdr:row>8</xdr:row>
      <xdr:rowOff>116432</xdr:rowOff>
    </xdr:from>
    <xdr:to>
      <xdr:col>2</xdr:col>
      <xdr:colOff>486609</xdr:colOff>
      <xdr:row>9</xdr:row>
      <xdr:rowOff>123507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8EC7A1-6FD2-4652-ACE9-2DEFFF2D323B}"/>
            </a:ext>
          </a:extLst>
        </xdr:cNvPr>
        <xdr:cNvSpPr txBox="1"/>
      </xdr:nvSpPr>
      <xdr:spPr>
        <a:xfrm>
          <a:off x="569048" y="1583384"/>
          <a:ext cx="1010983" cy="190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In</a:t>
          </a:r>
          <a:r>
            <a:rPr lang="en-IN" sz="1100" b="1">
              <a:solidFill>
                <a:schemeClr val="bg1"/>
              </a:solidFill>
              <a:latin typeface="Arial Rounded MT Bold" panose="020F0704030504030204" pitchFamily="34" charset="0"/>
            </a:rPr>
            <a:t> </a:t>
          </a:r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Progress</a:t>
          </a:r>
        </a:p>
      </xdr:txBody>
    </xdr:sp>
    <xdr:clientData/>
  </xdr:twoCellAnchor>
  <xdr:twoCellAnchor>
    <xdr:from>
      <xdr:col>2</xdr:col>
      <xdr:colOff>673173</xdr:colOff>
      <xdr:row>3</xdr:row>
      <xdr:rowOff>153715</xdr:rowOff>
    </xdr:from>
    <xdr:to>
      <xdr:col>2</xdr:col>
      <xdr:colOff>1682488</xdr:colOff>
      <xdr:row>4</xdr:row>
      <xdr:rowOff>160791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1B61C9C-901A-4EBD-A4BA-E0D9DDFC5240}"/>
            </a:ext>
          </a:extLst>
        </xdr:cNvPr>
        <xdr:cNvSpPr txBox="1"/>
      </xdr:nvSpPr>
      <xdr:spPr>
        <a:xfrm>
          <a:off x="1766595" y="703822"/>
          <a:ext cx="1009315" cy="190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Not</a:t>
          </a:r>
          <a:r>
            <a:rPr lang="en-IN" sz="1100" b="1" baseline="0">
              <a:solidFill>
                <a:schemeClr val="bg1"/>
              </a:solidFill>
              <a:latin typeface="Arial Rounded MT Bold" panose="020F0704030504030204" pitchFamily="34" charset="0"/>
            </a:rPr>
            <a:t> </a:t>
          </a:r>
          <a:r>
            <a:rPr lang="en-IN" sz="1100" b="0" baseline="0">
              <a:solidFill>
                <a:schemeClr val="bg1"/>
              </a:solidFill>
              <a:latin typeface="Arial Rounded MT Bold" panose="020F0704030504030204" pitchFamily="34" charset="0"/>
            </a:rPr>
            <a:t>Started</a:t>
          </a:r>
          <a:endParaRPr lang="en-IN" sz="1100" b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673173</xdr:colOff>
      <xdr:row>8</xdr:row>
      <xdr:rowOff>112967</xdr:rowOff>
    </xdr:from>
    <xdr:to>
      <xdr:col>2</xdr:col>
      <xdr:colOff>1682488</xdr:colOff>
      <xdr:row>9</xdr:row>
      <xdr:rowOff>120043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0D6FEA0-B573-4B3A-9D8B-6F0B9066D876}"/>
            </a:ext>
          </a:extLst>
        </xdr:cNvPr>
        <xdr:cNvSpPr txBox="1"/>
      </xdr:nvSpPr>
      <xdr:spPr>
        <a:xfrm>
          <a:off x="1766595" y="1579919"/>
          <a:ext cx="1009315" cy="190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Total</a:t>
          </a:r>
        </a:p>
      </xdr:txBody>
    </xdr:sp>
    <xdr:clientData/>
  </xdr:twoCellAnchor>
  <xdr:twoCellAnchor>
    <xdr:from>
      <xdr:col>0</xdr:col>
      <xdr:colOff>565821</xdr:colOff>
      <xdr:row>5</xdr:row>
      <xdr:rowOff>41992</xdr:rowOff>
    </xdr:from>
    <xdr:to>
      <xdr:col>2</xdr:col>
      <xdr:colOff>483382</xdr:colOff>
      <xdr:row>7</xdr:row>
      <xdr:rowOff>95080</xdr:rowOff>
    </xdr:to>
    <xdr:sp macro="" textlink="'Support Sheet'!B1">
      <xdr:nvSpPr>
        <xdr:cNvPr id="18" name="TextBox 17">
          <a:extLst>
            <a:ext uri="{FF2B5EF4-FFF2-40B4-BE49-F238E27FC236}">
              <a16:creationId xmlns:a16="http://schemas.microsoft.com/office/drawing/2014/main" id="{8FC0DA53-F771-4F4B-8556-28C3AB502709}"/>
            </a:ext>
          </a:extLst>
        </xdr:cNvPr>
        <xdr:cNvSpPr txBox="1"/>
      </xdr:nvSpPr>
      <xdr:spPr>
        <a:xfrm>
          <a:off x="565821" y="958837"/>
          <a:ext cx="1010983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63D5B09-6963-4482-905C-50B62B108BF4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7</a:t>
          </a:fld>
          <a:endParaRPr lang="en-IN" sz="60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671089</xdr:colOff>
      <xdr:row>5</xdr:row>
      <xdr:rowOff>41992</xdr:rowOff>
    </xdr:from>
    <xdr:to>
      <xdr:col>2</xdr:col>
      <xdr:colOff>1682072</xdr:colOff>
      <xdr:row>7</xdr:row>
      <xdr:rowOff>95080</xdr:rowOff>
    </xdr:to>
    <xdr:sp macro="" textlink="'Support Sheet'!B3">
      <xdr:nvSpPr>
        <xdr:cNvPr id="19" name="TextBox 18">
          <a:extLst>
            <a:ext uri="{FF2B5EF4-FFF2-40B4-BE49-F238E27FC236}">
              <a16:creationId xmlns:a16="http://schemas.microsoft.com/office/drawing/2014/main" id="{F4CEFF62-21B0-443F-B298-697EE55BCC8C}"/>
            </a:ext>
          </a:extLst>
        </xdr:cNvPr>
        <xdr:cNvSpPr txBox="1"/>
      </xdr:nvSpPr>
      <xdr:spPr>
        <a:xfrm>
          <a:off x="1764511" y="958837"/>
          <a:ext cx="1010983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98850C-FD0A-43E4-A477-1EE8363CA36F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2</a:t>
          </a:fld>
          <a:endParaRPr lang="en-IN" sz="60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671089</xdr:colOff>
      <xdr:row>10</xdr:row>
      <xdr:rowOff>11430</xdr:rowOff>
    </xdr:from>
    <xdr:to>
      <xdr:col>2</xdr:col>
      <xdr:colOff>1682072</xdr:colOff>
      <xdr:row>12</xdr:row>
      <xdr:rowOff>64518</xdr:rowOff>
    </xdr:to>
    <xdr:sp macro="" textlink="'Support Sheet'!B4">
      <xdr:nvSpPr>
        <xdr:cNvPr id="20" name="TextBox 19">
          <a:extLst>
            <a:ext uri="{FF2B5EF4-FFF2-40B4-BE49-F238E27FC236}">
              <a16:creationId xmlns:a16="http://schemas.microsoft.com/office/drawing/2014/main" id="{E28EA26C-764C-4168-95FA-4C9BBD669337}"/>
            </a:ext>
          </a:extLst>
        </xdr:cNvPr>
        <xdr:cNvSpPr txBox="1"/>
      </xdr:nvSpPr>
      <xdr:spPr>
        <a:xfrm>
          <a:off x="1764511" y="1845120"/>
          <a:ext cx="1010983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8C11A7-1B27-49B8-B7EE-F161763E1C73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15</a:t>
          </a:fld>
          <a:endParaRPr lang="en-IN" sz="239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572613</xdr:colOff>
      <xdr:row>10</xdr:row>
      <xdr:rowOff>11430</xdr:rowOff>
    </xdr:from>
    <xdr:to>
      <xdr:col>2</xdr:col>
      <xdr:colOff>490174</xdr:colOff>
      <xdr:row>12</xdr:row>
      <xdr:rowOff>64518</xdr:rowOff>
    </xdr:to>
    <xdr:sp macro="" textlink="'Support Sheet'!B2">
      <xdr:nvSpPr>
        <xdr:cNvPr id="21" name="TextBox 20">
          <a:extLst>
            <a:ext uri="{FF2B5EF4-FFF2-40B4-BE49-F238E27FC236}">
              <a16:creationId xmlns:a16="http://schemas.microsoft.com/office/drawing/2014/main" id="{EC27FDFF-97B2-4FDB-B8CC-6F400C0B958F}"/>
            </a:ext>
          </a:extLst>
        </xdr:cNvPr>
        <xdr:cNvSpPr txBox="1"/>
      </xdr:nvSpPr>
      <xdr:spPr>
        <a:xfrm>
          <a:off x="572613" y="1845120"/>
          <a:ext cx="1010983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7DC40A-D990-42D5-93AD-956A51E14ABE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t>6</a:t>
          </a:fld>
          <a:endParaRPr lang="en-IN" sz="239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2015632</xdr:colOff>
      <xdr:row>4</xdr:row>
      <xdr:rowOff>129887</xdr:rowOff>
    </xdr:from>
    <xdr:to>
      <xdr:col>6</xdr:col>
      <xdr:colOff>331932</xdr:colOff>
      <xdr:row>13</xdr:row>
      <xdr:rowOff>21649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CE7C9CC-E9FD-4A1D-BC64-73EB9D257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2157556</xdr:colOff>
      <xdr:row>3</xdr:row>
      <xdr:rowOff>165965</xdr:rowOff>
    </xdr:from>
    <xdr:to>
      <xdr:col>6</xdr:col>
      <xdr:colOff>216476</xdr:colOff>
      <xdr:row>5</xdr:row>
      <xdr:rowOff>7216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18DA7BA-81C4-41B3-818A-78B4A0C01F6B}"/>
            </a:ext>
          </a:extLst>
        </xdr:cNvPr>
        <xdr:cNvSpPr txBox="1"/>
      </xdr:nvSpPr>
      <xdr:spPr>
        <a:xfrm>
          <a:off x="3247158" y="728806"/>
          <a:ext cx="2770909" cy="21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 baseline="0">
              <a:solidFill>
                <a:schemeClr val="bg1"/>
              </a:solidFill>
              <a:latin typeface="Arial Rounded MT Bold" panose="020F0704030504030204" pitchFamily="34" charset="0"/>
            </a:rPr>
            <a:t>Task By Owner</a:t>
          </a:r>
          <a:endParaRPr lang="en-IN" sz="1100" b="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6</xdr:col>
      <xdr:colOff>829829</xdr:colOff>
      <xdr:row>3</xdr:row>
      <xdr:rowOff>165965</xdr:rowOff>
    </xdr:from>
    <xdr:to>
      <xdr:col>10</xdr:col>
      <xdr:colOff>541193</xdr:colOff>
      <xdr:row>5</xdr:row>
      <xdr:rowOff>7216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B7EBCA6-C54E-4141-91DA-2029A07D6AA7}"/>
            </a:ext>
          </a:extLst>
        </xdr:cNvPr>
        <xdr:cNvSpPr txBox="1"/>
      </xdr:nvSpPr>
      <xdr:spPr>
        <a:xfrm>
          <a:off x="6631420" y="728806"/>
          <a:ext cx="2770909" cy="21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>
              <a:solidFill>
                <a:schemeClr val="bg1"/>
              </a:solidFill>
              <a:latin typeface="Arial Rounded MT Bold" panose="020F0704030504030204" pitchFamily="34" charset="0"/>
            </a:rPr>
            <a:t>Task By Team</a:t>
          </a:r>
        </a:p>
      </xdr:txBody>
    </xdr:sp>
    <xdr:clientData/>
  </xdr:twoCellAnchor>
  <xdr:twoCellAnchor>
    <xdr:from>
      <xdr:col>6</xdr:col>
      <xdr:colOff>625379</xdr:colOff>
      <xdr:row>4</xdr:row>
      <xdr:rowOff>109617</xdr:rowOff>
    </xdr:from>
    <xdr:to>
      <xdr:col>10</xdr:col>
      <xdr:colOff>798559</xdr:colOff>
      <xdr:row>13</xdr:row>
      <xdr:rowOff>7216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D767C96-0080-4F1A-9E39-37F95079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990984</xdr:colOff>
      <xdr:row>5</xdr:row>
      <xdr:rowOff>109336</xdr:rowOff>
    </xdr:from>
    <xdr:to>
      <xdr:col>10</xdr:col>
      <xdr:colOff>3040301</xdr:colOff>
      <xdr:row>11</xdr:row>
      <xdr:rowOff>144316</xdr:rowOff>
    </xdr:to>
    <xdr:sp macro="" textlink="'Support Sheet'!J2">
      <xdr:nvSpPr>
        <xdr:cNvPr id="26" name="TextBox 25">
          <a:extLst>
            <a:ext uri="{FF2B5EF4-FFF2-40B4-BE49-F238E27FC236}">
              <a16:creationId xmlns:a16="http://schemas.microsoft.com/office/drawing/2014/main" id="{FF7CBD44-92A9-45D4-8B7C-6568FCB11F9D}"/>
            </a:ext>
          </a:extLst>
        </xdr:cNvPr>
        <xdr:cNvSpPr txBox="1"/>
      </xdr:nvSpPr>
      <xdr:spPr>
        <a:xfrm flipH="1">
          <a:off x="9854526" y="1035378"/>
          <a:ext cx="2049317" cy="11462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0495779-94CC-4BCC-B13D-C928583FC932}" type="TxLink">
            <a:rPr lang="en-US" sz="11500" b="0" i="0" u="none" strike="noStrike">
              <a:solidFill>
                <a:schemeClr val="bg1"/>
              </a:solidFill>
              <a:latin typeface="Calibri"/>
              <a:cs typeface="Calibri"/>
            </a:rPr>
            <a:t>3</a:t>
          </a:fld>
          <a:endParaRPr lang="en-IN" sz="148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1143421</xdr:colOff>
      <xdr:row>3</xdr:row>
      <xdr:rowOff>153714</xdr:rowOff>
    </xdr:from>
    <xdr:to>
      <xdr:col>10</xdr:col>
      <xdr:colOff>2836435</xdr:colOff>
      <xdr:row>5</xdr:row>
      <xdr:rowOff>105832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E55CB52-214E-4D09-A9EE-D7FF98431B32}"/>
            </a:ext>
          </a:extLst>
        </xdr:cNvPr>
        <xdr:cNvSpPr txBox="1"/>
      </xdr:nvSpPr>
      <xdr:spPr>
        <a:xfrm>
          <a:off x="10006963" y="709339"/>
          <a:ext cx="1693014" cy="322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0">
              <a:solidFill>
                <a:schemeClr val="bg1"/>
              </a:solidFill>
              <a:latin typeface="Arial Rounded MT Bold" panose="020F0704030504030204" pitchFamily="34" charset="0"/>
            </a:rPr>
            <a:t>Overdue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88899</xdr:rowOff>
    </xdr:from>
    <xdr:to>
      <xdr:col>5</xdr:col>
      <xdr:colOff>353485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0E594-D736-4BF6-ABC1-16D904C7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6</xdr:row>
      <xdr:rowOff>92075</xdr:rowOff>
    </xdr:from>
    <xdr:to>
      <xdr:col>10</xdr:col>
      <xdr:colOff>133350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083E2-FA30-4532-8371-E966D9A6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9653-CCB6-4FFA-A1DD-BCB180B9557E}">
  <dimension ref="B1:K29"/>
  <sheetViews>
    <sheetView showGridLines="0" tabSelected="1" zoomScale="93" zoomScaleNormal="95" workbookViewId="0">
      <pane ySplit="14" topLeftCell="A15" activePane="bottomLeft" state="frozen"/>
      <selection pane="bottomLeft" activeCell="Q10" sqref="Q10"/>
    </sheetView>
  </sheetViews>
  <sheetFormatPr defaultRowHeight="14.5" x14ac:dyDescent="0.35"/>
  <cols>
    <col min="1" max="1" width="8.7265625" customWidth="1"/>
    <col min="2" max="2" width="6.90625" bestFit="1" customWidth="1"/>
    <col min="3" max="3" width="33.7265625" bestFit="1" customWidth="1"/>
    <col min="4" max="4" width="9.26953125" bestFit="1" customWidth="1"/>
    <col min="5" max="5" width="13" bestFit="1" customWidth="1"/>
    <col min="6" max="6" width="11.453125" customWidth="1"/>
    <col min="7" max="7" width="12.1796875" customWidth="1"/>
    <col min="8" max="8" width="12.54296875" bestFit="1" customWidth="1"/>
    <col min="9" max="9" width="11.90625" customWidth="1"/>
    <col min="10" max="10" width="8.90625" bestFit="1" customWidth="1"/>
    <col min="11" max="11" width="45.1796875" bestFit="1" customWidth="1"/>
  </cols>
  <sheetData>
    <row r="1" spans="2:11" ht="14.5" customHeight="1" x14ac:dyDescent="0.35"/>
    <row r="2" spans="2:11" ht="14.5" customHeight="1" x14ac:dyDescent="0.35"/>
    <row r="3" spans="2:11" ht="14.5" customHeight="1" x14ac:dyDescent="0.35"/>
    <row r="4" spans="2:11" ht="14.5" customHeight="1" x14ac:dyDescent="0.35"/>
    <row r="5" spans="2:11" ht="14.5" customHeight="1" x14ac:dyDescent="0.35"/>
    <row r="6" spans="2:11" ht="14.5" customHeight="1" x14ac:dyDescent="0.35"/>
    <row r="7" spans="2:11" ht="14.5" customHeight="1" x14ac:dyDescent="0.35"/>
    <row r="8" spans="2:11" ht="14.5" customHeight="1" x14ac:dyDescent="0.35"/>
    <row r="9" spans="2:11" ht="14.5" customHeight="1" x14ac:dyDescent="0.35"/>
    <row r="10" spans="2:11" ht="14.5" customHeight="1" x14ac:dyDescent="0.35"/>
    <row r="11" spans="2:11" ht="14.5" customHeight="1" x14ac:dyDescent="0.35"/>
    <row r="12" spans="2:11" ht="14.5" customHeight="1" x14ac:dyDescent="0.35"/>
    <row r="13" spans="2:11" ht="14.5" customHeight="1" x14ac:dyDescent="0.35"/>
    <row r="14" spans="2:11" ht="14.5" customHeight="1" x14ac:dyDescent="0.35">
      <c r="B14" s="3" t="s">
        <v>3</v>
      </c>
      <c r="C14" s="4" t="s">
        <v>4</v>
      </c>
      <c r="D14" s="4" t="s">
        <v>5</v>
      </c>
      <c r="E14" s="4" t="s">
        <v>6</v>
      </c>
      <c r="F14" s="5" t="s">
        <v>7</v>
      </c>
      <c r="G14" s="5" t="s">
        <v>8</v>
      </c>
      <c r="H14" s="6" t="s">
        <v>9</v>
      </c>
      <c r="I14" s="3" t="s">
        <v>10</v>
      </c>
      <c r="J14" s="3" t="s">
        <v>11</v>
      </c>
      <c r="K14" s="4" t="s">
        <v>12</v>
      </c>
    </row>
    <row r="15" spans="2:11" ht="14.5" customHeight="1" x14ac:dyDescent="0.35">
      <c r="B15" s="1" t="s">
        <v>13</v>
      </c>
      <c r="C15" s="7" t="s">
        <v>14</v>
      </c>
      <c r="D15" s="7" t="s">
        <v>15</v>
      </c>
      <c r="E15" s="7" t="s">
        <v>16</v>
      </c>
      <c r="F15" s="8">
        <v>45902</v>
      </c>
      <c r="G15" s="8">
        <v>45920</v>
      </c>
      <c r="H15" s="9">
        <f>G15-F15</f>
        <v>18</v>
      </c>
      <c r="I15" s="1" t="s">
        <v>0</v>
      </c>
      <c r="J15" s="1" t="b">
        <f ca="1">AND(I15&lt;&gt;"Completed",G15&lt;TODAY())</f>
        <v>0</v>
      </c>
      <c r="K15" s="7" t="s">
        <v>17</v>
      </c>
    </row>
    <row r="16" spans="2:11" ht="14.5" customHeight="1" x14ac:dyDescent="0.35">
      <c r="B16" s="1" t="s">
        <v>18</v>
      </c>
      <c r="C16" s="7" t="s">
        <v>19</v>
      </c>
      <c r="D16" s="7" t="s">
        <v>20</v>
      </c>
      <c r="E16" s="7" t="s">
        <v>16</v>
      </c>
      <c r="F16" s="8">
        <v>45905</v>
      </c>
      <c r="G16" s="8">
        <v>45925</v>
      </c>
      <c r="H16" s="9">
        <f t="shared" ref="H16:H29" si="0">G16-F16</f>
        <v>20</v>
      </c>
      <c r="I16" s="1" t="s">
        <v>0</v>
      </c>
      <c r="J16" s="1" t="b">
        <f t="shared" ref="J16:J29" ca="1" si="1">AND(I16&lt;&gt;"Completed",G16&lt;TODAY())</f>
        <v>0</v>
      </c>
      <c r="K16" s="7" t="s">
        <v>21</v>
      </c>
    </row>
    <row r="17" spans="2:11" x14ac:dyDescent="0.35">
      <c r="B17" s="2" t="s">
        <v>22</v>
      </c>
      <c r="C17" s="7" t="s">
        <v>23</v>
      </c>
      <c r="D17" s="7" t="s">
        <v>20</v>
      </c>
      <c r="E17" s="7" t="s">
        <v>24</v>
      </c>
      <c r="F17" s="10">
        <v>45848</v>
      </c>
      <c r="G17" s="10">
        <v>45874</v>
      </c>
      <c r="H17" s="9">
        <f t="shared" si="0"/>
        <v>26</v>
      </c>
      <c r="I17" s="2" t="s">
        <v>1</v>
      </c>
      <c r="J17" s="1" t="b">
        <f t="shared" ca="1" si="1"/>
        <v>1</v>
      </c>
      <c r="K17" s="7" t="s">
        <v>25</v>
      </c>
    </row>
    <row r="18" spans="2:11" x14ac:dyDescent="0.35">
      <c r="B18" s="2" t="s">
        <v>26</v>
      </c>
      <c r="C18" s="7" t="s">
        <v>27</v>
      </c>
      <c r="D18" s="7" t="s">
        <v>15</v>
      </c>
      <c r="E18" s="7" t="s">
        <v>16</v>
      </c>
      <c r="F18" s="10">
        <v>45912</v>
      </c>
      <c r="G18" s="10">
        <v>45930</v>
      </c>
      <c r="H18" s="9">
        <f t="shared" si="0"/>
        <v>18</v>
      </c>
      <c r="I18" s="2" t="s">
        <v>0</v>
      </c>
      <c r="J18" s="1" t="b">
        <f t="shared" ca="1" si="1"/>
        <v>0</v>
      </c>
      <c r="K18" s="7" t="s">
        <v>28</v>
      </c>
    </row>
    <row r="19" spans="2:11" x14ac:dyDescent="0.35">
      <c r="B19" s="2" t="s">
        <v>29</v>
      </c>
      <c r="C19" s="7" t="s">
        <v>30</v>
      </c>
      <c r="D19" s="7" t="s">
        <v>20</v>
      </c>
      <c r="E19" s="7" t="s">
        <v>31</v>
      </c>
      <c r="F19" s="10">
        <v>45915</v>
      </c>
      <c r="G19" s="10">
        <v>45940</v>
      </c>
      <c r="H19" s="9">
        <f t="shared" si="0"/>
        <v>25</v>
      </c>
      <c r="I19" s="2" t="s">
        <v>1</v>
      </c>
      <c r="J19" s="1" t="b">
        <f t="shared" ca="1" si="1"/>
        <v>0</v>
      </c>
      <c r="K19" s="7" t="s">
        <v>32</v>
      </c>
    </row>
    <row r="20" spans="2:11" x14ac:dyDescent="0.35">
      <c r="B20" s="2" t="s">
        <v>33</v>
      </c>
      <c r="C20" s="7" t="s">
        <v>34</v>
      </c>
      <c r="D20" s="7" t="s">
        <v>35</v>
      </c>
      <c r="E20" s="7" t="s">
        <v>24</v>
      </c>
      <c r="F20" s="10">
        <v>45918</v>
      </c>
      <c r="G20" s="10">
        <v>45945</v>
      </c>
      <c r="H20" s="9">
        <f t="shared" si="0"/>
        <v>27</v>
      </c>
      <c r="I20" s="2" t="s">
        <v>1</v>
      </c>
      <c r="J20" s="1" t="b">
        <f t="shared" ca="1" si="1"/>
        <v>0</v>
      </c>
      <c r="K20" s="7" t="s">
        <v>36</v>
      </c>
    </row>
    <row r="21" spans="2:11" x14ac:dyDescent="0.35">
      <c r="B21" s="2" t="s">
        <v>37</v>
      </c>
      <c r="C21" s="7" t="s">
        <v>38</v>
      </c>
      <c r="D21" s="7" t="s">
        <v>35</v>
      </c>
      <c r="E21" s="7" t="s">
        <v>39</v>
      </c>
      <c r="F21" s="10">
        <v>45889</v>
      </c>
      <c r="G21" s="10">
        <v>45896</v>
      </c>
      <c r="H21" s="9">
        <f t="shared" si="0"/>
        <v>7</v>
      </c>
      <c r="I21" s="2" t="s">
        <v>2</v>
      </c>
      <c r="J21" s="1" t="b">
        <f t="shared" ca="1" si="1"/>
        <v>1</v>
      </c>
      <c r="K21" s="7" t="s">
        <v>40</v>
      </c>
    </row>
    <row r="22" spans="2:11" x14ac:dyDescent="0.35">
      <c r="B22" s="2" t="s">
        <v>41</v>
      </c>
      <c r="C22" s="7" t="s">
        <v>42</v>
      </c>
      <c r="D22" s="7" t="s">
        <v>43</v>
      </c>
      <c r="E22" s="7" t="s">
        <v>39</v>
      </c>
      <c r="F22" s="10">
        <v>45922</v>
      </c>
      <c r="G22" s="10">
        <v>45942</v>
      </c>
      <c r="H22" s="9">
        <f t="shared" si="0"/>
        <v>20</v>
      </c>
      <c r="I22" s="2" t="s">
        <v>1</v>
      </c>
      <c r="J22" s="1" t="b">
        <f t="shared" ca="1" si="1"/>
        <v>0</v>
      </c>
      <c r="K22" s="7" t="s">
        <v>44</v>
      </c>
    </row>
    <row r="23" spans="2:11" x14ac:dyDescent="0.35">
      <c r="B23" s="2" t="s">
        <v>45</v>
      </c>
      <c r="C23" s="7" t="s">
        <v>46</v>
      </c>
      <c r="D23" s="7" t="s">
        <v>35</v>
      </c>
      <c r="E23" s="7" t="s">
        <v>16</v>
      </c>
      <c r="F23" s="10">
        <v>45923</v>
      </c>
      <c r="G23" s="10">
        <v>45950</v>
      </c>
      <c r="H23" s="9">
        <f t="shared" si="0"/>
        <v>27</v>
      </c>
      <c r="I23" s="2" t="s">
        <v>0</v>
      </c>
      <c r="J23" s="1" t="b">
        <f t="shared" ca="1" si="1"/>
        <v>0</v>
      </c>
      <c r="K23" s="7" t="s">
        <v>47</v>
      </c>
    </row>
    <row r="24" spans="2:11" x14ac:dyDescent="0.35">
      <c r="B24" s="2" t="s">
        <v>48</v>
      </c>
      <c r="C24" s="7" t="s">
        <v>49</v>
      </c>
      <c r="D24" s="7" t="s">
        <v>35</v>
      </c>
      <c r="E24" s="7" t="s">
        <v>16</v>
      </c>
      <c r="F24" s="10">
        <v>45924</v>
      </c>
      <c r="G24" s="10">
        <v>45935</v>
      </c>
      <c r="H24" s="9">
        <f t="shared" si="0"/>
        <v>11</v>
      </c>
      <c r="I24" s="2" t="s">
        <v>1</v>
      </c>
      <c r="J24" s="1" t="b">
        <f t="shared" ca="1" si="1"/>
        <v>0</v>
      </c>
      <c r="K24" s="7" t="s">
        <v>50</v>
      </c>
    </row>
    <row r="25" spans="2:11" x14ac:dyDescent="0.35">
      <c r="B25" s="2" t="s">
        <v>51</v>
      </c>
      <c r="C25" s="7" t="s">
        <v>52</v>
      </c>
      <c r="D25" s="7" t="s">
        <v>15</v>
      </c>
      <c r="E25" s="7" t="s">
        <v>24</v>
      </c>
      <c r="F25" s="10">
        <v>45925</v>
      </c>
      <c r="G25" s="10">
        <v>45932</v>
      </c>
      <c r="H25" s="9">
        <f t="shared" si="0"/>
        <v>7</v>
      </c>
      <c r="I25" s="2" t="s">
        <v>0</v>
      </c>
      <c r="J25" s="1" t="b">
        <f t="shared" ca="1" si="1"/>
        <v>0</v>
      </c>
      <c r="K25" s="7" t="s">
        <v>53</v>
      </c>
    </row>
    <row r="26" spans="2:11" ht="15.5" x14ac:dyDescent="0.35">
      <c r="B26" s="2" t="s">
        <v>54</v>
      </c>
      <c r="C26" s="7" t="s">
        <v>55</v>
      </c>
      <c r="D26" s="11" t="s">
        <v>20</v>
      </c>
      <c r="E26" s="7" t="s">
        <v>16</v>
      </c>
      <c r="F26" s="10">
        <v>45926</v>
      </c>
      <c r="G26" s="10">
        <v>45960</v>
      </c>
      <c r="H26" s="9">
        <f t="shared" si="0"/>
        <v>34</v>
      </c>
      <c r="I26" s="2" t="s">
        <v>0</v>
      </c>
      <c r="J26" s="1" t="b">
        <f t="shared" ca="1" si="1"/>
        <v>0</v>
      </c>
      <c r="K26" s="7" t="s">
        <v>56</v>
      </c>
    </row>
    <row r="27" spans="2:11" ht="15.5" x14ac:dyDescent="0.35">
      <c r="B27" s="2" t="s">
        <v>57</v>
      </c>
      <c r="C27" s="7" t="s">
        <v>58</v>
      </c>
      <c r="D27" s="11" t="s">
        <v>20</v>
      </c>
      <c r="E27" s="7" t="s">
        <v>59</v>
      </c>
      <c r="F27" s="10">
        <v>45927</v>
      </c>
      <c r="G27" s="10">
        <v>45937</v>
      </c>
      <c r="H27" s="9">
        <f t="shared" si="0"/>
        <v>10</v>
      </c>
      <c r="I27" s="2" t="s">
        <v>1</v>
      </c>
      <c r="J27" s="1" t="b">
        <f t="shared" ca="1" si="1"/>
        <v>0</v>
      </c>
      <c r="K27" s="7" t="s">
        <v>60</v>
      </c>
    </row>
    <row r="28" spans="2:11" x14ac:dyDescent="0.35">
      <c r="B28" s="2" t="s">
        <v>61</v>
      </c>
      <c r="C28" s="7" t="s">
        <v>62</v>
      </c>
      <c r="D28" s="7" t="s">
        <v>20</v>
      </c>
      <c r="E28" s="7" t="s">
        <v>59</v>
      </c>
      <c r="F28" s="10">
        <v>45928</v>
      </c>
      <c r="G28" s="10">
        <v>45948</v>
      </c>
      <c r="H28" s="9">
        <f t="shared" si="0"/>
        <v>20</v>
      </c>
      <c r="I28" s="2" t="s">
        <v>0</v>
      </c>
      <c r="J28" s="1" t="b">
        <f t="shared" ca="1" si="1"/>
        <v>0</v>
      </c>
      <c r="K28" s="7" t="s">
        <v>63</v>
      </c>
    </row>
    <row r="29" spans="2:11" x14ac:dyDescent="0.35">
      <c r="B29" s="2" t="s">
        <v>64</v>
      </c>
      <c r="C29" s="7" t="s">
        <v>65</v>
      </c>
      <c r="D29" s="7" t="s">
        <v>15</v>
      </c>
      <c r="E29" s="7" t="s">
        <v>59</v>
      </c>
      <c r="F29" s="10">
        <v>45929</v>
      </c>
      <c r="G29" s="10">
        <v>45934</v>
      </c>
      <c r="H29" s="9">
        <f t="shared" si="0"/>
        <v>5</v>
      </c>
      <c r="I29" s="2" t="s">
        <v>2</v>
      </c>
      <c r="J29" s="1" t="b">
        <f t="shared" ca="1" si="1"/>
        <v>1</v>
      </c>
      <c r="K29" s="7" t="s">
        <v>66</v>
      </c>
    </row>
  </sheetData>
  <conditionalFormatting sqref="I15:I29">
    <cfRule type="cellIs" dxfId="6" priority="4" operator="equal">
      <formula>"Completed"</formula>
    </cfRule>
    <cfRule type="cellIs" dxfId="5" priority="3" operator="equal">
      <formula>"In Progress"</formula>
    </cfRule>
    <cfRule type="cellIs" dxfId="4" priority="2" operator="equal">
      <formula>"Not Started"</formula>
    </cfRule>
  </conditionalFormatting>
  <conditionalFormatting sqref="J16:J29">
    <cfRule type="cellIs" dxfId="0" priority="1" operator="equal">
      <formula>TRUE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C370F720-93BF-4212-9F11-82F22A1116E2}">
          <x14:formula1>
            <xm:f>'Support Sheet'!$G$2:$G$5</xm:f>
          </x14:formula1>
          <xm:sqref>D14:D1048576</xm:sqref>
        </x14:dataValidation>
        <x14:dataValidation type="list" allowBlank="1" showInputMessage="1" showErrorMessage="1" xr:uid="{04749053-2BCB-4D04-B529-FBCECD89B84A}">
          <x14:formula1>
            <xm:f>'Support Sheet'!$D$2:$D$6</xm:f>
          </x14:formula1>
          <xm:sqref>E14:E1048576</xm:sqref>
        </x14:dataValidation>
        <x14:dataValidation type="list" allowBlank="1" showInputMessage="1" showErrorMessage="1" xr:uid="{D0E095A0-8F57-4E33-BFF3-ACECD4BD78C0}">
          <x14:formula1>
            <xm:f>'Support Sheet'!$A$1:$A$3</xm:f>
          </x14:formula1>
          <xm:sqref>I14:I1048576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A170-BA0B-4760-857F-733EEEBAEC13}">
  <dimension ref="A1:J15"/>
  <sheetViews>
    <sheetView showGridLines="0" zoomScale="102" workbookViewId="0">
      <selection activeCell="E3" sqref="E3"/>
    </sheetView>
  </sheetViews>
  <sheetFormatPr defaultRowHeight="14.5" x14ac:dyDescent="0.35"/>
  <cols>
    <col min="1" max="1" width="15.36328125" customWidth="1"/>
    <col min="2" max="2" width="12.81640625" customWidth="1"/>
    <col min="4" max="4" width="13" bestFit="1" customWidth="1"/>
    <col min="5" max="5" width="13" customWidth="1"/>
    <col min="6" max="6" width="9.453125" customWidth="1"/>
    <col min="7" max="7" width="11.36328125" customWidth="1"/>
  </cols>
  <sheetData>
    <row r="1" spans="1:10" ht="14.5" customHeight="1" x14ac:dyDescent="0.35">
      <c r="A1" s="12" t="s">
        <v>0</v>
      </c>
      <c r="B1" s="12">
        <f>COUNTIF(Dashboard!I15:I29,'Support Sheet'!A1)</f>
        <v>7</v>
      </c>
      <c r="D1" s="4" t="s">
        <v>6</v>
      </c>
      <c r="E1" s="4"/>
      <c r="G1" s="4" t="s">
        <v>5</v>
      </c>
      <c r="H1" s="4"/>
      <c r="J1" s="15" t="s">
        <v>68</v>
      </c>
    </row>
    <row r="2" spans="1:10" ht="14.5" customHeight="1" x14ac:dyDescent="0.35">
      <c r="A2" s="13" t="s">
        <v>1</v>
      </c>
      <c r="B2" s="12">
        <f>COUNTIF(Dashboard!I16:I30,'Support Sheet'!A2)</f>
        <v>6</v>
      </c>
      <c r="D2" s="7" t="s">
        <v>16</v>
      </c>
      <c r="E2" s="7">
        <f>COUNTIF(Dashboard!E15:E29,'Support Sheet'!D2)</f>
        <v>6</v>
      </c>
      <c r="G2" s="7" t="s">
        <v>15</v>
      </c>
      <c r="H2">
        <f>COUNTIF(Dashboard!D15:D29,'Support Sheet'!G2)</f>
        <v>4</v>
      </c>
      <c r="J2">
        <f ca="1">COUNTIF(Dashboard!J15:J29,TRUE)</f>
        <v>3</v>
      </c>
    </row>
    <row r="3" spans="1:10" ht="14.5" customHeight="1" x14ac:dyDescent="0.35">
      <c r="A3" s="13" t="s">
        <v>2</v>
      </c>
      <c r="B3" s="12">
        <f>COUNTIF(Dashboard!I17:I31,'Support Sheet'!A3)</f>
        <v>2</v>
      </c>
      <c r="D3" s="7" t="s">
        <v>24</v>
      </c>
      <c r="E3" s="7">
        <f>COUNTIF(Dashboard!E16:E30,'Support Sheet'!D3)</f>
        <v>3</v>
      </c>
      <c r="G3" s="7" t="s">
        <v>20</v>
      </c>
      <c r="H3">
        <f>COUNTIF(Dashboard!D16:D30,'Support Sheet'!G3)</f>
        <v>6</v>
      </c>
    </row>
    <row r="4" spans="1:10" ht="14.5" customHeight="1" x14ac:dyDescent="0.35">
      <c r="A4" s="14" t="s">
        <v>67</v>
      </c>
      <c r="B4" s="12">
        <f>SUM(B1:B3)</f>
        <v>15</v>
      </c>
      <c r="D4" s="7" t="s">
        <v>31</v>
      </c>
      <c r="E4" s="7">
        <f>COUNTIF(Dashboard!E17:E31,'Support Sheet'!D4)</f>
        <v>1</v>
      </c>
      <c r="G4" s="7" t="s">
        <v>35</v>
      </c>
      <c r="H4">
        <f>COUNTIF(Dashboard!D17:D31,'Support Sheet'!G4)</f>
        <v>4</v>
      </c>
    </row>
    <row r="5" spans="1:10" ht="14.5" customHeight="1" x14ac:dyDescent="0.35">
      <c r="D5" s="7" t="s">
        <v>39</v>
      </c>
      <c r="E5" s="7">
        <f>COUNTIF(Dashboard!E18:E32,'Support Sheet'!D5)</f>
        <v>2</v>
      </c>
      <c r="G5" s="7" t="s">
        <v>43</v>
      </c>
      <c r="H5">
        <f>COUNTIF(Dashboard!D18:D32,'Support Sheet'!G5)</f>
        <v>1</v>
      </c>
    </row>
    <row r="6" spans="1:10" ht="14.5" customHeight="1" x14ac:dyDescent="0.35">
      <c r="D6" s="7" t="s">
        <v>59</v>
      </c>
      <c r="E6" s="7">
        <f>COUNTIF(Dashboard!E19:E33,'Support Sheet'!D6)</f>
        <v>3</v>
      </c>
    </row>
    <row r="7" spans="1:10" ht="14.5" customHeight="1" x14ac:dyDescent="0.35"/>
    <row r="8" spans="1:10" ht="14.5" customHeight="1" x14ac:dyDescent="0.35"/>
    <row r="9" spans="1:10" ht="14.5" customHeight="1" x14ac:dyDescent="0.35"/>
    <row r="10" spans="1:10" ht="14.5" customHeight="1" x14ac:dyDescent="0.35"/>
    <row r="11" spans="1:10" ht="14.5" customHeight="1" x14ac:dyDescent="0.35"/>
    <row r="12" spans="1:10" ht="14.5" customHeight="1" x14ac:dyDescent="0.35"/>
    <row r="13" spans="1:10" ht="14.5" customHeight="1" x14ac:dyDescent="0.35"/>
    <row r="14" spans="1:10" ht="14.5" customHeight="1" x14ac:dyDescent="0.35"/>
    <row r="15" spans="1:10" ht="14.5" customHeight="1" x14ac:dyDescent="0.35"/>
  </sheetData>
  <sortState xmlns:xlrd2="http://schemas.microsoft.com/office/spreadsheetml/2017/richdata2" ref="D2:E6">
    <sortCondition ref="E2:E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Support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Ul Haq</dc:creator>
  <cp:lastModifiedBy>Amaan Ul Haq</cp:lastModifiedBy>
  <dcterms:created xsi:type="dcterms:W3CDTF">2025-10-04T20:36:09Z</dcterms:created>
  <dcterms:modified xsi:type="dcterms:W3CDTF">2025-10-04T21:46:02Z</dcterms:modified>
</cp:coreProperties>
</file>