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donald\Documents\"/>
    </mc:Choice>
  </mc:AlternateContent>
  <xr:revisionPtr revIDLastSave="0" documentId="13_ncr:1_{E84512C3-0DA4-43DC-A849-3DD131EE7CBE}" xr6:coauthVersionLast="33" xr6:coauthVersionMax="33" xr10:uidLastSave="{00000000-0000-0000-0000-000000000000}"/>
  <bookViews>
    <workbookView xWindow="0" yWindow="0" windowWidth="21570" windowHeight="7845" xr2:uid="{1D9E5EF8-549B-48CC-8396-E24E550B862D}"/>
  </bookViews>
  <sheets>
    <sheet name="Data and Test" sheetId="1" r:id="rId1"/>
    <sheet name="My Stroop Results" sheetId="2" r:id="rId2"/>
  </sheets>
  <calcPr calcId="17901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12" i="1" l="1"/>
  <c r="H11" i="1"/>
  <c r="H5" i="1"/>
  <c r="B3" i="2"/>
  <c r="F5" i="1"/>
  <c r="G5" i="1"/>
  <c r="G4" i="1" l="1"/>
  <c r="F4" i="1"/>
  <c r="G2" i="1"/>
  <c r="G3" i="1" s="1"/>
  <c r="F2" i="1"/>
  <c r="F3" i="1" s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4" i="1" l="1"/>
  <c r="H2" i="1"/>
  <c r="H3" i="1" s="1"/>
</calcChain>
</file>

<file path=xl/sharedStrings.xml><?xml version="1.0" encoding="utf-8"?>
<sst xmlns="http://schemas.openxmlformats.org/spreadsheetml/2006/main" count="19" uniqueCount="14">
  <si>
    <t>Congruent</t>
  </si>
  <si>
    <t>Incongruent</t>
  </si>
  <si>
    <t>Difference</t>
  </si>
  <si>
    <t>n</t>
  </si>
  <si>
    <t>mean</t>
  </si>
  <si>
    <t>Diff</t>
  </si>
  <si>
    <t>sd</t>
  </si>
  <si>
    <t>df</t>
  </si>
  <si>
    <t>t</t>
  </si>
  <si>
    <t>t-critical</t>
  </si>
  <si>
    <t>r^2</t>
  </si>
  <si>
    <t>cohen's d</t>
  </si>
  <si>
    <t>alpha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</si>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</sst>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8C8F-BA7D-43F6-96CD-2182C902E8C2}">
  <dimension ref="A1:H25"/>
  <sheetViews>
    <sheetView tabSelected="1" workbookViewId="0">
      <selection activeCell="G11" sqref="G11"/>
    </sheetView>
  </sheetViews>
  <sheetFormatPr defaultRowHeight="14.25" x14ac:dyDescent="0.45"/>
  <cols>
    <col min="1" max="1" width="10.265625" bestFit="1" customWidth="1"/>
    <col min="2" max="2" width="11.73046875" bestFit="1" customWidth="1"/>
    <col min="3" max="3" width="10.3984375" bestFit="1" customWidth="1"/>
    <col min="4" max="4" width="10.3984375" customWidth="1"/>
    <col min="6" max="6" width="10.265625" bestFit="1" customWidth="1"/>
    <col min="7" max="7" width="12" bestFit="1" customWidth="1"/>
    <col min="8" max="8" width="10.1328125" customWidth="1"/>
  </cols>
  <sheetData>
    <row r="1" spans="1:8" x14ac:dyDescent="0.4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</row>
    <row r="2" spans="1:8" x14ac:dyDescent="0.45">
      <c r="A2">
        <v>12.079000000000001</v>
      </c>
      <c r="B2">
        <v>19.277999999999999</v>
      </c>
      <c r="C2">
        <f t="shared" ref="C2:C25" si="0">A2-B2</f>
        <v>-7.1989999999999981</v>
      </c>
      <c r="E2" t="s">
        <v>3</v>
      </c>
      <c r="F2">
        <f>COUNT(A2:A25)</f>
        <v>24</v>
      </c>
      <c r="G2">
        <f>COUNT(B2:B25)</f>
        <v>24</v>
      </c>
      <c r="H2">
        <f>COUNT(C2:C25)</f>
        <v>24</v>
      </c>
    </row>
    <row r="3" spans="1:8" x14ac:dyDescent="0.45">
      <c r="A3">
        <v>16.791</v>
      </c>
      <c r="B3">
        <v>18.741</v>
      </c>
      <c r="C3">
        <f t="shared" si="0"/>
        <v>-1.9499999999999993</v>
      </c>
      <c r="E3" t="s">
        <v>7</v>
      </c>
      <c r="F3">
        <f>F2-1</f>
        <v>23</v>
      </c>
      <c r="G3">
        <f>G2-1</f>
        <v>23</v>
      </c>
      <c r="H3">
        <f>H2-1</f>
        <v>23</v>
      </c>
    </row>
    <row r="4" spans="1:8" x14ac:dyDescent="0.45">
      <c r="A4">
        <v>9.5640000000000001</v>
      </c>
      <c r="B4">
        <v>21.213999999999999</v>
      </c>
      <c r="C4">
        <f t="shared" si="0"/>
        <v>-11.649999999999999</v>
      </c>
      <c r="E4" t="s">
        <v>4</v>
      </c>
      <c r="F4" s="1">
        <f>AVERAGE(A2:A25)</f>
        <v>14.051125000000001</v>
      </c>
      <c r="G4" s="1">
        <f>AVERAGE(B2:B25)</f>
        <v>22.015916666666669</v>
      </c>
      <c r="H4" s="1">
        <f>AVERAGE(C2:C25)</f>
        <v>-7.964791666666664</v>
      </c>
    </row>
    <row r="5" spans="1:8" x14ac:dyDescent="0.45">
      <c r="A5">
        <v>8.6300000000000008</v>
      </c>
      <c r="B5">
        <v>15.686999999999999</v>
      </c>
      <c r="C5">
        <f t="shared" si="0"/>
        <v>-7.0569999999999986</v>
      </c>
      <c r="E5" t="s">
        <v>6</v>
      </c>
      <c r="F5" s="1">
        <f>_xlfn.STDEV.S(A2:A25)</f>
        <v>3.559357957645187</v>
      </c>
      <c r="G5" s="1">
        <f>_xlfn.STDEV.S(B2:B25)</f>
        <v>4.7970571224691367</v>
      </c>
      <c r="H5" s="1">
        <f>_xlfn.STDEV.S(C2:C25)</f>
        <v>4.8648269103590565</v>
      </c>
    </row>
    <row r="6" spans="1:8" x14ac:dyDescent="0.45">
      <c r="A6">
        <v>14.669</v>
      </c>
      <c r="B6">
        <v>22.803000000000001</v>
      </c>
      <c r="C6">
        <f t="shared" si="0"/>
        <v>-8.1340000000000003</v>
      </c>
      <c r="G6" t="s">
        <v>13</v>
      </c>
      <c r="H6">
        <f>(H5/SQRT(H2))</f>
        <v>0.9930286347783408</v>
      </c>
    </row>
    <row r="7" spans="1:8" x14ac:dyDescent="0.45">
      <c r="A7">
        <v>12.238</v>
      </c>
      <c r="B7">
        <v>20.878</v>
      </c>
      <c r="C7">
        <f t="shared" si="0"/>
        <v>-8.64</v>
      </c>
      <c r="G7" t="s">
        <v>8</v>
      </c>
      <c r="H7" s="1">
        <f>H4/(H5/SQRT(H2))</f>
        <v>-8.0207069441099534</v>
      </c>
    </row>
    <row r="8" spans="1:8" x14ac:dyDescent="0.45">
      <c r="A8">
        <v>14.692</v>
      </c>
      <c r="B8">
        <v>24.571999999999999</v>
      </c>
      <c r="C8">
        <f t="shared" si="0"/>
        <v>-9.879999999999999</v>
      </c>
      <c r="G8" t="s">
        <v>9</v>
      </c>
      <c r="H8" s="1">
        <v>-1.714</v>
      </c>
    </row>
    <row r="9" spans="1:8" x14ac:dyDescent="0.45">
      <c r="A9">
        <v>8.9870000000000001</v>
      </c>
      <c r="B9">
        <v>17.393999999999998</v>
      </c>
      <c r="C9">
        <f t="shared" si="0"/>
        <v>-8.4069999999999983</v>
      </c>
      <c r="G9" t="s">
        <v>12</v>
      </c>
      <c r="H9" s="1">
        <v>0.05</v>
      </c>
    </row>
    <row r="10" spans="1:8" x14ac:dyDescent="0.45">
      <c r="A10">
        <v>9.4009999999999998</v>
      </c>
      <c r="B10">
        <v>20.762</v>
      </c>
      <c r="C10">
        <f t="shared" si="0"/>
        <v>-11.361000000000001</v>
      </c>
      <c r="H10" s="1"/>
    </row>
    <row r="11" spans="1:8" x14ac:dyDescent="0.45">
      <c r="A11">
        <v>14.48</v>
      </c>
      <c r="B11">
        <v>26.282</v>
      </c>
      <c r="C11">
        <f t="shared" si="0"/>
        <v>-11.802</v>
      </c>
      <c r="G11" t="s">
        <v>10</v>
      </c>
      <c r="H11" s="1">
        <f>(H7^2)/((H7^2)+H3)</f>
        <v>0.73663641614450592</v>
      </c>
    </row>
    <row r="12" spans="1:8" x14ac:dyDescent="0.45">
      <c r="A12">
        <v>22.327999999999999</v>
      </c>
      <c r="B12">
        <v>24.524000000000001</v>
      </c>
      <c r="C12">
        <f t="shared" si="0"/>
        <v>-2.1960000000000015</v>
      </c>
      <c r="G12" t="s">
        <v>11</v>
      </c>
      <c r="H12" s="1">
        <f>H4/H5</f>
        <v>-1.6372199491222617</v>
      </c>
    </row>
    <row r="13" spans="1:8" x14ac:dyDescent="0.45">
      <c r="A13">
        <v>15.298</v>
      </c>
      <c r="B13">
        <v>18.643999999999998</v>
      </c>
      <c r="C13">
        <f t="shared" si="0"/>
        <v>-3.3459999999999983</v>
      </c>
    </row>
    <row r="14" spans="1:8" x14ac:dyDescent="0.45">
      <c r="A14">
        <v>15.073</v>
      </c>
      <c r="B14">
        <v>17.510000000000002</v>
      </c>
      <c r="C14">
        <f t="shared" si="0"/>
        <v>-2.4370000000000012</v>
      </c>
    </row>
    <row r="15" spans="1:8" x14ac:dyDescent="0.45">
      <c r="A15">
        <v>16.928999999999998</v>
      </c>
      <c r="B15">
        <v>20.329999999999998</v>
      </c>
      <c r="C15">
        <f t="shared" si="0"/>
        <v>-3.4009999999999998</v>
      </c>
    </row>
    <row r="16" spans="1:8" x14ac:dyDescent="0.45">
      <c r="A16">
        <v>18.2</v>
      </c>
      <c r="B16">
        <v>35.255000000000003</v>
      </c>
      <c r="C16">
        <f t="shared" si="0"/>
        <v>-17.055000000000003</v>
      </c>
    </row>
    <row r="17" spans="1:3" x14ac:dyDescent="0.45">
      <c r="A17">
        <v>12.13</v>
      </c>
      <c r="B17">
        <v>22.158000000000001</v>
      </c>
      <c r="C17">
        <f t="shared" si="0"/>
        <v>-10.028</v>
      </c>
    </row>
    <row r="18" spans="1:3" x14ac:dyDescent="0.45">
      <c r="A18">
        <v>18.495000000000001</v>
      </c>
      <c r="B18">
        <v>25.138999999999999</v>
      </c>
      <c r="C18">
        <f t="shared" si="0"/>
        <v>-6.6439999999999984</v>
      </c>
    </row>
    <row r="19" spans="1:3" x14ac:dyDescent="0.45">
      <c r="A19">
        <v>10.638999999999999</v>
      </c>
      <c r="B19">
        <v>20.428999999999998</v>
      </c>
      <c r="C19">
        <f t="shared" si="0"/>
        <v>-9.7899999999999991</v>
      </c>
    </row>
    <row r="20" spans="1:3" x14ac:dyDescent="0.45">
      <c r="A20">
        <v>11.343999999999999</v>
      </c>
      <c r="B20">
        <v>17.425000000000001</v>
      </c>
      <c r="C20">
        <f t="shared" si="0"/>
        <v>-6.0810000000000013</v>
      </c>
    </row>
    <row r="21" spans="1:3" x14ac:dyDescent="0.45">
      <c r="A21">
        <v>12.369</v>
      </c>
      <c r="B21">
        <v>34.287999999999997</v>
      </c>
      <c r="C21">
        <f t="shared" si="0"/>
        <v>-21.918999999999997</v>
      </c>
    </row>
    <row r="22" spans="1:3" x14ac:dyDescent="0.45">
      <c r="A22">
        <v>12.944000000000001</v>
      </c>
      <c r="B22">
        <v>23.893999999999998</v>
      </c>
      <c r="C22">
        <f t="shared" si="0"/>
        <v>-10.949999999999998</v>
      </c>
    </row>
    <row r="23" spans="1:3" x14ac:dyDescent="0.45">
      <c r="A23">
        <v>14.233000000000001</v>
      </c>
      <c r="B23">
        <v>17.96</v>
      </c>
      <c r="C23">
        <f t="shared" si="0"/>
        <v>-3.7270000000000003</v>
      </c>
    </row>
    <row r="24" spans="1:3" x14ac:dyDescent="0.45">
      <c r="A24">
        <v>19.71</v>
      </c>
      <c r="B24">
        <v>22.058</v>
      </c>
      <c r="C24">
        <f t="shared" si="0"/>
        <v>-2.347999999999999</v>
      </c>
    </row>
    <row r="25" spans="1:3" x14ac:dyDescent="0.45">
      <c r="A25">
        <v>16.004000000000001</v>
      </c>
      <c r="B25">
        <v>21.157</v>
      </c>
      <c r="C25">
        <f t="shared" si="0"/>
        <v>-5.1529999999999987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F1D2-F3B7-4D5D-8864-BBAD2B4E04CE}">
  <dimension ref="A1:B3"/>
  <sheetViews>
    <sheetView workbookViewId="0">
      <selection sqref="A1:B3"/>
    </sheetView>
  </sheetViews>
  <sheetFormatPr defaultRowHeight="14.25" x14ac:dyDescent="0.45"/>
  <sheetData>
    <row r="1" spans="1:2" x14ac:dyDescent="0.45">
      <c r="A1" t="s">
        <v>0</v>
      </c>
      <c r="B1">
        <v>16.468</v>
      </c>
    </row>
    <row r="2" spans="1:2" x14ac:dyDescent="0.45">
      <c r="A2" t="s">
        <v>1</v>
      </c>
      <c r="B2">
        <v>24.244</v>
      </c>
    </row>
    <row r="3" spans="1:2" x14ac:dyDescent="0.45">
      <c r="A3" t="s">
        <v>5</v>
      </c>
      <c r="B3">
        <f>B1-B2</f>
        <v>-7.7759999999999998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Test</vt:lpstr>
      <vt:lpstr>My Stroop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McDonald</dc:creator>
  <cp:lastModifiedBy>Adam McDonald</cp:lastModifiedBy>
  <dcterms:created xsi:type="dcterms:W3CDTF">2018-05-16T14:05:41Z</dcterms:created>
  <dcterms:modified xsi:type="dcterms:W3CDTF">2018-05-17T03:14:29Z</dcterms:modified>
</cp:coreProperties>
</file>