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rainee2\Desktop\data analytic\"/>
    </mc:Choice>
  </mc:AlternateContent>
  <xr:revisionPtr revIDLastSave="0" documentId="13_ncr:1_{401F7ED4-58AB-4C89-BE07-AAEB37ABD6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Uk_Consumption Play" sheetId="1" r:id="rId1"/>
  </sheets>
  <calcPr calcId="181029"/>
</workbook>
</file>

<file path=xl/calcChain.xml><?xml version="1.0" encoding="utf-8"?>
<calcChain xmlns="http://schemas.openxmlformats.org/spreadsheetml/2006/main">
  <c r="AG8" i="1" l="1"/>
  <c r="AG10" i="1"/>
  <c r="B3" i="1"/>
  <c r="AP3" i="1" s="1"/>
  <c r="B4" i="1"/>
  <c r="AP4" i="1" s="1"/>
  <c r="B5" i="1"/>
  <c r="AP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  <c r="AP2" i="1" s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3" i="1"/>
  <c r="A4" i="1"/>
  <c r="W4" i="1" s="1"/>
  <c r="A5" i="1"/>
  <c r="A6" i="1"/>
  <c r="A7" i="1"/>
  <c r="A8" i="1"/>
  <c r="A9" i="1"/>
  <c r="A10" i="1"/>
  <c r="A11" i="1"/>
  <c r="A12" i="1"/>
  <c r="A13" i="1"/>
  <c r="A14" i="1"/>
  <c r="A15" i="1"/>
  <c r="A16" i="1"/>
  <c r="W16" i="1" s="1"/>
  <c r="A2" i="1"/>
  <c r="W2" i="1" s="1"/>
  <c r="W12" i="1" l="1"/>
  <c r="W15" i="1"/>
  <c r="W11" i="1"/>
  <c r="W7" i="1"/>
  <c r="W3" i="1"/>
  <c r="W38" i="1"/>
  <c r="Y37" i="1"/>
  <c r="Y33" i="1"/>
  <c r="Y29" i="1"/>
  <c r="Y25" i="1"/>
  <c r="Y21" i="1"/>
  <c r="Y17" i="1"/>
  <c r="AF2" i="1"/>
  <c r="AK2" i="1"/>
  <c r="AL2" i="1"/>
  <c r="AO2" i="1"/>
  <c r="W8" i="1"/>
  <c r="Y14" i="1"/>
  <c r="Y10" i="1"/>
  <c r="Y6" i="1"/>
  <c r="W36" i="1"/>
  <c r="W32" i="1"/>
  <c r="W28" i="1"/>
  <c r="W24" i="1"/>
  <c r="W20" i="1"/>
  <c r="AF5" i="1"/>
  <c r="AK5" i="1"/>
  <c r="AL5" i="1"/>
  <c r="AO5" i="1"/>
  <c r="Y13" i="1"/>
  <c r="Y9" i="1"/>
  <c r="Y5" i="1"/>
  <c r="Y39" i="1"/>
  <c r="Y35" i="1"/>
  <c r="Y31" i="1"/>
  <c r="Y27" i="1"/>
  <c r="Y23" i="1"/>
  <c r="Y19" i="1"/>
  <c r="AF4" i="1"/>
  <c r="AK4" i="1"/>
  <c r="AL4" i="1"/>
  <c r="AO4" i="1"/>
  <c r="Y38" i="1"/>
  <c r="Y34" i="1"/>
  <c r="Y30" i="1"/>
  <c r="Y26" i="1"/>
  <c r="Y22" i="1"/>
  <c r="Y18" i="1"/>
  <c r="AF3" i="1"/>
  <c r="AK3" i="1"/>
  <c r="AM3" i="1" s="1"/>
  <c r="AL3" i="1"/>
  <c r="AO3" i="1"/>
  <c r="AQ3" i="1" s="1"/>
  <c r="Y36" i="1"/>
  <c r="Y24" i="1"/>
  <c r="Y16" i="1"/>
  <c r="Y4" i="1"/>
  <c r="W26" i="1"/>
  <c r="W22" i="1"/>
  <c r="W18" i="1"/>
  <c r="W14" i="1"/>
  <c r="W10" i="1"/>
  <c r="W6" i="1"/>
  <c r="Y15" i="1"/>
  <c r="Y11" i="1"/>
  <c r="Y7" i="1"/>
  <c r="Y3" i="1"/>
  <c r="W37" i="1"/>
  <c r="W33" i="1"/>
  <c r="W29" i="1"/>
  <c r="W25" i="1"/>
  <c r="W21" i="1"/>
  <c r="W17" i="1"/>
  <c r="W13" i="1"/>
  <c r="W9" i="1"/>
  <c r="W5" i="1"/>
  <c r="Y28" i="1"/>
  <c r="Y12" i="1"/>
  <c r="W34" i="1"/>
  <c r="AA39" i="1"/>
  <c r="AA35" i="1"/>
  <c r="AA31" i="1"/>
  <c r="AA27" i="1"/>
  <c r="AA23" i="1"/>
  <c r="AA19" i="1"/>
  <c r="AG4" i="1"/>
  <c r="Y2" i="1"/>
  <c r="Y32" i="1"/>
  <c r="Y20" i="1"/>
  <c r="Z20" i="1" s="1"/>
  <c r="Y8" i="1"/>
  <c r="W30" i="1"/>
  <c r="AA4" i="1"/>
  <c r="W39" i="1"/>
  <c r="W35" i="1"/>
  <c r="W31" i="1"/>
  <c r="W27" i="1"/>
  <c r="W23" i="1"/>
  <c r="X23" i="1" s="1"/>
  <c r="W19" i="1"/>
  <c r="AA38" i="1"/>
  <c r="AA34" i="1"/>
  <c r="AA18" i="1"/>
  <c r="AA11" i="1"/>
  <c r="AA3" i="1"/>
  <c r="AA37" i="1"/>
  <c r="AA33" i="1"/>
  <c r="AA29" i="1"/>
  <c r="AA25" i="1"/>
  <c r="AA21" i="1"/>
  <c r="AA17" i="1"/>
  <c r="AG5" i="1"/>
  <c r="AA14" i="1"/>
  <c r="AA16" i="1"/>
  <c r="AA10" i="1"/>
  <c r="AA12" i="1"/>
  <c r="AA6" i="1"/>
  <c r="AA8" i="1"/>
  <c r="AA30" i="1"/>
  <c r="AA26" i="1"/>
  <c r="AA22" i="1"/>
  <c r="AG2" i="1"/>
  <c r="AG3" i="1"/>
  <c r="AI3" i="1" s="1"/>
  <c r="AA15" i="1"/>
  <c r="AA7" i="1"/>
  <c r="AA36" i="1"/>
  <c r="AA32" i="1"/>
  <c r="AA28" i="1"/>
  <c r="AA24" i="1"/>
  <c r="AA20" i="1"/>
  <c r="AA13" i="1"/>
  <c r="AA9" i="1"/>
  <c r="AA2" i="1"/>
  <c r="AA5" i="1"/>
  <c r="X19" i="1" l="1"/>
  <c r="X35" i="1"/>
  <c r="Z8" i="1"/>
  <c r="Z12" i="1"/>
  <c r="X13" i="1"/>
  <c r="X29" i="1"/>
  <c r="Z7" i="1"/>
  <c r="X10" i="1"/>
  <c r="X26" i="1"/>
  <c r="Z36" i="1"/>
  <c r="Z30" i="1"/>
  <c r="Z23" i="1"/>
  <c r="Z39" i="1"/>
  <c r="AQ5" i="1"/>
  <c r="X20" i="1"/>
  <c r="X36" i="1"/>
  <c r="X8" i="1"/>
  <c r="Z29" i="1"/>
  <c r="X3" i="1"/>
  <c r="X12" i="1"/>
  <c r="X39" i="1"/>
  <c r="Z28" i="1"/>
  <c r="X17" i="1"/>
  <c r="X33" i="1"/>
  <c r="Z11" i="1"/>
  <c r="X14" i="1"/>
  <c r="Z4" i="1"/>
  <c r="Z18" i="1"/>
  <c r="Z34" i="1"/>
  <c r="AM4" i="1"/>
  <c r="Z27" i="1"/>
  <c r="Z5" i="1"/>
  <c r="X24" i="1"/>
  <c r="Z6" i="1"/>
  <c r="AQ2" i="1"/>
  <c r="Z17" i="1"/>
  <c r="Z33" i="1"/>
  <c r="X7" i="1"/>
  <c r="X4" i="1"/>
  <c r="X27" i="1"/>
  <c r="Z32" i="1"/>
  <c r="X5" i="1"/>
  <c r="X21" i="1"/>
  <c r="X37" i="1"/>
  <c r="Z15" i="1"/>
  <c r="X18" i="1"/>
  <c r="Z16" i="1"/>
  <c r="Z22" i="1"/>
  <c r="Z38" i="1"/>
  <c r="Z31" i="1"/>
  <c r="Z9" i="1"/>
  <c r="AM5" i="1"/>
  <c r="X28" i="1"/>
  <c r="Z10" i="1"/>
  <c r="Z21" i="1"/>
  <c r="Z37" i="1"/>
  <c r="X11" i="1"/>
  <c r="X2" i="1"/>
  <c r="X31" i="1"/>
  <c r="X30" i="1"/>
  <c r="Z2" i="1"/>
  <c r="X34" i="1"/>
  <c r="X9" i="1"/>
  <c r="X25" i="1"/>
  <c r="Z3" i="1"/>
  <c r="X6" i="1"/>
  <c r="X22" i="1"/>
  <c r="Z24" i="1"/>
  <c r="Z26" i="1"/>
  <c r="AQ4" i="1"/>
  <c r="Z19" i="1"/>
  <c r="Z35" i="1"/>
  <c r="Z13" i="1"/>
  <c r="X32" i="1"/>
  <c r="Z14" i="1"/>
  <c r="AM2" i="1"/>
  <c r="Z25" i="1"/>
  <c r="X38" i="1"/>
  <c r="X15" i="1"/>
  <c r="X16" i="1"/>
  <c r="AB5" i="1"/>
  <c r="AB20" i="1"/>
  <c r="AB36" i="1"/>
  <c r="AB30" i="1"/>
  <c r="AB12" i="1"/>
  <c r="AI4" i="1"/>
  <c r="AI5" i="1"/>
  <c r="AB18" i="1"/>
  <c r="AB4" i="1"/>
  <c r="AB2" i="1"/>
  <c r="AB24" i="1"/>
  <c r="AI2" i="1"/>
  <c r="AB10" i="1"/>
  <c r="AB23" i="1"/>
  <c r="AB17" i="1"/>
  <c r="AB33" i="1"/>
  <c r="AB34" i="1"/>
  <c r="AB27" i="1"/>
  <c r="AB9" i="1"/>
  <c r="AB28" i="1"/>
  <c r="AB7" i="1"/>
  <c r="AB22" i="1"/>
  <c r="AB8" i="1"/>
  <c r="AB16" i="1"/>
  <c r="AB31" i="1"/>
  <c r="AB21" i="1"/>
  <c r="AB37" i="1"/>
  <c r="AB3" i="1"/>
  <c r="AB38" i="1"/>
  <c r="AB35" i="1"/>
  <c r="AB29" i="1"/>
  <c r="AB13" i="1"/>
  <c r="AB32" i="1"/>
  <c r="AB15" i="1"/>
  <c r="AB26" i="1"/>
  <c r="AB6" i="1"/>
  <c r="AB14" i="1"/>
  <c r="AB39" i="1"/>
  <c r="AB25" i="1"/>
  <c r="AB11" i="1"/>
  <c r="AB19" i="1"/>
</calcChain>
</file>

<file path=xl/sharedStrings.xml><?xml version="1.0" encoding="utf-8"?>
<sst xmlns="http://schemas.openxmlformats.org/spreadsheetml/2006/main" count="229" uniqueCount="226">
  <si>
    <t>Time_period</t>
  </si>
  <si>
    <t>Total_UK National</t>
  </si>
  <si>
    <t>Net_tourism</t>
  </si>
  <si>
    <t>Total_UK Domestic</t>
  </si>
  <si>
    <t>Food_drink_UK_Domestic</t>
  </si>
  <si>
    <t>Alcohol_tobacco_UK Domestic</t>
  </si>
  <si>
    <t>Clothing_footwear_UK Domestic</t>
  </si>
  <si>
    <t>Housing_UK_Domestic</t>
  </si>
  <si>
    <t>Household_goods _services_UK_Domestic</t>
  </si>
  <si>
    <t>Health_UK_Domestic</t>
  </si>
  <si>
    <t>Transport_UK_Domestic</t>
  </si>
  <si>
    <t>Communication_UK_Domestic</t>
  </si>
  <si>
    <t>Recreation_culture_UK Domestic</t>
  </si>
  <si>
    <t>Education_UK_Domestic</t>
  </si>
  <si>
    <t>Restaurants_hote_UK Domestic</t>
  </si>
  <si>
    <t>Miscellaneous_UK_Domestic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</si>
  <si>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</si>
  <si>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</si>
  <si>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</si>
  <si>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</si>
  <si>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</si>
  <si>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</si>
  <si>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</si>
  <si>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</si>
  <si>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</si>
  <si>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</si>
  <si>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</si>
  <si>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</si>
  <si>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</si>
  <si>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</si>
  <si>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</si>
  <si>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</si>
  <si>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</si>
  <si>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</si>
  <si>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</si>
  <si>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</si>
  <si>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</si>
  <si>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</si>
  <si>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</si>
  <si>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</si>
  <si>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</si>
  <si>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</si>
  <si>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</si>
  <si>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</si>
  <si>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</si>
  <si>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</si>
  <si>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</si>
  <si>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</si>
  <si>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</si>
  <si>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</si>
  <si>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</si>
  <si>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</si>
  <si>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</si>
  <si>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</si>
  <si>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</si>
  <si>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</si>
  <si>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</si>
  <si>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</si>
  <si>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</si>
  <si>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</si>
  <si>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</si>
  <si>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</si>
  <si>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</si>
  <si>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</si>
  <si>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</si>
  <si>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</si>
  <si>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</si>
  <si>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</si>
  <si>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</si>
  <si>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</si>
  <si>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</si>
  <si>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</si>
  <si>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</si>
  <si>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</si>
  <si>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</si>
  <si>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</si>
  <si>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</si>
  <si>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</si>
  <si>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</si>
  <si>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</si>
  <si>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</si>
  <si>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</si>
  <si>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</si>
  <si>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</si>
  <si>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</si>
  <si>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</si>
  <si>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</si>
  <si>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</si>
  <si>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</si>
  <si>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</si>
  <si>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</si>
  <si>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</si>
  <si>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</si>
  <si>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</si>
  <si>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</si>
  <si>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</si>
  <si>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</si>
  <si>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</si>
  <si>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</si>
  <si>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</si>
  <si>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</si>
  <si>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</si>
  <si>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</si>
  <si>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</si>
  <si>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</si>
  <si>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</si>
  <si>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</si>
  <si>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</si>
  <si>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</si>
  <si>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</si>
  <si>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</si>
  <si>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</si>
  <si>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</si>
  <si>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</si>
  <si>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</si>
  <si>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</si>
  <si>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</si>
  <si>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</si>
  <si>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</si>
  <si>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</si>
  <si>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</si>
  <si>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</si>
  <si>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</si>
  <si>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</si>
  <si>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</si>
  <si>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</si>
  <si>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</si>
  <si>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</si>
  <si>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</si>
  <si>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</si>
  <si>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</si>
  <si>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</si>
  <si>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</si>
  <si>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</si>
  <si>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</si>
  <si>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</si>
  <si>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</si>
  <si>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</si>
  <si>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</si>
  <si>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</si>
  <si>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</si>
  <si>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</si>
  <si>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</si>
  <si>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</si>
  <si>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</si>
  <si>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</si>
  <si>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</si>
  <si>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</si>
  <si>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</si>
  <si>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</si>
  <si>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</si>
  <si>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</si>
  <si>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</si>
  <si>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</si>
  <si>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</si>
  <si>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</si>
  <si>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</si>
  <si>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</si>
  <si>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</si>
  <si>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</si>
  <si>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</si>
  <si>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</si>
  <si>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</si>
  <si>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</si>
  <si>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</si>
  <si>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</si>
  <si>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</si>
  <si>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Q1</t>
  </si>
  <si>
    <t>Q2</t>
  </si>
  <si>
    <t>Q3</t>
  </si>
  <si>
    <t>Q4</t>
  </si>
  <si>
    <t>Year</t>
  </si>
  <si>
    <t>Quarter</t>
  </si>
  <si>
    <t xml:space="preserve">1985 </t>
  </si>
  <si>
    <t xml:space="preserve">1986 </t>
  </si>
  <si>
    <t xml:space="preserve">1987 </t>
  </si>
  <si>
    <t xml:space="preserve">1988 </t>
  </si>
  <si>
    <t xml:space="preserve">1989 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</si>
  <si>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</si>
  <si>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</si>
  <si>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</si>
  <si>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</si>
  <si>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</si>
  <si>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</si>
  <si>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</si>
  <si>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</si>
  <si>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</si>
  <si>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</si>
  <si>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</si>
  <si>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</si>
  <si>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</si>
  <si>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</si>
  <si>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</si>
  <si>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</si>
  <si>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</si>
  <si>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</si>
  <si>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</si>
  <si>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</si>
  <si>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</si>
  <si>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</si>
  <si>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</si>
  <si>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</si>
  <si>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</si>
  <si>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</si>
  <si>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</si>
  <si>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</si>
  <si>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</si>
  <si>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</si>
  <si>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</si>
  <si>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</si>
  <si>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</si>
  <si>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>RANK Food&amp;drinks</t>
  </si>
  <si>
    <t>Rank Household</t>
  </si>
  <si>
    <t>Sum Household goods</t>
  </si>
  <si>
    <t>Rank Clothes</t>
  </si>
  <si>
    <t>Sum Clothing and Footwears)</t>
  </si>
  <si>
    <t>Sum Food and Drinks</t>
  </si>
  <si>
    <t>SumClothing by Qtr</t>
  </si>
  <si>
    <t>AvgClothes</t>
  </si>
  <si>
    <t>SUMFood</t>
  </si>
  <si>
    <t>AVGFood</t>
  </si>
  <si>
    <t>SUMHousehold</t>
  </si>
  <si>
    <t>AVG Household</t>
  </si>
  <si>
    <t>RANK S Cloth</t>
  </si>
  <si>
    <t>Rank S Food</t>
  </si>
  <si>
    <t>consumption diff b/w fod &amp; 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</si>
</sst>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2"/>
  <sheetViews>
    <sheetView tabSelected="1" topLeftCell="D1" workbookViewId="0">
      <selection activeCell="AG8" sqref="AG8"/>
    </sheetView>
  </sheetViews>
  <sheetFormatPr defaultRowHeight="15" x14ac:dyDescent="0.25"/>
  <cols>
    <col min="23" max="23" width="23.140625" bestFit="1" customWidth="1"/>
    <col min="24" max="24" width="17" bestFit="1" customWidth="1"/>
    <col min="25" max="25" width="30.42578125" bestFit="1" customWidth="1"/>
    <col min="26" max="26" width="13.7109375" bestFit="1" customWidth="1"/>
    <col min="27" max="27" width="22.140625" bestFit="1" customWidth="1"/>
    <col min="28" max="28" width="19.85546875" bestFit="1" customWidth="1"/>
    <col min="32" max="32" width="32.5703125" bestFit="1" customWidth="1"/>
    <col min="33" max="33" width="20.5703125" bestFit="1" customWidth="1"/>
    <col min="34" max="34" width="8.7109375" bestFit="1" customWidth="1"/>
    <col min="37" max="37" width="10.42578125" bestFit="1" customWidth="1"/>
    <col min="38" max="38" width="12" bestFit="1" customWidth="1"/>
    <col min="39" max="39" width="13.140625" bestFit="1" customWidth="1"/>
    <col min="41" max="41" width="16.140625" bestFit="1" customWidth="1"/>
    <col min="43" max="43" width="17" bestFit="1" customWidth="1"/>
  </cols>
  <sheetData>
    <row r="1" spans="1:44" s="1" customFormat="1" ht="15.75" x14ac:dyDescent="0.25">
      <c r="A1" s="1" t="s">
        <v>171</v>
      </c>
      <c r="B1" s="1" t="s">
        <v>172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W1" s="1" t="s">
        <v>213</v>
      </c>
      <c r="X1" s="1" t="s">
        <v>212</v>
      </c>
      <c r="Y1" s="1" t="s">
        <v>215</v>
      </c>
      <c r="Z1" s="1" t="s">
        <v>214</v>
      </c>
      <c r="AA1" s="1" t="s">
        <v>216</v>
      </c>
      <c r="AB1" s="1" t="s">
        <v>211</v>
      </c>
      <c r="AC1" s="1" t="s">
        <v>171</v>
      </c>
      <c r="AF1" s="2" t="s">
        <v>218</v>
      </c>
      <c r="AG1" s="2" t="s">
        <v>217</v>
      </c>
      <c r="AH1" s="2" t="s">
        <v>172</v>
      </c>
      <c r="AI1" s="2" t="s">
        <v>223</v>
      </c>
      <c r="AK1" s="3" t="s">
        <v>219</v>
      </c>
      <c r="AL1" s="3" t="s">
        <v>220</v>
      </c>
      <c r="AM1" s="3" t="s">
        <v>224</v>
      </c>
      <c r="AN1" s="3"/>
      <c r="AO1" s="4" t="s">
        <v>221</v>
      </c>
      <c r="AP1" s="4" t="s">
        <v>222</v>
      </c>
      <c r="AQ1" s="4" t="s">
        <v>212</v>
      </c>
      <c r="AR1" s="4"/>
    </row>
    <row r="2" spans="1:44" x14ac:dyDescent="0.25">
      <c r="A2" t="str">
        <f>LEFT(C2,FIND(" ",C2))</f>
        <v xml:space="preserve">1985 </v>
      </c>
      <c r="B2" t="str">
        <f>RIGHT(C2, LEN(C2) - FIND(" ", C2))</f>
        <v>Q1</v>
      </c>
      <c r="C2" t="s">
        <v>16</v>
      </c>
      <c r="D2">
        <v>141730</v>
      </c>
      <c r="E2">
        <v>-1348</v>
      </c>
      <c r="F2">
        <v>141898</v>
      </c>
      <c r="G2">
        <v>16938</v>
      </c>
      <c r="H2">
        <v>11908</v>
      </c>
      <c r="I2">
        <v>3704</v>
      </c>
      <c r="J2">
        <v>54951</v>
      </c>
      <c r="K2">
        <v>5254</v>
      </c>
      <c r="L2">
        <v>2813</v>
      </c>
      <c r="M2">
        <v>27180</v>
      </c>
      <c r="N2">
        <v>96</v>
      </c>
      <c r="O2">
        <v>5748</v>
      </c>
      <c r="P2">
        <v>3130</v>
      </c>
      <c r="Q2">
        <v>23107</v>
      </c>
      <c r="R2">
        <v>11121</v>
      </c>
      <c r="W2">
        <f>SUMIF(A2:A152, AC2, K2:K152)</f>
        <v>21504</v>
      </c>
      <c r="X2">
        <f>RANK(W2, $W$2:$W$39)</f>
        <v>38</v>
      </c>
      <c r="Y2">
        <f t="shared" ref="Y2:Y39" si="0">SUMIF(A2:A152, AC2, I2:I152)</f>
        <v>15222</v>
      </c>
      <c r="Z2">
        <f>RANK(Y2, $Y$2:$Y$39)</f>
        <v>38</v>
      </c>
      <c r="AA2">
        <f t="shared" ref="AA2:AA39" si="1">SUMIF(A2:A152, AC2, G2:G152)</f>
        <v>68744</v>
      </c>
      <c r="AB2">
        <f t="shared" ref="AB2:AB39" si="2">RANK(AA2,$AA$2:$AA$39)</f>
        <v>38</v>
      </c>
      <c r="AC2" t="s">
        <v>173</v>
      </c>
      <c r="AF2">
        <f>AVERAGEIF(B2:B152, AH2, I2:I152)</f>
        <v>10206.552631578947</v>
      </c>
      <c r="AG2">
        <f>SUMIF(B2:B152, AH2, I2:I152)</f>
        <v>387849</v>
      </c>
      <c r="AH2" t="s">
        <v>167</v>
      </c>
      <c r="AI2">
        <f>RANK(AG2, $AG$2:$AG$5)</f>
        <v>3</v>
      </c>
      <c r="AK2">
        <f>SUMIF(B2:B152, AH2, G2:G152)</f>
        <v>865334</v>
      </c>
      <c r="AL2">
        <f>AVERAGEIF(B2:B152, AH2, G2:G152)</f>
        <v>22771.947368421053</v>
      </c>
      <c r="AM2">
        <f>RANK(AK2,$AK$2:$AK$5)</f>
        <v>3</v>
      </c>
      <c r="AO2">
        <f>SUMIF(B2:B152, AH2, K2:K152)</f>
        <v>440709</v>
      </c>
      <c r="AP2">
        <f>AVERAGEIF(B2:B152, AH2, K2:K152)</f>
        <v>11597.605263157895</v>
      </c>
      <c r="AQ2">
        <f>RANK(AO2, $AO$2:$AO$5)</f>
        <v>3</v>
      </c>
    </row>
    <row r="3" spans="1:44" x14ac:dyDescent="0.25">
      <c r="A3" t="str">
        <f t="shared" ref="A3:A66" si="3">LEFT(C3,FIND(" ",C3))</f>
        <v xml:space="preserve">1985 </v>
      </c>
      <c r="B3" t="str">
        <f t="shared" ref="B3:B66" si="4">RIGHT(C3, LEN(C3) - FIND(" ", C3))</f>
        <v>Q2</v>
      </c>
      <c r="C3" t="s">
        <v>17</v>
      </c>
      <c r="D3">
        <v>142472</v>
      </c>
      <c r="E3">
        <v>-1466</v>
      </c>
      <c r="F3">
        <v>142919</v>
      </c>
      <c r="G3">
        <v>17152</v>
      </c>
      <c r="H3">
        <v>11735</v>
      </c>
      <c r="I3">
        <v>3784</v>
      </c>
      <c r="J3">
        <v>55719</v>
      </c>
      <c r="K3">
        <v>5284</v>
      </c>
      <c r="L3">
        <v>2823</v>
      </c>
      <c r="M3">
        <v>27398</v>
      </c>
      <c r="N3">
        <v>93</v>
      </c>
      <c r="O3">
        <v>5811</v>
      </c>
      <c r="P3">
        <v>3119</v>
      </c>
      <c r="Q3">
        <v>23021</v>
      </c>
      <c r="R3">
        <v>11134</v>
      </c>
      <c r="W3">
        <f t="shared" ref="W3:W39" si="5">SUMIF(A3:A153, AC3, K3:K153)</f>
        <v>23360</v>
      </c>
      <c r="X3">
        <f t="shared" ref="X3:X39" si="6">RANK(W3, $W$2:$W$39)</f>
        <v>37</v>
      </c>
      <c r="Y3">
        <f t="shared" si="0"/>
        <v>16352</v>
      </c>
      <c r="Z3">
        <f t="shared" ref="Z3:Z39" si="7">RANK(Y3, $Y$2:$Y$39)</f>
        <v>37</v>
      </c>
      <c r="AA3">
        <f t="shared" si="1"/>
        <v>71638</v>
      </c>
      <c r="AB3">
        <f t="shared" si="2"/>
        <v>37</v>
      </c>
      <c r="AC3" t="s">
        <v>174</v>
      </c>
      <c r="AF3">
        <f t="shared" ref="AF3:AF5" si="8">AVERAGEIF(B3:B153, AH3, I3:I153)</f>
        <v>10267.763157894737</v>
      </c>
      <c r="AG3">
        <f>SUMIF(B3:B153, AH3, I3:I153)</f>
        <v>390175</v>
      </c>
      <c r="AH3" t="s">
        <v>168</v>
      </c>
      <c r="AI3">
        <f t="shared" ref="AI3:AI5" si="9">RANK(AG3, $AG$2:$AG$5)</f>
        <v>2</v>
      </c>
      <c r="AK3">
        <f t="shared" ref="AK3:AK5" si="10">SUMIF(B3:B153, AH3, G3:G153)</f>
        <v>868635</v>
      </c>
      <c r="AL3">
        <f t="shared" ref="AL3:AL5" si="11">AVERAGEIF(B3:B153, AH3, G3:G153)</f>
        <v>22858.815789473683</v>
      </c>
      <c r="AM3">
        <f t="shared" ref="AM3:AM5" si="12">RANK(AK3,$AK$2:$AK$5)</f>
        <v>2</v>
      </c>
      <c r="AO3">
        <f t="shared" ref="AO3:AO5" si="13">SUMIF(B3:B153, AH3, K3:K153)</f>
        <v>444853</v>
      </c>
      <c r="AP3">
        <f t="shared" ref="AP3:AP5" si="14">AVERAGEIF(B3:B153, AH3, K3:K153)</f>
        <v>11706.657894736842</v>
      </c>
      <c r="AQ3">
        <f t="shared" ref="AQ3:AQ5" si="15">RANK(AO3, $AO$2:$AO$5)</f>
        <v>2</v>
      </c>
    </row>
    <row r="4" spans="1:44" x14ac:dyDescent="0.25">
      <c r="A4" t="str">
        <f t="shared" si="3"/>
        <v xml:space="preserve">1985 </v>
      </c>
      <c r="B4" t="str">
        <f t="shared" si="4"/>
        <v>Q3</v>
      </c>
      <c r="C4" t="s">
        <v>18</v>
      </c>
      <c r="D4">
        <v>144493</v>
      </c>
      <c r="E4">
        <v>-1534</v>
      </c>
      <c r="F4">
        <v>145102</v>
      </c>
      <c r="G4">
        <v>17226</v>
      </c>
      <c r="H4">
        <v>11768</v>
      </c>
      <c r="I4">
        <v>3830</v>
      </c>
      <c r="J4">
        <v>55918</v>
      </c>
      <c r="K4">
        <v>5408</v>
      </c>
      <c r="L4">
        <v>2879</v>
      </c>
      <c r="M4">
        <v>28007</v>
      </c>
      <c r="N4">
        <v>95</v>
      </c>
      <c r="O4">
        <v>6029</v>
      </c>
      <c r="P4">
        <v>3171</v>
      </c>
      <c r="Q4">
        <v>23545</v>
      </c>
      <c r="R4">
        <v>11534</v>
      </c>
      <c r="W4">
        <f t="shared" si="5"/>
        <v>25210</v>
      </c>
      <c r="X4">
        <f t="shared" si="6"/>
        <v>36</v>
      </c>
      <c r="Y4">
        <f t="shared" si="0"/>
        <v>17141</v>
      </c>
      <c r="Z4">
        <f t="shared" si="7"/>
        <v>36</v>
      </c>
      <c r="AA4">
        <f t="shared" si="1"/>
        <v>73672</v>
      </c>
      <c r="AB4">
        <f t="shared" si="2"/>
        <v>36</v>
      </c>
      <c r="AC4" t="s">
        <v>175</v>
      </c>
      <c r="AF4">
        <f t="shared" si="8"/>
        <v>10397.631578947368</v>
      </c>
      <c r="AG4">
        <f>SUMIF(B4:B154, AH4, I4:I154)</f>
        <v>395110</v>
      </c>
      <c r="AH4" t="s">
        <v>169</v>
      </c>
      <c r="AI4">
        <f t="shared" si="9"/>
        <v>1</v>
      </c>
      <c r="AK4">
        <f t="shared" si="10"/>
        <v>871533</v>
      </c>
      <c r="AL4">
        <f t="shared" si="11"/>
        <v>22935.07894736842</v>
      </c>
      <c r="AM4">
        <f t="shared" si="12"/>
        <v>1</v>
      </c>
      <c r="AO4">
        <f t="shared" si="13"/>
        <v>448396</v>
      </c>
      <c r="AP4">
        <f t="shared" si="14"/>
        <v>11799.894736842105</v>
      </c>
      <c r="AQ4">
        <f t="shared" si="15"/>
        <v>1</v>
      </c>
    </row>
    <row r="5" spans="1:44" x14ac:dyDescent="0.25">
      <c r="A5" t="str">
        <f t="shared" si="3"/>
        <v xml:space="preserve">1985 </v>
      </c>
      <c r="B5" t="str">
        <f t="shared" si="4"/>
        <v>Q4</v>
      </c>
      <c r="C5" t="s">
        <v>19</v>
      </c>
      <c r="D5">
        <v>145621</v>
      </c>
      <c r="E5">
        <v>-819</v>
      </c>
      <c r="F5">
        <v>145764</v>
      </c>
      <c r="G5">
        <v>17428</v>
      </c>
      <c r="H5">
        <v>11660</v>
      </c>
      <c r="I5">
        <v>3904</v>
      </c>
      <c r="J5">
        <v>56065</v>
      </c>
      <c r="K5">
        <v>5558</v>
      </c>
      <c r="L5">
        <v>3017</v>
      </c>
      <c r="M5">
        <v>27363</v>
      </c>
      <c r="N5">
        <v>99</v>
      </c>
      <c r="O5">
        <v>6113</v>
      </c>
      <c r="P5">
        <v>3166</v>
      </c>
      <c r="Q5">
        <v>23230</v>
      </c>
      <c r="R5">
        <v>11862</v>
      </c>
      <c r="W5">
        <f t="shared" si="5"/>
        <v>27672</v>
      </c>
      <c r="X5">
        <f t="shared" si="6"/>
        <v>35</v>
      </c>
      <c r="Y5">
        <f t="shared" si="0"/>
        <v>17874</v>
      </c>
      <c r="Z5">
        <f t="shared" si="7"/>
        <v>35</v>
      </c>
      <c r="AA5">
        <f t="shared" si="1"/>
        <v>75446</v>
      </c>
      <c r="AB5">
        <f t="shared" si="2"/>
        <v>35</v>
      </c>
      <c r="AC5" t="s">
        <v>176</v>
      </c>
      <c r="AF5">
        <f t="shared" si="8"/>
        <v>10299.756756756757</v>
      </c>
      <c r="AG5">
        <f>SUMIF(B5:B155, AH5, I5:I155)</f>
        <v>381091</v>
      </c>
      <c r="AH5" t="s">
        <v>170</v>
      </c>
      <c r="AI5">
        <f t="shared" si="9"/>
        <v>4</v>
      </c>
      <c r="AK5">
        <f t="shared" si="10"/>
        <v>846709</v>
      </c>
      <c r="AL5">
        <f t="shared" si="11"/>
        <v>22884.027027027027</v>
      </c>
      <c r="AM5">
        <f t="shared" si="12"/>
        <v>4</v>
      </c>
      <c r="AO5">
        <f t="shared" si="13"/>
        <v>435097</v>
      </c>
      <c r="AP5">
        <f t="shared" si="14"/>
        <v>11759.378378378378</v>
      </c>
      <c r="AQ5">
        <f t="shared" si="15"/>
        <v>4</v>
      </c>
    </row>
    <row r="6" spans="1:44" x14ac:dyDescent="0.25">
      <c r="A6" t="str">
        <f t="shared" si="3"/>
        <v xml:space="preserve">1986 </v>
      </c>
      <c r="B6" t="str">
        <f t="shared" si="4"/>
        <v>Q1</v>
      </c>
      <c r="C6" t="s">
        <v>20</v>
      </c>
      <c r="D6">
        <v>149625</v>
      </c>
      <c r="E6">
        <v>-860</v>
      </c>
      <c r="F6">
        <v>148913</v>
      </c>
      <c r="G6">
        <v>17668</v>
      </c>
      <c r="H6">
        <v>11749</v>
      </c>
      <c r="I6">
        <v>4008</v>
      </c>
      <c r="J6">
        <v>56656</v>
      </c>
      <c r="K6">
        <v>5609</v>
      </c>
      <c r="L6">
        <v>2834</v>
      </c>
      <c r="M6">
        <v>28521</v>
      </c>
      <c r="N6">
        <v>91</v>
      </c>
      <c r="O6">
        <v>6028</v>
      </c>
      <c r="P6">
        <v>3034</v>
      </c>
      <c r="Q6">
        <v>24590</v>
      </c>
      <c r="R6">
        <v>12560</v>
      </c>
      <c r="W6">
        <f t="shared" si="5"/>
        <v>27964</v>
      </c>
      <c r="X6">
        <f t="shared" si="6"/>
        <v>32</v>
      </c>
      <c r="Y6">
        <f t="shared" si="0"/>
        <v>17946</v>
      </c>
      <c r="Z6">
        <f t="shared" si="7"/>
        <v>34</v>
      </c>
      <c r="AA6">
        <f t="shared" si="1"/>
        <v>77230</v>
      </c>
      <c r="AB6">
        <f t="shared" si="2"/>
        <v>33</v>
      </c>
      <c r="AC6" t="s">
        <v>177</v>
      </c>
    </row>
    <row r="7" spans="1:44" x14ac:dyDescent="0.25">
      <c r="A7" t="str">
        <f t="shared" si="3"/>
        <v xml:space="preserve">1986 </v>
      </c>
      <c r="B7" t="str">
        <f t="shared" si="4"/>
        <v>Q2</v>
      </c>
      <c r="C7" t="s">
        <v>21</v>
      </c>
      <c r="D7">
        <v>151978</v>
      </c>
      <c r="E7">
        <v>-514</v>
      </c>
      <c r="F7">
        <v>151299</v>
      </c>
      <c r="G7">
        <v>17809</v>
      </c>
      <c r="H7">
        <v>11696</v>
      </c>
      <c r="I7">
        <v>4084</v>
      </c>
      <c r="J7">
        <v>56825</v>
      </c>
      <c r="K7">
        <v>5747</v>
      </c>
      <c r="L7">
        <v>2925</v>
      </c>
      <c r="M7">
        <v>29455</v>
      </c>
      <c r="N7">
        <v>113</v>
      </c>
      <c r="O7">
        <v>6227</v>
      </c>
      <c r="P7">
        <v>3130</v>
      </c>
      <c r="Q7">
        <v>24289</v>
      </c>
      <c r="R7">
        <v>12933</v>
      </c>
      <c r="W7">
        <f t="shared" si="5"/>
        <v>27864</v>
      </c>
      <c r="X7">
        <f t="shared" si="6"/>
        <v>33</v>
      </c>
      <c r="Y7">
        <f t="shared" si="0"/>
        <v>18171</v>
      </c>
      <c r="Z7">
        <f t="shared" si="7"/>
        <v>32</v>
      </c>
      <c r="AA7">
        <f t="shared" si="1"/>
        <v>77220</v>
      </c>
      <c r="AB7">
        <f t="shared" si="2"/>
        <v>34</v>
      </c>
      <c r="AC7" t="s">
        <v>178</v>
      </c>
    </row>
    <row r="8" spans="1:44" x14ac:dyDescent="0.25">
      <c r="A8" t="str">
        <f t="shared" si="3"/>
        <v xml:space="preserve">1986 </v>
      </c>
      <c r="B8" t="str">
        <f t="shared" si="4"/>
        <v>Q3</v>
      </c>
      <c r="C8" t="s">
        <v>22</v>
      </c>
      <c r="D8">
        <v>152962</v>
      </c>
      <c r="E8">
        <v>-245</v>
      </c>
      <c r="F8">
        <v>152171</v>
      </c>
      <c r="G8">
        <v>17960</v>
      </c>
      <c r="H8">
        <v>11756</v>
      </c>
      <c r="I8">
        <v>4132</v>
      </c>
      <c r="J8">
        <v>56704</v>
      </c>
      <c r="K8">
        <v>5883</v>
      </c>
      <c r="L8">
        <v>3245</v>
      </c>
      <c r="M8">
        <v>29571</v>
      </c>
      <c r="N8">
        <v>101</v>
      </c>
      <c r="O8">
        <v>6493</v>
      </c>
      <c r="P8">
        <v>3187</v>
      </c>
      <c r="Q8">
        <v>23868</v>
      </c>
      <c r="R8">
        <v>13163</v>
      </c>
      <c r="W8">
        <f t="shared" si="5"/>
        <v>27686</v>
      </c>
      <c r="X8">
        <f t="shared" si="6"/>
        <v>34</v>
      </c>
      <c r="Y8">
        <f t="shared" si="0"/>
        <v>18132</v>
      </c>
      <c r="Z8">
        <f t="shared" si="7"/>
        <v>33</v>
      </c>
      <c r="AA8">
        <f t="shared" si="1"/>
        <v>77623</v>
      </c>
      <c r="AB8">
        <f t="shared" si="2"/>
        <v>32</v>
      </c>
      <c r="AC8" t="s">
        <v>179</v>
      </c>
      <c r="AF8" s="5" t="s">
        <v>225</v>
      </c>
      <c r="AG8">
        <f>SUM(AA30:AA39)-SUM(Y30:Y39)</f>
        <v>412349</v>
      </c>
    </row>
    <row r="9" spans="1:44" x14ac:dyDescent="0.25">
      <c r="A9" t="str">
        <f t="shared" si="3"/>
        <v xml:space="preserve">1986 </v>
      </c>
      <c r="B9" t="str">
        <f t="shared" si="4"/>
        <v>Q4</v>
      </c>
      <c r="C9" t="s">
        <v>23</v>
      </c>
      <c r="D9">
        <v>153702</v>
      </c>
      <c r="E9">
        <v>-744</v>
      </c>
      <c r="F9">
        <v>154624</v>
      </c>
      <c r="G9">
        <v>18201</v>
      </c>
      <c r="H9">
        <v>11922</v>
      </c>
      <c r="I9">
        <v>4128</v>
      </c>
      <c r="J9">
        <v>56783</v>
      </c>
      <c r="K9">
        <v>6121</v>
      </c>
      <c r="L9">
        <v>3219</v>
      </c>
      <c r="M9">
        <v>29902</v>
      </c>
      <c r="N9">
        <v>113</v>
      </c>
      <c r="O9">
        <v>7170</v>
      </c>
      <c r="P9">
        <v>3295</v>
      </c>
      <c r="Q9">
        <v>23739</v>
      </c>
      <c r="R9">
        <v>13415</v>
      </c>
      <c r="W9">
        <f t="shared" si="5"/>
        <v>29339</v>
      </c>
      <c r="X9">
        <f t="shared" si="6"/>
        <v>31</v>
      </c>
      <c r="Y9">
        <f t="shared" si="0"/>
        <v>19074</v>
      </c>
      <c r="Z9">
        <f t="shared" si="7"/>
        <v>31</v>
      </c>
      <c r="AA9">
        <f t="shared" si="1"/>
        <v>78756</v>
      </c>
      <c r="AB9">
        <f t="shared" si="2"/>
        <v>31</v>
      </c>
      <c r="AC9" t="s">
        <v>180</v>
      </c>
    </row>
    <row r="10" spans="1:44" x14ac:dyDescent="0.25">
      <c r="A10" t="str">
        <f t="shared" si="3"/>
        <v xml:space="preserve">1987 </v>
      </c>
      <c r="B10" t="str">
        <f t="shared" si="4"/>
        <v>Q1</v>
      </c>
      <c r="C10" t="s">
        <v>24</v>
      </c>
      <c r="D10">
        <v>155439</v>
      </c>
      <c r="E10">
        <v>-286</v>
      </c>
      <c r="F10">
        <v>154531</v>
      </c>
      <c r="G10">
        <v>17850</v>
      </c>
      <c r="H10">
        <v>11831</v>
      </c>
      <c r="I10">
        <v>4159</v>
      </c>
      <c r="J10">
        <v>57791</v>
      </c>
      <c r="K10">
        <v>6006</v>
      </c>
      <c r="L10">
        <v>3318</v>
      </c>
      <c r="M10">
        <v>29676</v>
      </c>
      <c r="N10">
        <v>100</v>
      </c>
      <c r="O10">
        <v>6673</v>
      </c>
      <c r="P10">
        <v>3111</v>
      </c>
      <c r="Q10">
        <v>23835</v>
      </c>
      <c r="R10">
        <v>13931</v>
      </c>
      <c r="W10">
        <f t="shared" si="5"/>
        <v>31592</v>
      </c>
      <c r="X10">
        <f t="shared" si="6"/>
        <v>30</v>
      </c>
      <c r="Y10">
        <f t="shared" si="0"/>
        <v>20472</v>
      </c>
      <c r="Z10">
        <f t="shared" si="7"/>
        <v>30</v>
      </c>
      <c r="AA10">
        <f t="shared" si="1"/>
        <v>80644</v>
      </c>
      <c r="AB10">
        <f t="shared" si="2"/>
        <v>30</v>
      </c>
      <c r="AC10" t="s">
        <v>181</v>
      </c>
      <c r="AG10">
        <f>AVERAGEIF(B130:B152,AH2,I130:I152)</f>
        <v>16441.666666666668</v>
      </c>
    </row>
    <row r="11" spans="1:44" x14ac:dyDescent="0.25">
      <c r="A11" t="str">
        <f t="shared" si="3"/>
        <v xml:space="preserve">1987 </v>
      </c>
      <c r="B11" t="str">
        <f t="shared" si="4"/>
        <v>Q2</v>
      </c>
      <c r="C11" t="s">
        <v>25</v>
      </c>
      <c r="D11">
        <v>158041</v>
      </c>
      <c r="E11">
        <v>-256</v>
      </c>
      <c r="F11">
        <v>157313</v>
      </c>
      <c r="G11">
        <v>18089</v>
      </c>
      <c r="H11">
        <v>12002</v>
      </c>
      <c r="I11">
        <v>4251</v>
      </c>
      <c r="J11">
        <v>57511</v>
      </c>
      <c r="K11">
        <v>6163</v>
      </c>
      <c r="L11">
        <v>3488</v>
      </c>
      <c r="M11">
        <v>30478</v>
      </c>
      <c r="N11">
        <v>111</v>
      </c>
      <c r="O11">
        <v>6935</v>
      </c>
      <c r="P11">
        <v>3140</v>
      </c>
      <c r="Q11">
        <v>24374</v>
      </c>
      <c r="R11">
        <v>14446</v>
      </c>
      <c r="W11">
        <f t="shared" si="5"/>
        <v>34018</v>
      </c>
      <c r="X11">
        <f t="shared" si="6"/>
        <v>29</v>
      </c>
      <c r="Y11">
        <f t="shared" si="0"/>
        <v>22152</v>
      </c>
      <c r="Z11">
        <f t="shared" si="7"/>
        <v>29</v>
      </c>
      <c r="AA11">
        <f t="shared" si="1"/>
        <v>81834</v>
      </c>
      <c r="AB11">
        <f t="shared" si="2"/>
        <v>29</v>
      </c>
      <c r="AC11" t="s">
        <v>182</v>
      </c>
    </row>
    <row r="12" spans="1:44" x14ac:dyDescent="0.25">
      <c r="A12" t="str">
        <f t="shared" si="3"/>
        <v xml:space="preserve">1987 </v>
      </c>
      <c r="B12" t="str">
        <f t="shared" si="4"/>
        <v>Q3</v>
      </c>
      <c r="C12" t="s">
        <v>26</v>
      </c>
      <c r="D12">
        <v>161305</v>
      </c>
      <c r="E12">
        <v>-96</v>
      </c>
      <c r="F12">
        <v>160465</v>
      </c>
      <c r="G12">
        <v>18660</v>
      </c>
      <c r="H12">
        <v>12041</v>
      </c>
      <c r="I12">
        <v>4319</v>
      </c>
      <c r="J12">
        <v>57807</v>
      </c>
      <c r="K12">
        <v>6342</v>
      </c>
      <c r="L12">
        <v>3366</v>
      </c>
      <c r="M12">
        <v>31015</v>
      </c>
      <c r="N12">
        <v>113</v>
      </c>
      <c r="O12">
        <v>7236</v>
      </c>
      <c r="P12">
        <v>3265</v>
      </c>
      <c r="Q12">
        <v>24862</v>
      </c>
      <c r="R12">
        <v>15091</v>
      </c>
      <c r="W12">
        <f t="shared" si="5"/>
        <v>34969</v>
      </c>
      <c r="X12">
        <f t="shared" si="6"/>
        <v>28</v>
      </c>
      <c r="Y12">
        <f t="shared" si="0"/>
        <v>23942</v>
      </c>
      <c r="Z12">
        <f t="shared" si="7"/>
        <v>28</v>
      </c>
      <c r="AA12">
        <f t="shared" si="1"/>
        <v>82376</v>
      </c>
      <c r="AB12">
        <f t="shared" si="2"/>
        <v>28</v>
      </c>
      <c r="AC12" t="s">
        <v>183</v>
      </c>
    </row>
    <row r="13" spans="1:44" x14ac:dyDescent="0.25">
      <c r="A13" t="str">
        <f t="shared" si="3"/>
        <v xml:space="preserve">1987 </v>
      </c>
      <c r="B13" t="str">
        <f t="shared" si="4"/>
        <v>Q4</v>
      </c>
      <c r="C13" t="s">
        <v>27</v>
      </c>
      <c r="D13">
        <v>164878</v>
      </c>
      <c r="E13">
        <v>366</v>
      </c>
      <c r="F13">
        <v>163947</v>
      </c>
      <c r="G13">
        <v>19073</v>
      </c>
      <c r="H13">
        <v>12171</v>
      </c>
      <c r="I13">
        <v>4412</v>
      </c>
      <c r="J13">
        <v>58485</v>
      </c>
      <c r="K13">
        <v>6699</v>
      </c>
      <c r="L13">
        <v>3280</v>
      </c>
      <c r="M13">
        <v>31617</v>
      </c>
      <c r="N13">
        <v>124</v>
      </c>
      <c r="O13">
        <v>7743</v>
      </c>
      <c r="P13">
        <v>3393</v>
      </c>
      <c r="Q13">
        <v>25522</v>
      </c>
      <c r="R13">
        <v>15042</v>
      </c>
      <c r="W13">
        <f t="shared" si="5"/>
        <v>36407</v>
      </c>
      <c r="X13">
        <f t="shared" si="6"/>
        <v>27</v>
      </c>
      <c r="Y13">
        <f t="shared" si="0"/>
        <v>25525</v>
      </c>
      <c r="Z13">
        <f t="shared" si="7"/>
        <v>27</v>
      </c>
      <c r="AA13">
        <f t="shared" si="1"/>
        <v>84901</v>
      </c>
      <c r="AB13">
        <f t="shared" si="2"/>
        <v>26</v>
      </c>
      <c r="AC13" t="s">
        <v>184</v>
      </c>
    </row>
    <row r="14" spans="1:44" x14ac:dyDescent="0.25">
      <c r="A14" t="str">
        <f t="shared" si="3"/>
        <v xml:space="preserve">1988 </v>
      </c>
      <c r="B14" t="str">
        <f t="shared" si="4"/>
        <v>Q1</v>
      </c>
      <c r="C14" t="s">
        <v>28</v>
      </c>
      <c r="D14">
        <v>167118</v>
      </c>
      <c r="E14">
        <v>466</v>
      </c>
      <c r="F14">
        <v>165588</v>
      </c>
      <c r="G14">
        <v>19135</v>
      </c>
      <c r="H14">
        <v>12278</v>
      </c>
      <c r="I14">
        <v>4401</v>
      </c>
      <c r="J14">
        <v>58998</v>
      </c>
      <c r="K14">
        <v>6590</v>
      </c>
      <c r="L14">
        <v>3371</v>
      </c>
      <c r="M14">
        <v>33089</v>
      </c>
      <c r="N14">
        <v>108</v>
      </c>
      <c r="O14">
        <v>7504</v>
      </c>
      <c r="P14">
        <v>3048</v>
      </c>
      <c r="Q14">
        <v>25734</v>
      </c>
      <c r="R14">
        <v>15759</v>
      </c>
      <c r="W14">
        <f t="shared" si="5"/>
        <v>39107</v>
      </c>
      <c r="X14">
        <f t="shared" si="6"/>
        <v>26</v>
      </c>
      <c r="Y14">
        <f t="shared" si="0"/>
        <v>27260</v>
      </c>
      <c r="Z14">
        <f t="shared" si="7"/>
        <v>26</v>
      </c>
      <c r="AA14">
        <f t="shared" si="1"/>
        <v>84179</v>
      </c>
      <c r="AB14">
        <f t="shared" si="2"/>
        <v>27</v>
      </c>
      <c r="AC14" t="s">
        <v>185</v>
      </c>
    </row>
    <row r="15" spans="1:44" x14ac:dyDescent="0.25">
      <c r="A15" t="str">
        <f t="shared" si="3"/>
        <v xml:space="preserve">1988 </v>
      </c>
      <c r="B15" t="str">
        <f t="shared" si="4"/>
        <v>Q2</v>
      </c>
      <c r="C15" t="s">
        <v>29</v>
      </c>
      <c r="D15">
        <v>169500</v>
      </c>
      <c r="E15">
        <v>772</v>
      </c>
      <c r="F15">
        <v>167350</v>
      </c>
      <c r="G15">
        <v>18681</v>
      </c>
      <c r="H15">
        <v>12294</v>
      </c>
      <c r="I15">
        <v>4436</v>
      </c>
      <c r="J15">
        <v>58954</v>
      </c>
      <c r="K15">
        <v>6777</v>
      </c>
      <c r="L15">
        <v>3364</v>
      </c>
      <c r="M15">
        <v>33249</v>
      </c>
      <c r="N15">
        <v>116</v>
      </c>
      <c r="O15">
        <v>7764</v>
      </c>
      <c r="P15">
        <v>3204</v>
      </c>
      <c r="Q15">
        <v>26626</v>
      </c>
      <c r="R15">
        <v>16259</v>
      </c>
      <c r="W15">
        <f t="shared" si="5"/>
        <v>42075</v>
      </c>
      <c r="X15">
        <f t="shared" si="6"/>
        <v>25</v>
      </c>
      <c r="Y15">
        <f t="shared" si="0"/>
        <v>28921</v>
      </c>
      <c r="Z15">
        <f t="shared" si="7"/>
        <v>25</v>
      </c>
      <c r="AA15">
        <f t="shared" si="1"/>
        <v>86545</v>
      </c>
      <c r="AB15">
        <f t="shared" si="2"/>
        <v>24</v>
      </c>
      <c r="AC15" t="s">
        <v>186</v>
      </c>
    </row>
    <row r="16" spans="1:44" x14ac:dyDescent="0.25">
      <c r="A16" t="str">
        <f t="shared" si="3"/>
        <v xml:space="preserve">1988 </v>
      </c>
      <c r="B16" t="str">
        <f t="shared" si="4"/>
        <v>Q3</v>
      </c>
      <c r="C16" t="s">
        <v>30</v>
      </c>
      <c r="D16">
        <v>173440</v>
      </c>
      <c r="E16">
        <v>1195</v>
      </c>
      <c r="F16">
        <v>171189</v>
      </c>
      <c r="G16">
        <v>18828</v>
      </c>
      <c r="H16">
        <v>12431</v>
      </c>
      <c r="I16">
        <v>4489</v>
      </c>
      <c r="J16">
        <v>59670</v>
      </c>
      <c r="K16">
        <v>7046</v>
      </c>
      <c r="L16">
        <v>3635</v>
      </c>
      <c r="M16">
        <v>34374</v>
      </c>
      <c r="N16">
        <v>129</v>
      </c>
      <c r="O16">
        <v>8006</v>
      </c>
      <c r="P16">
        <v>3331</v>
      </c>
      <c r="Q16">
        <v>26943</v>
      </c>
      <c r="R16">
        <v>16856</v>
      </c>
      <c r="W16">
        <f t="shared" si="5"/>
        <v>43677</v>
      </c>
      <c r="X16">
        <f t="shared" si="6"/>
        <v>24</v>
      </c>
      <c r="Y16">
        <f t="shared" si="0"/>
        <v>30499</v>
      </c>
      <c r="Z16">
        <f t="shared" si="7"/>
        <v>24</v>
      </c>
      <c r="AA16">
        <f t="shared" si="1"/>
        <v>88672</v>
      </c>
      <c r="AB16">
        <f t="shared" si="2"/>
        <v>23</v>
      </c>
      <c r="AC16" t="s">
        <v>187</v>
      </c>
    </row>
    <row r="17" spans="1:29" x14ac:dyDescent="0.25">
      <c r="A17" t="str">
        <f t="shared" si="3"/>
        <v xml:space="preserve">1988 </v>
      </c>
      <c r="B17" t="str">
        <f t="shared" si="4"/>
        <v>Q4</v>
      </c>
      <c r="C17" t="s">
        <v>31</v>
      </c>
      <c r="D17">
        <v>174977</v>
      </c>
      <c r="E17">
        <v>1045</v>
      </c>
      <c r="F17">
        <v>173919</v>
      </c>
      <c r="G17">
        <v>18802</v>
      </c>
      <c r="H17">
        <v>12699</v>
      </c>
      <c r="I17">
        <v>4548</v>
      </c>
      <c r="J17">
        <v>60023</v>
      </c>
      <c r="K17">
        <v>7259</v>
      </c>
      <c r="L17">
        <v>3647</v>
      </c>
      <c r="M17">
        <v>34232</v>
      </c>
      <c r="N17">
        <v>138</v>
      </c>
      <c r="O17">
        <v>8451</v>
      </c>
      <c r="P17">
        <v>3552</v>
      </c>
      <c r="Q17">
        <v>27937</v>
      </c>
      <c r="R17">
        <v>17240</v>
      </c>
      <c r="W17">
        <f t="shared" si="5"/>
        <v>46956</v>
      </c>
      <c r="X17">
        <f t="shared" si="6"/>
        <v>23</v>
      </c>
      <c r="Y17">
        <f t="shared" si="0"/>
        <v>33553</v>
      </c>
      <c r="Z17">
        <f t="shared" si="7"/>
        <v>23</v>
      </c>
      <c r="AA17">
        <f t="shared" si="1"/>
        <v>89075</v>
      </c>
      <c r="AB17">
        <f t="shared" si="2"/>
        <v>22</v>
      </c>
      <c r="AC17" t="s">
        <v>188</v>
      </c>
    </row>
    <row r="18" spans="1:29" x14ac:dyDescent="0.25">
      <c r="A18" t="str">
        <f t="shared" si="3"/>
        <v xml:space="preserve">1989 </v>
      </c>
      <c r="B18" t="str">
        <f t="shared" si="4"/>
        <v>Q1</v>
      </c>
      <c r="C18" t="s">
        <v>32</v>
      </c>
      <c r="D18">
        <v>176456</v>
      </c>
      <c r="E18">
        <v>1186</v>
      </c>
      <c r="F18">
        <v>173617</v>
      </c>
      <c r="G18">
        <v>19274</v>
      </c>
      <c r="H18">
        <v>12717</v>
      </c>
      <c r="I18">
        <v>4530</v>
      </c>
      <c r="J18">
        <v>59677</v>
      </c>
      <c r="K18">
        <v>7031</v>
      </c>
      <c r="L18">
        <v>3437</v>
      </c>
      <c r="M18">
        <v>34771</v>
      </c>
      <c r="N18">
        <v>121</v>
      </c>
      <c r="O18">
        <v>8348</v>
      </c>
      <c r="P18">
        <v>3348</v>
      </c>
      <c r="Q18">
        <v>27624</v>
      </c>
      <c r="R18">
        <v>17506</v>
      </c>
      <c r="W18">
        <f t="shared" si="5"/>
        <v>50531</v>
      </c>
      <c r="X18">
        <f t="shared" si="6"/>
        <v>22</v>
      </c>
      <c r="Y18">
        <f t="shared" si="0"/>
        <v>36183</v>
      </c>
      <c r="Z18">
        <f t="shared" si="7"/>
        <v>22</v>
      </c>
      <c r="AA18">
        <f t="shared" si="1"/>
        <v>89155</v>
      </c>
      <c r="AB18">
        <f t="shared" si="2"/>
        <v>21</v>
      </c>
      <c r="AC18" t="s">
        <v>189</v>
      </c>
    </row>
    <row r="19" spans="1:29" x14ac:dyDescent="0.25">
      <c r="A19" t="str">
        <f t="shared" si="3"/>
        <v xml:space="preserve">1989 </v>
      </c>
      <c r="B19" t="str">
        <f t="shared" si="4"/>
        <v>Q2</v>
      </c>
      <c r="C19" t="s">
        <v>33</v>
      </c>
      <c r="D19">
        <v>177960</v>
      </c>
      <c r="E19">
        <v>906</v>
      </c>
      <c r="F19">
        <v>175886</v>
      </c>
      <c r="G19">
        <v>19475</v>
      </c>
      <c r="H19">
        <v>12870</v>
      </c>
      <c r="I19">
        <v>4517</v>
      </c>
      <c r="J19">
        <v>60492</v>
      </c>
      <c r="K19">
        <v>6902</v>
      </c>
      <c r="L19">
        <v>3670</v>
      </c>
      <c r="M19">
        <v>35321</v>
      </c>
      <c r="N19">
        <v>132</v>
      </c>
      <c r="O19">
        <v>8458</v>
      </c>
      <c r="P19">
        <v>3516</v>
      </c>
      <c r="Q19">
        <v>27685</v>
      </c>
      <c r="R19">
        <v>17939</v>
      </c>
      <c r="W19">
        <f t="shared" si="5"/>
        <v>51825</v>
      </c>
      <c r="X19">
        <f t="shared" si="6"/>
        <v>17</v>
      </c>
      <c r="Y19">
        <f t="shared" si="0"/>
        <v>40299</v>
      </c>
      <c r="Z19">
        <f t="shared" si="7"/>
        <v>21</v>
      </c>
      <c r="AA19">
        <f t="shared" si="1"/>
        <v>90121</v>
      </c>
      <c r="AB19">
        <f t="shared" si="2"/>
        <v>20</v>
      </c>
      <c r="AC19" t="s">
        <v>190</v>
      </c>
    </row>
    <row r="20" spans="1:29" x14ac:dyDescent="0.25">
      <c r="A20" t="str">
        <f t="shared" si="3"/>
        <v xml:space="preserve">1989 </v>
      </c>
      <c r="B20" t="str">
        <f t="shared" si="4"/>
        <v>Q3</v>
      </c>
      <c r="C20" t="s">
        <v>34</v>
      </c>
      <c r="D20">
        <v>177788</v>
      </c>
      <c r="E20">
        <v>1162</v>
      </c>
      <c r="F20">
        <v>175895</v>
      </c>
      <c r="G20">
        <v>19168</v>
      </c>
      <c r="H20">
        <v>12953</v>
      </c>
      <c r="I20">
        <v>4461</v>
      </c>
      <c r="J20">
        <v>60509</v>
      </c>
      <c r="K20">
        <v>6887</v>
      </c>
      <c r="L20">
        <v>3842</v>
      </c>
      <c r="M20">
        <v>34556</v>
      </c>
      <c r="N20">
        <v>134</v>
      </c>
      <c r="O20">
        <v>8574</v>
      </c>
      <c r="P20">
        <v>3732</v>
      </c>
      <c r="Q20">
        <v>27887</v>
      </c>
      <c r="R20">
        <v>18257</v>
      </c>
      <c r="W20">
        <f t="shared" si="5"/>
        <v>52880</v>
      </c>
      <c r="X20">
        <f t="shared" si="6"/>
        <v>14</v>
      </c>
      <c r="Y20">
        <f t="shared" si="0"/>
        <v>42668</v>
      </c>
      <c r="Z20">
        <f t="shared" si="7"/>
        <v>20</v>
      </c>
      <c r="AA20">
        <f t="shared" si="1"/>
        <v>94323</v>
      </c>
      <c r="AB20">
        <f t="shared" si="2"/>
        <v>14</v>
      </c>
      <c r="AC20" t="s">
        <v>191</v>
      </c>
    </row>
    <row r="21" spans="1:29" x14ac:dyDescent="0.25">
      <c r="A21" t="str">
        <f t="shared" si="3"/>
        <v xml:space="preserve">1989 </v>
      </c>
      <c r="B21" t="str">
        <f t="shared" si="4"/>
        <v>Q4</v>
      </c>
      <c r="C21" t="s">
        <v>35</v>
      </c>
      <c r="D21">
        <v>178541</v>
      </c>
      <c r="E21">
        <v>747</v>
      </c>
      <c r="F21">
        <v>177773</v>
      </c>
      <c r="G21">
        <v>19313</v>
      </c>
      <c r="H21">
        <v>13091</v>
      </c>
      <c r="I21">
        <v>4438</v>
      </c>
      <c r="J21">
        <v>61180</v>
      </c>
      <c r="K21">
        <v>7144</v>
      </c>
      <c r="L21">
        <v>3709</v>
      </c>
      <c r="M21">
        <v>34523</v>
      </c>
      <c r="N21">
        <v>143</v>
      </c>
      <c r="O21">
        <v>8905</v>
      </c>
      <c r="P21">
        <v>3957</v>
      </c>
      <c r="Q21">
        <v>27803</v>
      </c>
      <c r="R21">
        <v>18452</v>
      </c>
      <c r="W21">
        <f t="shared" si="5"/>
        <v>53428</v>
      </c>
      <c r="X21">
        <f t="shared" si="6"/>
        <v>12</v>
      </c>
      <c r="Y21">
        <f t="shared" si="0"/>
        <v>43816</v>
      </c>
      <c r="Z21">
        <f t="shared" si="7"/>
        <v>19</v>
      </c>
      <c r="AA21">
        <f t="shared" si="1"/>
        <v>96607</v>
      </c>
      <c r="AB21">
        <f t="shared" si="2"/>
        <v>10</v>
      </c>
      <c r="AC21" t="s">
        <v>192</v>
      </c>
    </row>
    <row r="22" spans="1:29" x14ac:dyDescent="0.25">
      <c r="A22" t="str">
        <f t="shared" si="3"/>
        <v xml:space="preserve">1990 </v>
      </c>
      <c r="B22" t="str">
        <f t="shared" si="4"/>
        <v>Q1</v>
      </c>
      <c r="C22" t="s">
        <v>36</v>
      </c>
      <c r="D22">
        <v>180618</v>
      </c>
      <c r="E22">
        <v>671</v>
      </c>
      <c r="F22">
        <v>177615</v>
      </c>
      <c r="G22">
        <v>19205</v>
      </c>
      <c r="H22">
        <v>13078</v>
      </c>
      <c r="I22">
        <v>4640</v>
      </c>
      <c r="J22">
        <v>60968</v>
      </c>
      <c r="K22">
        <v>7184</v>
      </c>
      <c r="L22">
        <v>3539</v>
      </c>
      <c r="M22">
        <v>34485</v>
      </c>
      <c r="N22">
        <v>125</v>
      </c>
      <c r="O22">
        <v>9159</v>
      </c>
      <c r="P22">
        <v>3694</v>
      </c>
      <c r="Q22">
        <v>27702</v>
      </c>
      <c r="R22">
        <v>18294</v>
      </c>
      <c r="W22">
        <f t="shared" si="5"/>
        <v>55178</v>
      </c>
      <c r="X22">
        <f t="shared" si="6"/>
        <v>10</v>
      </c>
      <c r="Y22">
        <f t="shared" si="0"/>
        <v>45617</v>
      </c>
      <c r="Z22">
        <f t="shared" si="7"/>
        <v>18</v>
      </c>
      <c r="AA22">
        <f t="shared" si="1"/>
        <v>97766</v>
      </c>
      <c r="AB22">
        <f t="shared" si="2"/>
        <v>9</v>
      </c>
      <c r="AC22" t="s">
        <v>193</v>
      </c>
    </row>
    <row r="23" spans="1:29" x14ac:dyDescent="0.25">
      <c r="A23" t="str">
        <f t="shared" si="3"/>
        <v xml:space="preserve">1990 </v>
      </c>
      <c r="B23" t="str">
        <f t="shared" si="4"/>
        <v>Q2</v>
      </c>
      <c r="C23" t="s">
        <v>37</v>
      </c>
      <c r="D23">
        <v>180979</v>
      </c>
      <c r="E23">
        <v>869</v>
      </c>
      <c r="F23">
        <v>178724</v>
      </c>
      <c r="G23">
        <v>19492</v>
      </c>
      <c r="H23">
        <v>13193</v>
      </c>
      <c r="I23">
        <v>4541</v>
      </c>
      <c r="J23">
        <v>61581</v>
      </c>
      <c r="K23">
        <v>6939</v>
      </c>
      <c r="L23">
        <v>3656</v>
      </c>
      <c r="M23">
        <v>34542</v>
      </c>
      <c r="N23">
        <v>145</v>
      </c>
      <c r="O23">
        <v>8923</v>
      </c>
      <c r="P23">
        <v>3931</v>
      </c>
      <c r="Q23">
        <v>28200</v>
      </c>
      <c r="R23">
        <v>18520</v>
      </c>
      <c r="W23">
        <f t="shared" si="5"/>
        <v>57268</v>
      </c>
      <c r="X23">
        <f t="shared" si="6"/>
        <v>9</v>
      </c>
      <c r="Y23">
        <f t="shared" si="0"/>
        <v>47481</v>
      </c>
      <c r="Z23">
        <f t="shared" si="7"/>
        <v>17</v>
      </c>
      <c r="AA23">
        <f t="shared" si="1"/>
        <v>98702</v>
      </c>
      <c r="AB23">
        <f t="shared" si="2"/>
        <v>7</v>
      </c>
      <c r="AC23" t="s">
        <v>194</v>
      </c>
    </row>
    <row r="24" spans="1:29" x14ac:dyDescent="0.25">
      <c r="A24" t="str">
        <f t="shared" si="3"/>
        <v xml:space="preserve">1990 </v>
      </c>
      <c r="B24" t="str">
        <f t="shared" si="4"/>
        <v>Q3</v>
      </c>
      <c r="C24" t="s">
        <v>38</v>
      </c>
      <c r="D24">
        <v>179811</v>
      </c>
      <c r="E24">
        <v>913</v>
      </c>
      <c r="F24">
        <v>178031</v>
      </c>
      <c r="G24">
        <v>19177</v>
      </c>
      <c r="H24">
        <v>13335</v>
      </c>
      <c r="I24">
        <v>4531</v>
      </c>
      <c r="J24">
        <v>61890</v>
      </c>
      <c r="K24">
        <v>6783</v>
      </c>
      <c r="L24">
        <v>3667</v>
      </c>
      <c r="M24">
        <v>33602</v>
      </c>
      <c r="N24">
        <v>143</v>
      </c>
      <c r="O24">
        <v>8904</v>
      </c>
      <c r="P24">
        <v>4208</v>
      </c>
      <c r="Q24">
        <v>28294</v>
      </c>
      <c r="R24">
        <v>18603</v>
      </c>
      <c r="W24">
        <f t="shared" si="5"/>
        <v>58857</v>
      </c>
      <c r="X24">
        <f t="shared" si="6"/>
        <v>7</v>
      </c>
      <c r="Y24">
        <f t="shared" si="0"/>
        <v>48516</v>
      </c>
      <c r="Z24">
        <f t="shared" si="7"/>
        <v>16</v>
      </c>
      <c r="AA24">
        <f t="shared" si="1"/>
        <v>98681</v>
      </c>
      <c r="AB24">
        <f t="shared" si="2"/>
        <v>8</v>
      </c>
      <c r="AC24" t="s">
        <v>195</v>
      </c>
    </row>
    <row r="25" spans="1:29" x14ac:dyDescent="0.25">
      <c r="A25" t="str">
        <f t="shared" si="3"/>
        <v xml:space="preserve">1990 </v>
      </c>
      <c r="B25" t="str">
        <f t="shared" si="4"/>
        <v>Q4</v>
      </c>
      <c r="C25" t="s">
        <v>39</v>
      </c>
      <c r="D25">
        <v>179595</v>
      </c>
      <c r="E25">
        <v>1217</v>
      </c>
      <c r="F25">
        <v>179285</v>
      </c>
      <c r="G25">
        <v>19346</v>
      </c>
      <c r="H25">
        <v>13655</v>
      </c>
      <c r="I25">
        <v>4459</v>
      </c>
      <c r="J25">
        <v>62058</v>
      </c>
      <c r="K25">
        <v>6958</v>
      </c>
      <c r="L25">
        <v>3847</v>
      </c>
      <c r="M25">
        <v>33097</v>
      </c>
      <c r="N25">
        <v>152</v>
      </c>
      <c r="O25">
        <v>9359</v>
      </c>
      <c r="P25">
        <v>4467</v>
      </c>
      <c r="Q25">
        <v>28685</v>
      </c>
      <c r="R25">
        <v>18256</v>
      </c>
      <c r="W25">
        <f t="shared" si="5"/>
        <v>55004</v>
      </c>
      <c r="X25">
        <f t="shared" si="6"/>
        <v>11</v>
      </c>
      <c r="Y25">
        <f t="shared" si="0"/>
        <v>51695</v>
      </c>
      <c r="Z25">
        <f t="shared" si="7"/>
        <v>15</v>
      </c>
      <c r="AA25">
        <f t="shared" si="1"/>
        <v>95932</v>
      </c>
      <c r="AB25">
        <f t="shared" si="2"/>
        <v>11</v>
      </c>
      <c r="AC25" t="s">
        <v>196</v>
      </c>
    </row>
    <row r="26" spans="1:29" x14ac:dyDescent="0.25">
      <c r="A26" t="str">
        <f t="shared" si="3"/>
        <v xml:space="preserve">1991 </v>
      </c>
      <c r="B26" t="str">
        <f t="shared" si="4"/>
        <v>Q1</v>
      </c>
      <c r="C26" t="s">
        <v>40</v>
      </c>
      <c r="D26">
        <v>179314</v>
      </c>
      <c r="E26">
        <v>1353</v>
      </c>
      <c r="F26">
        <v>175514</v>
      </c>
      <c r="G26">
        <v>19241</v>
      </c>
      <c r="H26">
        <v>13125</v>
      </c>
      <c r="I26">
        <v>4519</v>
      </c>
      <c r="J26">
        <v>62140</v>
      </c>
      <c r="K26">
        <v>6934</v>
      </c>
      <c r="L26">
        <v>3395</v>
      </c>
      <c r="M26">
        <v>30969</v>
      </c>
      <c r="N26">
        <v>130</v>
      </c>
      <c r="O26">
        <v>8984</v>
      </c>
      <c r="P26">
        <v>4306</v>
      </c>
      <c r="Q26">
        <v>28012</v>
      </c>
      <c r="R26">
        <v>18167</v>
      </c>
      <c r="W26">
        <f t="shared" si="5"/>
        <v>51099</v>
      </c>
      <c r="X26">
        <f t="shared" si="6"/>
        <v>19</v>
      </c>
      <c r="Y26">
        <f t="shared" si="0"/>
        <v>54106</v>
      </c>
      <c r="Z26">
        <f t="shared" si="7"/>
        <v>13</v>
      </c>
      <c r="AA26">
        <f t="shared" si="1"/>
        <v>93574</v>
      </c>
      <c r="AB26">
        <f t="shared" si="2"/>
        <v>17</v>
      </c>
      <c r="AC26" t="s">
        <v>197</v>
      </c>
    </row>
    <row r="27" spans="1:29" x14ac:dyDescent="0.25">
      <c r="A27" t="str">
        <f t="shared" si="3"/>
        <v xml:space="preserve">1991 </v>
      </c>
      <c r="B27" t="str">
        <f t="shared" si="4"/>
        <v>Q2</v>
      </c>
      <c r="C27" t="s">
        <v>41</v>
      </c>
      <c r="D27">
        <v>178053</v>
      </c>
      <c r="E27">
        <v>1219</v>
      </c>
      <c r="F27">
        <v>175508</v>
      </c>
      <c r="G27">
        <v>19404</v>
      </c>
      <c r="H27">
        <v>13258</v>
      </c>
      <c r="I27">
        <v>4502</v>
      </c>
      <c r="J27">
        <v>62273</v>
      </c>
      <c r="K27">
        <v>6852</v>
      </c>
      <c r="L27">
        <v>3882</v>
      </c>
      <c r="M27">
        <v>30114</v>
      </c>
      <c r="N27">
        <v>142</v>
      </c>
      <c r="O27">
        <v>8922</v>
      </c>
      <c r="P27">
        <v>4533</v>
      </c>
      <c r="Q27">
        <v>27679</v>
      </c>
      <c r="R27">
        <v>18187</v>
      </c>
      <c r="W27">
        <f t="shared" si="5"/>
        <v>52717</v>
      </c>
      <c r="X27">
        <f t="shared" si="6"/>
        <v>15</v>
      </c>
      <c r="Y27">
        <f t="shared" si="0"/>
        <v>54300</v>
      </c>
      <c r="Z27">
        <f t="shared" si="7"/>
        <v>12</v>
      </c>
      <c r="AA27">
        <f t="shared" si="1"/>
        <v>92448</v>
      </c>
      <c r="AB27">
        <f t="shared" si="2"/>
        <v>19</v>
      </c>
      <c r="AC27" t="s">
        <v>198</v>
      </c>
    </row>
    <row r="28" spans="1:29" x14ac:dyDescent="0.25">
      <c r="A28" t="str">
        <f t="shared" si="3"/>
        <v xml:space="preserve">1991 </v>
      </c>
      <c r="B28" t="str">
        <f t="shared" si="4"/>
        <v>Q3</v>
      </c>
      <c r="C28" t="s">
        <v>42</v>
      </c>
      <c r="D28">
        <v>178202</v>
      </c>
      <c r="E28">
        <v>1755</v>
      </c>
      <c r="F28">
        <v>175731</v>
      </c>
      <c r="G28">
        <v>19490</v>
      </c>
      <c r="H28">
        <v>13499</v>
      </c>
      <c r="I28">
        <v>4568</v>
      </c>
      <c r="J28">
        <v>61610</v>
      </c>
      <c r="K28">
        <v>6897</v>
      </c>
      <c r="L28">
        <v>3706</v>
      </c>
      <c r="M28">
        <v>30854</v>
      </c>
      <c r="N28">
        <v>142</v>
      </c>
      <c r="O28">
        <v>8702</v>
      </c>
      <c r="P28">
        <v>4781</v>
      </c>
      <c r="Q28">
        <v>27971</v>
      </c>
      <c r="R28">
        <v>18223</v>
      </c>
      <c r="W28">
        <f t="shared" si="5"/>
        <v>50928</v>
      </c>
      <c r="X28">
        <f t="shared" si="6"/>
        <v>20</v>
      </c>
      <c r="Y28">
        <f t="shared" si="0"/>
        <v>54947</v>
      </c>
      <c r="Z28">
        <f t="shared" si="7"/>
        <v>11</v>
      </c>
      <c r="AA28">
        <f t="shared" si="1"/>
        <v>94099</v>
      </c>
      <c r="AB28">
        <f t="shared" si="2"/>
        <v>15</v>
      </c>
      <c r="AC28" t="s">
        <v>199</v>
      </c>
    </row>
    <row r="29" spans="1:29" x14ac:dyDescent="0.25">
      <c r="A29" t="str">
        <f t="shared" si="3"/>
        <v xml:space="preserve">1991 </v>
      </c>
      <c r="B29" t="str">
        <f t="shared" si="4"/>
        <v>Q4</v>
      </c>
      <c r="C29" t="s">
        <v>43</v>
      </c>
      <c r="D29">
        <v>178197</v>
      </c>
      <c r="E29">
        <v>1590</v>
      </c>
      <c r="F29">
        <v>177752</v>
      </c>
      <c r="G29">
        <v>19488</v>
      </c>
      <c r="H29">
        <v>13721</v>
      </c>
      <c r="I29">
        <v>4543</v>
      </c>
      <c r="J29">
        <v>62111</v>
      </c>
      <c r="K29">
        <v>7003</v>
      </c>
      <c r="L29">
        <v>4108</v>
      </c>
      <c r="M29">
        <v>30250</v>
      </c>
      <c r="N29">
        <v>156</v>
      </c>
      <c r="O29">
        <v>9275</v>
      </c>
      <c r="P29">
        <v>5038</v>
      </c>
      <c r="Q29">
        <v>28894</v>
      </c>
      <c r="R29">
        <v>17816</v>
      </c>
      <c r="W29">
        <f t="shared" si="5"/>
        <v>50605</v>
      </c>
      <c r="X29">
        <f t="shared" si="6"/>
        <v>21</v>
      </c>
      <c r="Y29">
        <f t="shared" si="0"/>
        <v>56133</v>
      </c>
      <c r="Z29">
        <f t="shared" si="7"/>
        <v>10</v>
      </c>
      <c r="AA29">
        <f t="shared" si="1"/>
        <v>93671</v>
      </c>
      <c r="AB29">
        <f t="shared" si="2"/>
        <v>16</v>
      </c>
      <c r="AC29" t="s">
        <v>200</v>
      </c>
    </row>
    <row r="30" spans="1:29" x14ac:dyDescent="0.25">
      <c r="A30" t="str">
        <f t="shared" si="3"/>
        <v xml:space="preserve">1992 </v>
      </c>
      <c r="B30" t="str">
        <f t="shared" si="4"/>
        <v>Q1</v>
      </c>
      <c r="C30" t="s">
        <v>44</v>
      </c>
      <c r="D30">
        <v>177645</v>
      </c>
      <c r="E30">
        <v>1892</v>
      </c>
      <c r="F30">
        <v>174385</v>
      </c>
      <c r="G30">
        <v>19141</v>
      </c>
      <c r="H30">
        <v>13682</v>
      </c>
      <c r="I30">
        <v>4594</v>
      </c>
      <c r="J30">
        <v>61343</v>
      </c>
      <c r="K30">
        <v>7118</v>
      </c>
      <c r="L30">
        <v>3438</v>
      </c>
      <c r="M30">
        <v>29318</v>
      </c>
      <c r="N30">
        <v>135</v>
      </c>
      <c r="O30">
        <v>8877</v>
      </c>
      <c r="P30">
        <v>4718</v>
      </c>
      <c r="Q30">
        <v>28821</v>
      </c>
      <c r="R30">
        <v>17639</v>
      </c>
      <c r="W30">
        <f t="shared" si="5"/>
        <v>51167</v>
      </c>
      <c r="X30">
        <f t="shared" si="6"/>
        <v>18</v>
      </c>
      <c r="Y30">
        <f t="shared" si="0"/>
        <v>59825</v>
      </c>
      <c r="Z30">
        <f t="shared" si="7"/>
        <v>8</v>
      </c>
      <c r="AA30">
        <f t="shared" si="1"/>
        <v>93426</v>
      </c>
      <c r="AB30">
        <f t="shared" si="2"/>
        <v>18</v>
      </c>
      <c r="AC30" t="s">
        <v>201</v>
      </c>
    </row>
    <row r="31" spans="1:29" x14ac:dyDescent="0.25">
      <c r="A31" t="str">
        <f t="shared" si="3"/>
        <v xml:space="preserve">1992 </v>
      </c>
      <c r="B31" t="str">
        <f t="shared" si="4"/>
        <v>Q2</v>
      </c>
      <c r="C31" t="s">
        <v>45</v>
      </c>
      <c r="D31">
        <v>180068</v>
      </c>
      <c r="E31">
        <v>2027</v>
      </c>
      <c r="F31">
        <v>177044</v>
      </c>
      <c r="G31">
        <v>19662</v>
      </c>
      <c r="H31">
        <v>13543</v>
      </c>
      <c r="I31">
        <v>4722</v>
      </c>
      <c r="J31">
        <v>61411</v>
      </c>
      <c r="K31">
        <v>7310</v>
      </c>
      <c r="L31">
        <v>3654</v>
      </c>
      <c r="M31">
        <v>30121</v>
      </c>
      <c r="N31">
        <v>145</v>
      </c>
      <c r="O31">
        <v>9074</v>
      </c>
      <c r="P31">
        <v>4964</v>
      </c>
      <c r="Q31">
        <v>28289</v>
      </c>
      <c r="R31">
        <v>18268</v>
      </c>
      <c r="W31">
        <f t="shared" si="5"/>
        <v>53393</v>
      </c>
      <c r="X31">
        <f t="shared" si="6"/>
        <v>13</v>
      </c>
      <c r="Y31">
        <f t="shared" si="0"/>
        <v>60670</v>
      </c>
      <c r="Z31">
        <f t="shared" si="7"/>
        <v>7</v>
      </c>
      <c r="AA31">
        <f t="shared" si="1"/>
        <v>94848</v>
      </c>
      <c r="AB31">
        <f t="shared" si="2"/>
        <v>13</v>
      </c>
      <c r="AC31" t="s">
        <v>202</v>
      </c>
    </row>
    <row r="32" spans="1:29" x14ac:dyDescent="0.25">
      <c r="A32" t="str">
        <f t="shared" si="3"/>
        <v xml:space="preserve">1992 </v>
      </c>
      <c r="B32" t="str">
        <f t="shared" si="4"/>
        <v>Q3</v>
      </c>
      <c r="C32" t="s">
        <v>46</v>
      </c>
      <c r="D32">
        <v>181075</v>
      </c>
      <c r="E32">
        <v>2398</v>
      </c>
      <c r="F32">
        <v>177920</v>
      </c>
      <c r="G32">
        <v>19954</v>
      </c>
      <c r="H32">
        <v>13430</v>
      </c>
      <c r="I32">
        <v>4855</v>
      </c>
      <c r="J32">
        <v>61914</v>
      </c>
      <c r="K32">
        <v>7398</v>
      </c>
      <c r="L32">
        <v>3532</v>
      </c>
      <c r="M32">
        <v>29952</v>
      </c>
      <c r="N32">
        <v>146</v>
      </c>
      <c r="O32">
        <v>9204</v>
      </c>
      <c r="P32">
        <v>5153</v>
      </c>
      <c r="Q32">
        <v>28101</v>
      </c>
      <c r="R32">
        <v>18179</v>
      </c>
      <c r="W32">
        <f t="shared" si="5"/>
        <v>57603</v>
      </c>
      <c r="X32">
        <f t="shared" si="6"/>
        <v>8</v>
      </c>
      <c r="Y32">
        <f t="shared" si="0"/>
        <v>63812</v>
      </c>
      <c r="Z32">
        <f t="shared" si="7"/>
        <v>6</v>
      </c>
      <c r="AA32">
        <f t="shared" si="1"/>
        <v>95574</v>
      </c>
      <c r="AB32">
        <f t="shared" si="2"/>
        <v>12</v>
      </c>
      <c r="AC32" t="s">
        <v>203</v>
      </c>
    </row>
    <row r="33" spans="1:29" x14ac:dyDescent="0.25">
      <c r="A33" t="str">
        <f t="shared" si="3"/>
        <v xml:space="preserve">1992 </v>
      </c>
      <c r="B33" t="str">
        <f t="shared" si="4"/>
        <v>Q4</v>
      </c>
      <c r="C33" t="s">
        <v>47</v>
      </c>
      <c r="D33">
        <v>181426</v>
      </c>
      <c r="E33">
        <v>1927</v>
      </c>
      <c r="F33">
        <v>179771</v>
      </c>
      <c r="G33">
        <v>19999</v>
      </c>
      <c r="H33">
        <v>13196</v>
      </c>
      <c r="I33">
        <v>4903</v>
      </c>
      <c r="J33">
        <v>62045</v>
      </c>
      <c r="K33">
        <v>7513</v>
      </c>
      <c r="L33">
        <v>3567</v>
      </c>
      <c r="M33">
        <v>30235</v>
      </c>
      <c r="N33">
        <v>165</v>
      </c>
      <c r="O33">
        <v>9572</v>
      </c>
      <c r="P33">
        <v>5355</v>
      </c>
      <c r="Q33">
        <v>28407</v>
      </c>
      <c r="R33">
        <v>18262</v>
      </c>
      <c r="W33">
        <f t="shared" si="5"/>
        <v>59844</v>
      </c>
      <c r="X33">
        <f t="shared" si="6"/>
        <v>6</v>
      </c>
      <c r="Y33">
        <f t="shared" si="0"/>
        <v>66177</v>
      </c>
      <c r="Z33">
        <f t="shared" si="7"/>
        <v>3</v>
      </c>
      <c r="AA33">
        <f t="shared" si="1"/>
        <v>103420</v>
      </c>
      <c r="AB33">
        <f t="shared" si="2"/>
        <v>6</v>
      </c>
      <c r="AC33" t="s">
        <v>204</v>
      </c>
    </row>
    <row r="34" spans="1:29" x14ac:dyDescent="0.25">
      <c r="A34" t="str">
        <f t="shared" si="3"/>
        <v xml:space="preserve">1993 </v>
      </c>
      <c r="B34" t="str">
        <f t="shared" si="4"/>
        <v>Q1</v>
      </c>
      <c r="C34" t="s">
        <v>48</v>
      </c>
      <c r="D34">
        <v>182898</v>
      </c>
      <c r="E34">
        <v>1153</v>
      </c>
      <c r="F34">
        <v>180065</v>
      </c>
      <c r="G34">
        <v>20013</v>
      </c>
      <c r="H34">
        <v>13652</v>
      </c>
      <c r="I34">
        <v>5006</v>
      </c>
      <c r="J34">
        <v>61747</v>
      </c>
      <c r="K34">
        <v>7694</v>
      </c>
      <c r="L34">
        <v>3170</v>
      </c>
      <c r="M34">
        <v>30044</v>
      </c>
      <c r="N34">
        <v>148</v>
      </c>
      <c r="O34">
        <v>9351</v>
      </c>
      <c r="P34">
        <v>5000</v>
      </c>
      <c r="Q34">
        <v>29432</v>
      </c>
      <c r="R34">
        <v>18787</v>
      </c>
      <c r="W34">
        <f t="shared" si="5"/>
        <v>63278</v>
      </c>
      <c r="X34">
        <f t="shared" si="6"/>
        <v>5</v>
      </c>
      <c r="Y34">
        <f t="shared" si="0"/>
        <v>66030</v>
      </c>
      <c r="Z34">
        <f t="shared" si="7"/>
        <v>4</v>
      </c>
      <c r="AA34">
        <f t="shared" si="1"/>
        <v>106798</v>
      </c>
      <c r="AB34">
        <f t="shared" si="2"/>
        <v>5</v>
      </c>
      <c r="AC34" t="s">
        <v>205</v>
      </c>
    </row>
    <row r="35" spans="1:29" x14ac:dyDescent="0.25">
      <c r="A35" t="str">
        <f t="shared" si="3"/>
        <v xml:space="preserve">1993 </v>
      </c>
      <c r="B35" t="str">
        <f t="shared" si="4"/>
        <v>Q2</v>
      </c>
      <c r="C35" t="s">
        <v>49</v>
      </c>
      <c r="D35">
        <v>183300</v>
      </c>
      <c r="E35">
        <v>1798</v>
      </c>
      <c r="F35">
        <v>180322</v>
      </c>
      <c r="G35">
        <v>20068</v>
      </c>
      <c r="H35">
        <v>13622</v>
      </c>
      <c r="I35">
        <v>5038</v>
      </c>
      <c r="J35">
        <v>62068</v>
      </c>
      <c r="K35">
        <v>7765</v>
      </c>
      <c r="L35">
        <v>3257</v>
      </c>
      <c r="M35">
        <v>29863</v>
      </c>
      <c r="N35">
        <v>159</v>
      </c>
      <c r="O35">
        <v>9428</v>
      </c>
      <c r="P35">
        <v>5095</v>
      </c>
      <c r="Q35">
        <v>28726</v>
      </c>
      <c r="R35">
        <v>18599</v>
      </c>
      <c r="W35">
        <f t="shared" si="5"/>
        <v>65445</v>
      </c>
      <c r="X35">
        <f t="shared" si="6"/>
        <v>4</v>
      </c>
      <c r="Y35">
        <f t="shared" si="0"/>
        <v>66835</v>
      </c>
      <c r="Z35">
        <f t="shared" si="7"/>
        <v>2</v>
      </c>
      <c r="AA35">
        <f t="shared" si="1"/>
        <v>108685</v>
      </c>
      <c r="AB35">
        <f t="shared" si="2"/>
        <v>4</v>
      </c>
      <c r="AC35" t="s">
        <v>206</v>
      </c>
    </row>
    <row r="36" spans="1:29" x14ac:dyDescent="0.25">
      <c r="A36" t="str">
        <f t="shared" si="3"/>
        <v xml:space="preserve">1993 </v>
      </c>
      <c r="B36" t="str">
        <f t="shared" si="4"/>
        <v>Q3</v>
      </c>
      <c r="C36" t="s">
        <v>50</v>
      </c>
      <c r="D36">
        <v>186406</v>
      </c>
      <c r="E36">
        <v>1849</v>
      </c>
      <c r="F36">
        <v>183716</v>
      </c>
      <c r="G36">
        <v>19921</v>
      </c>
      <c r="H36">
        <v>13658</v>
      </c>
      <c r="I36">
        <v>5141</v>
      </c>
      <c r="J36">
        <v>62674</v>
      </c>
      <c r="K36">
        <v>8040</v>
      </c>
      <c r="L36">
        <v>3473</v>
      </c>
      <c r="M36">
        <v>30844</v>
      </c>
      <c r="N36">
        <v>169</v>
      </c>
      <c r="O36">
        <v>9560</v>
      </c>
      <c r="P36">
        <v>5232</v>
      </c>
      <c r="Q36">
        <v>29751</v>
      </c>
      <c r="R36">
        <v>19017</v>
      </c>
      <c r="W36">
        <f t="shared" si="5"/>
        <v>66813</v>
      </c>
      <c r="X36">
        <f t="shared" si="6"/>
        <v>3</v>
      </c>
      <c r="Y36">
        <f t="shared" si="0"/>
        <v>69852</v>
      </c>
      <c r="Z36">
        <f t="shared" si="7"/>
        <v>1</v>
      </c>
      <c r="AA36">
        <f t="shared" si="1"/>
        <v>110325</v>
      </c>
      <c r="AB36">
        <f t="shared" si="2"/>
        <v>3</v>
      </c>
      <c r="AC36" t="s">
        <v>207</v>
      </c>
    </row>
    <row r="37" spans="1:29" x14ac:dyDescent="0.25">
      <c r="A37" t="str">
        <f t="shared" si="3"/>
        <v xml:space="preserve">1993 </v>
      </c>
      <c r="B37" t="str">
        <f t="shared" si="4"/>
        <v>Q4</v>
      </c>
      <c r="C37" t="s">
        <v>51</v>
      </c>
      <c r="D37">
        <v>187862</v>
      </c>
      <c r="E37">
        <v>2160</v>
      </c>
      <c r="F37">
        <v>186367</v>
      </c>
      <c r="G37">
        <v>20642</v>
      </c>
      <c r="H37">
        <v>13683</v>
      </c>
      <c r="I37">
        <v>5287</v>
      </c>
      <c r="J37">
        <v>63271</v>
      </c>
      <c r="K37">
        <v>8093</v>
      </c>
      <c r="L37">
        <v>3728</v>
      </c>
      <c r="M37">
        <v>31023</v>
      </c>
      <c r="N37">
        <v>174</v>
      </c>
      <c r="O37">
        <v>10049</v>
      </c>
      <c r="P37">
        <v>5376</v>
      </c>
      <c r="Q37">
        <v>29009</v>
      </c>
      <c r="R37">
        <v>19309</v>
      </c>
      <c r="W37">
        <f t="shared" si="5"/>
        <v>68731</v>
      </c>
      <c r="X37">
        <f t="shared" si="6"/>
        <v>2</v>
      </c>
      <c r="Y37">
        <f t="shared" si="0"/>
        <v>56250</v>
      </c>
      <c r="Z37">
        <f t="shared" si="7"/>
        <v>9</v>
      </c>
      <c r="AA37">
        <f t="shared" si="1"/>
        <v>119208</v>
      </c>
      <c r="AB37">
        <f t="shared" si="2"/>
        <v>2</v>
      </c>
      <c r="AC37" t="s">
        <v>208</v>
      </c>
    </row>
    <row r="38" spans="1:29" x14ac:dyDescent="0.25">
      <c r="A38" t="str">
        <f t="shared" si="3"/>
        <v xml:space="preserve">1994 </v>
      </c>
      <c r="B38" t="str">
        <f t="shared" si="4"/>
        <v>Q1</v>
      </c>
      <c r="C38" t="s">
        <v>52</v>
      </c>
      <c r="D38">
        <v>189820</v>
      </c>
      <c r="E38">
        <v>2657</v>
      </c>
      <c r="F38">
        <v>185688</v>
      </c>
      <c r="G38">
        <v>20661</v>
      </c>
      <c r="H38">
        <v>13828</v>
      </c>
      <c r="I38">
        <v>5272</v>
      </c>
      <c r="J38">
        <v>62763</v>
      </c>
      <c r="K38">
        <v>8256</v>
      </c>
      <c r="L38">
        <v>3786</v>
      </c>
      <c r="M38">
        <v>30932</v>
      </c>
      <c r="N38">
        <v>175</v>
      </c>
      <c r="O38">
        <v>10069</v>
      </c>
      <c r="P38">
        <v>4823</v>
      </c>
      <c r="Q38">
        <v>28831</v>
      </c>
      <c r="R38">
        <v>19082</v>
      </c>
      <c r="W38">
        <f t="shared" si="5"/>
        <v>70774</v>
      </c>
      <c r="X38">
        <f t="shared" si="6"/>
        <v>1</v>
      </c>
      <c r="Y38">
        <f t="shared" si="0"/>
        <v>64906</v>
      </c>
      <c r="Z38">
        <f t="shared" si="7"/>
        <v>5</v>
      </c>
      <c r="AA38">
        <f t="shared" si="1"/>
        <v>120703</v>
      </c>
      <c r="AB38">
        <f t="shared" si="2"/>
        <v>1</v>
      </c>
      <c r="AC38" t="s">
        <v>209</v>
      </c>
    </row>
    <row r="39" spans="1:29" x14ac:dyDescent="0.25">
      <c r="A39" t="str">
        <f t="shared" si="3"/>
        <v xml:space="preserve">1994 </v>
      </c>
      <c r="B39" t="str">
        <f t="shared" si="4"/>
        <v>Q2</v>
      </c>
      <c r="C39" t="s">
        <v>53</v>
      </c>
      <c r="D39">
        <v>190126</v>
      </c>
      <c r="E39">
        <v>2471</v>
      </c>
      <c r="F39">
        <v>186573</v>
      </c>
      <c r="G39">
        <v>20257</v>
      </c>
      <c r="H39">
        <v>13834</v>
      </c>
      <c r="I39">
        <v>5464</v>
      </c>
      <c r="J39">
        <v>63124</v>
      </c>
      <c r="K39">
        <v>8439</v>
      </c>
      <c r="L39">
        <v>3864</v>
      </c>
      <c r="M39">
        <v>31103</v>
      </c>
      <c r="N39">
        <v>175</v>
      </c>
      <c r="O39">
        <v>10086</v>
      </c>
      <c r="P39">
        <v>5129</v>
      </c>
      <c r="Q39">
        <v>29195</v>
      </c>
      <c r="R39">
        <v>18918</v>
      </c>
      <c r="W39">
        <f t="shared" si="5"/>
        <v>52287</v>
      </c>
      <c r="X39">
        <f t="shared" si="6"/>
        <v>16</v>
      </c>
      <c r="Y39">
        <f t="shared" si="0"/>
        <v>51871</v>
      </c>
      <c r="Z39">
        <f t="shared" si="7"/>
        <v>14</v>
      </c>
      <c r="AA39">
        <f t="shared" si="1"/>
        <v>85590</v>
      </c>
      <c r="AB39">
        <f t="shared" si="2"/>
        <v>25</v>
      </c>
      <c r="AC39" t="s">
        <v>210</v>
      </c>
    </row>
    <row r="40" spans="1:29" x14ac:dyDescent="0.25">
      <c r="A40" t="str">
        <f t="shared" si="3"/>
        <v xml:space="preserve">1994 </v>
      </c>
      <c r="B40" t="str">
        <f t="shared" si="4"/>
        <v>Q3</v>
      </c>
      <c r="C40" t="s">
        <v>54</v>
      </c>
      <c r="D40">
        <v>191745</v>
      </c>
      <c r="E40">
        <v>2691</v>
      </c>
      <c r="F40">
        <v>188765</v>
      </c>
      <c r="G40">
        <v>20459</v>
      </c>
      <c r="H40">
        <v>13836</v>
      </c>
      <c r="I40">
        <v>5641</v>
      </c>
      <c r="J40">
        <v>63025</v>
      </c>
      <c r="K40">
        <v>8529</v>
      </c>
      <c r="L40">
        <v>3863</v>
      </c>
      <c r="M40">
        <v>31592</v>
      </c>
      <c r="N40">
        <v>183</v>
      </c>
      <c r="O40">
        <v>10275</v>
      </c>
      <c r="P40">
        <v>5193</v>
      </c>
      <c r="Q40">
        <v>29610</v>
      </c>
      <c r="R40">
        <v>19373</v>
      </c>
    </row>
    <row r="41" spans="1:29" x14ac:dyDescent="0.25">
      <c r="A41" t="str">
        <f t="shared" si="3"/>
        <v xml:space="preserve">1994 </v>
      </c>
      <c r="B41" t="str">
        <f t="shared" si="4"/>
        <v>Q4</v>
      </c>
      <c r="C41" t="s">
        <v>55</v>
      </c>
      <c r="D41">
        <v>193174</v>
      </c>
      <c r="E41">
        <v>3017</v>
      </c>
      <c r="F41">
        <v>190592</v>
      </c>
      <c r="G41">
        <v>20457</v>
      </c>
      <c r="H41">
        <v>14336</v>
      </c>
      <c r="I41">
        <v>5775</v>
      </c>
      <c r="J41">
        <v>63521</v>
      </c>
      <c r="K41">
        <v>8794</v>
      </c>
      <c r="L41">
        <v>3957</v>
      </c>
      <c r="M41">
        <v>31126</v>
      </c>
      <c r="N41">
        <v>198</v>
      </c>
      <c r="O41">
        <v>10638</v>
      </c>
      <c r="P41">
        <v>5326</v>
      </c>
      <c r="Q41">
        <v>29372</v>
      </c>
      <c r="R41">
        <v>19227</v>
      </c>
    </row>
    <row r="42" spans="1:29" x14ac:dyDescent="0.25">
      <c r="A42" t="str">
        <f t="shared" si="3"/>
        <v xml:space="preserve">1995 </v>
      </c>
      <c r="B42" t="str">
        <f t="shared" si="4"/>
        <v>Q1</v>
      </c>
      <c r="C42" t="s">
        <v>56</v>
      </c>
      <c r="D42">
        <v>193065</v>
      </c>
      <c r="E42">
        <v>2306</v>
      </c>
      <c r="F42">
        <v>189814</v>
      </c>
      <c r="G42">
        <v>20966</v>
      </c>
      <c r="H42">
        <v>13730</v>
      </c>
      <c r="I42">
        <v>5773</v>
      </c>
      <c r="J42">
        <v>63283</v>
      </c>
      <c r="K42">
        <v>8628</v>
      </c>
      <c r="L42">
        <v>4148</v>
      </c>
      <c r="M42">
        <v>31114</v>
      </c>
      <c r="N42">
        <v>184</v>
      </c>
      <c r="O42">
        <v>10868</v>
      </c>
      <c r="P42">
        <v>5146</v>
      </c>
      <c r="Q42">
        <v>29569</v>
      </c>
      <c r="R42">
        <v>18767</v>
      </c>
    </row>
    <row r="43" spans="1:29" x14ac:dyDescent="0.25">
      <c r="A43" t="str">
        <f t="shared" si="3"/>
        <v xml:space="preserve">1995 </v>
      </c>
      <c r="B43" t="str">
        <f t="shared" si="4"/>
        <v>Q2</v>
      </c>
      <c r="C43" t="s">
        <v>57</v>
      </c>
      <c r="D43">
        <v>194528</v>
      </c>
      <c r="E43">
        <v>2611</v>
      </c>
      <c r="F43">
        <v>191004</v>
      </c>
      <c r="G43">
        <v>20440</v>
      </c>
      <c r="H43">
        <v>13750</v>
      </c>
      <c r="I43">
        <v>5955</v>
      </c>
      <c r="J43">
        <v>63435</v>
      </c>
      <c r="K43">
        <v>8631</v>
      </c>
      <c r="L43">
        <v>3903</v>
      </c>
      <c r="M43">
        <v>31446</v>
      </c>
      <c r="N43">
        <v>191</v>
      </c>
      <c r="O43">
        <v>11081</v>
      </c>
      <c r="P43">
        <v>5471</v>
      </c>
      <c r="Q43">
        <v>29641</v>
      </c>
      <c r="R43">
        <v>19190</v>
      </c>
    </row>
    <row r="44" spans="1:29" x14ac:dyDescent="0.25">
      <c r="A44" t="str">
        <f t="shared" si="3"/>
        <v xml:space="preserve">1995 </v>
      </c>
      <c r="B44" t="str">
        <f t="shared" si="4"/>
        <v>Q3</v>
      </c>
      <c r="C44" t="s">
        <v>58</v>
      </c>
      <c r="D44">
        <v>195239</v>
      </c>
      <c r="E44">
        <v>2285</v>
      </c>
      <c r="F44">
        <v>192705</v>
      </c>
      <c r="G44">
        <v>20645</v>
      </c>
      <c r="H44">
        <v>14076</v>
      </c>
      <c r="I44">
        <v>6040</v>
      </c>
      <c r="J44">
        <v>63555</v>
      </c>
      <c r="K44">
        <v>8722</v>
      </c>
      <c r="L44">
        <v>3877</v>
      </c>
      <c r="M44">
        <v>31362</v>
      </c>
      <c r="N44">
        <v>200</v>
      </c>
      <c r="O44">
        <v>11247</v>
      </c>
      <c r="P44">
        <v>5563</v>
      </c>
      <c r="Q44">
        <v>29814</v>
      </c>
      <c r="R44">
        <v>19523</v>
      </c>
    </row>
    <row r="45" spans="1:29" x14ac:dyDescent="0.25">
      <c r="A45" t="str">
        <f t="shared" si="3"/>
        <v xml:space="preserve">1995 </v>
      </c>
      <c r="B45" t="str">
        <f t="shared" si="4"/>
        <v>Q4</v>
      </c>
      <c r="C45" t="s">
        <v>59</v>
      </c>
      <c r="D45">
        <v>197752</v>
      </c>
      <c r="E45">
        <v>2210</v>
      </c>
      <c r="F45">
        <v>195508</v>
      </c>
      <c r="G45">
        <v>20325</v>
      </c>
      <c r="H45">
        <v>14414</v>
      </c>
      <c r="I45">
        <v>6174</v>
      </c>
      <c r="J45">
        <v>63933</v>
      </c>
      <c r="K45">
        <v>8988</v>
      </c>
      <c r="L45">
        <v>3946</v>
      </c>
      <c r="M45">
        <v>32061</v>
      </c>
      <c r="N45">
        <v>210</v>
      </c>
      <c r="O45">
        <v>11769</v>
      </c>
      <c r="P45">
        <v>5654</v>
      </c>
      <c r="Q45">
        <v>29994</v>
      </c>
      <c r="R45">
        <v>19691</v>
      </c>
    </row>
    <row r="46" spans="1:29" x14ac:dyDescent="0.25">
      <c r="A46" t="str">
        <f t="shared" si="3"/>
        <v xml:space="preserve">1996 </v>
      </c>
      <c r="B46" t="str">
        <f t="shared" si="4"/>
        <v>Q1</v>
      </c>
      <c r="C46" t="s">
        <v>60</v>
      </c>
      <c r="D46">
        <v>199735</v>
      </c>
      <c r="E46">
        <v>2741</v>
      </c>
      <c r="F46">
        <v>196374</v>
      </c>
      <c r="G46">
        <v>20859</v>
      </c>
      <c r="H46">
        <v>14459</v>
      </c>
      <c r="I46">
        <v>6223</v>
      </c>
      <c r="J46">
        <v>64395</v>
      </c>
      <c r="K46">
        <v>8635</v>
      </c>
      <c r="L46">
        <v>3715</v>
      </c>
      <c r="M46">
        <v>33046</v>
      </c>
      <c r="N46">
        <v>202</v>
      </c>
      <c r="O46">
        <v>11717</v>
      </c>
      <c r="P46">
        <v>5545</v>
      </c>
      <c r="Q46">
        <v>30467</v>
      </c>
      <c r="R46">
        <v>19516</v>
      </c>
    </row>
    <row r="47" spans="1:29" x14ac:dyDescent="0.25">
      <c r="A47" t="str">
        <f t="shared" si="3"/>
        <v xml:space="preserve">1996 </v>
      </c>
      <c r="B47" t="str">
        <f t="shared" si="4"/>
        <v>Q2</v>
      </c>
      <c r="C47" t="s">
        <v>61</v>
      </c>
      <c r="D47">
        <v>201336</v>
      </c>
      <c r="E47">
        <v>2264</v>
      </c>
      <c r="F47">
        <v>198011</v>
      </c>
      <c r="G47">
        <v>20622</v>
      </c>
      <c r="H47">
        <v>14720</v>
      </c>
      <c r="I47">
        <v>6429</v>
      </c>
      <c r="J47">
        <v>64920</v>
      </c>
      <c r="K47">
        <v>8998</v>
      </c>
      <c r="L47">
        <v>3839</v>
      </c>
      <c r="M47">
        <v>33448</v>
      </c>
      <c r="N47">
        <v>202</v>
      </c>
      <c r="O47">
        <v>11643</v>
      </c>
      <c r="P47">
        <v>5595</v>
      </c>
      <c r="Q47">
        <v>30087</v>
      </c>
      <c r="R47">
        <v>19935</v>
      </c>
    </row>
    <row r="48" spans="1:29" x14ac:dyDescent="0.25">
      <c r="A48" t="str">
        <f t="shared" si="3"/>
        <v xml:space="preserve">1996 </v>
      </c>
      <c r="B48" t="str">
        <f t="shared" si="4"/>
        <v>Q3</v>
      </c>
      <c r="C48" t="s">
        <v>62</v>
      </c>
      <c r="D48">
        <v>202899</v>
      </c>
      <c r="E48">
        <v>2550</v>
      </c>
      <c r="F48">
        <v>199564</v>
      </c>
      <c r="G48">
        <v>21612</v>
      </c>
      <c r="H48">
        <v>14817</v>
      </c>
      <c r="I48">
        <v>6421</v>
      </c>
      <c r="J48">
        <v>64799</v>
      </c>
      <c r="K48">
        <v>9216</v>
      </c>
      <c r="L48">
        <v>4006</v>
      </c>
      <c r="M48">
        <v>33895</v>
      </c>
      <c r="N48">
        <v>202</v>
      </c>
      <c r="O48">
        <v>11715</v>
      </c>
      <c r="P48">
        <v>5504</v>
      </c>
      <c r="Q48">
        <v>29670</v>
      </c>
      <c r="R48">
        <v>20041</v>
      </c>
    </row>
    <row r="49" spans="1:18" x14ac:dyDescent="0.25">
      <c r="A49" t="str">
        <f t="shared" si="3"/>
        <v xml:space="preserve">1996 </v>
      </c>
      <c r="B49" t="str">
        <f t="shared" si="4"/>
        <v>Q4</v>
      </c>
      <c r="C49" t="s">
        <v>63</v>
      </c>
      <c r="D49">
        <v>205440</v>
      </c>
      <c r="E49">
        <v>2855</v>
      </c>
      <c r="F49">
        <v>202984</v>
      </c>
      <c r="G49">
        <v>21808</v>
      </c>
      <c r="H49">
        <v>15058</v>
      </c>
      <c r="I49">
        <v>6452</v>
      </c>
      <c r="J49">
        <v>65305</v>
      </c>
      <c r="K49">
        <v>9558</v>
      </c>
      <c r="L49">
        <v>4155</v>
      </c>
      <c r="M49">
        <v>34227</v>
      </c>
      <c r="N49">
        <v>227</v>
      </c>
      <c r="O49">
        <v>12102</v>
      </c>
      <c r="P49">
        <v>5654</v>
      </c>
      <c r="Q49">
        <v>29630</v>
      </c>
      <c r="R49">
        <v>20542</v>
      </c>
    </row>
    <row r="50" spans="1:18" x14ac:dyDescent="0.25">
      <c r="A50" t="str">
        <f t="shared" si="3"/>
        <v xml:space="preserve">1997 </v>
      </c>
      <c r="B50" t="str">
        <f t="shared" si="4"/>
        <v>Q1</v>
      </c>
      <c r="C50" t="s">
        <v>64</v>
      </c>
      <c r="D50">
        <v>208783</v>
      </c>
      <c r="E50">
        <v>3487</v>
      </c>
      <c r="F50">
        <v>205133</v>
      </c>
      <c r="G50">
        <v>20992</v>
      </c>
      <c r="H50">
        <v>15439</v>
      </c>
      <c r="I50">
        <v>6525</v>
      </c>
      <c r="J50">
        <v>65152</v>
      </c>
      <c r="K50">
        <v>9996</v>
      </c>
      <c r="L50">
        <v>4149</v>
      </c>
      <c r="M50">
        <v>34476</v>
      </c>
      <c r="N50">
        <v>209</v>
      </c>
      <c r="O50">
        <v>12877</v>
      </c>
      <c r="P50">
        <v>5823</v>
      </c>
      <c r="Q50">
        <v>29981</v>
      </c>
      <c r="R50">
        <v>21666</v>
      </c>
    </row>
    <row r="51" spans="1:18" x14ac:dyDescent="0.25">
      <c r="A51" t="str">
        <f t="shared" si="3"/>
        <v xml:space="preserve">1997 </v>
      </c>
      <c r="B51" t="str">
        <f t="shared" si="4"/>
        <v>Q2</v>
      </c>
      <c r="C51" t="s">
        <v>65</v>
      </c>
      <c r="D51">
        <v>210673</v>
      </c>
      <c r="E51">
        <v>2745</v>
      </c>
      <c r="F51">
        <v>207439</v>
      </c>
      <c r="G51">
        <v>20885</v>
      </c>
      <c r="H51">
        <v>15372</v>
      </c>
      <c r="I51">
        <v>6756</v>
      </c>
      <c r="J51">
        <v>64698</v>
      </c>
      <c r="K51">
        <v>9694</v>
      </c>
      <c r="L51">
        <v>3983</v>
      </c>
      <c r="M51">
        <v>35182</v>
      </c>
      <c r="N51">
        <v>236</v>
      </c>
      <c r="O51">
        <v>13291</v>
      </c>
      <c r="P51">
        <v>5926</v>
      </c>
      <c r="Q51">
        <v>31563</v>
      </c>
      <c r="R51">
        <v>21541</v>
      </c>
    </row>
    <row r="52" spans="1:18" x14ac:dyDescent="0.25">
      <c r="A52" t="str">
        <f t="shared" si="3"/>
        <v xml:space="preserve">1997 </v>
      </c>
      <c r="B52" t="str">
        <f t="shared" si="4"/>
        <v>Q3</v>
      </c>
      <c r="C52" t="s">
        <v>66</v>
      </c>
      <c r="D52">
        <v>213437</v>
      </c>
      <c r="E52">
        <v>2791</v>
      </c>
      <c r="F52">
        <v>210069</v>
      </c>
      <c r="G52">
        <v>20657</v>
      </c>
      <c r="H52">
        <v>15402</v>
      </c>
      <c r="I52">
        <v>6836</v>
      </c>
      <c r="J52">
        <v>65284</v>
      </c>
      <c r="K52">
        <v>9533</v>
      </c>
      <c r="L52">
        <v>3993</v>
      </c>
      <c r="M52">
        <v>37721</v>
      </c>
      <c r="N52">
        <v>249</v>
      </c>
      <c r="O52">
        <v>13030</v>
      </c>
      <c r="P52">
        <v>5979</v>
      </c>
      <c r="Q52">
        <v>30794</v>
      </c>
      <c r="R52">
        <v>22199</v>
      </c>
    </row>
    <row r="53" spans="1:18" x14ac:dyDescent="0.25">
      <c r="A53" t="str">
        <f t="shared" si="3"/>
        <v xml:space="preserve">1997 </v>
      </c>
      <c r="B53" t="str">
        <f t="shared" si="4"/>
        <v>Q4</v>
      </c>
      <c r="C53" t="s">
        <v>67</v>
      </c>
      <c r="D53">
        <v>215655</v>
      </c>
      <c r="E53">
        <v>3753</v>
      </c>
      <c r="F53">
        <v>211623</v>
      </c>
      <c r="G53">
        <v>21645</v>
      </c>
      <c r="H53">
        <v>15364</v>
      </c>
      <c r="I53">
        <v>7143</v>
      </c>
      <c r="J53">
        <v>65311</v>
      </c>
      <c r="K53">
        <v>9884</v>
      </c>
      <c r="L53">
        <v>4127</v>
      </c>
      <c r="M53">
        <v>36520</v>
      </c>
      <c r="N53">
        <v>265</v>
      </c>
      <c r="O53">
        <v>13172</v>
      </c>
      <c r="P53">
        <v>5934</v>
      </c>
      <c r="Q53">
        <v>30642</v>
      </c>
      <c r="R53">
        <v>22491</v>
      </c>
    </row>
    <row r="54" spans="1:18" x14ac:dyDescent="0.25">
      <c r="A54" t="str">
        <f t="shared" si="3"/>
        <v xml:space="preserve">1998 </v>
      </c>
      <c r="B54" t="str">
        <f t="shared" si="4"/>
        <v>Q1</v>
      </c>
      <c r="C54" t="s">
        <v>68</v>
      </c>
      <c r="D54">
        <v>217866</v>
      </c>
      <c r="E54">
        <v>5278</v>
      </c>
      <c r="F54">
        <v>212965</v>
      </c>
      <c r="G54">
        <v>21368</v>
      </c>
      <c r="H54">
        <v>15439</v>
      </c>
      <c r="I54">
        <v>7150</v>
      </c>
      <c r="J54">
        <v>65263</v>
      </c>
      <c r="K54">
        <v>10149</v>
      </c>
      <c r="L54">
        <v>4067</v>
      </c>
      <c r="M54">
        <v>37551</v>
      </c>
      <c r="N54">
        <v>286</v>
      </c>
      <c r="O54">
        <v>13514</v>
      </c>
      <c r="P54">
        <v>6082</v>
      </c>
      <c r="Q54">
        <v>30657</v>
      </c>
      <c r="R54">
        <v>22098</v>
      </c>
    </row>
    <row r="55" spans="1:18" x14ac:dyDescent="0.25">
      <c r="A55" t="str">
        <f t="shared" si="3"/>
        <v xml:space="preserve">1998 </v>
      </c>
      <c r="B55" t="str">
        <f t="shared" si="4"/>
        <v>Q2</v>
      </c>
      <c r="C55" t="s">
        <v>69</v>
      </c>
      <c r="D55">
        <v>219509</v>
      </c>
      <c r="E55">
        <v>4430</v>
      </c>
      <c r="F55">
        <v>215125</v>
      </c>
      <c r="G55">
        <v>21651</v>
      </c>
      <c r="H55">
        <v>15665</v>
      </c>
      <c r="I55">
        <v>7249</v>
      </c>
      <c r="J55">
        <v>65792</v>
      </c>
      <c r="K55">
        <v>10519</v>
      </c>
      <c r="L55">
        <v>4042</v>
      </c>
      <c r="M55">
        <v>35538</v>
      </c>
      <c r="N55">
        <v>306</v>
      </c>
      <c r="O55">
        <v>13953</v>
      </c>
      <c r="P55">
        <v>6263</v>
      </c>
      <c r="Q55">
        <v>31075</v>
      </c>
      <c r="R55">
        <v>23048</v>
      </c>
    </row>
    <row r="56" spans="1:18" x14ac:dyDescent="0.25">
      <c r="A56" t="str">
        <f t="shared" si="3"/>
        <v xml:space="preserve">1998 </v>
      </c>
      <c r="B56" t="str">
        <f t="shared" si="4"/>
        <v>Q3</v>
      </c>
      <c r="C56" t="s">
        <v>70</v>
      </c>
      <c r="D56">
        <v>223278</v>
      </c>
      <c r="E56">
        <v>4266</v>
      </c>
      <c r="F56">
        <v>218914</v>
      </c>
      <c r="G56">
        <v>21834</v>
      </c>
      <c r="H56">
        <v>15452</v>
      </c>
      <c r="I56">
        <v>7340</v>
      </c>
      <c r="J56">
        <v>66038</v>
      </c>
      <c r="K56">
        <v>10723</v>
      </c>
      <c r="L56">
        <v>3974</v>
      </c>
      <c r="M56">
        <v>37868</v>
      </c>
      <c r="N56">
        <v>322</v>
      </c>
      <c r="O56">
        <v>14315</v>
      </c>
      <c r="P56">
        <v>6321</v>
      </c>
      <c r="Q56">
        <v>31114</v>
      </c>
      <c r="R56">
        <v>23512</v>
      </c>
    </row>
    <row r="57" spans="1:18" x14ac:dyDescent="0.25">
      <c r="A57" t="str">
        <f t="shared" si="3"/>
        <v xml:space="preserve">1998 </v>
      </c>
      <c r="B57" t="str">
        <f t="shared" si="4"/>
        <v>Q4</v>
      </c>
      <c r="C57" t="s">
        <v>71</v>
      </c>
      <c r="D57">
        <v>223130</v>
      </c>
      <c r="E57">
        <v>3907</v>
      </c>
      <c r="F57">
        <v>219008</v>
      </c>
      <c r="G57">
        <v>21692</v>
      </c>
      <c r="H57">
        <v>15279</v>
      </c>
      <c r="I57">
        <v>7182</v>
      </c>
      <c r="J57">
        <v>65579</v>
      </c>
      <c r="K57">
        <v>10684</v>
      </c>
      <c r="L57">
        <v>3845</v>
      </c>
      <c r="M57">
        <v>37947</v>
      </c>
      <c r="N57">
        <v>343</v>
      </c>
      <c r="O57">
        <v>14840</v>
      </c>
      <c r="P57">
        <v>6267</v>
      </c>
      <c r="Q57">
        <v>30958</v>
      </c>
      <c r="R57">
        <v>23491</v>
      </c>
    </row>
    <row r="58" spans="1:18" x14ac:dyDescent="0.25">
      <c r="A58" t="str">
        <f t="shared" si="3"/>
        <v xml:space="preserve">1999 </v>
      </c>
      <c r="B58" t="str">
        <f t="shared" si="4"/>
        <v>Q1</v>
      </c>
      <c r="C58" t="s">
        <v>72</v>
      </c>
      <c r="D58">
        <v>225755</v>
      </c>
      <c r="E58">
        <v>5240</v>
      </c>
      <c r="F58">
        <v>220794</v>
      </c>
      <c r="G58">
        <v>21680</v>
      </c>
      <c r="H58">
        <v>15400</v>
      </c>
      <c r="I58">
        <v>7427</v>
      </c>
      <c r="J58">
        <v>66007</v>
      </c>
      <c r="K58">
        <v>10671</v>
      </c>
      <c r="L58">
        <v>3708</v>
      </c>
      <c r="M58">
        <v>37639</v>
      </c>
      <c r="N58">
        <v>353</v>
      </c>
      <c r="O58">
        <v>15258</v>
      </c>
      <c r="P58">
        <v>6639</v>
      </c>
      <c r="Q58">
        <v>30927</v>
      </c>
      <c r="R58">
        <v>23965</v>
      </c>
    </row>
    <row r="59" spans="1:18" x14ac:dyDescent="0.25">
      <c r="A59" t="str">
        <f t="shared" si="3"/>
        <v xml:space="preserve">1999 </v>
      </c>
      <c r="B59" t="str">
        <f t="shared" si="4"/>
        <v>Q2</v>
      </c>
      <c r="C59" t="s">
        <v>73</v>
      </c>
      <c r="D59">
        <v>230078</v>
      </c>
      <c r="E59">
        <v>6019</v>
      </c>
      <c r="F59">
        <v>224497</v>
      </c>
      <c r="G59">
        <v>22898</v>
      </c>
      <c r="H59">
        <v>15316</v>
      </c>
      <c r="I59">
        <v>7533</v>
      </c>
      <c r="J59">
        <v>66707</v>
      </c>
      <c r="K59">
        <v>10785</v>
      </c>
      <c r="L59">
        <v>3875</v>
      </c>
      <c r="M59">
        <v>39150</v>
      </c>
      <c r="N59">
        <v>368</v>
      </c>
      <c r="O59">
        <v>15588</v>
      </c>
      <c r="P59">
        <v>6476</v>
      </c>
      <c r="Q59">
        <v>30820</v>
      </c>
      <c r="R59">
        <v>23883</v>
      </c>
    </row>
    <row r="60" spans="1:18" x14ac:dyDescent="0.25">
      <c r="A60" t="str">
        <f t="shared" si="3"/>
        <v xml:space="preserve">1999 </v>
      </c>
      <c r="B60" t="str">
        <f t="shared" si="4"/>
        <v>Q3</v>
      </c>
      <c r="C60" t="s">
        <v>74</v>
      </c>
      <c r="D60">
        <v>232417</v>
      </c>
      <c r="E60">
        <v>6368</v>
      </c>
      <c r="F60">
        <v>226655</v>
      </c>
      <c r="G60">
        <v>22714</v>
      </c>
      <c r="H60">
        <v>15303</v>
      </c>
      <c r="I60">
        <v>7659</v>
      </c>
      <c r="J60">
        <v>67100</v>
      </c>
      <c r="K60">
        <v>10997</v>
      </c>
      <c r="L60">
        <v>3804</v>
      </c>
      <c r="M60">
        <v>39108</v>
      </c>
      <c r="N60">
        <v>402</v>
      </c>
      <c r="O60">
        <v>16448</v>
      </c>
      <c r="P60">
        <v>6284</v>
      </c>
      <c r="Q60">
        <v>31117</v>
      </c>
      <c r="R60">
        <v>23621</v>
      </c>
    </row>
    <row r="61" spans="1:18" x14ac:dyDescent="0.25">
      <c r="A61" t="str">
        <f t="shared" si="3"/>
        <v xml:space="preserve">1999 </v>
      </c>
      <c r="B61" t="str">
        <f t="shared" si="4"/>
        <v>Q4</v>
      </c>
      <c r="C61" t="s">
        <v>75</v>
      </c>
      <c r="D61">
        <v>234208</v>
      </c>
      <c r="E61">
        <v>6602</v>
      </c>
      <c r="F61">
        <v>228289</v>
      </c>
      <c r="G61">
        <v>21380</v>
      </c>
      <c r="H61">
        <v>15370</v>
      </c>
      <c r="I61">
        <v>7880</v>
      </c>
      <c r="J61">
        <v>67238</v>
      </c>
      <c r="K61">
        <v>11224</v>
      </c>
      <c r="L61">
        <v>3779</v>
      </c>
      <c r="M61">
        <v>38746</v>
      </c>
      <c r="N61">
        <v>425</v>
      </c>
      <c r="O61">
        <v>16552</v>
      </c>
      <c r="P61">
        <v>6082</v>
      </c>
      <c r="Q61">
        <v>31422</v>
      </c>
      <c r="R61">
        <v>25097</v>
      </c>
    </row>
    <row r="62" spans="1:18" x14ac:dyDescent="0.25">
      <c r="A62" t="str">
        <f t="shared" si="3"/>
        <v xml:space="preserve">2000 </v>
      </c>
      <c r="B62" t="str">
        <f t="shared" si="4"/>
        <v>Q1</v>
      </c>
      <c r="C62" t="s">
        <v>76</v>
      </c>
      <c r="D62">
        <v>237565</v>
      </c>
      <c r="E62">
        <v>6954</v>
      </c>
      <c r="F62">
        <v>231390</v>
      </c>
      <c r="G62">
        <v>22390</v>
      </c>
      <c r="H62">
        <v>15136</v>
      </c>
      <c r="I62">
        <v>8062</v>
      </c>
      <c r="J62">
        <v>67646</v>
      </c>
      <c r="K62">
        <v>11451</v>
      </c>
      <c r="L62">
        <v>3636</v>
      </c>
      <c r="M62">
        <v>38321</v>
      </c>
      <c r="N62">
        <v>483</v>
      </c>
      <c r="O62">
        <v>17145</v>
      </c>
      <c r="P62">
        <v>5270</v>
      </c>
      <c r="Q62">
        <v>31766</v>
      </c>
      <c r="R62">
        <v>25525</v>
      </c>
    </row>
    <row r="63" spans="1:18" x14ac:dyDescent="0.25">
      <c r="A63" t="str">
        <f t="shared" si="3"/>
        <v xml:space="preserve">2000 </v>
      </c>
      <c r="B63" t="str">
        <f t="shared" si="4"/>
        <v>Q2</v>
      </c>
      <c r="C63" t="s">
        <v>77</v>
      </c>
      <c r="D63">
        <v>240039</v>
      </c>
      <c r="E63">
        <v>7072</v>
      </c>
      <c r="F63">
        <v>233805</v>
      </c>
      <c r="G63">
        <v>22135</v>
      </c>
      <c r="H63">
        <v>15052</v>
      </c>
      <c r="I63">
        <v>8257</v>
      </c>
      <c r="J63">
        <v>67849</v>
      </c>
      <c r="K63">
        <v>11701</v>
      </c>
      <c r="L63">
        <v>3653</v>
      </c>
      <c r="M63">
        <v>40372</v>
      </c>
      <c r="N63">
        <v>510</v>
      </c>
      <c r="O63">
        <v>17354</v>
      </c>
      <c r="P63">
        <v>6242</v>
      </c>
      <c r="Q63">
        <v>31816</v>
      </c>
      <c r="R63">
        <v>24850</v>
      </c>
    </row>
    <row r="64" spans="1:18" x14ac:dyDescent="0.25">
      <c r="A64" t="str">
        <f t="shared" si="3"/>
        <v xml:space="preserve">2000 </v>
      </c>
      <c r="B64" t="str">
        <f t="shared" si="4"/>
        <v>Q3</v>
      </c>
      <c r="C64" t="s">
        <v>78</v>
      </c>
      <c r="D64">
        <v>242727</v>
      </c>
      <c r="E64">
        <v>7240</v>
      </c>
      <c r="F64">
        <v>236314</v>
      </c>
      <c r="G64">
        <v>22275</v>
      </c>
      <c r="H64">
        <v>15001</v>
      </c>
      <c r="I64">
        <v>8538</v>
      </c>
      <c r="J64">
        <v>67737</v>
      </c>
      <c r="K64">
        <v>11881</v>
      </c>
      <c r="L64">
        <v>3974</v>
      </c>
      <c r="M64">
        <v>40006</v>
      </c>
      <c r="N64">
        <v>559</v>
      </c>
      <c r="O64">
        <v>17854</v>
      </c>
      <c r="P64">
        <v>6740</v>
      </c>
      <c r="Q64">
        <v>31829</v>
      </c>
      <c r="R64">
        <v>25229</v>
      </c>
    </row>
    <row r="65" spans="1:18" x14ac:dyDescent="0.25">
      <c r="A65" t="str">
        <f t="shared" si="3"/>
        <v xml:space="preserve">2000 </v>
      </c>
      <c r="B65" t="str">
        <f t="shared" si="4"/>
        <v>Q4</v>
      </c>
      <c r="C65" t="s">
        <v>79</v>
      </c>
      <c r="D65">
        <v>245076</v>
      </c>
      <c r="E65">
        <v>7267</v>
      </c>
      <c r="F65">
        <v>238579</v>
      </c>
      <c r="G65">
        <v>22275</v>
      </c>
      <c r="H65">
        <v>14865</v>
      </c>
      <c r="I65">
        <v>8696</v>
      </c>
      <c r="J65">
        <v>67817</v>
      </c>
      <c r="K65">
        <v>11923</v>
      </c>
      <c r="L65">
        <v>3916</v>
      </c>
      <c r="M65">
        <v>40748</v>
      </c>
      <c r="N65">
        <v>596</v>
      </c>
      <c r="O65">
        <v>18081</v>
      </c>
      <c r="P65">
        <v>6716</v>
      </c>
      <c r="Q65">
        <v>32062</v>
      </c>
      <c r="R65">
        <v>25753</v>
      </c>
    </row>
    <row r="66" spans="1:18" x14ac:dyDescent="0.25">
      <c r="A66" t="str">
        <f t="shared" si="3"/>
        <v xml:space="preserve">2001 </v>
      </c>
      <c r="B66" t="str">
        <f t="shared" si="4"/>
        <v>Q1</v>
      </c>
      <c r="C66" t="s">
        <v>80</v>
      </c>
      <c r="D66">
        <v>245915</v>
      </c>
      <c r="E66">
        <v>6975</v>
      </c>
      <c r="F66">
        <v>239610</v>
      </c>
      <c r="G66">
        <v>22361</v>
      </c>
      <c r="H66">
        <v>14842</v>
      </c>
      <c r="I66">
        <v>8642</v>
      </c>
      <c r="J66">
        <v>68455</v>
      </c>
      <c r="K66">
        <v>12392</v>
      </c>
      <c r="L66">
        <v>4410</v>
      </c>
      <c r="M66">
        <v>40738</v>
      </c>
      <c r="N66">
        <v>593</v>
      </c>
      <c r="O66">
        <v>18200</v>
      </c>
      <c r="P66">
        <v>6614</v>
      </c>
      <c r="Q66">
        <v>32151</v>
      </c>
      <c r="R66">
        <v>25163</v>
      </c>
    </row>
    <row r="67" spans="1:18" x14ac:dyDescent="0.25">
      <c r="A67" t="str">
        <f t="shared" ref="A67:A130" si="16">LEFT(C67,FIND(" ",C67))</f>
        <v xml:space="preserve">2001 </v>
      </c>
      <c r="B67" t="str">
        <f t="shared" ref="B67:B130" si="17">RIGHT(C67, LEN(C67) - FIND(" ", C67))</f>
        <v>Q2</v>
      </c>
      <c r="C67" t="s">
        <v>81</v>
      </c>
      <c r="D67">
        <v>247757</v>
      </c>
      <c r="E67">
        <v>8002</v>
      </c>
      <c r="F67">
        <v>240633</v>
      </c>
      <c r="G67">
        <v>21644</v>
      </c>
      <c r="H67">
        <v>14841</v>
      </c>
      <c r="I67">
        <v>8819</v>
      </c>
      <c r="J67">
        <v>68745</v>
      </c>
      <c r="K67">
        <v>12584</v>
      </c>
      <c r="L67">
        <v>4165</v>
      </c>
      <c r="M67">
        <v>41561</v>
      </c>
      <c r="N67">
        <v>606</v>
      </c>
      <c r="O67">
        <v>18669</v>
      </c>
      <c r="P67">
        <v>6884</v>
      </c>
      <c r="Q67">
        <v>31453</v>
      </c>
      <c r="R67">
        <v>25281</v>
      </c>
    </row>
    <row r="68" spans="1:18" x14ac:dyDescent="0.25">
      <c r="A68" t="str">
        <f t="shared" si="16"/>
        <v xml:space="preserve">2001 </v>
      </c>
      <c r="B68" t="str">
        <f t="shared" si="17"/>
        <v>Q3</v>
      </c>
      <c r="C68" t="s">
        <v>82</v>
      </c>
      <c r="D68">
        <v>251391</v>
      </c>
      <c r="E68">
        <v>8382</v>
      </c>
      <c r="F68">
        <v>244018</v>
      </c>
      <c r="G68">
        <v>22268</v>
      </c>
      <c r="H68">
        <v>14759</v>
      </c>
      <c r="I68">
        <v>9175</v>
      </c>
      <c r="J68">
        <v>68987</v>
      </c>
      <c r="K68">
        <v>12768</v>
      </c>
      <c r="L68">
        <v>4118</v>
      </c>
      <c r="M68">
        <v>41079</v>
      </c>
      <c r="N68">
        <v>637</v>
      </c>
      <c r="O68">
        <v>19184</v>
      </c>
      <c r="P68">
        <v>6929</v>
      </c>
      <c r="Q68">
        <v>31794</v>
      </c>
      <c r="R68">
        <v>26421</v>
      </c>
    </row>
    <row r="69" spans="1:18" x14ac:dyDescent="0.25">
      <c r="A69" t="str">
        <f t="shared" si="16"/>
        <v xml:space="preserve">2001 </v>
      </c>
      <c r="B69" t="str">
        <f t="shared" si="17"/>
        <v>Q4</v>
      </c>
      <c r="C69" t="s">
        <v>83</v>
      </c>
      <c r="D69">
        <v>253365</v>
      </c>
      <c r="E69">
        <v>8019</v>
      </c>
      <c r="F69">
        <v>246005</v>
      </c>
      <c r="G69">
        <v>22882</v>
      </c>
      <c r="H69">
        <v>14611</v>
      </c>
      <c r="I69">
        <v>9547</v>
      </c>
      <c r="J69">
        <v>68683</v>
      </c>
      <c r="K69">
        <v>12787</v>
      </c>
      <c r="L69">
        <v>4134</v>
      </c>
      <c r="M69">
        <v>41192</v>
      </c>
      <c r="N69">
        <v>675</v>
      </c>
      <c r="O69">
        <v>19155</v>
      </c>
      <c r="P69">
        <v>6730</v>
      </c>
      <c r="Q69">
        <v>31229</v>
      </c>
      <c r="R69">
        <v>27636</v>
      </c>
    </row>
    <row r="70" spans="1:18" x14ac:dyDescent="0.25">
      <c r="A70" t="str">
        <f t="shared" si="16"/>
        <v xml:space="preserve">2002 </v>
      </c>
      <c r="B70" t="str">
        <f t="shared" si="17"/>
        <v>Q1</v>
      </c>
      <c r="C70" t="s">
        <v>84</v>
      </c>
      <c r="D70">
        <v>254416</v>
      </c>
      <c r="E70">
        <v>8149</v>
      </c>
      <c r="F70">
        <v>247097</v>
      </c>
      <c r="G70">
        <v>21806</v>
      </c>
      <c r="H70">
        <v>14773</v>
      </c>
      <c r="I70">
        <v>9860</v>
      </c>
      <c r="J70">
        <v>68931</v>
      </c>
      <c r="K70">
        <v>12968</v>
      </c>
      <c r="L70">
        <v>4410</v>
      </c>
      <c r="M70">
        <v>41714</v>
      </c>
      <c r="N70">
        <v>667</v>
      </c>
      <c r="O70">
        <v>20055</v>
      </c>
      <c r="P70">
        <v>6636</v>
      </c>
      <c r="Q70">
        <v>31640</v>
      </c>
      <c r="R70">
        <v>26726</v>
      </c>
    </row>
    <row r="71" spans="1:18" x14ac:dyDescent="0.25">
      <c r="A71" t="str">
        <f t="shared" si="16"/>
        <v xml:space="preserve">2002 </v>
      </c>
      <c r="B71" t="str">
        <f t="shared" si="17"/>
        <v>Q2</v>
      </c>
      <c r="C71" t="s">
        <v>85</v>
      </c>
      <c r="D71">
        <v>255272</v>
      </c>
      <c r="E71">
        <v>8256</v>
      </c>
      <c r="F71">
        <v>247922</v>
      </c>
      <c r="G71">
        <v>22071</v>
      </c>
      <c r="H71">
        <v>14895</v>
      </c>
      <c r="I71">
        <v>9996</v>
      </c>
      <c r="J71">
        <v>69281</v>
      </c>
      <c r="K71">
        <v>12805</v>
      </c>
      <c r="L71">
        <v>4404</v>
      </c>
      <c r="M71">
        <v>41142</v>
      </c>
      <c r="N71">
        <v>683</v>
      </c>
      <c r="O71">
        <v>20189</v>
      </c>
      <c r="P71">
        <v>6551</v>
      </c>
      <c r="Q71">
        <v>31679</v>
      </c>
      <c r="R71">
        <v>27079</v>
      </c>
    </row>
    <row r="72" spans="1:18" x14ac:dyDescent="0.25">
      <c r="A72" t="str">
        <f t="shared" si="16"/>
        <v xml:space="preserve">2002 </v>
      </c>
      <c r="B72" t="str">
        <f t="shared" si="17"/>
        <v>Q3</v>
      </c>
      <c r="C72" t="s">
        <v>86</v>
      </c>
      <c r="D72">
        <v>257730</v>
      </c>
      <c r="E72">
        <v>8256</v>
      </c>
      <c r="F72">
        <v>250385</v>
      </c>
      <c r="G72">
        <v>22674</v>
      </c>
      <c r="H72">
        <v>14958</v>
      </c>
      <c r="I72">
        <v>10217</v>
      </c>
      <c r="J72">
        <v>69682</v>
      </c>
      <c r="K72">
        <v>12959</v>
      </c>
      <c r="L72">
        <v>4387</v>
      </c>
      <c r="M72">
        <v>41828</v>
      </c>
      <c r="N72">
        <v>710</v>
      </c>
      <c r="O72">
        <v>20295</v>
      </c>
      <c r="P72">
        <v>6425</v>
      </c>
      <c r="Q72">
        <v>31973</v>
      </c>
      <c r="R72">
        <v>27032</v>
      </c>
    </row>
    <row r="73" spans="1:18" x14ac:dyDescent="0.25">
      <c r="A73" t="str">
        <f t="shared" si="16"/>
        <v xml:space="preserve">2002 </v>
      </c>
      <c r="B73" t="str">
        <f t="shared" si="17"/>
        <v>Q4</v>
      </c>
      <c r="C73" t="s">
        <v>87</v>
      </c>
      <c r="D73">
        <v>259797</v>
      </c>
      <c r="E73">
        <v>8570</v>
      </c>
      <c r="F73">
        <v>252246</v>
      </c>
      <c r="G73">
        <v>23570</v>
      </c>
      <c r="H73">
        <v>15124</v>
      </c>
      <c r="I73">
        <v>10226</v>
      </c>
      <c r="J73">
        <v>70150</v>
      </c>
      <c r="K73">
        <v>13093</v>
      </c>
      <c r="L73">
        <v>4334</v>
      </c>
      <c r="M73">
        <v>41309</v>
      </c>
      <c r="N73">
        <v>744</v>
      </c>
      <c r="O73">
        <v>20253</v>
      </c>
      <c r="P73">
        <v>5898</v>
      </c>
      <c r="Q73">
        <v>32175</v>
      </c>
      <c r="R73">
        <v>27633</v>
      </c>
    </row>
    <row r="74" spans="1:18" x14ac:dyDescent="0.25">
      <c r="A74" t="str">
        <f t="shared" si="16"/>
        <v xml:space="preserve">2003 </v>
      </c>
      <c r="B74" t="str">
        <f t="shared" si="17"/>
        <v>Q1</v>
      </c>
      <c r="C74" t="s">
        <v>88</v>
      </c>
      <c r="D74">
        <v>262143</v>
      </c>
      <c r="E74">
        <v>8694</v>
      </c>
      <c r="F74">
        <v>254425</v>
      </c>
      <c r="G74">
        <v>23232</v>
      </c>
      <c r="H74">
        <v>15207</v>
      </c>
      <c r="I74">
        <v>10433</v>
      </c>
      <c r="J74">
        <v>70661</v>
      </c>
      <c r="K74">
        <v>13006</v>
      </c>
      <c r="L74">
        <v>4448</v>
      </c>
      <c r="M74">
        <v>41874</v>
      </c>
      <c r="N74">
        <v>783</v>
      </c>
      <c r="O74">
        <v>20833</v>
      </c>
      <c r="P74">
        <v>5842</v>
      </c>
      <c r="Q74">
        <v>32203</v>
      </c>
      <c r="R74">
        <v>27737</v>
      </c>
    </row>
    <row r="75" spans="1:18" x14ac:dyDescent="0.25">
      <c r="A75" t="str">
        <f t="shared" si="16"/>
        <v xml:space="preserve">2003 </v>
      </c>
      <c r="B75" t="str">
        <f t="shared" si="17"/>
        <v>Q2</v>
      </c>
      <c r="C75" t="s">
        <v>89</v>
      </c>
      <c r="D75">
        <v>265278</v>
      </c>
      <c r="E75">
        <v>8207</v>
      </c>
      <c r="F75">
        <v>257765</v>
      </c>
      <c r="G75">
        <v>24012</v>
      </c>
      <c r="H75">
        <v>15206</v>
      </c>
      <c r="I75">
        <v>10656</v>
      </c>
      <c r="J75">
        <v>71327</v>
      </c>
      <c r="K75">
        <v>13257</v>
      </c>
      <c r="L75">
        <v>4394</v>
      </c>
      <c r="M75">
        <v>42030</v>
      </c>
      <c r="N75">
        <v>815</v>
      </c>
      <c r="O75">
        <v>21503</v>
      </c>
      <c r="P75">
        <v>5830</v>
      </c>
      <c r="Q75">
        <v>32324</v>
      </c>
      <c r="R75">
        <v>27894</v>
      </c>
    </row>
    <row r="76" spans="1:18" x14ac:dyDescent="0.25">
      <c r="A76" t="str">
        <f t="shared" si="16"/>
        <v xml:space="preserve">2003 </v>
      </c>
      <c r="B76" t="str">
        <f t="shared" si="17"/>
        <v>Q3</v>
      </c>
      <c r="C76" t="s">
        <v>90</v>
      </c>
      <c r="D76">
        <v>266986</v>
      </c>
      <c r="E76">
        <v>8023</v>
      </c>
      <c r="F76">
        <v>259679</v>
      </c>
      <c r="G76">
        <v>23764</v>
      </c>
      <c r="H76">
        <v>15176</v>
      </c>
      <c r="I76">
        <v>10754</v>
      </c>
      <c r="J76">
        <v>71766</v>
      </c>
      <c r="K76">
        <v>13184</v>
      </c>
      <c r="L76">
        <v>4356</v>
      </c>
      <c r="M76">
        <v>41667</v>
      </c>
      <c r="N76">
        <v>848</v>
      </c>
      <c r="O76">
        <v>22364</v>
      </c>
      <c r="P76">
        <v>5825</v>
      </c>
      <c r="Q76">
        <v>33237</v>
      </c>
      <c r="R76">
        <v>27840</v>
      </c>
    </row>
    <row r="77" spans="1:18" x14ac:dyDescent="0.25">
      <c r="A77" t="str">
        <f t="shared" si="16"/>
        <v xml:space="preserve">2003 </v>
      </c>
      <c r="B77" t="str">
        <f t="shared" si="17"/>
        <v>Q4</v>
      </c>
      <c r="C77" t="s">
        <v>91</v>
      </c>
      <c r="D77">
        <v>268323</v>
      </c>
      <c r="E77">
        <v>8169</v>
      </c>
      <c r="F77">
        <v>260925</v>
      </c>
      <c r="G77">
        <v>23315</v>
      </c>
      <c r="H77">
        <v>15125</v>
      </c>
      <c r="I77">
        <v>10825</v>
      </c>
      <c r="J77">
        <v>71871</v>
      </c>
      <c r="K77">
        <v>13433</v>
      </c>
      <c r="L77">
        <v>4386</v>
      </c>
      <c r="M77">
        <v>41522</v>
      </c>
      <c r="N77">
        <v>881</v>
      </c>
      <c r="O77">
        <v>22648</v>
      </c>
      <c r="P77">
        <v>5705</v>
      </c>
      <c r="Q77">
        <v>33089</v>
      </c>
      <c r="R77">
        <v>28653</v>
      </c>
    </row>
    <row r="78" spans="1:18" x14ac:dyDescent="0.25">
      <c r="A78" t="str">
        <f t="shared" si="16"/>
        <v xml:space="preserve">2004 </v>
      </c>
      <c r="B78" t="str">
        <f t="shared" si="17"/>
        <v>Q1</v>
      </c>
      <c r="C78" t="s">
        <v>92</v>
      </c>
      <c r="D78">
        <v>270200</v>
      </c>
      <c r="E78">
        <v>8585</v>
      </c>
      <c r="F78">
        <v>262510</v>
      </c>
      <c r="G78">
        <v>24251</v>
      </c>
      <c r="H78">
        <v>14947</v>
      </c>
      <c r="I78">
        <v>10955</v>
      </c>
      <c r="J78">
        <v>72558</v>
      </c>
      <c r="K78">
        <v>12946</v>
      </c>
      <c r="L78">
        <v>4428</v>
      </c>
      <c r="M78">
        <v>41436</v>
      </c>
      <c r="N78">
        <v>966</v>
      </c>
      <c r="O78">
        <v>22913</v>
      </c>
      <c r="P78">
        <v>5845</v>
      </c>
      <c r="Q78">
        <v>33313</v>
      </c>
      <c r="R78">
        <v>28118</v>
      </c>
    </row>
    <row r="79" spans="1:18" x14ac:dyDescent="0.25">
      <c r="A79" t="str">
        <f t="shared" si="16"/>
        <v xml:space="preserve">2004 </v>
      </c>
      <c r="B79" t="str">
        <f t="shared" si="17"/>
        <v>Q2</v>
      </c>
      <c r="C79" t="s">
        <v>93</v>
      </c>
      <c r="D79">
        <v>272716</v>
      </c>
      <c r="E79">
        <v>8704</v>
      </c>
      <c r="F79">
        <v>264969</v>
      </c>
      <c r="G79">
        <v>23770</v>
      </c>
      <c r="H79">
        <v>14767</v>
      </c>
      <c r="I79">
        <v>10969</v>
      </c>
      <c r="J79">
        <v>73137</v>
      </c>
      <c r="K79">
        <v>13286</v>
      </c>
      <c r="L79">
        <v>4594</v>
      </c>
      <c r="M79">
        <v>41766</v>
      </c>
      <c r="N79">
        <v>979</v>
      </c>
      <c r="O79">
        <v>23521</v>
      </c>
      <c r="P79">
        <v>5963</v>
      </c>
      <c r="Q79">
        <v>33440</v>
      </c>
      <c r="R79">
        <v>28729</v>
      </c>
    </row>
    <row r="80" spans="1:18" x14ac:dyDescent="0.25">
      <c r="A80" t="str">
        <f t="shared" si="16"/>
        <v xml:space="preserve">2004 </v>
      </c>
      <c r="B80" t="str">
        <f t="shared" si="17"/>
        <v>Q3</v>
      </c>
      <c r="C80" t="s">
        <v>94</v>
      </c>
      <c r="D80">
        <v>274100</v>
      </c>
      <c r="E80">
        <v>8893</v>
      </c>
      <c r="F80">
        <v>266223</v>
      </c>
      <c r="G80">
        <v>23962</v>
      </c>
      <c r="H80">
        <v>14467</v>
      </c>
      <c r="I80">
        <v>10906</v>
      </c>
      <c r="J80">
        <v>73319</v>
      </c>
      <c r="K80">
        <v>13512</v>
      </c>
      <c r="L80">
        <v>4323</v>
      </c>
      <c r="M80">
        <v>41983</v>
      </c>
      <c r="N80">
        <v>1005</v>
      </c>
      <c r="O80">
        <v>23475</v>
      </c>
      <c r="P80">
        <v>6002</v>
      </c>
      <c r="Q80">
        <v>33492</v>
      </c>
      <c r="R80">
        <v>29520</v>
      </c>
    </row>
    <row r="81" spans="1:18" x14ac:dyDescent="0.25">
      <c r="A81" t="str">
        <f t="shared" si="16"/>
        <v xml:space="preserve">2004 </v>
      </c>
      <c r="B81" t="str">
        <f t="shared" si="17"/>
        <v>Q4</v>
      </c>
      <c r="C81" t="s">
        <v>95</v>
      </c>
      <c r="D81">
        <v>276339</v>
      </c>
      <c r="E81">
        <v>8749</v>
      </c>
      <c r="F81">
        <v>268535</v>
      </c>
      <c r="G81">
        <v>24624</v>
      </c>
      <c r="H81">
        <v>14706</v>
      </c>
      <c r="I81">
        <v>10986</v>
      </c>
      <c r="J81">
        <v>73644</v>
      </c>
      <c r="K81">
        <v>13684</v>
      </c>
      <c r="L81">
        <v>4367</v>
      </c>
      <c r="M81">
        <v>42979</v>
      </c>
      <c r="N81">
        <v>1032</v>
      </c>
      <c r="O81">
        <v>23667</v>
      </c>
      <c r="P81">
        <v>5822</v>
      </c>
      <c r="Q81">
        <v>34094</v>
      </c>
      <c r="R81">
        <v>28859</v>
      </c>
    </row>
    <row r="82" spans="1:18" x14ac:dyDescent="0.25">
      <c r="A82" t="str">
        <f t="shared" si="16"/>
        <v xml:space="preserve">2005 </v>
      </c>
      <c r="B82" t="str">
        <f t="shared" si="17"/>
        <v>Q1</v>
      </c>
      <c r="C82" t="s">
        <v>96</v>
      </c>
      <c r="D82">
        <v>279204</v>
      </c>
      <c r="E82">
        <v>8811</v>
      </c>
      <c r="F82">
        <v>271380</v>
      </c>
      <c r="G82">
        <v>24269</v>
      </c>
      <c r="H82">
        <v>14774</v>
      </c>
      <c r="I82">
        <v>11229</v>
      </c>
      <c r="J82">
        <v>73443</v>
      </c>
      <c r="K82">
        <v>13709</v>
      </c>
      <c r="L82">
        <v>4172</v>
      </c>
      <c r="M82">
        <v>43415</v>
      </c>
      <c r="N82">
        <v>1044</v>
      </c>
      <c r="O82">
        <v>23980</v>
      </c>
      <c r="P82">
        <v>5849</v>
      </c>
      <c r="Q82">
        <v>34179</v>
      </c>
      <c r="R82">
        <v>30743</v>
      </c>
    </row>
    <row r="83" spans="1:18" x14ac:dyDescent="0.25">
      <c r="A83" t="str">
        <f t="shared" si="16"/>
        <v xml:space="preserve">2005 </v>
      </c>
      <c r="B83" t="str">
        <f t="shared" si="17"/>
        <v>Q2</v>
      </c>
      <c r="C83" t="s">
        <v>97</v>
      </c>
      <c r="D83">
        <v>279049</v>
      </c>
      <c r="E83">
        <v>8288</v>
      </c>
      <c r="F83">
        <v>271588</v>
      </c>
      <c r="G83">
        <v>24345</v>
      </c>
      <c r="H83">
        <v>14882</v>
      </c>
      <c r="I83">
        <v>11220</v>
      </c>
      <c r="J83">
        <v>74293</v>
      </c>
      <c r="K83">
        <v>13646</v>
      </c>
      <c r="L83">
        <v>4164</v>
      </c>
      <c r="M83">
        <v>43139</v>
      </c>
      <c r="N83">
        <v>1073</v>
      </c>
      <c r="O83">
        <v>23632</v>
      </c>
      <c r="P83">
        <v>5898</v>
      </c>
      <c r="Q83">
        <v>33628</v>
      </c>
      <c r="R83">
        <v>30925</v>
      </c>
    </row>
    <row r="84" spans="1:18" x14ac:dyDescent="0.25">
      <c r="A84" t="str">
        <f t="shared" si="16"/>
        <v xml:space="preserve">2005 </v>
      </c>
      <c r="B84" t="str">
        <f t="shared" si="17"/>
        <v>Q3</v>
      </c>
      <c r="C84" t="s">
        <v>98</v>
      </c>
      <c r="D84">
        <v>282210</v>
      </c>
      <c r="E84">
        <v>8470</v>
      </c>
      <c r="F84">
        <v>274503</v>
      </c>
      <c r="G84">
        <v>24363</v>
      </c>
      <c r="H84">
        <v>15122</v>
      </c>
      <c r="I84">
        <v>11442</v>
      </c>
      <c r="J84">
        <v>74187</v>
      </c>
      <c r="K84">
        <v>13638</v>
      </c>
      <c r="L84">
        <v>4576</v>
      </c>
      <c r="M84">
        <v>42979</v>
      </c>
      <c r="N84">
        <v>1128</v>
      </c>
      <c r="O84">
        <v>24715</v>
      </c>
      <c r="P84">
        <v>5926</v>
      </c>
      <c r="Q84">
        <v>33504</v>
      </c>
      <c r="R84">
        <v>31663</v>
      </c>
    </row>
    <row r="85" spans="1:18" x14ac:dyDescent="0.25">
      <c r="A85" t="str">
        <f t="shared" si="16"/>
        <v xml:space="preserve">2005 </v>
      </c>
      <c r="B85" t="str">
        <f t="shared" si="17"/>
        <v>Q4</v>
      </c>
      <c r="C85" t="s">
        <v>99</v>
      </c>
      <c r="D85">
        <v>283490</v>
      </c>
      <c r="E85">
        <v>8145</v>
      </c>
      <c r="F85">
        <v>276106</v>
      </c>
      <c r="G85">
        <v>24789</v>
      </c>
      <c r="H85">
        <v>15034</v>
      </c>
      <c r="I85">
        <v>11726</v>
      </c>
      <c r="J85">
        <v>74420</v>
      </c>
      <c r="K85">
        <v>14185</v>
      </c>
      <c r="L85">
        <v>4505</v>
      </c>
      <c r="M85">
        <v>43565</v>
      </c>
      <c r="N85">
        <v>1160</v>
      </c>
      <c r="O85">
        <v>25240</v>
      </c>
      <c r="P85">
        <v>5800</v>
      </c>
      <c r="Q85">
        <v>33831</v>
      </c>
      <c r="R85">
        <v>30494</v>
      </c>
    </row>
    <row r="86" spans="1:18" x14ac:dyDescent="0.25">
      <c r="A86" t="str">
        <f t="shared" si="16"/>
        <v xml:space="preserve">2006 </v>
      </c>
      <c r="B86" t="str">
        <f t="shared" si="17"/>
        <v>Q1</v>
      </c>
      <c r="C86" t="s">
        <v>100</v>
      </c>
      <c r="D86">
        <v>282042</v>
      </c>
      <c r="E86">
        <v>8242</v>
      </c>
      <c r="F86">
        <v>274597</v>
      </c>
      <c r="G86">
        <v>24922</v>
      </c>
      <c r="H86">
        <v>14612</v>
      </c>
      <c r="I86">
        <v>11758</v>
      </c>
      <c r="J86">
        <v>74492</v>
      </c>
      <c r="K86">
        <v>14188</v>
      </c>
      <c r="L86">
        <v>3495</v>
      </c>
      <c r="M86">
        <v>43087</v>
      </c>
      <c r="N86">
        <v>1178</v>
      </c>
      <c r="O86">
        <v>25031</v>
      </c>
      <c r="P86">
        <v>5930</v>
      </c>
      <c r="Q86">
        <v>33503</v>
      </c>
      <c r="R86">
        <v>30795</v>
      </c>
    </row>
    <row r="87" spans="1:18" x14ac:dyDescent="0.25">
      <c r="A87" t="str">
        <f t="shared" si="16"/>
        <v xml:space="preserve">2006 </v>
      </c>
      <c r="B87" t="str">
        <f t="shared" si="17"/>
        <v>Q2</v>
      </c>
      <c r="C87" t="s">
        <v>101</v>
      </c>
      <c r="D87">
        <v>282312</v>
      </c>
      <c r="E87">
        <v>8238</v>
      </c>
      <c r="F87">
        <v>274942</v>
      </c>
      <c r="G87">
        <v>24461</v>
      </c>
      <c r="H87">
        <v>14761</v>
      </c>
      <c r="I87">
        <v>11760</v>
      </c>
      <c r="J87">
        <v>74945</v>
      </c>
      <c r="K87">
        <v>14279</v>
      </c>
      <c r="L87">
        <v>3620</v>
      </c>
      <c r="M87">
        <v>43104</v>
      </c>
      <c r="N87">
        <v>1201</v>
      </c>
      <c r="O87">
        <v>25621</v>
      </c>
      <c r="P87">
        <v>6123</v>
      </c>
      <c r="Q87">
        <v>33611</v>
      </c>
      <c r="R87">
        <v>29850</v>
      </c>
    </row>
    <row r="88" spans="1:18" x14ac:dyDescent="0.25">
      <c r="A88" t="str">
        <f t="shared" si="16"/>
        <v xml:space="preserve">2006 </v>
      </c>
      <c r="B88" t="str">
        <f t="shared" si="17"/>
        <v>Q3</v>
      </c>
      <c r="C88" t="s">
        <v>102</v>
      </c>
      <c r="D88">
        <v>284064</v>
      </c>
      <c r="E88">
        <v>7653</v>
      </c>
      <c r="F88">
        <v>277085</v>
      </c>
      <c r="G88">
        <v>24656</v>
      </c>
      <c r="H88">
        <v>14640</v>
      </c>
      <c r="I88">
        <v>11936</v>
      </c>
      <c r="J88">
        <v>75408</v>
      </c>
      <c r="K88">
        <v>14271</v>
      </c>
      <c r="L88">
        <v>4025</v>
      </c>
      <c r="M88">
        <v>43485</v>
      </c>
      <c r="N88">
        <v>1241</v>
      </c>
      <c r="O88">
        <v>25738</v>
      </c>
      <c r="P88">
        <v>6295</v>
      </c>
      <c r="Q88">
        <v>33776</v>
      </c>
      <c r="R88">
        <v>29965</v>
      </c>
    </row>
    <row r="89" spans="1:18" x14ac:dyDescent="0.25">
      <c r="A89" t="str">
        <f t="shared" si="16"/>
        <v xml:space="preserve">2006 </v>
      </c>
      <c r="B89" t="str">
        <f t="shared" si="17"/>
        <v>Q4</v>
      </c>
      <c r="C89" t="s">
        <v>103</v>
      </c>
      <c r="D89">
        <v>284538</v>
      </c>
      <c r="E89">
        <v>8657</v>
      </c>
      <c r="F89">
        <v>276885</v>
      </c>
      <c r="G89">
        <v>24663</v>
      </c>
      <c r="H89">
        <v>14395</v>
      </c>
      <c r="I89">
        <v>12027</v>
      </c>
      <c r="J89">
        <v>75122</v>
      </c>
      <c r="K89">
        <v>14530</v>
      </c>
      <c r="L89">
        <v>4203</v>
      </c>
      <c r="M89">
        <v>43190</v>
      </c>
      <c r="N89">
        <v>1265</v>
      </c>
      <c r="O89">
        <v>25975</v>
      </c>
      <c r="P89">
        <v>5900</v>
      </c>
      <c r="Q89">
        <v>33414</v>
      </c>
      <c r="R89">
        <v>29968</v>
      </c>
    </row>
    <row r="90" spans="1:18" x14ac:dyDescent="0.25">
      <c r="A90" t="str">
        <f t="shared" si="16"/>
        <v xml:space="preserve">2007 </v>
      </c>
      <c r="B90" t="str">
        <f t="shared" si="17"/>
        <v>Q1</v>
      </c>
      <c r="C90" t="s">
        <v>104</v>
      </c>
      <c r="D90">
        <v>287582</v>
      </c>
      <c r="E90">
        <v>8672</v>
      </c>
      <c r="F90">
        <v>279915</v>
      </c>
      <c r="G90">
        <v>24828</v>
      </c>
      <c r="H90">
        <v>14478</v>
      </c>
      <c r="I90">
        <v>11710</v>
      </c>
      <c r="J90">
        <v>75159</v>
      </c>
      <c r="K90">
        <v>14345</v>
      </c>
      <c r="L90">
        <v>4882</v>
      </c>
      <c r="M90">
        <v>44101</v>
      </c>
      <c r="N90">
        <v>1227</v>
      </c>
      <c r="O90">
        <v>26362</v>
      </c>
      <c r="P90">
        <v>6257</v>
      </c>
      <c r="Q90">
        <v>33294</v>
      </c>
      <c r="R90">
        <v>31313</v>
      </c>
    </row>
    <row r="91" spans="1:18" x14ac:dyDescent="0.25">
      <c r="A91" t="str">
        <f t="shared" si="16"/>
        <v xml:space="preserve">2007 </v>
      </c>
      <c r="B91" t="str">
        <f t="shared" si="17"/>
        <v>Q2</v>
      </c>
      <c r="C91" t="s">
        <v>105</v>
      </c>
      <c r="D91">
        <v>290739</v>
      </c>
      <c r="E91">
        <v>9016</v>
      </c>
      <c r="F91">
        <v>282671</v>
      </c>
      <c r="G91">
        <v>24134</v>
      </c>
      <c r="H91">
        <v>14239</v>
      </c>
      <c r="I91">
        <v>12044</v>
      </c>
      <c r="J91">
        <v>75282</v>
      </c>
      <c r="K91">
        <v>14745</v>
      </c>
      <c r="L91">
        <v>5086</v>
      </c>
      <c r="M91">
        <v>44015</v>
      </c>
      <c r="N91">
        <v>1293</v>
      </c>
      <c r="O91">
        <v>26619</v>
      </c>
      <c r="P91">
        <v>6536</v>
      </c>
      <c r="Q91">
        <v>33739</v>
      </c>
      <c r="R91">
        <v>32531</v>
      </c>
    </row>
    <row r="92" spans="1:18" x14ac:dyDescent="0.25">
      <c r="A92" t="str">
        <f t="shared" si="16"/>
        <v xml:space="preserve">2007 </v>
      </c>
      <c r="B92" t="str">
        <f t="shared" si="17"/>
        <v>Q3</v>
      </c>
      <c r="C92" t="s">
        <v>106</v>
      </c>
      <c r="D92">
        <v>296387</v>
      </c>
      <c r="E92">
        <v>8555</v>
      </c>
      <c r="F92">
        <v>288663</v>
      </c>
      <c r="G92">
        <v>25157</v>
      </c>
      <c r="H92">
        <v>14272</v>
      </c>
      <c r="I92">
        <v>12388</v>
      </c>
      <c r="J92">
        <v>76274</v>
      </c>
      <c r="K92">
        <v>14954</v>
      </c>
      <c r="L92">
        <v>5220</v>
      </c>
      <c r="M92">
        <v>45992</v>
      </c>
      <c r="N92">
        <v>1357</v>
      </c>
      <c r="O92">
        <v>27118</v>
      </c>
      <c r="P92">
        <v>6615</v>
      </c>
      <c r="Q92">
        <v>34134</v>
      </c>
      <c r="R92">
        <v>32895</v>
      </c>
    </row>
    <row r="93" spans="1:18" x14ac:dyDescent="0.25">
      <c r="A93" t="str">
        <f t="shared" si="16"/>
        <v xml:space="preserve">2007 </v>
      </c>
      <c r="B93" t="str">
        <f t="shared" si="17"/>
        <v>Q4</v>
      </c>
      <c r="C93" t="s">
        <v>107</v>
      </c>
      <c r="D93">
        <v>296111</v>
      </c>
      <c r="E93">
        <v>8063</v>
      </c>
      <c r="F93">
        <v>288741</v>
      </c>
      <c r="G93">
        <v>24562</v>
      </c>
      <c r="H93">
        <v>14201</v>
      </c>
      <c r="I93">
        <v>12374</v>
      </c>
      <c r="J93">
        <v>76101</v>
      </c>
      <c r="K93">
        <v>14813</v>
      </c>
      <c r="L93">
        <v>5235</v>
      </c>
      <c r="M93">
        <v>46382</v>
      </c>
      <c r="N93">
        <v>1434</v>
      </c>
      <c r="O93">
        <v>27141</v>
      </c>
      <c r="P93">
        <v>5986</v>
      </c>
      <c r="Q93">
        <v>33303</v>
      </c>
      <c r="R93">
        <v>33831</v>
      </c>
    </row>
    <row r="94" spans="1:18" x14ac:dyDescent="0.25">
      <c r="A94" t="str">
        <f t="shared" si="16"/>
        <v xml:space="preserve">2008 </v>
      </c>
      <c r="B94" t="str">
        <f t="shared" si="17"/>
        <v>Q1</v>
      </c>
      <c r="C94" t="s">
        <v>108</v>
      </c>
      <c r="D94">
        <v>297718</v>
      </c>
      <c r="E94">
        <v>8592</v>
      </c>
      <c r="F94">
        <v>289947</v>
      </c>
      <c r="G94">
        <v>24572</v>
      </c>
      <c r="H94">
        <v>14478</v>
      </c>
      <c r="I94">
        <v>12579</v>
      </c>
      <c r="J94">
        <v>75923</v>
      </c>
      <c r="K94">
        <v>14354</v>
      </c>
      <c r="L94">
        <v>5118</v>
      </c>
      <c r="M94">
        <v>46795</v>
      </c>
      <c r="N94">
        <v>1490</v>
      </c>
      <c r="O94">
        <v>28080</v>
      </c>
      <c r="P94">
        <v>5925</v>
      </c>
      <c r="Q94">
        <v>33654</v>
      </c>
      <c r="R94">
        <v>33491</v>
      </c>
    </row>
    <row r="95" spans="1:18" x14ac:dyDescent="0.25">
      <c r="A95" t="str">
        <f t="shared" si="16"/>
        <v xml:space="preserve">2008 </v>
      </c>
      <c r="B95" t="str">
        <f t="shared" si="17"/>
        <v>Q2</v>
      </c>
      <c r="C95" t="s">
        <v>109</v>
      </c>
      <c r="D95">
        <v>293816</v>
      </c>
      <c r="E95">
        <v>7054</v>
      </c>
      <c r="F95">
        <v>287079</v>
      </c>
      <c r="G95">
        <v>24886</v>
      </c>
      <c r="H95">
        <v>14229</v>
      </c>
      <c r="I95">
        <v>13090</v>
      </c>
      <c r="J95">
        <v>76383</v>
      </c>
      <c r="K95">
        <v>14094</v>
      </c>
      <c r="L95">
        <v>5040</v>
      </c>
      <c r="M95">
        <v>46284</v>
      </c>
      <c r="N95">
        <v>1608</v>
      </c>
      <c r="O95">
        <v>28047</v>
      </c>
      <c r="P95">
        <v>5935</v>
      </c>
      <c r="Q95">
        <v>33386</v>
      </c>
      <c r="R95">
        <v>30438</v>
      </c>
    </row>
    <row r="96" spans="1:18" x14ac:dyDescent="0.25">
      <c r="A96" t="str">
        <f t="shared" si="16"/>
        <v xml:space="preserve">2008 </v>
      </c>
      <c r="B96" t="str">
        <f t="shared" si="17"/>
        <v>Q3</v>
      </c>
      <c r="C96" t="s">
        <v>110</v>
      </c>
      <c r="D96">
        <v>288567</v>
      </c>
      <c r="E96">
        <v>6866</v>
      </c>
      <c r="F96">
        <v>282038</v>
      </c>
      <c r="G96">
        <v>23664</v>
      </c>
      <c r="H96">
        <v>14311</v>
      </c>
      <c r="I96">
        <v>13081</v>
      </c>
      <c r="J96">
        <v>76636</v>
      </c>
      <c r="K96">
        <v>13674</v>
      </c>
      <c r="L96">
        <v>4894</v>
      </c>
      <c r="M96">
        <v>43132</v>
      </c>
      <c r="N96">
        <v>1590</v>
      </c>
      <c r="O96">
        <v>27644</v>
      </c>
      <c r="P96">
        <v>5968</v>
      </c>
      <c r="Q96">
        <v>32989</v>
      </c>
      <c r="R96">
        <v>30424</v>
      </c>
    </row>
    <row r="97" spans="1:18" x14ac:dyDescent="0.25">
      <c r="A97" t="str">
        <f t="shared" si="16"/>
        <v xml:space="preserve">2008 </v>
      </c>
      <c r="B97" t="str">
        <f t="shared" si="17"/>
        <v>Q4</v>
      </c>
      <c r="C97" t="s">
        <v>111</v>
      </c>
      <c r="D97">
        <v>281229</v>
      </c>
      <c r="E97">
        <v>5586</v>
      </c>
      <c r="F97">
        <v>275722</v>
      </c>
      <c r="G97">
        <v>22810</v>
      </c>
      <c r="H97">
        <v>14268</v>
      </c>
      <c r="I97">
        <v>12945</v>
      </c>
      <c r="J97">
        <v>77255</v>
      </c>
      <c r="K97">
        <v>12882</v>
      </c>
      <c r="L97">
        <v>4817</v>
      </c>
      <c r="M97">
        <v>40806</v>
      </c>
      <c r="N97">
        <v>1596</v>
      </c>
      <c r="O97">
        <v>26290</v>
      </c>
      <c r="P97">
        <v>5699</v>
      </c>
      <c r="Q97">
        <v>30534</v>
      </c>
      <c r="R97">
        <v>30920</v>
      </c>
    </row>
    <row r="98" spans="1:18" x14ac:dyDescent="0.25">
      <c r="A98" t="str">
        <f t="shared" si="16"/>
        <v xml:space="preserve">2009 </v>
      </c>
      <c r="B98" t="str">
        <f t="shared" si="17"/>
        <v>Q1</v>
      </c>
      <c r="C98" t="s">
        <v>112</v>
      </c>
      <c r="D98">
        <v>280072</v>
      </c>
      <c r="E98">
        <v>4588</v>
      </c>
      <c r="F98">
        <v>275488</v>
      </c>
      <c r="G98">
        <v>22963</v>
      </c>
      <c r="H98">
        <v>13882</v>
      </c>
      <c r="I98">
        <v>13706</v>
      </c>
      <c r="J98">
        <v>77010</v>
      </c>
      <c r="K98">
        <v>12733</v>
      </c>
      <c r="L98">
        <v>4741</v>
      </c>
      <c r="M98">
        <v>40050</v>
      </c>
      <c r="N98">
        <v>1668</v>
      </c>
      <c r="O98">
        <v>26689</v>
      </c>
      <c r="P98">
        <v>5942</v>
      </c>
      <c r="Q98">
        <v>30571</v>
      </c>
      <c r="R98">
        <v>30409</v>
      </c>
    </row>
    <row r="99" spans="1:18" x14ac:dyDescent="0.25">
      <c r="A99" t="str">
        <f t="shared" si="16"/>
        <v xml:space="preserve">2009 </v>
      </c>
      <c r="B99" t="str">
        <f t="shared" si="17"/>
        <v>Q2</v>
      </c>
      <c r="C99" t="s">
        <v>113</v>
      </c>
      <c r="D99">
        <v>279347</v>
      </c>
      <c r="E99">
        <v>4296</v>
      </c>
      <c r="F99">
        <v>275035</v>
      </c>
      <c r="G99">
        <v>23598</v>
      </c>
      <c r="H99">
        <v>14054</v>
      </c>
      <c r="I99">
        <v>13515</v>
      </c>
      <c r="J99">
        <v>75767</v>
      </c>
      <c r="K99">
        <v>12584</v>
      </c>
      <c r="L99">
        <v>4856</v>
      </c>
      <c r="M99">
        <v>41214</v>
      </c>
      <c r="N99">
        <v>1733</v>
      </c>
      <c r="O99">
        <v>26152</v>
      </c>
      <c r="P99">
        <v>6143</v>
      </c>
      <c r="Q99">
        <v>30077</v>
      </c>
      <c r="R99">
        <v>30282</v>
      </c>
    </row>
    <row r="100" spans="1:18" x14ac:dyDescent="0.25">
      <c r="A100" t="str">
        <f t="shared" si="16"/>
        <v xml:space="preserve">2009 </v>
      </c>
      <c r="B100" t="str">
        <f t="shared" si="17"/>
        <v>Q3</v>
      </c>
      <c r="C100" t="s">
        <v>114</v>
      </c>
      <c r="D100">
        <v>280520</v>
      </c>
      <c r="E100">
        <v>4463</v>
      </c>
      <c r="F100">
        <v>276074</v>
      </c>
      <c r="G100">
        <v>23484</v>
      </c>
      <c r="H100">
        <v>14028</v>
      </c>
      <c r="I100">
        <v>13449</v>
      </c>
      <c r="J100">
        <v>76132</v>
      </c>
      <c r="K100">
        <v>12787</v>
      </c>
      <c r="L100">
        <v>4854</v>
      </c>
      <c r="M100">
        <v>41691</v>
      </c>
      <c r="N100">
        <v>1756</v>
      </c>
      <c r="O100">
        <v>26249</v>
      </c>
      <c r="P100">
        <v>6254</v>
      </c>
      <c r="Q100">
        <v>30158</v>
      </c>
      <c r="R100">
        <v>30233</v>
      </c>
    </row>
    <row r="101" spans="1:18" x14ac:dyDescent="0.25">
      <c r="A101" t="str">
        <f t="shared" si="16"/>
        <v xml:space="preserve">2009 </v>
      </c>
      <c r="B101" t="str">
        <f t="shared" si="17"/>
        <v>Q4</v>
      </c>
      <c r="C101" t="s">
        <v>115</v>
      </c>
      <c r="D101">
        <v>282802</v>
      </c>
      <c r="E101">
        <v>3879</v>
      </c>
      <c r="F101">
        <v>278854</v>
      </c>
      <c r="G101">
        <v>23529</v>
      </c>
      <c r="H101">
        <v>14092</v>
      </c>
      <c r="I101">
        <v>13436</v>
      </c>
      <c r="J101">
        <v>77097</v>
      </c>
      <c r="K101">
        <v>12995</v>
      </c>
      <c r="L101">
        <v>4883</v>
      </c>
      <c r="M101">
        <v>42399</v>
      </c>
      <c r="N101">
        <v>1823</v>
      </c>
      <c r="O101">
        <v>26341</v>
      </c>
      <c r="P101">
        <v>6064</v>
      </c>
      <c r="Q101">
        <v>29642</v>
      </c>
      <c r="R101">
        <v>31147</v>
      </c>
    </row>
    <row r="102" spans="1:18" x14ac:dyDescent="0.25">
      <c r="A102" t="str">
        <f t="shared" si="16"/>
        <v xml:space="preserve">2010 </v>
      </c>
      <c r="B102" t="str">
        <f t="shared" si="17"/>
        <v>Q1</v>
      </c>
      <c r="C102" t="s">
        <v>116</v>
      </c>
      <c r="D102">
        <v>281251</v>
      </c>
      <c r="E102">
        <v>4371</v>
      </c>
      <c r="F102">
        <v>276881</v>
      </c>
      <c r="G102">
        <v>22314</v>
      </c>
      <c r="H102">
        <v>13744</v>
      </c>
      <c r="I102">
        <v>13575</v>
      </c>
      <c r="J102">
        <v>78841</v>
      </c>
      <c r="K102">
        <v>12887</v>
      </c>
      <c r="L102">
        <v>4822</v>
      </c>
      <c r="M102">
        <v>40992</v>
      </c>
      <c r="N102">
        <v>1835</v>
      </c>
      <c r="O102">
        <v>25520</v>
      </c>
      <c r="P102">
        <v>6080</v>
      </c>
      <c r="Q102">
        <v>29201</v>
      </c>
      <c r="R102">
        <v>31385</v>
      </c>
    </row>
    <row r="103" spans="1:18" x14ac:dyDescent="0.25">
      <c r="A103" t="str">
        <f t="shared" si="16"/>
        <v xml:space="preserve">2010 </v>
      </c>
      <c r="B103" t="str">
        <f t="shared" si="17"/>
        <v>Q2</v>
      </c>
      <c r="C103" t="s">
        <v>117</v>
      </c>
      <c r="D103">
        <v>288043</v>
      </c>
      <c r="E103">
        <v>4289</v>
      </c>
      <c r="F103">
        <v>283718</v>
      </c>
      <c r="G103">
        <v>23892</v>
      </c>
      <c r="H103">
        <v>13930</v>
      </c>
      <c r="I103">
        <v>13532</v>
      </c>
      <c r="J103">
        <v>79094</v>
      </c>
      <c r="K103">
        <v>13343</v>
      </c>
      <c r="L103">
        <v>5089</v>
      </c>
      <c r="M103">
        <v>41276</v>
      </c>
      <c r="N103">
        <v>2038</v>
      </c>
      <c r="O103">
        <v>26862</v>
      </c>
      <c r="P103">
        <v>6122</v>
      </c>
      <c r="Q103">
        <v>30953</v>
      </c>
      <c r="R103">
        <v>31672</v>
      </c>
    </row>
    <row r="104" spans="1:18" x14ac:dyDescent="0.25">
      <c r="A104" t="str">
        <f t="shared" si="16"/>
        <v xml:space="preserve">2010 </v>
      </c>
      <c r="B104" t="str">
        <f t="shared" si="17"/>
        <v>Q3</v>
      </c>
      <c r="C104" t="s">
        <v>118</v>
      </c>
      <c r="D104">
        <v>288156</v>
      </c>
      <c r="E104">
        <v>5023</v>
      </c>
      <c r="F104">
        <v>283172</v>
      </c>
      <c r="G104">
        <v>23401</v>
      </c>
      <c r="H104">
        <v>13497</v>
      </c>
      <c r="I104">
        <v>13698</v>
      </c>
      <c r="J104">
        <v>78779</v>
      </c>
      <c r="K104">
        <v>13354</v>
      </c>
      <c r="L104">
        <v>5127</v>
      </c>
      <c r="M104">
        <v>40844</v>
      </c>
      <c r="N104">
        <v>2138</v>
      </c>
      <c r="O104">
        <v>27243</v>
      </c>
      <c r="P104">
        <v>6132</v>
      </c>
      <c r="Q104">
        <v>30833</v>
      </c>
      <c r="R104">
        <v>31783</v>
      </c>
    </row>
    <row r="105" spans="1:18" x14ac:dyDescent="0.25">
      <c r="A105" t="str">
        <f t="shared" si="16"/>
        <v xml:space="preserve">2010 </v>
      </c>
      <c r="B105" t="str">
        <f t="shared" si="17"/>
        <v>Q4</v>
      </c>
      <c r="C105" t="s">
        <v>119</v>
      </c>
      <c r="D105">
        <v>288053</v>
      </c>
      <c r="E105">
        <v>4074</v>
      </c>
      <c r="F105">
        <v>283927</v>
      </c>
      <c r="G105">
        <v>22841</v>
      </c>
      <c r="H105">
        <v>13609</v>
      </c>
      <c r="I105">
        <v>13495</v>
      </c>
      <c r="J105">
        <v>80438</v>
      </c>
      <c r="K105">
        <v>13133</v>
      </c>
      <c r="L105">
        <v>5105</v>
      </c>
      <c r="M105">
        <v>40751</v>
      </c>
      <c r="N105">
        <v>2279</v>
      </c>
      <c r="O105">
        <v>27408</v>
      </c>
      <c r="P105">
        <v>5975</v>
      </c>
      <c r="Q105">
        <v>30896</v>
      </c>
      <c r="R105">
        <v>31314</v>
      </c>
    </row>
    <row r="106" spans="1:18" x14ac:dyDescent="0.25">
      <c r="A106" t="str">
        <f t="shared" si="16"/>
        <v xml:space="preserve">2011 </v>
      </c>
      <c r="B106" t="str">
        <f t="shared" si="17"/>
        <v>Q1</v>
      </c>
      <c r="C106" t="s">
        <v>120</v>
      </c>
      <c r="D106">
        <v>285435</v>
      </c>
      <c r="E106">
        <v>3817</v>
      </c>
      <c r="F106">
        <v>281572</v>
      </c>
      <c r="G106">
        <v>23632</v>
      </c>
      <c r="H106">
        <v>13389</v>
      </c>
      <c r="I106">
        <v>13483</v>
      </c>
      <c r="J106">
        <v>78789</v>
      </c>
      <c r="K106">
        <v>12962</v>
      </c>
      <c r="L106">
        <v>5421</v>
      </c>
      <c r="M106">
        <v>40552</v>
      </c>
      <c r="N106">
        <v>2290</v>
      </c>
      <c r="O106">
        <v>27227</v>
      </c>
      <c r="P106">
        <v>6108</v>
      </c>
      <c r="Q106">
        <v>30466</v>
      </c>
      <c r="R106">
        <v>30484</v>
      </c>
    </row>
    <row r="107" spans="1:18" x14ac:dyDescent="0.25">
      <c r="A107" t="str">
        <f t="shared" si="16"/>
        <v xml:space="preserve">2011 </v>
      </c>
      <c r="B107" t="str">
        <f t="shared" si="17"/>
        <v>Q2</v>
      </c>
      <c r="C107" t="s">
        <v>121</v>
      </c>
      <c r="D107">
        <v>284431</v>
      </c>
      <c r="E107">
        <v>3933</v>
      </c>
      <c r="F107">
        <v>280452</v>
      </c>
      <c r="G107">
        <v>23215</v>
      </c>
      <c r="H107">
        <v>13465</v>
      </c>
      <c r="I107">
        <v>13890</v>
      </c>
      <c r="J107">
        <v>78130</v>
      </c>
      <c r="K107">
        <v>12775</v>
      </c>
      <c r="L107">
        <v>5182</v>
      </c>
      <c r="M107">
        <v>40588</v>
      </c>
      <c r="N107">
        <v>2338</v>
      </c>
      <c r="O107">
        <v>27005</v>
      </c>
      <c r="P107">
        <v>6241</v>
      </c>
      <c r="Q107">
        <v>30523</v>
      </c>
      <c r="R107">
        <v>30317</v>
      </c>
    </row>
    <row r="108" spans="1:18" x14ac:dyDescent="0.25">
      <c r="A108" t="str">
        <f t="shared" si="16"/>
        <v xml:space="preserve">2011 </v>
      </c>
      <c r="B108" t="str">
        <f t="shared" si="17"/>
        <v>Q3</v>
      </c>
      <c r="C108" t="s">
        <v>122</v>
      </c>
      <c r="D108">
        <v>285275</v>
      </c>
      <c r="E108">
        <v>3781</v>
      </c>
      <c r="F108">
        <v>281442</v>
      </c>
      <c r="G108">
        <v>23516</v>
      </c>
      <c r="H108">
        <v>13324</v>
      </c>
      <c r="I108">
        <v>13722</v>
      </c>
      <c r="J108">
        <v>79188</v>
      </c>
      <c r="K108">
        <v>12664</v>
      </c>
      <c r="L108">
        <v>5189</v>
      </c>
      <c r="M108">
        <v>40264</v>
      </c>
      <c r="N108">
        <v>2388</v>
      </c>
      <c r="O108">
        <v>26938</v>
      </c>
      <c r="P108">
        <v>6332</v>
      </c>
      <c r="Q108">
        <v>30700</v>
      </c>
      <c r="R108">
        <v>30383</v>
      </c>
    </row>
    <row r="109" spans="1:18" x14ac:dyDescent="0.25">
      <c r="A109" t="str">
        <f t="shared" si="16"/>
        <v xml:space="preserve">2011 </v>
      </c>
      <c r="B109" t="str">
        <f t="shared" si="17"/>
        <v>Q4</v>
      </c>
      <c r="C109" t="s">
        <v>123</v>
      </c>
      <c r="D109">
        <v>286167</v>
      </c>
      <c r="E109">
        <v>3820</v>
      </c>
      <c r="F109">
        <v>282285</v>
      </c>
      <c r="G109">
        <v>23736</v>
      </c>
      <c r="H109">
        <v>13268</v>
      </c>
      <c r="I109">
        <v>13852</v>
      </c>
      <c r="J109">
        <v>78282</v>
      </c>
      <c r="K109">
        <v>12527</v>
      </c>
      <c r="L109">
        <v>5099</v>
      </c>
      <c r="M109">
        <v>41042</v>
      </c>
      <c r="N109">
        <v>2579</v>
      </c>
      <c r="O109">
        <v>26704</v>
      </c>
      <c r="P109">
        <v>6210</v>
      </c>
      <c r="Q109">
        <v>30581</v>
      </c>
      <c r="R109">
        <v>31089</v>
      </c>
    </row>
    <row r="110" spans="1:18" x14ac:dyDescent="0.25">
      <c r="A110" t="str">
        <f t="shared" si="16"/>
        <v xml:space="preserve">2012 </v>
      </c>
      <c r="B110" t="str">
        <f t="shared" si="17"/>
        <v>Q1</v>
      </c>
      <c r="C110" t="s">
        <v>124</v>
      </c>
      <c r="D110">
        <v>285849</v>
      </c>
      <c r="E110">
        <v>3124</v>
      </c>
      <c r="F110">
        <v>282629</v>
      </c>
      <c r="G110">
        <v>23332</v>
      </c>
      <c r="H110">
        <v>13181</v>
      </c>
      <c r="I110">
        <v>13837</v>
      </c>
      <c r="J110">
        <v>79327</v>
      </c>
      <c r="K110">
        <v>12520</v>
      </c>
      <c r="L110">
        <v>5191</v>
      </c>
      <c r="M110">
        <v>41706</v>
      </c>
      <c r="N110">
        <v>2599</v>
      </c>
      <c r="O110">
        <v>25875</v>
      </c>
      <c r="P110">
        <v>6278</v>
      </c>
      <c r="Q110">
        <v>30721</v>
      </c>
      <c r="R110">
        <v>30772</v>
      </c>
    </row>
    <row r="111" spans="1:18" x14ac:dyDescent="0.25">
      <c r="A111" t="str">
        <f t="shared" si="16"/>
        <v xml:space="preserve">2012 </v>
      </c>
      <c r="B111" t="str">
        <f t="shared" si="17"/>
        <v>Q2</v>
      </c>
      <c r="C111" t="s">
        <v>125</v>
      </c>
      <c r="D111">
        <v>288126</v>
      </c>
      <c r="E111">
        <v>4247</v>
      </c>
      <c r="F111">
        <v>283846</v>
      </c>
      <c r="G111">
        <v>23112</v>
      </c>
      <c r="H111">
        <v>12896</v>
      </c>
      <c r="I111">
        <v>13879</v>
      </c>
      <c r="J111">
        <v>81342</v>
      </c>
      <c r="K111">
        <v>12816</v>
      </c>
      <c r="L111">
        <v>5395</v>
      </c>
      <c r="M111">
        <v>40284</v>
      </c>
      <c r="N111">
        <v>2678</v>
      </c>
      <c r="O111">
        <v>25700</v>
      </c>
      <c r="P111">
        <v>6435</v>
      </c>
      <c r="Q111">
        <v>30513</v>
      </c>
      <c r="R111">
        <v>31485</v>
      </c>
    </row>
    <row r="112" spans="1:18" x14ac:dyDescent="0.25">
      <c r="A112" t="str">
        <f t="shared" si="16"/>
        <v xml:space="preserve">2012 </v>
      </c>
      <c r="B112" t="str">
        <f t="shared" si="17"/>
        <v>Q3</v>
      </c>
      <c r="C112" t="s">
        <v>126</v>
      </c>
      <c r="D112">
        <v>291399</v>
      </c>
      <c r="E112">
        <v>3966</v>
      </c>
      <c r="F112">
        <v>287370</v>
      </c>
      <c r="G112">
        <v>23067</v>
      </c>
      <c r="H112">
        <v>12960</v>
      </c>
      <c r="I112">
        <v>14084</v>
      </c>
      <c r="J112">
        <v>80992</v>
      </c>
      <c r="K112">
        <v>12595</v>
      </c>
      <c r="L112">
        <v>5714</v>
      </c>
      <c r="M112">
        <v>41021</v>
      </c>
      <c r="N112">
        <v>2709</v>
      </c>
      <c r="O112">
        <v>27708</v>
      </c>
      <c r="P112">
        <v>6599</v>
      </c>
      <c r="Q112">
        <v>30963</v>
      </c>
      <c r="R112">
        <v>31653</v>
      </c>
    </row>
    <row r="113" spans="1:18" x14ac:dyDescent="0.25">
      <c r="A113" t="str">
        <f t="shared" si="16"/>
        <v xml:space="preserve">2012 </v>
      </c>
      <c r="B113" t="str">
        <f t="shared" si="17"/>
        <v>Q4</v>
      </c>
      <c r="C113" t="s">
        <v>127</v>
      </c>
      <c r="D113">
        <v>295844</v>
      </c>
      <c r="E113">
        <v>3985</v>
      </c>
      <c r="F113">
        <v>291802</v>
      </c>
      <c r="G113">
        <v>24160</v>
      </c>
      <c r="H113">
        <v>13074</v>
      </c>
      <c r="I113">
        <v>14333</v>
      </c>
      <c r="J113">
        <v>81551</v>
      </c>
      <c r="K113">
        <v>12674</v>
      </c>
      <c r="L113">
        <v>6163</v>
      </c>
      <c r="M113">
        <v>42314</v>
      </c>
      <c r="N113">
        <v>2806</v>
      </c>
      <c r="O113">
        <v>27583</v>
      </c>
      <c r="P113">
        <v>5977</v>
      </c>
      <c r="Q113">
        <v>31952</v>
      </c>
      <c r="R113">
        <v>31698</v>
      </c>
    </row>
    <row r="114" spans="1:18" x14ac:dyDescent="0.25">
      <c r="A114" t="str">
        <f t="shared" si="16"/>
        <v xml:space="preserve">2013 </v>
      </c>
      <c r="B114" t="str">
        <f t="shared" si="17"/>
        <v>Q1</v>
      </c>
      <c r="C114" t="s">
        <v>128</v>
      </c>
      <c r="D114">
        <v>294306</v>
      </c>
      <c r="E114">
        <v>3627</v>
      </c>
      <c r="F114">
        <v>290599</v>
      </c>
      <c r="G114">
        <v>23133</v>
      </c>
      <c r="H114">
        <v>13404</v>
      </c>
      <c r="I114">
        <v>14802</v>
      </c>
      <c r="J114">
        <v>82743</v>
      </c>
      <c r="K114">
        <v>12628</v>
      </c>
      <c r="L114">
        <v>6234</v>
      </c>
      <c r="M114">
        <v>41958</v>
      </c>
      <c r="N114">
        <v>2699</v>
      </c>
      <c r="O114">
        <v>27198</v>
      </c>
      <c r="P114">
        <v>5921</v>
      </c>
      <c r="Q114">
        <v>31509</v>
      </c>
      <c r="R114">
        <v>31039</v>
      </c>
    </row>
    <row r="115" spans="1:18" x14ac:dyDescent="0.25">
      <c r="A115" t="str">
        <f t="shared" si="16"/>
        <v xml:space="preserve">2013 </v>
      </c>
      <c r="B115" t="str">
        <f t="shared" si="17"/>
        <v>Q2</v>
      </c>
      <c r="C115" t="s">
        <v>129</v>
      </c>
      <c r="D115">
        <v>297426</v>
      </c>
      <c r="E115">
        <v>3653</v>
      </c>
      <c r="F115">
        <v>293690</v>
      </c>
      <c r="G115">
        <v>23185</v>
      </c>
      <c r="H115">
        <v>12800</v>
      </c>
      <c r="I115">
        <v>14748</v>
      </c>
      <c r="J115">
        <v>83082</v>
      </c>
      <c r="K115">
        <v>12948</v>
      </c>
      <c r="L115">
        <v>6625</v>
      </c>
      <c r="M115">
        <v>42966</v>
      </c>
      <c r="N115">
        <v>2750</v>
      </c>
      <c r="O115">
        <v>27890</v>
      </c>
      <c r="P115">
        <v>6016</v>
      </c>
      <c r="Q115">
        <v>32123</v>
      </c>
      <c r="R115">
        <v>31176</v>
      </c>
    </row>
    <row r="116" spans="1:18" x14ac:dyDescent="0.25">
      <c r="A116" t="str">
        <f t="shared" si="16"/>
        <v xml:space="preserve">2013 </v>
      </c>
      <c r="B116" t="str">
        <f t="shared" si="17"/>
        <v>Q3</v>
      </c>
      <c r="C116" t="s">
        <v>130</v>
      </c>
      <c r="D116">
        <v>301101</v>
      </c>
      <c r="E116">
        <v>3722</v>
      </c>
      <c r="F116">
        <v>297292</v>
      </c>
      <c r="G116">
        <v>23714</v>
      </c>
      <c r="H116">
        <v>13200</v>
      </c>
      <c r="I116">
        <v>15094</v>
      </c>
      <c r="J116">
        <v>82057</v>
      </c>
      <c r="K116">
        <v>12865</v>
      </c>
      <c r="L116">
        <v>6906</v>
      </c>
      <c r="M116">
        <v>43819</v>
      </c>
      <c r="N116">
        <v>2825</v>
      </c>
      <c r="O116">
        <v>28209</v>
      </c>
      <c r="P116">
        <v>6300</v>
      </c>
      <c r="Q116">
        <v>32535</v>
      </c>
      <c r="R116">
        <v>32388</v>
      </c>
    </row>
    <row r="117" spans="1:18" x14ac:dyDescent="0.25">
      <c r="A117" t="str">
        <f t="shared" si="16"/>
        <v xml:space="preserve">2013 </v>
      </c>
      <c r="B117" t="str">
        <f t="shared" si="17"/>
        <v>Q4</v>
      </c>
      <c r="C117" t="s">
        <v>131</v>
      </c>
      <c r="D117">
        <v>302250</v>
      </c>
      <c r="E117">
        <v>3906</v>
      </c>
      <c r="F117">
        <v>298269</v>
      </c>
      <c r="G117">
        <v>23394</v>
      </c>
      <c r="H117">
        <v>12917</v>
      </c>
      <c r="I117">
        <v>15181</v>
      </c>
      <c r="J117">
        <v>82660</v>
      </c>
      <c r="K117">
        <v>12726</v>
      </c>
      <c r="L117">
        <v>6949</v>
      </c>
      <c r="M117">
        <v>43053</v>
      </c>
      <c r="N117">
        <v>2972</v>
      </c>
      <c r="O117">
        <v>28389</v>
      </c>
      <c r="P117">
        <v>5895</v>
      </c>
      <c r="Q117">
        <v>32732</v>
      </c>
      <c r="R117">
        <v>33646</v>
      </c>
    </row>
    <row r="118" spans="1:18" x14ac:dyDescent="0.25">
      <c r="A118" t="str">
        <f t="shared" si="16"/>
        <v xml:space="preserve">2014 </v>
      </c>
      <c r="B118" t="str">
        <f t="shared" si="17"/>
        <v>Q1</v>
      </c>
      <c r="C118" t="s">
        <v>132</v>
      </c>
      <c r="D118">
        <v>303961</v>
      </c>
      <c r="E118">
        <v>4390</v>
      </c>
      <c r="F118">
        <v>299516</v>
      </c>
      <c r="G118">
        <v>23570</v>
      </c>
      <c r="H118">
        <v>12887</v>
      </c>
      <c r="I118">
        <v>14968</v>
      </c>
      <c r="J118">
        <v>82798</v>
      </c>
      <c r="K118">
        <v>13051</v>
      </c>
      <c r="L118">
        <v>6928</v>
      </c>
      <c r="M118">
        <v>43246</v>
      </c>
      <c r="N118">
        <v>2874</v>
      </c>
      <c r="O118">
        <v>28312</v>
      </c>
      <c r="P118">
        <v>6169</v>
      </c>
      <c r="Q118">
        <v>32922</v>
      </c>
      <c r="R118">
        <v>34239</v>
      </c>
    </row>
    <row r="119" spans="1:18" x14ac:dyDescent="0.25">
      <c r="A119" t="str">
        <f t="shared" si="16"/>
        <v xml:space="preserve">2014 </v>
      </c>
      <c r="B119" t="str">
        <f t="shared" si="17"/>
        <v>Q2</v>
      </c>
      <c r="C119" t="s">
        <v>133</v>
      </c>
      <c r="D119">
        <v>306730</v>
      </c>
      <c r="E119">
        <v>4064</v>
      </c>
      <c r="F119">
        <v>302589</v>
      </c>
      <c r="G119">
        <v>23632</v>
      </c>
      <c r="H119">
        <v>12414</v>
      </c>
      <c r="I119">
        <v>15279</v>
      </c>
      <c r="J119">
        <v>83020</v>
      </c>
      <c r="K119">
        <v>13165</v>
      </c>
      <c r="L119">
        <v>6853</v>
      </c>
      <c r="M119">
        <v>44573</v>
      </c>
      <c r="N119">
        <v>3080</v>
      </c>
      <c r="O119">
        <v>28562</v>
      </c>
      <c r="P119">
        <v>6425</v>
      </c>
      <c r="Q119">
        <v>32980</v>
      </c>
      <c r="R119">
        <v>34789</v>
      </c>
    </row>
    <row r="120" spans="1:18" x14ac:dyDescent="0.25">
      <c r="A120" t="str">
        <f t="shared" si="16"/>
        <v xml:space="preserve">2014 </v>
      </c>
      <c r="B120" t="str">
        <f t="shared" si="17"/>
        <v>Q3</v>
      </c>
      <c r="C120" t="s">
        <v>134</v>
      </c>
      <c r="D120">
        <v>310884</v>
      </c>
      <c r="E120">
        <v>4185</v>
      </c>
      <c r="F120">
        <v>306620</v>
      </c>
      <c r="G120">
        <v>23781</v>
      </c>
      <c r="H120">
        <v>12434</v>
      </c>
      <c r="I120">
        <v>15171</v>
      </c>
      <c r="J120">
        <v>83499</v>
      </c>
      <c r="K120">
        <v>13478</v>
      </c>
      <c r="L120">
        <v>6679</v>
      </c>
      <c r="M120">
        <v>45080</v>
      </c>
      <c r="N120">
        <v>3299</v>
      </c>
      <c r="O120">
        <v>29567</v>
      </c>
      <c r="P120">
        <v>6660</v>
      </c>
      <c r="Q120">
        <v>32909</v>
      </c>
      <c r="R120">
        <v>36005</v>
      </c>
    </row>
    <row r="121" spans="1:18" x14ac:dyDescent="0.25">
      <c r="A121" t="str">
        <f t="shared" si="16"/>
        <v xml:space="preserve">2014 </v>
      </c>
      <c r="B121" t="str">
        <f t="shared" si="17"/>
        <v>Q4</v>
      </c>
      <c r="C121" t="s">
        <v>135</v>
      </c>
      <c r="D121">
        <v>311922</v>
      </c>
      <c r="E121">
        <v>5638</v>
      </c>
      <c r="F121">
        <v>306295</v>
      </c>
      <c r="G121">
        <v>23865</v>
      </c>
      <c r="H121">
        <v>12262</v>
      </c>
      <c r="I121">
        <v>15252</v>
      </c>
      <c r="J121">
        <v>83526</v>
      </c>
      <c r="K121">
        <v>13699</v>
      </c>
      <c r="L121">
        <v>6564</v>
      </c>
      <c r="M121">
        <v>45900</v>
      </c>
      <c r="N121">
        <v>3442</v>
      </c>
      <c r="O121">
        <v>29491</v>
      </c>
      <c r="P121">
        <v>6354</v>
      </c>
      <c r="Q121">
        <v>32530</v>
      </c>
      <c r="R121">
        <v>35072</v>
      </c>
    </row>
    <row r="122" spans="1:18" x14ac:dyDescent="0.25">
      <c r="A122" t="str">
        <f t="shared" si="16"/>
        <v xml:space="preserve">2015 </v>
      </c>
      <c r="B122" t="str">
        <f t="shared" si="17"/>
        <v>Q1</v>
      </c>
      <c r="C122" t="s">
        <v>136</v>
      </c>
      <c r="D122">
        <v>314985</v>
      </c>
      <c r="E122">
        <v>5765</v>
      </c>
      <c r="F122">
        <v>309261</v>
      </c>
      <c r="G122">
        <v>23682</v>
      </c>
      <c r="H122">
        <v>12212</v>
      </c>
      <c r="I122">
        <v>15472</v>
      </c>
      <c r="J122">
        <v>84832</v>
      </c>
      <c r="K122">
        <v>14061</v>
      </c>
      <c r="L122">
        <v>6766</v>
      </c>
      <c r="M122">
        <v>45654</v>
      </c>
      <c r="N122">
        <v>3551</v>
      </c>
      <c r="O122">
        <v>29764</v>
      </c>
      <c r="P122">
        <v>6622</v>
      </c>
      <c r="Q122">
        <v>33546</v>
      </c>
      <c r="R122">
        <v>34861</v>
      </c>
    </row>
    <row r="123" spans="1:18" x14ac:dyDescent="0.25">
      <c r="A123" t="str">
        <f t="shared" si="16"/>
        <v xml:space="preserve">2015 </v>
      </c>
      <c r="B123" t="str">
        <f t="shared" si="17"/>
        <v>Q2</v>
      </c>
      <c r="C123" t="s">
        <v>137</v>
      </c>
      <c r="D123">
        <v>316696</v>
      </c>
      <c r="E123">
        <v>5271</v>
      </c>
      <c r="F123">
        <v>311440</v>
      </c>
      <c r="G123">
        <v>23791</v>
      </c>
      <c r="H123">
        <v>11949</v>
      </c>
      <c r="I123">
        <v>15922</v>
      </c>
      <c r="J123">
        <v>85319</v>
      </c>
      <c r="K123">
        <v>14230</v>
      </c>
      <c r="L123">
        <v>6760</v>
      </c>
      <c r="M123">
        <v>45923</v>
      </c>
      <c r="N123">
        <v>3715</v>
      </c>
      <c r="O123">
        <v>30256</v>
      </c>
      <c r="P123">
        <v>6863</v>
      </c>
      <c r="Q123">
        <v>33311</v>
      </c>
      <c r="R123">
        <v>35016</v>
      </c>
    </row>
    <row r="124" spans="1:18" x14ac:dyDescent="0.25">
      <c r="A124" t="str">
        <f t="shared" si="16"/>
        <v xml:space="preserve">2015 </v>
      </c>
      <c r="B124" t="str">
        <f t="shared" si="17"/>
        <v>Q3</v>
      </c>
      <c r="C124" t="s">
        <v>138</v>
      </c>
      <c r="D124">
        <v>320984</v>
      </c>
      <c r="E124">
        <v>6885</v>
      </c>
      <c r="F124">
        <v>314243</v>
      </c>
      <c r="G124">
        <v>24043</v>
      </c>
      <c r="H124">
        <v>11932</v>
      </c>
      <c r="I124">
        <v>16120</v>
      </c>
      <c r="J124">
        <v>86305</v>
      </c>
      <c r="K124">
        <v>14396</v>
      </c>
      <c r="L124">
        <v>6889</v>
      </c>
      <c r="M124">
        <v>46495</v>
      </c>
      <c r="N124">
        <v>3822</v>
      </c>
      <c r="O124">
        <v>30200</v>
      </c>
      <c r="P124">
        <v>7045</v>
      </c>
      <c r="Q124">
        <v>33460</v>
      </c>
      <c r="R124">
        <v>35120</v>
      </c>
    </row>
    <row r="125" spans="1:18" x14ac:dyDescent="0.25">
      <c r="A125" t="str">
        <f t="shared" si="16"/>
        <v xml:space="preserve">2015 </v>
      </c>
      <c r="B125" t="str">
        <f t="shared" si="17"/>
        <v>Q4</v>
      </c>
      <c r="C125" t="s">
        <v>139</v>
      </c>
      <c r="D125">
        <v>319709</v>
      </c>
      <c r="E125">
        <v>6041</v>
      </c>
      <c r="F125">
        <v>313771</v>
      </c>
      <c r="G125">
        <v>24058</v>
      </c>
      <c r="H125">
        <v>11926</v>
      </c>
      <c r="I125">
        <v>16298</v>
      </c>
      <c r="J125">
        <v>85192</v>
      </c>
      <c r="K125">
        <v>14916</v>
      </c>
      <c r="L125">
        <v>6951</v>
      </c>
      <c r="M125">
        <v>46299</v>
      </c>
      <c r="N125">
        <v>3969</v>
      </c>
      <c r="O125">
        <v>29734</v>
      </c>
      <c r="P125">
        <v>6921</v>
      </c>
      <c r="Q125">
        <v>33791</v>
      </c>
      <c r="R125">
        <v>35114</v>
      </c>
    </row>
    <row r="126" spans="1:18" x14ac:dyDescent="0.25">
      <c r="A126" t="str">
        <f t="shared" si="16"/>
        <v xml:space="preserve">2016 </v>
      </c>
      <c r="B126" t="str">
        <f t="shared" si="17"/>
        <v>Q1</v>
      </c>
      <c r="C126" t="s">
        <v>140</v>
      </c>
      <c r="D126">
        <v>326708</v>
      </c>
      <c r="E126">
        <v>5828</v>
      </c>
      <c r="F126">
        <v>320890</v>
      </c>
      <c r="G126">
        <v>25045</v>
      </c>
      <c r="H126">
        <v>11719</v>
      </c>
      <c r="I126">
        <v>16197</v>
      </c>
      <c r="J126">
        <v>87455</v>
      </c>
      <c r="K126">
        <v>14549</v>
      </c>
      <c r="L126">
        <v>7038</v>
      </c>
      <c r="M126">
        <v>48282</v>
      </c>
      <c r="N126">
        <v>4314</v>
      </c>
      <c r="O126">
        <v>29774</v>
      </c>
      <c r="P126">
        <v>7064</v>
      </c>
      <c r="Q126">
        <v>33780</v>
      </c>
      <c r="R126">
        <v>36844</v>
      </c>
    </row>
    <row r="127" spans="1:18" x14ac:dyDescent="0.25">
      <c r="A127" t="str">
        <f t="shared" si="16"/>
        <v xml:space="preserve">2016 </v>
      </c>
      <c r="B127" t="str">
        <f t="shared" si="17"/>
        <v>Q2</v>
      </c>
      <c r="C127" t="s">
        <v>141</v>
      </c>
      <c r="D127">
        <v>329914</v>
      </c>
      <c r="E127">
        <v>5912</v>
      </c>
      <c r="F127">
        <v>324015</v>
      </c>
      <c r="G127">
        <v>25680</v>
      </c>
      <c r="H127">
        <v>11731</v>
      </c>
      <c r="I127">
        <v>16413</v>
      </c>
      <c r="J127">
        <v>88849</v>
      </c>
      <c r="K127">
        <v>14705</v>
      </c>
      <c r="L127">
        <v>6972</v>
      </c>
      <c r="M127">
        <v>47687</v>
      </c>
      <c r="N127">
        <v>4579</v>
      </c>
      <c r="O127">
        <v>29540</v>
      </c>
      <c r="P127">
        <v>7193</v>
      </c>
      <c r="Q127">
        <v>34389</v>
      </c>
      <c r="R127">
        <v>37240</v>
      </c>
    </row>
    <row r="128" spans="1:18" x14ac:dyDescent="0.25">
      <c r="A128" t="str">
        <f t="shared" si="16"/>
        <v xml:space="preserve">2016 </v>
      </c>
      <c r="B128" t="str">
        <f t="shared" si="17"/>
        <v>Q3</v>
      </c>
      <c r="C128" t="s">
        <v>142</v>
      </c>
      <c r="D128">
        <v>332474</v>
      </c>
      <c r="E128">
        <v>5977</v>
      </c>
      <c r="F128">
        <v>326504</v>
      </c>
      <c r="G128">
        <v>26309</v>
      </c>
      <c r="H128">
        <v>11575</v>
      </c>
      <c r="I128">
        <v>16696</v>
      </c>
      <c r="J128">
        <v>87673</v>
      </c>
      <c r="K128">
        <v>15200</v>
      </c>
      <c r="L128">
        <v>7315</v>
      </c>
      <c r="M128">
        <v>48264</v>
      </c>
      <c r="N128">
        <v>4792</v>
      </c>
      <c r="O128">
        <v>29579</v>
      </c>
      <c r="P128">
        <v>7246</v>
      </c>
      <c r="Q128">
        <v>34796</v>
      </c>
      <c r="R128">
        <v>37852</v>
      </c>
    </row>
    <row r="129" spans="1:18" x14ac:dyDescent="0.25">
      <c r="A129" t="str">
        <f t="shared" si="16"/>
        <v xml:space="preserve">2016 </v>
      </c>
      <c r="B129" t="str">
        <f t="shared" si="17"/>
        <v>Q4</v>
      </c>
      <c r="C129" t="s">
        <v>143</v>
      </c>
      <c r="D129">
        <v>332130</v>
      </c>
      <c r="E129">
        <v>4784</v>
      </c>
      <c r="F129">
        <v>327284</v>
      </c>
      <c r="G129">
        <v>26386</v>
      </c>
      <c r="H129">
        <v>11565</v>
      </c>
      <c r="I129">
        <v>16871</v>
      </c>
      <c r="J129">
        <v>87651</v>
      </c>
      <c r="K129">
        <v>15390</v>
      </c>
      <c r="L129">
        <v>7188</v>
      </c>
      <c r="M129">
        <v>47768</v>
      </c>
      <c r="N129">
        <v>5026</v>
      </c>
      <c r="O129">
        <v>30477</v>
      </c>
      <c r="P129">
        <v>7087</v>
      </c>
      <c r="Q129">
        <v>35055</v>
      </c>
      <c r="R129">
        <v>37443</v>
      </c>
    </row>
    <row r="130" spans="1:18" x14ac:dyDescent="0.25">
      <c r="A130" t="str">
        <f t="shared" si="16"/>
        <v xml:space="preserve">2017 </v>
      </c>
      <c r="B130" t="str">
        <f t="shared" si="17"/>
        <v>Q1</v>
      </c>
      <c r="C130" t="s">
        <v>144</v>
      </c>
      <c r="D130">
        <v>334933</v>
      </c>
      <c r="E130">
        <v>4715</v>
      </c>
      <c r="F130">
        <v>330168</v>
      </c>
      <c r="G130">
        <v>26387</v>
      </c>
      <c r="H130">
        <v>11726</v>
      </c>
      <c r="I130">
        <v>16791</v>
      </c>
      <c r="J130">
        <v>86780</v>
      </c>
      <c r="K130">
        <v>15559</v>
      </c>
      <c r="L130">
        <v>7318</v>
      </c>
      <c r="M130">
        <v>48709</v>
      </c>
      <c r="N130">
        <v>4880</v>
      </c>
      <c r="O130">
        <v>31191</v>
      </c>
      <c r="P130">
        <v>7165</v>
      </c>
      <c r="Q130">
        <v>36011</v>
      </c>
      <c r="R130">
        <v>38446</v>
      </c>
    </row>
    <row r="131" spans="1:18" x14ac:dyDescent="0.25">
      <c r="A131" t="str">
        <f t="shared" ref="A131:A152" si="18">LEFT(C131,FIND(" ",C131))</f>
        <v xml:space="preserve">2017 </v>
      </c>
      <c r="B131" t="str">
        <f t="shared" ref="B131:B152" si="19">RIGHT(C131, LEN(C131) - FIND(" ", C131))</f>
        <v>Q2</v>
      </c>
      <c r="C131" t="s">
        <v>145</v>
      </c>
      <c r="D131">
        <v>334963</v>
      </c>
      <c r="E131">
        <v>4962</v>
      </c>
      <c r="F131">
        <v>329993</v>
      </c>
      <c r="G131">
        <v>26997</v>
      </c>
      <c r="H131">
        <v>11853</v>
      </c>
      <c r="I131">
        <v>16387</v>
      </c>
      <c r="J131">
        <v>86668</v>
      </c>
      <c r="K131">
        <v>15798</v>
      </c>
      <c r="L131">
        <v>7408</v>
      </c>
      <c r="M131">
        <v>47227</v>
      </c>
      <c r="N131">
        <v>5062</v>
      </c>
      <c r="O131">
        <v>31470</v>
      </c>
      <c r="P131">
        <v>7255</v>
      </c>
      <c r="Q131">
        <v>35583</v>
      </c>
      <c r="R131">
        <v>38881</v>
      </c>
    </row>
    <row r="132" spans="1:18" x14ac:dyDescent="0.25">
      <c r="A132" t="str">
        <f t="shared" si="18"/>
        <v xml:space="preserve">2017 </v>
      </c>
      <c r="B132" t="str">
        <f t="shared" si="19"/>
        <v>Q3</v>
      </c>
      <c r="C132" t="s">
        <v>146</v>
      </c>
      <c r="D132">
        <v>337224</v>
      </c>
      <c r="E132">
        <v>4463</v>
      </c>
      <c r="F132">
        <v>332736</v>
      </c>
      <c r="G132">
        <v>26580</v>
      </c>
      <c r="H132">
        <v>11825</v>
      </c>
      <c r="I132">
        <v>16479</v>
      </c>
      <c r="J132">
        <v>86909</v>
      </c>
      <c r="K132">
        <v>15934</v>
      </c>
      <c r="L132">
        <v>7127</v>
      </c>
      <c r="M132">
        <v>48430</v>
      </c>
      <c r="N132">
        <v>5319</v>
      </c>
      <c r="O132">
        <v>32377</v>
      </c>
      <c r="P132">
        <v>7337</v>
      </c>
      <c r="Q132">
        <v>36005</v>
      </c>
      <c r="R132">
        <v>38948</v>
      </c>
    </row>
    <row r="133" spans="1:18" x14ac:dyDescent="0.25">
      <c r="A133" t="str">
        <f t="shared" si="18"/>
        <v xml:space="preserve">2017 </v>
      </c>
      <c r="B133" t="str">
        <f t="shared" si="19"/>
        <v>Q4</v>
      </c>
      <c r="C133" t="s">
        <v>147</v>
      </c>
      <c r="D133">
        <v>338888</v>
      </c>
      <c r="E133">
        <v>4841</v>
      </c>
      <c r="F133">
        <v>334047</v>
      </c>
      <c r="G133">
        <v>26834</v>
      </c>
      <c r="H133">
        <v>11892</v>
      </c>
      <c r="I133">
        <v>16373</v>
      </c>
      <c r="J133">
        <v>86917</v>
      </c>
      <c r="K133">
        <v>15987</v>
      </c>
      <c r="L133">
        <v>7324</v>
      </c>
      <c r="M133">
        <v>49342</v>
      </c>
      <c r="N133">
        <v>5546</v>
      </c>
      <c r="O133">
        <v>32298</v>
      </c>
      <c r="P133">
        <v>7273</v>
      </c>
      <c r="Q133">
        <v>35468</v>
      </c>
      <c r="R133">
        <v>39234</v>
      </c>
    </row>
    <row r="134" spans="1:18" x14ac:dyDescent="0.25">
      <c r="A134" t="str">
        <f t="shared" si="18"/>
        <v xml:space="preserve">2018 </v>
      </c>
      <c r="B134" t="str">
        <f t="shared" si="19"/>
        <v>Q1</v>
      </c>
      <c r="C134" t="s">
        <v>148</v>
      </c>
      <c r="D134">
        <v>341374</v>
      </c>
      <c r="E134">
        <v>5550</v>
      </c>
      <c r="F134">
        <v>335815</v>
      </c>
      <c r="G134">
        <v>26852</v>
      </c>
      <c r="H134">
        <v>11835</v>
      </c>
      <c r="I134">
        <v>16565</v>
      </c>
      <c r="J134">
        <v>88190</v>
      </c>
      <c r="K134">
        <v>16354</v>
      </c>
      <c r="L134">
        <v>7187</v>
      </c>
      <c r="M134">
        <v>48940</v>
      </c>
      <c r="N134">
        <v>5745</v>
      </c>
      <c r="O134">
        <v>32202</v>
      </c>
      <c r="P134">
        <v>7391</v>
      </c>
      <c r="Q134">
        <v>36003</v>
      </c>
      <c r="R134">
        <v>38901</v>
      </c>
    </row>
    <row r="135" spans="1:18" x14ac:dyDescent="0.25">
      <c r="A135" t="str">
        <f t="shared" si="18"/>
        <v xml:space="preserve">2018 </v>
      </c>
      <c r="B135" t="str">
        <f t="shared" si="19"/>
        <v>Q2</v>
      </c>
      <c r="C135" t="s">
        <v>149</v>
      </c>
      <c r="D135">
        <v>341220</v>
      </c>
      <c r="E135">
        <v>5740</v>
      </c>
      <c r="F135">
        <v>335465</v>
      </c>
      <c r="G135">
        <v>26834</v>
      </c>
      <c r="H135">
        <v>12037</v>
      </c>
      <c r="I135">
        <v>16702</v>
      </c>
      <c r="J135">
        <v>87668</v>
      </c>
      <c r="K135">
        <v>16113</v>
      </c>
      <c r="L135">
        <v>7309</v>
      </c>
      <c r="M135">
        <v>49409</v>
      </c>
      <c r="N135">
        <v>6103</v>
      </c>
      <c r="O135">
        <v>31212</v>
      </c>
      <c r="P135">
        <v>7489</v>
      </c>
      <c r="Q135">
        <v>36020</v>
      </c>
      <c r="R135">
        <v>38807</v>
      </c>
    </row>
    <row r="136" spans="1:18" x14ac:dyDescent="0.25">
      <c r="A136" t="str">
        <f t="shared" si="18"/>
        <v xml:space="preserve">2018 </v>
      </c>
      <c r="B136" t="str">
        <f t="shared" si="19"/>
        <v>Q3</v>
      </c>
      <c r="C136" t="s">
        <v>150</v>
      </c>
      <c r="D136">
        <v>343847</v>
      </c>
      <c r="E136">
        <v>6566</v>
      </c>
      <c r="F136">
        <v>337269</v>
      </c>
      <c r="G136">
        <v>27431</v>
      </c>
      <c r="H136">
        <v>12096</v>
      </c>
      <c r="I136">
        <v>16878</v>
      </c>
      <c r="J136">
        <v>87708</v>
      </c>
      <c r="K136">
        <v>16294</v>
      </c>
      <c r="L136">
        <v>7174</v>
      </c>
      <c r="M136">
        <v>48581</v>
      </c>
      <c r="N136">
        <v>6333</v>
      </c>
      <c r="O136">
        <v>31838</v>
      </c>
      <c r="P136">
        <v>7528</v>
      </c>
      <c r="Q136">
        <v>35904</v>
      </c>
      <c r="R136">
        <v>39604</v>
      </c>
    </row>
    <row r="137" spans="1:18" x14ac:dyDescent="0.25">
      <c r="A137" t="str">
        <f t="shared" si="18"/>
        <v xml:space="preserve">2018 </v>
      </c>
      <c r="B137" t="str">
        <f t="shared" si="19"/>
        <v>Q4</v>
      </c>
      <c r="C137" t="s">
        <v>151</v>
      </c>
      <c r="D137">
        <v>347610</v>
      </c>
      <c r="E137">
        <v>6824</v>
      </c>
      <c r="F137">
        <v>340775</v>
      </c>
      <c r="G137">
        <v>27568</v>
      </c>
      <c r="H137">
        <v>11959</v>
      </c>
      <c r="I137">
        <v>16690</v>
      </c>
      <c r="J137">
        <v>88074</v>
      </c>
      <c r="K137">
        <v>16684</v>
      </c>
      <c r="L137">
        <v>7359</v>
      </c>
      <c r="M137">
        <v>48722</v>
      </c>
      <c r="N137">
        <v>6647</v>
      </c>
      <c r="O137">
        <v>32789</v>
      </c>
      <c r="P137">
        <v>7360</v>
      </c>
      <c r="Q137">
        <v>35665</v>
      </c>
      <c r="R137">
        <v>41226</v>
      </c>
    </row>
    <row r="138" spans="1:18" x14ac:dyDescent="0.25">
      <c r="A138" t="str">
        <f t="shared" si="18"/>
        <v xml:space="preserve">2019 </v>
      </c>
      <c r="B138" t="str">
        <f t="shared" si="19"/>
        <v>Q1</v>
      </c>
      <c r="C138" t="s">
        <v>152</v>
      </c>
      <c r="D138">
        <v>346305</v>
      </c>
      <c r="E138">
        <v>5676</v>
      </c>
      <c r="F138">
        <v>340628</v>
      </c>
      <c r="G138">
        <v>27428</v>
      </c>
      <c r="H138">
        <v>11887</v>
      </c>
      <c r="I138">
        <v>17345</v>
      </c>
      <c r="J138">
        <v>87937</v>
      </c>
      <c r="K138">
        <v>16490</v>
      </c>
      <c r="L138">
        <v>7404</v>
      </c>
      <c r="M138">
        <v>48848</v>
      </c>
      <c r="N138">
        <v>6665</v>
      </c>
      <c r="O138">
        <v>32621</v>
      </c>
      <c r="P138">
        <v>7405</v>
      </c>
      <c r="Q138">
        <v>35739</v>
      </c>
      <c r="R138">
        <v>40881</v>
      </c>
    </row>
    <row r="139" spans="1:18" x14ac:dyDescent="0.25">
      <c r="A139" t="str">
        <f t="shared" si="18"/>
        <v xml:space="preserve">2019 </v>
      </c>
      <c r="B139" t="str">
        <f t="shared" si="19"/>
        <v>Q2</v>
      </c>
      <c r="C139" t="s">
        <v>153</v>
      </c>
      <c r="D139">
        <v>348077</v>
      </c>
      <c r="E139">
        <v>5895</v>
      </c>
      <c r="F139">
        <v>342185</v>
      </c>
      <c r="G139">
        <v>27320</v>
      </c>
      <c r="H139">
        <v>11638</v>
      </c>
      <c r="I139">
        <v>17438</v>
      </c>
      <c r="J139">
        <v>88493</v>
      </c>
      <c r="K139">
        <v>17029</v>
      </c>
      <c r="L139">
        <v>7145</v>
      </c>
      <c r="M139">
        <v>49225</v>
      </c>
      <c r="N139">
        <v>7036</v>
      </c>
      <c r="O139">
        <v>33455</v>
      </c>
      <c r="P139">
        <v>7436</v>
      </c>
      <c r="Q139">
        <v>35605</v>
      </c>
      <c r="R139">
        <v>40369</v>
      </c>
    </row>
    <row r="140" spans="1:18" x14ac:dyDescent="0.25">
      <c r="A140" t="str">
        <f t="shared" si="18"/>
        <v xml:space="preserve">2019 </v>
      </c>
      <c r="B140" t="str">
        <f t="shared" si="19"/>
        <v>Q3</v>
      </c>
      <c r="C140" t="s">
        <v>154</v>
      </c>
      <c r="D140">
        <v>347094</v>
      </c>
      <c r="E140">
        <v>6541</v>
      </c>
      <c r="F140">
        <v>340545</v>
      </c>
      <c r="G140">
        <v>27595</v>
      </c>
      <c r="H140">
        <v>11781</v>
      </c>
      <c r="I140">
        <v>17616</v>
      </c>
      <c r="J140">
        <v>87714</v>
      </c>
      <c r="K140">
        <v>16888</v>
      </c>
      <c r="L140">
        <v>7037</v>
      </c>
      <c r="M140">
        <v>47959</v>
      </c>
      <c r="N140">
        <v>7043</v>
      </c>
      <c r="O140">
        <v>33257</v>
      </c>
      <c r="P140">
        <v>7464</v>
      </c>
      <c r="Q140">
        <v>35892</v>
      </c>
      <c r="R140">
        <v>40299</v>
      </c>
    </row>
    <row r="141" spans="1:18" x14ac:dyDescent="0.25">
      <c r="A141" t="str">
        <f t="shared" si="18"/>
        <v xml:space="preserve">2019 </v>
      </c>
      <c r="B141" t="str">
        <f t="shared" si="19"/>
        <v>Q4</v>
      </c>
      <c r="C141" t="s">
        <v>155</v>
      </c>
      <c r="D141">
        <v>346188</v>
      </c>
      <c r="E141">
        <v>6171</v>
      </c>
      <c r="F141">
        <v>340023</v>
      </c>
      <c r="G141">
        <v>27982</v>
      </c>
      <c r="H141">
        <v>11665</v>
      </c>
      <c r="I141">
        <v>17453</v>
      </c>
      <c r="J141">
        <v>88066</v>
      </c>
      <c r="K141">
        <v>16406</v>
      </c>
      <c r="L141">
        <v>7023</v>
      </c>
      <c r="M141">
        <v>47247</v>
      </c>
      <c r="N141">
        <v>7213</v>
      </c>
      <c r="O141">
        <v>33053</v>
      </c>
      <c r="P141">
        <v>7358</v>
      </c>
      <c r="Q141">
        <v>35938</v>
      </c>
      <c r="R141">
        <v>40593</v>
      </c>
    </row>
    <row r="142" spans="1:18" x14ac:dyDescent="0.25">
      <c r="A142" t="str">
        <f t="shared" si="18"/>
        <v xml:space="preserve">2020 </v>
      </c>
      <c r="B142" t="str">
        <f t="shared" si="19"/>
        <v>Q1</v>
      </c>
      <c r="C142" t="s">
        <v>156</v>
      </c>
      <c r="D142">
        <v>336134</v>
      </c>
      <c r="E142">
        <v>4435</v>
      </c>
      <c r="F142">
        <v>331699</v>
      </c>
      <c r="G142">
        <v>29695</v>
      </c>
      <c r="H142">
        <v>11890</v>
      </c>
      <c r="I142">
        <v>15494</v>
      </c>
      <c r="J142">
        <v>88551</v>
      </c>
      <c r="K142">
        <v>16915</v>
      </c>
      <c r="L142">
        <v>6787</v>
      </c>
      <c r="M142">
        <v>42682</v>
      </c>
      <c r="N142">
        <v>7359</v>
      </c>
      <c r="O142">
        <v>32157</v>
      </c>
      <c r="P142">
        <v>7526</v>
      </c>
      <c r="Q142">
        <v>33539</v>
      </c>
      <c r="R142">
        <v>39104</v>
      </c>
    </row>
    <row r="143" spans="1:18" x14ac:dyDescent="0.25">
      <c r="A143" t="str">
        <f t="shared" si="18"/>
        <v xml:space="preserve">2020 </v>
      </c>
      <c r="B143" t="str">
        <f t="shared" si="19"/>
        <v>Q2</v>
      </c>
      <c r="C143" t="s">
        <v>157</v>
      </c>
      <c r="D143">
        <v>259158</v>
      </c>
      <c r="E143">
        <v>230</v>
      </c>
      <c r="F143">
        <v>258928</v>
      </c>
      <c r="G143">
        <v>30228</v>
      </c>
      <c r="H143">
        <v>13274</v>
      </c>
      <c r="I143">
        <v>11946</v>
      </c>
      <c r="J143">
        <v>89188</v>
      </c>
      <c r="K143">
        <v>15975</v>
      </c>
      <c r="L143">
        <v>4766</v>
      </c>
      <c r="M143">
        <v>17217</v>
      </c>
      <c r="N143">
        <v>6995</v>
      </c>
      <c r="O143">
        <v>23989</v>
      </c>
      <c r="P143">
        <v>6577</v>
      </c>
      <c r="Q143">
        <v>6475</v>
      </c>
      <c r="R143">
        <v>32298</v>
      </c>
    </row>
    <row r="144" spans="1:18" x14ac:dyDescent="0.25">
      <c r="A144" t="str">
        <f t="shared" si="18"/>
        <v xml:space="preserve">2020 </v>
      </c>
      <c r="B144" t="str">
        <f t="shared" si="19"/>
        <v>Q3</v>
      </c>
      <c r="C144" t="s">
        <v>158</v>
      </c>
      <c r="D144">
        <v>308681</v>
      </c>
      <c r="E144">
        <v>569</v>
      </c>
      <c r="F144">
        <v>308112</v>
      </c>
      <c r="G144">
        <v>29635</v>
      </c>
      <c r="H144">
        <v>13176</v>
      </c>
      <c r="I144">
        <v>14501</v>
      </c>
      <c r="J144">
        <v>88926</v>
      </c>
      <c r="K144">
        <v>18312</v>
      </c>
      <c r="L144">
        <v>5755</v>
      </c>
      <c r="M144">
        <v>33989</v>
      </c>
      <c r="N144">
        <v>7517</v>
      </c>
      <c r="O144">
        <v>27508</v>
      </c>
      <c r="P144">
        <v>6972</v>
      </c>
      <c r="Q144">
        <v>24846</v>
      </c>
      <c r="R144">
        <v>36975</v>
      </c>
    </row>
    <row r="145" spans="1:18" x14ac:dyDescent="0.25">
      <c r="A145" t="str">
        <f t="shared" si="18"/>
        <v xml:space="preserve">2020 </v>
      </c>
      <c r="B145" t="str">
        <f t="shared" si="19"/>
        <v>Q4</v>
      </c>
      <c r="C145" t="s">
        <v>159</v>
      </c>
      <c r="D145">
        <v>304080</v>
      </c>
      <c r="E145">
        <v>707</v>
      </c>
      <c r="F145">
        <v>303373</v>
      </c>
      <c r="G145">
        <v>29650</v>
      </c>
      <c r="H145">
        <v>13186</v>
      </c>
      <c r="I145">
        <v>14309</v>
      </c>
      <c r="J145">
        <v>89714</v>
      </c>
      <c r="K145">
        <v>17529</v>
      </c>
      <c r="L145">
        <v>6458</v>
      </c>
      <c r="M145">
        <v>31345</v>
      </c>
      <c r="N145">
        <v>7200</v>
      </c>
      <c r="O145">
        <v>29036</v>
      </c>
      <c r="P145">
        <v>7121</v>
      </c>
      <c r="Q145">
        <v>21158</v>
      </c>
      <c r="R145">
        <v>36667</v>
      </c>
    </row>
    <row r="146" spans="1:18" x14ac:dyDescent="0.25">
      <c r="A146" t="str">
        <f t="shared" si="18"/>
        <v xml:space="preserve">2021 </v>
      </c>
      <c r="B146" t="str">
        <f t="shared" si="19"/>
        <v>Q1</v>
      </c>
      <c r="C146" t="s">
        <v>160</v>
      </c>
      <c r="D146">
        <v>293162</v>
      </c>
      <c r="E146">
        <v>487</v>
      </c>
      <c r="F146">
        <v>292675</v>
      </c>
      <c r="G146">
        <v>30872</v>
      </c>
      <c r="H146">
        <v>12644</v>
      </c>
      <c r="I146">
        <v>14489</v>
      </c>
      <c r="J146">
        <v>90142</v>
      </c>
      <c r="K146">
        <v>16850</v>
      </c>
      <c r="L146">
        <v>5872</v>
      </c>
      <c r="M146">
        <v>27560</v>
      </c>
      <c r="N146">
        <v>7179</v>
      </c>
      <c r="O146">
        <v>29427</v>
      </c>
      <c r="P146">
        <v>7750</v>
      </c>
      <c r="Q146">
        <v>14844</v>
      </c>
      <c r="R146">
        <v>35046</v>
      </c>
    </row>
    <row r="147" spans="1:18" x14ac:dyDescent="0.25">
      <c r="A147" t="str">
        <f t="shared" si="18"/>
        <v xml:space="preserve">2021 </v>
      </c>
      <c r="B147" t="str">
        <f t="shared" si="19"/>
        <v>Q2</v>
      </c>
      <c r="C147" t="s">
        <v>161</v>
      </c>
      <c r="D147">
        <v>323107</v>
      </c>
      <c r="E147">
        <v>590</v>
      </c>
      <c r="F147">
        <v>322517</v>
      </c>
      <c r="G147">
        <v>30455</v>
      </c>
      <c r="H147">
        <v>12829</v>
      </c>
      <c r="I147">
        <v>17085</v>
      </c>
      <c r="J147">
        <v>90820</v>
      </c>
      <c r="K147">
        <v>18667</v>
      </c>
      <c r="L147">
        <v>6150</v>
      </c>
      <c r="M147">
        <v>34681</v>
      </c>
      <c r="N147">
        <v>7532</v>
      </c>
      <c r="O147">
        <v>31288</v>
      </c>
      <c r="P147">
        <v>7889</v>
      </c>
      <c r="Q147">
        <v>27654</v>
      </c>
      <c r="R147">
        <v>37467</v>
      </c>
    </row>
    <row r="148" spans="1:18" x14ac:dyDescent="0.25">
      <c r="A148" t="str">
        <f t="shared" si="18"/>
        <v xml:space="preserve">2021 </v>
      </c>
      <c r="B148" t="str">
        <f t="shared" si="19"/>
        <v>Q3</v>
      </c>
      <c r="C148" t="s">
        <v>162</v>
      </c>
      <c r="D148">
        <v>332459</v>
      </c>
      <c r="E148">
        <v>2574</v>
      </c>
      <c r="F148">
        <v>329885</v>
      </c>
      <c r="G148">
        <v>29759</v>
      </c>
      <c r="H148">
        <v>12208</v>
      </c>
      <c r="I148">
        <v>16364</v>
      </c>
      <c r="J148">
        <v>89276</v>
      </c>
      <c r="K148">
        <v>17636</v>
      </c>
      <c r="L148">
        <v>6300</v>
      </c>
      <c r="M148">
        <v>37378</v>
      </c>
      <c r="N148">
        <v>7461</v>
      </c>
      <c r="O148">
        <v>31350</v>
      </c>
      <c r="P148">
        <v>7996</v>
      </c>
      <c r="Q148">
        <v>36627</v>
      </c>
      <c r="R148">
        <v>37530</v>
      </c>
    </row>
    <row r="149" spans="1:18" x14ac:dyDescent="0.25">
      <c r="A149" t="str">
        <f t="shared" si="18"/>
        <v xml:space="preserve">2021 </v>
      </c>
      <c r="B149" t="str">
        <f t="shared" si="19"/>
        <v>Q4</v>
      </c>
      <c r="C149" t="s">
        <v>163</v>
      </c>
      <c r="D149">
        <v>334662</v>
      </c>
      <c r="E149">
        <v>2683</v>
      </c>
      <c r="F149">
        <v>331979</v>
      </c>
      <c r="G149">
        <v>29617</v>
      </c>
      <c r="H149">
        <v>11953</v>
      </c>
      <c r="I149">
        <v>16968</v>
      </c>
      <c r="J149">
        <v>89408</v>
      </c>
      <c r="K149">
        <v>17621</v>
      </c>
      <c r="L149">
        <v>6173</v>
      </c>
      <c r="M149">
        <v>39890</v>
      </c>
      <c r="N149">
        <v>7587</v>
      </c>
      <c r="O149">
        <v>31871</v>
      </c>
      <c r="P149">
        <v>7816</v>
      </c>
      <c r="Q149">
        <v>35793</v>
      </c>
      <c r="R149">
        <v>37282</v>
      </c>
    </row>
    <row r="150" spans="1:18" x14ac:dyDescent="0.25">
      <c r="A150" t="str">
        <f t="shared" si="18"/>
        <v xml:space="preserve">2022 </v>
      </c>
      <c r="B150" t="str">
        <f t="shared" si="19"/>
        <v>Q1</v>
      </c>
      <c r="C150" t="s">
        <v>164</v>
      </c>
      <c r="D150">
        <v>336738</v>
      </c>
      <c r="E150">
        <v>2458</v>
      </c>
      <c r="F150">
        <v>334280</v>
      </c>
      <c r="G150">
        <v>28807</v>
      </c>
      <c r="H150">
        <v>11514</v>
      </c>
      <c r="I150">
        <v>17966</v>
      </c>
      <c r="J150">
        <v>89579</v>
      </c>
      <c r="K150">
        <v>18036</v>
      </c>
      <c r="L150">
        <v>6070</v>
      </c>
      <c r="M150">
        <v>38111</v>
      </c>
      <c r="N150">
        <v>7751</v>
      </c>
      <c r="O150">
        <v>32967</v>
      </c>
      <c r="P150">
        <v>7945</v>
      </c>
      <c r="Q150">
        <v>37865</v>
      </c>
      <c r="R150">
        <v>37669</v>
      </c>
    </row>
    <row r="151" spans="1:18" x14ac:dyDescent="0.25">
      <c r="A151" t="str">
        <f t="shared" si="18"/>
        <v xml:space="preserve">2022 </v>
      </c>
      <c r="B151" t="str">
        <f t="shared" si="19"/>
        <v>Q2</v>
      </c>
      <c r="C151" t="s">
        <v>165</v>
      </c>
      <c r="D151">
        <v>337005</v>
      </c>
      <c r="E151">
        <v>1207</v>
      </c>
      <c r="F151">
        <v>335798</v>
      </c>
      <c r="G151">
        <v>28653</v>
      </c>
      <c r="H151">
        <v>11682</v>
      </c>
      <c r="I151">
        <v>17367</v>
      </c>
      <c r="J151">
        <v>89631</v>
      </c>
      <c r="K151">
        <v>17503</v>
      </c>
      <c r="L151">
        <v>6460</v>
      </c>
      <c r="M151">
        <v>40585</v>
      </c>
      <c r="N151">
        <v>7585</v>
      </c>
      <c r="O151">
        <v>32788</v>
      </c>
      <c r="P151">
        <v>8080</v>
      </c>
      <c r="Q151">
        <v>38098</v>
      </c>
      <c r="R151">
        <v>37366</v>
      </c>
    </row>
    <row r="152" spans="1:18" x14ac:dyDescent="0.25">
      <c r="A152" t="str">
        <f t="shared" si="18"/>
        <v xml:space="preserve">2022 </v>
      </c>
      <c r="B152" t="str">
        <f t="shared" si="19"/>
        <v>Q3</v>
      </c>
      <c r="C152" t="s">
        <v>166</v>
      </c>
      <c r="D152">
        <v>335174</v>
      </c>
      <c r="E152">
        <v>1728</v>
      </c>
      <c r="F152">
        <v>333446</v>
      </c>
      <c r="G152">
        <v>28130</v>
      </c>
      <c r="H152">
        <v>11316</v>
      </c>
      <c r="I152">
        <v>16538</v>
      </c>
      <c r="J152">
        <v>90030</v>
      </c>
      <c r="K152">
        <v>16748</v>
      </c>
      <c r="L152">
        <v>6683</v>
      </c>
      <c r="M152">
        <v>40075</v>
      </c>
      <c r="N152">
        <v>7358</v>
      </c>
      <c r="O152">
        <v>32377</v>
      </c>
      <c r="P152">
        <v>8193</v>
      </c>
      <c r="Q152">
        <v>38604</v>
      </c>
      <c r="R152">
        <v>37394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Uk_Consumption 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Chioma Muanya</dc:creator>
  <cp:lastModifiedBy>trainee2</cp:lastModifiedBy>
  <dcterms:created xsi:type="dcterms:W3CDTF">2023-02-06T09:37:37Z</dcterms:created>
  <dcterms:modified xsi:type="dcterms:W3CDTF">2023-02-08T11:25:33Z</dcterms:modified>
</cp:coreProperties>
</file>