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CEAR\scripts\"/>
    </mc:Choice>
  </mc:AlternateContent>
  <xr:revisionPtr revIDLastSave="0" documentId="8_{CCB91797-4564-4513-8F8E-ADDEA7B2DD81}" xr6:coauthVersionLast="47" xr6:coauthVersionMax="47" xr10:uidLastSave="{00000000-0000-0000-0000-000000000000}"/>
  <bookViews>
    <workbookView xWindow="-120" yWindow="-120" windowWidth="20640" windowHeight="11040" tabRatio="468" firstSheet="2" activeTab="2" xr2:uid="{00000000-000D-0000-FFFF-FFFF00000000}"/>
  </bookViews>
  <sheets>
    <sheet name="NO BORRAR" sheetId="7" state="hidden" r:id="rId1"/>
    <sheet name="Catálogo ayudas" sheetId="8" state="hidden" r:id="rId2"/>
    <sheet name="PETICION AYUDA ACOGIDA TEMPORAL" sheetId="1" r:id="rId3"/>
    <sheet name="USUARIOS" sheetId="5" r:id="rId4"/>
  </sheets>
  <definedNames>
    <definedName name="_xlnm._FilterDatabase" localSheetId="1" hidden="1">'Catálogo ayudas'!$A$1:$G$1</definedName>
    <definedName name="_xlnm._FilterDatabase" localSheetId="2" hidden="1">'PETICION AYUDA ACOGIDA TEMPORAL'!$A$2:$O$356</definedName>
    <definedName name="_xlnm._FilterDatabase" localSheetId="3" hidden="1">USUARIOS!$A$2:$D$313</definedName>
    <definedName name="_xlnm.Print_Area" localSheetId="1">'Catálogo ayudas'!$A$1:$A$83</definedName>
    <definedName name="Relación_con_el_proyecto">OFFSET('NO BORRAR'!$A$2,0,MATCH('PETICION AYUDA ACOGIDA TEMPORAL'!$C1,Tabla2[#Headers],0)-1,COUNTA(OFFSET('NO BORRAR'!$A$2,0,MATCH('PETICION AYUDA ACOGIDA TEMPORAL'!$C1,Tabla2[#Headers],0)-1,14,1)),1)</definedName>
    <definedName name="USUARIOS">OFFSET(USUARIOS!$A$3,0,0,COUNTA(Tabla1[NOMBRE Y APELLIDOS DEL PARTICIPANTE]),COUNTA(Tabla1[#Headers]))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R2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Q13" i="1"/>
  <c r="Q14" i="1"/>
  <c r="Q15" i="1"/>
  <c r="Q16" i="1"/>
  <c r="Q7" i="1"/>
  <c r="Q8" i="1"/>
  <c r="Q9" i="1"/>
  <c r="Q10" i="1"/>
  <c r="Q11" i="1"/>
  <c r="Q12" i="1"/>
  <c r="Q4" i="1"/>
  <c r="Q5" i="1"/>
  <c r="Q6" i="1"/>
  <c r="Q17" i="1"/>
  <c r="Q18" i="1"/>
  <c r="Q19" i="1"/>
  <c r="Q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S6" i="1" l="1"/>
  <c r="O6" i="1"/>
  <c r="O5" i="1"/>
  <c r="G6" i="1"/>
  <c r="G7" i="1"/>
  <c r="G8" i="1"/>
  <c r="F6" i="1"/>
  <c r="F7" i="1"/>
  <c r="F8" i="1"/>
  <c r="S14" i="1"/>
  <c r="S1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O245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O347" i="1"/>
  <c r="P347" i="1"/>
  <c r="Q347" i="1"/>
  <c r="R347" i="1"/>
  <c r="S347" i="1"/>
  <c r="O348" i="1"/>
  <c r="P348" i="1"/>
  <c r="Q348" i="1"/>
  <c r="R348" i="1"/>
  <c r="S348" i="1"/>
  <c r="O349" i="1"/>
  <c r="P349" i="1"/>
  <c r="Q349" i="1"/>
  <c r="R349" i="1"/>
  <c r="S349" i="1"/>
  <c r="O350" i="1"/>
  <c r="P350" i="1"/>
  <c r="Q350" i="1"/>
  <c r="R350" i="1"/>
  <c r="S350" i="1"/>
  <c r="O351" i="1"/>
  <c r="P351" i="1"/>
  <c r="Q351" i="1"/>
  <c r="R351" i="1"/>
  <c r="S351" i="1"/>
  <c r="O352" i="1"/>
  <c r="P352" i="1"/>
  <c r="Q352" i="1"/>
  <c r="R352" i="1"/>
  <c r="S352" i="1"/>
  <c r="O353" i="1"/>
  <c r="P353" i="1"/>
  <c r="Q353" i="1"/>
  <c r="R353" i="1"/>
  <c r="S353" i="1"/>
  <c r="O354" i="1"/>
  <c r="P354" i="1"/>
  <c r="Q354" i="1"/>
  <c r="R354" i="1"/>
  <c r="S354" i="1"/>
  <c r="O355" i="1"/>
  <c r="P355" i="1"/>
  <c r="Q355" i="1"/>
  <c r="R355" i="1"/>
  <c r="S355" i="1"/>
  <c r="O356" i="1"/>
  <c r="P356" i="1"/>
  <c r="Q356" i="1"/>
  <c r="R356" i="1"/>
  <c r="S356" i="1"/>
  <c r="O4" i="1"/>
  <c r="S4" i="1"/>
  <c r="S5" i="1"/>
  <c r="O7" i="1"/>
  <c r="S7" i="1"/>
  <c r="O8" i="1"/>
  <c r="S8" i="1"/>
  <c r="O9" i="1"/>
  <c r="S9" i="1"/>
  <c r="O10" i="1"/>
  <c r="S10" i="1"/>
  <c r="O11" i="1"/>
  <c r="O12" i="1"/>
  <c r="S12" i="1"/>
  <c r="O13" i="1"/>
  <c r="S13" i="1"/>
  <c r="O14" i="1"/>
  <c r="O15" i="1"/>
  <c r="S15" i="1"/>
  <c r="O16" i="1"/>
  <c r="S16" i="1"/>
  <c r="O17" i="1"/>
  <c r="S17" i="1"/>
  <c r="O18" i="1"/>
  <c r="S18" i="1"/>
  <c r="O19" i="1"/>
  <c r="S19" i="1"/>
  <c r="O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F21" i="1"/>
  <c r="F22" i="1"/>
  <c r="F23" i="1"/>
  <c r="F24" i="1"/>
  <c r="F25" i="1"/>
  <c r="F26" i="1"/>
  <c r="F27" i="1"/>
  <c r="F28" i="1"/>
  <c r="F29" i="1"/>
  <c r="F30" i="1"/>
  <c r="G21" i="1"/>
  <c r="G22" i="1"/>
  <c r="G23" i="1"/>
  <c r="G24" i="1"/>
  <c r="G25" i="1"/>
  <c r="G26" i="1"/>
  <c r="G27" i="1"/>
  <c r="G28" i="1"/>
  <c r="G29" i="1"/>
  <c r="G30" i="1"/>
  <c r="G3" i="1"/>
  <c r="F3" i="1"/>
  <c r="F4" i="1"/>
  <c r="F5" i="1"/>
  <c r="F9" i="1"/>
  <c r="F10" i="1"/>
  <c r="F11" i="1"/>
  <c r="F12" i="1"/>
  <c r="F13" i="1"/>
  <c r="F14" i="1"/>
  <c r="F15" i="1"/>
  <c r="F16" i="1"/>
  <c r="F17" i="1"/>
  <c r="F18" i="1"/>
  <c r="F19" i="1"/>
  <c r="F20" i="1"/>
  <c r="E3" i="1" l="1"/>
  <c r="G4" i="1"/>
  <c r="G5" i="1"/>
  <c r="G9" i="1"/>
  <c r="G10" i="1"/>
  <c r="G11" i="1"/>
  <c r="G12" i="1"/>
  <c r="G13" i="1"/>
  <c r="G14" i="1"/>
  <c r="G15" i="1"/>
  <c r="G16" i="1"/>
  <c r="G17" i="1"/>
  <c r="G18" i="1"/>
  <c r="G19" i="1"/>
  <c r="G20" i="1"/>
  <c r="P3" i="1"/>
  <c r="O3" i="1" l="1"/>
  <c r="Q3" i="1" l="1"/>
  <c r="R3" i="1" l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Guacimara Ramos Almeida</author>
  </authors>
  <commentList>
    <comment ref="L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Código de imputacion</t>
        </r>
      </text>
    </comment>
  </commentList>
</comments>
</file>

<file path=xl/sharedStrings.xml><?xml version="1.0" encoding="utf-8"?>
<sst xmlns="http://schemas.openxmlformats.org/spreadsheetml/2006/main" count="2162" uniqueCount="909">
  <si>
    <t>TIPOS DE AYUDA ACOGIDA TEMPORAL</t>
  </si>
  <si>
    <t>GASTOS DE BOLSILLO</t>
  </si>
  <si>
    <t>MANUTENCIÓN</t>
  </si>
  <si>
    <t>NECESIDADES BÁSICAS</t>
  </si>
  <si>
    <t>ALQUILER DE VIVIENDA</t>
  </si>
  <si>
    <t>FIANZAS/GESTIÓN DE AGENCIA/SEGURO DE ALQUILER</t>
  </si>
  <si>
    <t>NACIMIENTO DE HIJOS</t>
  </si>
  <si>
    <t>AYUDAS DE CARÁCTER SANITARIO</t>
  </si>
  <si>
    <t>ADQUISICIÓN DE VESTUARIO</t>
  </si>
  <si>
    <t>TRANSPORTE Y DESPLAZAMIENTO PARA GESTIONES</t>
  </si>
  <si>
    <t>EDUCATIVAS</t>
  </si>
  <si>
    <t>CONTEXTUALIZACIÓN Y HABILIDADES SOCIALES</t>
  </si>
  <si>
    <t>OCIO</t>
  </si>
  <si>
    <t>OBTENCIÓN DE DOCUMENTOS</t>
  </si>
  <si>
    <t>AYUDAS PARA LA REAGRUPACIÓN FAMILIAR</t>
  </si>
  <si>
    <t>AYUDAS DE LA ACTUACIÓN DE EMPLEO</t>
  </si>
  <si>
    <t>EDUCATIVAS PARA FACILITAR LA FORMACIÓN OCUPACIONAL Y EL EMPLEO</t>
  </si>
  <si>
    <t>PREFORMACIÓN</t>
  </si>
  <si>
    <t>FORMACIÓN OCUPACIONAL Y RECICLAJE PROFESIONAL</t>
  </si>
  <si>
    <t>TRANSPORTE PARA ASISTENCIA A CURSOS DE FORMACIÓN O BÚSQUEDA ACTIVA DE EMPLEO</t>
  </si>
  <si>
    <t>EXPEDICIÓN, HOMOLOGACIÓN Y TRAMITACIÓN DOCUMENTOS</t>
  </si>
  <si>
    <t>INDIVIDUAL 1FGBI</t>
  </si>
  <si>
    <t>INDIVIDUAL 1FMI</t>
  </si>
  <si>
    <t>INDIVIDUAL 2FNB1</t>
  </si>
  <si>
    <t>INDIVIDUAL 2FAV1</t>
  </si>
  <si>
    <t>FIANZAS 2FFI1</t>
  </si>
  <si>
    <t>ATNH</t>
  </si>
  <si>
    <t>GAFAS ATSANGA</t>
  </si>
  <si>
    <t>ATVES</t>
  </si>
  <si>
    <t>EXTRAPROVINCIAL ALOJAMIENTO ATTPTEXA</t>
  </si>
  <si>
    <t>EDUCACIÓN REGLADA ACTIVIDADES EXTRAESCOLARES ATEDUREXTR</t>
  </si>
  <si>
    <t>MATERIAL DIDÁCTICO ATCONMAT</t>
  </si>
  <si>
    <t>CAMPAMENTOS DE VERANO INFANTIL Y JUVENIL ATOCCAMP</t>
  </si>
  <si>
    <t>ATDOCU</t>
  </si>
  <si>
    <t>OBTENCIÓN DE DOCUMENTACIÓN ATREADOCU</t>
  </si>
  <si>
    <t>NECESIDADES BÁSICAS INDIVIDUAL ATEMPNB1</t>
  </si>
  <si>
    <t>COMEDOR ESCOLAR ATEMPEDUCOM</t>
  </si>
  <si>
    <t>MATERIAL DIDÁCTICO ATPREMAT</t>
  </si>
  <si>
    <t>MATERIAL DIDÁCTICO NECESARIO PARA LA FORMACIÓN ATFORMAT</t>
  </si>
  <si>
    <t>ATTPT</t>
  </si>
  <si>
    <t>ATEHT</t>
  </si>
  <si>
    <t>Menores de 18 años 1FGBM</t>
  </si>
  <si>
    <t>UF2 1FMUF2</t>
  </si>
  <si>
    <t>UF2 2FNB2</t>
  </si>
  <si>
    <t>UF2 2FAV2</t>
  </si>
  <si>
    <t>FIANZAS 2FFI2</t>
  </si>
  <si>
    <t>MATERIAL ORTOPROTÉSICO ATSANMO</t>
  </si>
  <si>
    <t>EXTRAPROVINCIAL MANUTENCIÓN ATTPTEXM</t>
  </si>
  <si>
    <t>EDUCACIÓN REGLADA COMEDOR ESCOLAR ATEDURCOM</t>
  </si>
  <si>
    <t>MATRÍCULA Y/O MENSUALIDADES ATCONMM</t>
  </si>
  <si>
    <t>VIAJES, TRASLADOS Y ESTANCIAS EN ESPAÑA ATREAESTA</t>
  </si>
  <si>
    <t>NECESIDADES BÁSICAS UF2 ATEMPNB2</t>
  </si>
  <si>
    <t>MATRÍCULA DE GUARDERÍA ATEMPEDUGUMA</t>
  </si>
  <si>
    <t>MATRÍCULA Y/O MENSUALIDADES ATPREMAME</t>
  </si>
  <si>
    <t>MATRÍCULA Y/O MENSUALIDADES ATFORMAME</t>
  </si>
  <si>
    <t>UF3 1FMUF3</t>
  </si>
  <si>
    <t>UF3 2FNB3</t>
  </si>
  <si>
    <t>UF3 2FAV3</t>
  </si>
  <si>
    <t>FIANZAS 2FFI3</t>
  </si>
  <si>
    <t>MEDICAMENTOS ATSANMED</t>
  </si>
  <si>
    <t>EXTRAPROVINCIAL TRANSPORTE ATTPTEXT</t>
  </si>
  <si>
    <t>EDUCACIÓN REGLADA CUOTAS ASOC. MADRES Y PADRES ATEDURAMPA</t>
  </si>
  <si>
    <t>VIAJES, TRASLADOS Y ESTANCIAS NECESARIOS PARA LA LLEGADA A ESPAÑA ATREALLEG</t>
  </si>
  <si>
    <t>NECESIDADES BÁSICAS UF3 ATEMPNB3</t>
  </si>
  <si>
    <t>MENSUALIDAD DE GUARDERÍA ATEMPEDUGUME</t>
  </si>
  <si>
    <t>UF4 1FMUF4</t>
  </si>
  <si>
    <t>UF4 2FNB4</t>
  </si>
  <si>
    <t>UF4 2FAV4</t>
  </si>
  <si>
    <t>FIANZAS 2FFI4</t>
  </si>
  <si>
    <t>PRÓTESIS DENTALES REMOVIBLES ATSANPR</t>
  </si>
  <si>
    <t>INCORPORACIÓN A DISPOSITIVO ATTPINCO</t>
  </si>
  <si>
    <t>EDUCACIÓN REGLADA MATERIAL ESCOLAR ATEDURMATE</t>
  </si>
  <si>
    <t>NECESIDADES BÁSICAS UF4 ATEMPNB4</t>
  </si>
  <si>
    <t>UF5 1FMUF5</t>
  </si>
  <si>
    <t>UF5 2FNB5</t>
  </si>
  <si>
    <t>UF5 2FAV5</t>
  </si>
  <si>
    <t>FIANZAS 2FFI5</t>
  </si>
  <si>
    <t>TRATAMIENTOS DENTALES ATSANTDE</t>
  </si>
  <si>
    <t>INTRAPROVINCIAL TAXIS ATTPTIN</t>
  </si>
  <si>
    <t>EDUCACIÓN REGLADA MATRÍCULA ATEDURMA</t>
  </si>
  <si>
    <t>NECESIDADES BÁSICAS UF5 ATEMPNB5</t>
  </si>
  <si>
    <t>UF6 1FMUF6</t>
  </si>
  <si>
    <t>UF6 2FNB6</t>
  </si>
  <si>
    <t>UF6 2FAV6</t>
  </si>
  <si>
    <t>FIANZAS 2FFI6</t>
  </si>
  <si>
    <t>INTRAPROVINCIAL TRANSPORTE SEGÚN TARIFA DEL TRANSPORTE PÚBLICO ATTPTIN</t>
  </si>
  <si>
    <t>EDUCACIÓN REGLADA SEGURO ESCOLAR OBLIGATORIO ATEDURSEO</t>
  </si>
  <si>
    <t>NECESIDADES BÁSICAS UF6 ATEMPNB6</t>
  </si>
  <si>
    <t>UF7 1FMUF7</t>
  </si>
  <si>
    <t>UF7 2FNB7</t>
  </si>
  <si>
    <t>UF7 2FAV7</t>
  </si>
  <si>
    <t>FIANZAS 2FFI7</t>
  </si>
  <si>
    <t>EDUCACIÓN REGLADA TRANSPORTE ESCOLAR ATEDURTPT</t>
  </si>
  <si>
    <t>NECESIDADES BÁSICAS UF7 ATEMPNB7</t>
  </si>
  <si>
    <t>UF8 1FMUF8</t>
  </si>
  <si>
    <t>UF8 2FNB8</t>
  </si>
  <si>
    <t>UF8 2FAV8</t>
  </si>
  <si>
    <t>FIANZAS 2FFI8</t>
  </si>
  <si>
    <t>EDUCACIÓN REGLADA UNIFORMES ESCOLARES ATEDURUNI</t>
  </si>
  <si>
    <t>NECESIDADES BÁSICAS UF8 ATEMPNB8</t>
  </si>
  <si>
    <t>UF9 o mas 1FMUF9</t>
  </si>
  <si>
    <t>UF9 o mas 2FNB9</t>
  </si>
  <si>
    <t>UF9 o mas 2FAV9</t>
  </si>
  <si>
    <t>FIANZAS 2FFI9</t>
  </si>
  <si>
    <t>GUARDERÍA MATRÍCULA ATEDUGUMA</t>
  </si>
  <si>
    <t>NECESIDADES BÁSICAS UF9 ATEMPNB9</t>
  </si>
  <si>
    <t>GESTIÓN DE AGENCIA 2FGA1</t>
  </si>
  <si>
    <t>GUARDERÍA MENSUALIDAD ATEDUGUME</t>
  </si>
  <si>
    <t>GESTIÓN DE AGENCIA 2FGA2</t>
  </si>
  <si>
    <t>GESTIÓN DE AGENCIA 2FGA3</t>
  </si>
  <si>
    <t>GESTIÓN DE AGENCIA 2FGA4</t>
  </si>
  <si>
    <t>GESTIÓN DE AGENCIA 2FGA5</t>
  </si>
  <si>
    <t>GESTIÓN DE AGENCIA 2FGA6</t>
  </si>
  <si>
    <t>GESTIÓN DE AGENCIA 2FGA7</t>
  </si>
  <si>
    <t>GESTIÓN DE AGENCIA 2FGA8</t>
  </si>
  <si>
    <t>GESTIÓN DE AGENCIA 2FGA9</t>
  </si>
  <si>
    <t>SEGURO DE ALQUILER 2FSA1</t>
  </si>
  <si>
    <t>SEGURO DE ALQUILER 2FSA2</t>
  </si>
  <si>
    <t>SEGURO DE ALQUILER 2FSA3</t>
  </si>
  <si>
    <t>SEGURO DE ALQUILER 2FSA4</t>
  </si>
  <si>
    <t>SEGURO DE ALQUILER 2FSA5</t>
  </si>
  <si>
    <t>SEGURO DE ALQUILER 2FSA6</t>
  </si>
  <si>
    <t>SEGURO DE ALQUILER 2FSA7</t>
  </si>
  <si>
    <t>SEGURO DE ALQUILER 2FSA8</t>
  </si>
  <si>
    <t>SEGURO DE ALQUILER 2FSA9</t>
  </si>
  <si>
    <t>CENTRO</t>
  </si>
  <si>
    <t>MES</t>
  </si>
  <si>
    <t>Forma de pago</t>
  </si>
  <si>
    <t>Códigos en vigor en enero 2023</t>
  </si>
  <si>
    <t>AVDA. ASTURIAS</t>
  </si>
  <si>
    <t>01-ENERO</t>
  </si>
  <si>
    <t>CHEQUE AL PORTADOR</t>
  </si>
  <si>
    <t>CARABANCHEL I</t>
  </si>
  <si>
    <t>02-FEBRERO</t>
  </si>
  <si>
    <t>CHEQUE NOMINATIVO</t>
  </si>
  <si>
    <t>CARABANCHEL II</t>
  </si>
  <si>
    <t>03-MARZO</t>
  </si>
  <si>
    <t>CHEQUE OFICINA</t>
  </si>
  <si>
    <t>AC PI ACOGIDA 23 (23) AT GASTOS DE BENEFICIARIOS</t>
  </si>
  <si>
    <t>EL ESCORIAL</t>
  </si>
  <si>
    <t>04-ABRIL</t>
  </si>
  <si>
    <t>EFECTIVO</t>
  </si>
  <si>
    <t>AC PI ACOGIDA 23 (23) EMPLEO GASTOS DE BENEFICIARIOS</t>
  </si>
  <si>
    <t>FAMI</t>
  </si>
  <si>
    <t>05-MAYO</t>
  </si>
  <si>
    <t>TARJETA PREPAGO</t>
  </si>
  <si>
    <t>AC PI VUL 23 (23) AT GASTOS DE BENEFICIARIOS</t>
  </si>
  <si>
    <t>GETAFE</t>
  </si>
  <si>
    <t>06-JUNIO</t>
  </si>
  <si>
    <t>TRANSFERENCIA</t>
  </si>
  <si>
    <t>AC PI VUL 23 (23) EMPLEO GASTOS DE BENEFICIARIOS</t>
  </si>
  <si>
    <t>LEGANES</t>
  </si>
  <si>
    <t>07-JULIO</t>
  </si>
  <si>
    <t>AC PI AUTONOM 23 (23) INTERV GASTOS DE BENEFICIARIOS</t>
  </si>
  <si>
    <t>MOSTOLES</t>
  </si>
  <si>
    <t>08-AGOSTO</t>
  </si>
  <si>
    <t>AC PI AUTONOM 23 (23) EMPLEO GASTOS DE BENEFICIARIOS</t>
  </si>
  <si>
    <t>RIVAS</t>
  </si>
  <si>
    <t>09-SEPTIEMBRE</t>
  </si>
  <si>
    <t>AC PI AUTONOM VUL 23 (23) INTERV GASTOS DE BENEFICIARIOS</t>
  </si>
  <si>
    <t>10-OCTUBRE</t>
  </si>
  <si>
    <t>AC PI AUTONOM VUL 23 (23) EMPLEO GASTOS DE BENEFICIARIOS</t>
  </si>
  <si>
    <t>11-NOVIEMBRE</t>
  </si>
  <si>
    <t>AC PI ACOGIDA 24 (24) AT GASTOS DE BENEFICIARIOS</t>
  </si>
  <si>
    <t>12-DICIEMBRE</t>
  </si>
  <si>
    <t>Nomenclatura propuesta</t>
  </si>
  <si>
    <t>NOMENCLATURA CONCEPTO - TRANSFERENCIAS BANCARIAS</t>
  </si>
  <si>
    <t>NOMENCLATURA CONCEPTO - RECARGAS TARJETAS PREPAGO</t>
  </si>
  <si>
    <t>Nº CARACTERES (MÁX. 20)</t>
  </si>
  <si>
    <t>GASTOS DE BOLSILLO - INDIVIDUAL 1FGBI</t>
  </si>
  <si>
    <t>BOLSILLO-1FGBI</t>
  </si>
  <si>
    <t>P/BOLSILLO-1FGBI</t>
  </si>
  <si>
    <t>GASTOS DE BOLSILLO - Menores de 18 años 1FGBM</t>
  </si>
  <si>
    <t>BOLSILL-MENOR-1FGBM</t>
  </si>
  <si>
    <t>P/BOLSI-MENOR-1FGBM</t>
  </si>
  <si>
    <t>Hijos menores de 18 años 1FGBM</t>
  </si>
  <si>
    <t>MANUTENCIÓN - INDIVIDUAL 1FMI</t>
  </si>
  <si>
    <t>MANUTENCION-1FMI</t>
  </si>
  <si>
    <t>P/MANUTENCION-1FMI</t>
  </si>
  <si>
    <t>MANUTENCIÓN - UF2 1FMUF2</t>
  </si>
  <si>
    <t>MANUTENCION-1FMUF2</t>
  </si>
  <si>
    <t>P/MANUTENCION-1FMUF2</t>
  </si>
  <si>
    <t>MANUTENCIÓN - UF3 1FMUF3</t>
  </si>
  <si>
    <t>MANUTENCION-1FMUF3</t>
  </si>
  <si>
    <t>P/MANUTENCION-1FMUF3</t>
  </si>
  <si>
    <t>MANUTENCIÓN - UF4 1FMUF4</t>
  </si>
  <si>
    <t>MANUTENCION-1FMUF4</t>
  </si>
  <si>
    <t>P/MANUTENCION-1FMUF4</t>
  </si>
  <si>
    <t>MANUTENCIÓN - UF5 1FMUF5</t>
  </si>
  <si>
    <t>MANUTENCION-1FMUF5</t>
  </si>
  <si>
    <t>P/MANUTENCION-1FMUF5</t>
  </si>
  <si>
    <t>MANUTENCIÓN - UF6 1FMUF6</t>
  </si>
  <si>
    <t>MANUTENCION-1FMUF6</t>
  </si>
  <si>
    <t>P/MANUTENCION-1FMUF6</t>
  </si>
  <si>
    <t>MANUTENCIÓN - UF7 1FMUF7</t>
  </si>
  <si>
    <t>MANUTENCION-1FMUF7</t>
  </si>
  <si>
    <t>P/MANUTENCION-1FMUF7</t>
  </si>
  <si>
    <t>MANUTENCIÓN - UF8 1FMUF8</t>
  </si>
  <si>
    <t>MANUTENCION-1FMUF8</t>
  </si>
  <si>
    <t>P/MANUTENCION-1FMUF8</t>
  </si>
  <si>
    <t>MANUTENCIÓN - UF9 o mas 1FMUF9</t>
  </si>
  <si>
    <t>MANUTENCION-1FMUF9</t>
  </si>
  <si>
    <t>P/MANUTENCION-1FMUF9</t>
  </si>
  <si>
    <t>NECESIDADES BÁSICAS - INDIVIDUAL 2FNB1</t>
  </si>
  <si>
    <t>NB-IND-2FNB</t>
  </si>
  <si>
    <t>P/NB-IND-2FNB</t>
  </si>
  <si>
    <t>NECESIDADES BÁSICAS - UF2 2FNB2</t>
  </si>
  <si>
    <t>NB-2FNBUF2</t>
  </si>
  <si>
    <t>P/NB-2FNBUF2</t>
  </si>
  <si>
    <t>NECESIDADES BÁSICAS - UF3 2FNB3</t>
  </si>
  <si>
    <t>NB-2FNBUF3</t>
  </si>
  <si>
    <t>P/NB-2FNBUF3</t>
  </si>
  <si>
    <t>NECESIDADES BÁSICAS - UF4 2FNB4</t>
  </si>
  <si>
    <t>NB-2FNBUF4</t>
  </si>
  <si>
    <t>P/NB-2FNBUF4</t>
  </si>
  <si>
    <t>NECESIDADES BÁSICAS - UF5 2FNB5</t>
  </si>
  <si>
    <t>NB-2FNBUF5</t>
  </si>
  <si>
    <t>P/NB-2FNBUF5</t>
  </si>
  <si>
    <t>NECESIDADES BÁSICAS - UF6 2FNB6</t>
  </si>
  <si>
    <t>NB-2FNBUF6</t>
  </si>
  <si>
    <t>P/NB-2FNBUF6</t>
  </si>
  <si>
    <t>NECESIDADES BÁSICAS - UF7 2FNB7</t>
  </si>
  <si>
    <t>NB-2FNBUF7</t>
  </si>
  <si>
    <t>P/NB-2FNBUF7</t>
  </si>
  <si>
    <t>NECESIDADES BÁSICAS - UF8 2FNB8</t>
  </si>
  <si>
    <t>NB-2FNBUF8</t>
  </si>
  <si>
    <t>P/NB-2FNBUF8</t>
  </si>
  <si>
    <t>NECESIDADES BÁSICAS - UF9 o mas 2FNB9</t>
  </si>
  <si>
    <t>NB-2FNBUF9</t>
  </si>
  <si>
    <t>P/NB-2FNBUF9</t>
  </si>
  <si>
    <t>ALQUILER DE VIVIENDA - INDIVIDUAL 2FAV1</t>
  </si>
  <si>
    <t>ALQUILER-2FAV</t>
  </si>
  <si>
    <t>P/ALQUILER-2FAV</t>
  </si>
  <si>
    <t>ALQUILER DE VIVIENDA - UF2 2FAV2</t>
  </si>
  <si>
    <t>ALQUILER-2FAVVUF2</t>
  </si>
  <si>
    <t>P/ALQUILER-2FAVVUF2</t>
  </si>
  <si>
    <t>ALQUILER DE VIVIENDA - UF3 2FAV3</t>
  </si>
  <si>
    <t>ALQUILER-2FAVVUF3</t>
  </si>
  <si>
    <t>P/ALQUILER-2FAVVUF3</t>
  </si>
  <si>
    <t>ALQUILER DE VIVIENDA - UF4 2FAV4</t>
  </si>
  <si>
    <t>ALQUILER-2FAVVUF4</t>
  </si>
  <si>
    <t>P/ALQUILER-2FAVVUF4</t>
  </si>
  <si>
    <t>ALQUILER DE VIVIENDA - UF5 2FAV5</t>
  </si>
  <si>
    <t>ALQUILER-2FAVVUF5</t>
  </si>
  <si>
    <t>P/ALQUILER-2FAVVUF5</t>
  </si>
  <si>
    <t>ALQUILER DE VIVIENDA - UF6 2FAV6</t>
  </si>
  <si>
    <t>ALQUILER-2FAVVUF6</t>
  </si>
  <si>
    <t>P/ALQUILER-2FAVVUF6</t>
  </si>
  <si>
    <t>ALQUILER DE VIVIENDA - UF7 2FAV7</t>
  </si>
  <si>
    <t>ALQUILER-2FAVVUF7</t>
  </si>
  <si>
    <t>P/ALQUILER-2FAVVUF7</t>
  </si>
  <si>
    <t>ALQUILER DE VIVIENDA - UF8 2FAV8</t>
  </si>
  <si>
    <t>ALQUILER-2FAVVUF8</t>
  </si>
  <si>
    <t>P/ALQUILER-2FAVVUF8</t>
  </si>
  <si>
    <t>ALQUILER DE VIVIENDA - UF9 o mas 2FAV9</t>
  </si>
  <si>
    <t>ALQUILER-2FAVVUF9</t>
  </si>
  <si>
    <t>P/ALQUILER-2FAVVUF9</t>
  </si>
  <si>
    <t>FIANZAS/GESTIÓN DE AGENCIA/SEGURO DE ALQUILER - FIANZAS 2FFI1</t>
  </si>
  <si>
    <t>FIANZAS-2FFI1</t>
  </si>
  <si>
    <t>P/FIANZAS-2FFI1</t>
  </si>
  <si>
    <t>FIANZAS/GESTIÓN DE AGENCIA/SEGURO DE ALQUILER - FIANZAS 2FFI2</t>
  </si>
  <si>
    <t>FIANZAS-2FFI2</t>
  </si>
  <si>
    <t>P/FIANZAS-2FFI2</t>
  </si>
  <si>
    <t>FIANZAS/GESTIÓN DE AGENCIA/SEGURO DE ALQUILER - FIANZAS 2FFI3</t>
  </si>
  <si>
    <t>FIANZAS-2FFI3</t>
  </si>
  <si>
    <t>P/FIANZAS-2FFI3</t>
  </si>
  <si>
    <t>FIANZAS/GESTIÓN DE AGENCIA/SEGURO DE ALQUILER - FIANZAS 2FFI4</t>
  </si>
  <si>
    <t>FIANZAS-2FFI4</t>
  </si>
  <si>
    <t>P/FIANZAS-2FFI4</t>
  </si>
  <si>
    <t>FIANZAS/GESTIÓN DE AGENCIA/SEGURO DE ALQUILER - FIANZAS 2FFI5</t>
  </si>
  <si>
    <t>FIANZAS-2FFI5</t>
  </si>
  <si>
    <t>P/FIANZAS-2FFI5</t>
  </si>
  <si>
    <t>FIANZAS/GESTIÓN DE AGENCIA/SEGURO DE ALQUILER - FIANZAS 2FFI6</t>
  </si>
  <si>
    <t>FIANZAS-2FFI6</t>
  </si>
  <si>
    <t>P/FIANZAS-2FFI6</t>
  </si>
  <si>
    <t>FIANZAS/GESTIÓN DE AGENCIA/SEGURO DE ALQUILER - FIANZAS 2FFI7</t>
  </si>
  <si>
    <t>FIANZAS-2FFI7</t>
  </si>
  <si>
    <t>P/FIANZAS-2FFI7</t>
  </si>
  <si>
    <t>FIANZAS/GESTIÓN DE AGENCIA/SEGURO DE ALQUILER - FIANZAS 2FFI8</t>
  </si>
  <si>
    <t>FIANZAS-2FFI8</t>
  </si>
  <si>
    <t>P/FIANZAS-2FFI8</t>
  </si>
  <si>
    <t>FIANZAS/GESTIÓN DE AGENCIA/SEGURO DE ALQUILER - FIANZAS 2FFI9</t>
  </si>
  <si>
    <t>FIANZAS-2FFI9</t>
  </si>
  <si>
    <t>P/FIANZAS-2FFI9</t>
  </si>
  <si>
    <t>FIANZAS/GESTIÓN DE AGENCIA/SEGURO DE ALQUILER - GESTIÓN DE AGENCIA 2FGA1</t>
  </si>
  <si>
    <t>GEST.AGENCIA-2FGA1</t>
  </si>
  <si>
    <t>P/GEST.AGENCIA-2FGA1</t>
  </si>
  <si>
    <t>FIANZAS/GESTIÓN DE AGENCIA/SEGURO DE ALQUILER - GESTIÓN DE AGENCIA 2FGA2</t>
  </si>
  <si>
    <t>GEST.AGENCIA-2FGA2</t>
  </si>
  <si>
    <t>P/GEST.AGENCIA-2FGA2</t>
  </si>
  <si>
    <t>FIANZAS/GESTIÓN DE AGENCIA/SEGURO DE ALQUILER - GESTIÓN DE AGENCIA 2FGA3</t>
  </si>
  <si>
    <t>GEST.AGENCIA-2FGA3</t>
  </si>
  <si>
    <t>P/GEST.AGENCIA-2FGA3</t>
  </si>
  <si>
    <t>FIANZAS/GESTIÓN DE AGENCIA/SEGURO DE ALQUILER - GESTIÓN DE AGENCIA 2FGA4</t>
  </si>
  <si>
    <t>GEST.AGENCIA-2FGA4</t>
  </si>
  <si>
    <t>P/GEST.AGENCIA-2FGA4</t>
  </si>
  <si>
    <t>FIANZAS/GESTIÓN DE AGENCIA/SEGURO DE ALQUILER - GESTIÓN DE AGENCIA 2FGA5</t>
  </si>
  <si>
    <t>GEST.AGENCIA-2FGA5</t>
  </si>
  <si>
    <t>P/GEST.AGENCIA-2FGA5</t>
  </si>
  <si>
    <t>FIANZAS/GESTIÓN DE AGENCIA/SEGURO DE ALQUILER - GESTIÓN DE AGENCIA 2FGA6</t>
  </si>
  <si>
    <t>GEST.AGENCIA-2FGA6</t>
  </si>
  <si>
    <t>P/GEST.AGENCIA-2FGA6</t>
  </si>
  <si>
    <t>FIANZAS/GESTIÓN DE AGENCIA/SEGURO DE ALQUILER - GESTIÓN DE AGENCIA 2FGA7</t>
  </si>
  <si>
    <t>GEST.AGENCIA-2FGA7</t>
  </si>
  <si>
    <t>P/GEST.AGENCIA-2FGA7</t>
  </si>
  <si>
    <t>FIANZAS/GESTIÓN DE AGENCIA/SEGURO DE ALQUILER - GESTIÓN DE AGENCIA 2FGA8</t>
  </si>
  <si>
    <t>GEST.AGENCIA-2FGA8</t>
  </si>
  <si>
    <t>P/GEST.AGENCIA-2FGA8</t>
  </si>
  <si>
    <t>FIANZAS/GESTIÓN DE AGENCIA/SEGURO DE ALQUILER - GESTIÓN DE AGENCIA 2FGA9</t>
  </si>
  <si>
    <t>GEST.AGENCIA-2FGA9</t>
  </si>
  <si>
    <t>P/GEST.AGENCIA-2FGA9</t>
  </si>
  <si>
    <t>FIANZAS/GESTIÓN DE AGENCIA/SEGURO DE ALQUILER - SEGURO DE ALQUILER 2FSA1</t>
  </si>
  <si>
    <t>SEGURO ALQ-2FSA1</t>
  </si>
  <si>
    <t>P/SEGURO ALQ-2FSA1</t>
  </si>
  <si>
    <t>FIANZAS/GESTIÓN DE AGENCIA/SEGURO DE ALQUILER - SEGURO DE ALQUILER 2FSA2</t>
  </si>
  <si>
    <t>SEGURO ALQ-2FSA2</t>
  </si>
  <si>
    <t>P/SEGURO ALQ-2FSA2</t>
  </si>
  <si>
    <t>FIANZAS/GESTIÓN DE AGENCIA/SEGURO DE ALQUILER - SEGURO DE ALQUILER 2FSA3</t>
  </si>
  <si>
    <t>SEGURO ALQ-2FSA3</t>
  </si>
  <si>
    <t>P/SEGURO ALQ-2FSA3</t>
  </si>
  <si>
    <t>FIANZAS/GESTIÓN DE AGENCIA/SEGURO DE ALQUILER - SEGURO DE ALQUILER 2FSA4</t>
  </si>
  <si>
    <t>SEGURO ALQ-2FSA4</t>
  </si>
  <si>
    <t>P/SEGURO ALQ-2FSA4</t>
  </si>
  <si>
    <t>FIANZAS/GESTIÓN DE AGENCIA/SEGURO DE ALQUILER - SEGURO DE ALQUILER 2FSA5</t>
  </si>
  <si>
    <t>SEGURO ALQ-2FSA5</t>
  </si>
  <si>
    <t>P/SEGURO ALQ-2FSA5</t>
  </si>
  <si>
    <t>FIANZAS/GESTIÓN DE AGENCIA/SEGURO DE ALQUILER - SEGURO DE ALQUILER 2FSA6</t>
  </si>
  <si>
    <t>SEGURO ALQ-2FSA6</t>
  </si>
  <si>
    <t>P/SEGURO ALQ-2FSA6</t>
  </si>
  <si>
    <t>FIANZAS/GESTIÓN DE AGENCIA/SEGURO DE ALQUILER - SEGURO DE ALQUILER 2FSA7</t>
  </si>
  <si>
    <t>SEGURO ALQ-2FSA7</t>
  </si>
  <si>
    <t>P/SEGURO ALQ-2FSA7</t>
  </si>
  <si>
    <t>FIANZAS/GESTIÓN DE AGENCIA/SEGURO DE ALQUILER - SEGURO DE ALQUILER 2FSA8</t>
  </si>
  <si>
    <t>SEGURO ALQ-2FSA8</t>
  </si>
  <si>
    <t>P/SEGURO ALQ-2FSA8</t>
  </si>
  <si>
    <t>FIANZAS/GESTIÓN DE AGENCIA/SEGURO DE ALQUILER - SEGURO DE ALQUILER 2FSA9</t>
  </si>
  <si>
    <t>SEGURO ALQ-2FSA9</t>
  </si>
  <si>
    <t>P/SEGURO ALQ-2FSA9</t>
  </si>
  <si>
    <t>NACIMIENTO DE HIJOS - ATNH</t>
  </si>
  <si>
    <t>NACIMIENTO</t>
  </si>
  <si>
    <t>P/NACIMIENTO</t>
  </si>
  <si>
    <t>AYUDAS DE CARÁCTER SANITARIO - MEDICAMENTOS ATSANMED</t>
  </si>
  <si>
    <t>SANID-MEDICAMENTOS</t>
  </si>
  <si>
    <t>P/SANID-MEDICAMENTOS</t>
  </si>
  <si>
    <t>AYUDAS DE CARÁCTER SANITARIO - GAFAS ATSANGA</t>
  </si>
  <si>
    <t>SANIDAD-GAFAS</t>
  </si>
  <si>
    <t>P/SANIDAD-GAFAS</t>
  </si>
  <si>
    <t>AYUDAS DE CARÁCTER SANITARIO - MATERIAL ORTOPROTÉSICO ATSANMO</t>
  </si>
  <si>
    <t>SANIDAD-ORTOPROTES</t>
  </si>
  <si>
    <t>P/SANIDAD-ORTOPROTES</t>
  </si>
  <si>
    <t>AYUDAS DE CARÁCTER SANITARIO - TRATAMIENTOS DENTALES ATSANTDE</t>
  </si>
  <si>
    <t>SANIDAD-DENTALES</t>
  </si>
  <si>
    <t>P/SANIDAD-DENTALES</t>
  </si>
  <si>
    <t>AYUDAS DE CARÁCTER SANITARIO - PRÓTESIS DENTALES REMOVIBLES ATSANPR</t>
  </si>
  <si>
    <t>SANIDAD-PROTESIS</t>
  </si>
  <si>
    <t>P/SANIDAD-PROTESIS</t>
  </si>
  <si>
    <t>ADQUISICIÓN DE VESTUARIO - ATVES</t>
  </si>
  <si>
    <t>VESTUARIO-IND</t>
  </si>
  <si>
    <t>P/VESTUARIO-IND</t>
  </si>
  <si>
    <t>TRANSPORTE Y DESPLAZAMIENTO PARA GESTIONES - INCORPORACIÓN A DISPOSITIVO ATTPINCO</t>
  </si>
  <si>
    <t>INC. DISPOSITIVO</t>
  </si>
  <si>
    <t>P/INC. DISPOSITIVO</t>
  </si>
  <si>
    <t>TRANSPORTE Y DESPLAZAMIENTO PARA GESTIONES - INTRAPROVINCIAL TRANSPORTE SEGÚN TARIFA DEL TRANSPORTE PÚBLICO ATTPTIN</t>
  </si>
  <si>
    <t>TRANSP-PUB-ATTPTIN</t>
  </si>
  <si>
    <t>P/TRANSP-PUB-ATTPTIN</t>
  </si>
  <si>
    <t>TRANSPORTE Y DESPLAZAMIENTO PARA GESTIONES - INTRAPROVINCIAL TAXIS ATTPTIN</t>
  </si>
  <si>
    <t>TRANSP-TAX-ATTPTIN</t>
  </si>
  <si>
    <t>P/TRANSP-TAX-ATTPTIN</t>
  </si>
  <si>
    <t>TRANSPORTE Y DESPLAZAMIENTO PARA GESTIONES - EXTRAPROVINCIAL TRANSPORTE ATTPTEXT</t>
  </si>
  <si>
    <t>TRANSP-TPEXT</t>
  </si>
  <si>
    <t>P/TRANSP-TPEXT</t>
  </si>
  <si>
    <t>TRANSPORTE Y DESPLAZAMIENTO PARA GESTIONES - EXTRAPROVINCIAL ALOJAMIENTO ATTPTEXA</t>
  </si>
  <si>
    <t>TRANSP-TPTEXT-ALOJ</t>
  </si>
  <si>
    <t>P/TRANSP-TPTEXT-ALOJ</t>
  </si>
  <si>
    <t>TRANSPORTE Y DESPLAZAMIENTO PARA GESTIONES - EXTRAPROVINCIAL MANUTENCIÓN ATTPTEXM</t>
  </si>
  <si>
    <t>TRANSP-TPEXT-MANUT</t>
  </si>
  <si>
    <t>P/TRANSP-TPEXT-MANUT</t>
  </si>
  <si>
    <t>EDUCATIVAS - GUARDERÍA MENSUALIDAD ATEDUGUME</t>
  </si>
  <si>
    <t>EDU-GUARDE-MM</t>
  </si>
  <si>
    <t>P/EDU-GUARDE-MM</t>
  </si>
  <si>
    <t>EDUCATIVAS - GUARDERÍA MATRÍCULA ATEDUGUMA</t>
  </si>
  <si>
    <t>EDU-GUARDE-MATRICULA</t>
  </si>
  <si>
    <t>P/EDU-GUARDE-MATRICULA</t>
  </si>
  <si>
    <t>EDUCATIVAS - EDUCACIÓN REGLADA MATRÍCULA ATEDURMA</t>
  </si>
  <si>
    <t>EDU-REG-MATRICULA</t>
  </si>
  <si>
    <t>P/EDU-REG-MATRICULA</t>
  </si>
  <si>
    <t>EDUCATIVAS - EDUCACIÓN REGLADA MATERIAL ESCOLAR ATEDURMATE</t>
  </si>
  <si>
    <t>EDU-REG-MATERIAL</t>
  </si>
  <si>
    <t>P/EDU-REG-MATERIAL</t>
  </si>
  <si>
    <t>EDUCATIVAS - EDUCACIÓN REGLADA UNIFORMES ESCOLARES ATEDURUNI</t>
  </si>
  <si>
    <t>EDU-REG-UNIFORME</t>
  </si>
  <si>
    <t>P/EDU-REG-UNIFORME</t>
  </si>
  <si>
    <t>EDUCATIVAS - EDUCACIÓN REGLADA COMEDOR ESCOLAR ATEDURCOM</t>
  </si>
  <si>
    <t>EDU-REG-COMEDOR</t>
  </si>
  <si>
    <t>P/EDU-REG-COMEDOR</t>
  </si>
  <si>
    <t>EDUCATIVAS - EDUCACIÓN REGLADA ACTIVIDADES EXTRAESCOLARES ATEDUREXTR</t>
  </si>
  <si>
    <t>EDU-REG-EXTRAESC</t>
  </si>
  <si>
    <t>P/EDU-REG-EXTRAESC</t>
  </si>
  <si>
    <t>EDUCATIVAS - EDUCACIÓN REGLADA TRANSPORTE ESCOLAR ATEDURTPT</t>
  </si>
  <si>
    <t>EDU-REG-TRANSPORTE</t>
  </si>
  <si>
    <t>P/EDU-REG-TRANSPORTE</t>
  </si>
  <si>
    <t>EDUCATIVAS - EDUCACIÓN REGLADA SEGURO ESCOLAR OBLIGATORIO ATEDURSEO</t>
  </si>
  <si>
    <t>EDU-REG-SEGURO</t>
  </si>
  <si>
    <t>P/EDU-REG-SEGURO</t>
  </si>
  <si>
    <t>EDUCATIVAS - EDUCACIÓN REGLADA CUOTAS ASOC. MADRES Y PADRES ATEDURAMPA</t>
  </si>
  <si>
    <t>EDU-REG-AMPA</t>
  </si>
  <si>
    <t>P/EDU-REG-AMPA</t>
  </si>
  <si>
    <t>CONTEXTUALIZACIÓN Y HABILIDADES SOCIALES - MATRÍCULA Y/O MENSUALIDADES ATCONMM</t>
  </si>
  <si>
    <t>PREFORM-MATRICULA</t>
  </si>
  <si>
    <t>P/PREFORM-MATRICULA</t>
  </si>
  <si>
    <t>CONTEXTUALIZACIÓN Y HABILIDADES SOCIALES - MATERIAL DIDÁCTICO ATCONMAT</t>
  </si>
  <si>
    <t>PREFORM-MATERIAL</t>
  </si>
  <si>
    <t>P/PREFORM-MATERIAL</t>
  </si>
  <si>
    <t>OCIO - CAMPAMENTOS DE VERANO INFANTIL Y JUVENIL ATOCCAMP</t>
  </si>
  <si>
    <t>OCIO-CAMPAMENTOS</t>
  </si>
  <si>
    <t>P/OCIO-CAMPAMENTOS</t>
  </si>
  <si>
    <t>OBTENCIÓN DE DOCUMENTOS - ATDOCU</t>
  </si>
  <si>
    <t>DOCU-OBTENCION</t>
  </si>
  <si>
    <t>P/DOCU-OBTENCION</t>
  </si>
  <si>
    <t>AYUDAS PARA LA REAGRUPACIÓN FAMILIAR - OBTENCIÓN DE DOCUMENTACIÓN ATREADOCU</t>
  </si>
  <si>
    <t>REAGRUP-DOCU</t>
  </si>
  <si>
    <t>P/REAGRUP-DOCU</t>
  </si>
  <si>
    <t>AYUDAS PARA LA REAGRUPACIÓN FAMILIAR - VIAJES, TRASLADOS Y ESTANCIAS NECESARIOS PARA LA LLEGADA A ESPAÑA ATREALLEG</t>
  </si>
  <si>
    <t>REAGRUP-GASTOS-EXT</t>
  </si>
  <si>
    <t>P/REAGRUP-GASTOS-EXT</t>
  </si>
  <si>
    <t>AYUDAS PARA LA REAGRUPACIÓN FAMILIAR - VIAJES, TRASLADOS Y ESTANCIAS EN ESPAÑA ATREAESTA</t>
  </si>
  <si>
    <t>REAGRUP-GASTOS-ESP</t>
  </si>
  <si>
    <t>P/REAGRUP-GASTOS-ESP</t>
  </si>
  <si>
    <t>AYUDAS DE LA ACTUACIÓN DE EMPLEO - NECESIDADES BÁSICAS INDIVIDUAL ATEMPNB1</t>
  </si>
  <si>
    <t>NB-IND-ATEMPNB</t>
  </si>
  <si>
    <t>P/NB-IND-ATEMPNB</t>
  </si>
  <si>
    <t>AYUDAS DE LA ACTUACIÓN DE EMPLEO - NECESIDADES BÁSICAS UF2 ATEMPNB2</t>
  </si>
  <si>
    <t>NB-IND-ATEMPNBUF2</t>
  </si>
  <si>
    <t>P/NB-IND-ATEMPNBUF2</t>
  </si>
  <si>
    <t>AYUDAS DE LA ACTUACIÓN DE EMPLEO - NECESIDADES BÁSICAS UF3 ATEMPNB3</t>
  </si>
  <si>
    <t>NB-IND-ATEMPNBUF3</t>
  </si>
  <si>
    <t>P/NB-IND-ATEMPNBUF3</t>
  </si>
  <si>
    <t>AYUDAS DE LA ACTUACIÓN DE EMPLEO - NECESIDADES BÁSICAS UF4 ATEMPNB4</t>
  </si>
  <si>
    <t>NB-IND-ATEMPNBUF4</t>
  </si>
  <si>
    <t>P/NB-IND-ATEMPNBUF4</t>
  </si>
  <si>
    <t>AYUDAS DE LA ACTUACIÓN DE EMPLEO - NECESIDADES BÁSICAS UF5 ATEMPNB5</t>
  </si>
  <si>
    <t>NB-IND-ATEMPNBUF5</t>
  </si>
  <si>
    <t>P/NB-IND-ATEMPNBUF5</t>
  </si>
  <si>
    <t>AYUDAS DE LA ACTUACIÓN DE EMPLEO - NECESIDADES BÁSICAS UF6 ATEMPNB6</t>
  </si>
  <si>
    <t>NB-IND-ATEMPNBUF6</t>
  </si>
  <si>
    <t>P/NB-IND-ATEMPNBUF6</t>
  </si>
  <si>
    <t>AYUDAS DE LA ACTUACIÓN DE EMPLEO - NECESIDADES BÁSICAS UF7 ATEMPNB7</t>
  </si>
  <si>
    <t>NB-IND-ATEMPNBUF7</t>
  </si>
  <si>
    <t>P/NB-IND-ATEMPNBUF7</t>
  </si>
  <si>
    <t>AYUDAS DE LA ACTUACIÓN DE EMPLEO - NECESIDADES BÁSICAS UF8 ATEMPNB8</t>
  </si>
  <si>
    <t>NB-IND-ATEMPNBUF8</t>
  </si>
  <si>
    <t>P/NB-IND-ATEMPNBUF8</t>
  </si>
  <si>
    <t>AYUDAS DE LA ACTUACIÓN DE EMPLEO - NECESIDADES BÁSICAS UF9 ATEMPNB9</t>
  </si>
  <si>
    <t>NB-IND-ATEMPNBUF9</t>
  </si>
  <si>
    <t>P/NB-IND-ATEMPNBUF9</t>
  </si>
  <si>
    <t>EDUCATIVAS PARA FACILITAR LA FORMACIÓN OCUPACIONAL Y EL EMPLEO  -  MENSUALIDAD DE GUARDERÍA ATEMPEDUGUME</t>
  </si>
  <si>
    <t>EDU-GUARDE-ME</t>
  </si>
  <si>
    <t>P/EDU-GUARDE-ME</t>
  </si>
  <si>
    <t>EDUCATIVAS PARA FACILITAR LA FORMACIÓN OCUPACIONAL Y EL EMPLEO  -  MATRÍCULA DE GUARDERÍA ATEMPEDUGUMA</t>
  </si>
  <si>
    <t>EDU-GUARDE-MATR</t>
  </si>
  <si>
    <t>P/EDU-GUARDE-MATR</t>
  </si>
  <si>
    <t>EDUCATIVAS PARA FACILITAR LA FORMACIÓN OCUPACIONAL Y EL EMPLEO  -  COMEDOR ESCOLAR ATEMPEDUCOM</t>
  </si>
  <si>
    <t>EDU-GUARDE-COMED</t>
  </si>
  <si>
    <t>P/EDU-GUARDE-COMED</t>
  </si>
  <si>
    <t>PREFORMACIÓN  -  MATRÍCULA Y/O MENSUALIDADES ATPREMAME</t>
  </si>
  <si>
    <t>PREFORMACIÓN  -  MATERIAL DIDÁCTICO ATPREMAT</t>
  </si>
  <si>
    <t>FORMACIÓN OCUPACIONAL Y RECICLAJE PROFESIONAL  -  MATRÍCULA Y/O MENSUALIDADES ATFORMAME</t>
  </si>
  <si>
    <t>FP-MATRICULA</t>
  </si>
  <si>
    <t>P/FP-MATRICULA</t>
  </si>
  <si>
    <t>FORMACIÓN OCUPACIONAL Y RECICLAJE PROFESIONAL  -  MATERIAL DIDÁCTICO NECESARIO PARA LA FORMACIÓN ATFORMAT</t>
  </si>
  <si>
    <t>FP-MATERIAL</t>
  </si>
  <si>
    <t>P/FP-MATERIAL</t>
  </si>
  <si>
    <t>TRANSPORTE PARA ASISTENCIA A CURSOS DE FORMACIÓN O BÚSQUEDA ACTIVA DE EMPLEO  -  ATTPT</t>
  </si>
  <si>
    <t>TRANSP-PUNTUAL</t>
  </si>
  <si>
    <t>P/TRANSP-PUNTUAL</t>
  </si>
  <si>
    <t>EXPEDICIÓN, HOMOLOGACIÓN Y TRAMITACIÓN DOCUMENTOS  -  ATEHT</t>
  </si>
  <si>
    <t>NO TOCAR</t>
  </si>
  <si>
    <t>Total factura / recibí (3)</t>
  </si>
  <si>
    <t>Concepto</t>
  </si>
  <si>
    <t>Relación con el proyecto</t>
  </si>
  <si>
    <t>ABREVIATURA</t>
  </si>
  <si>
    <t>CÓDIGO DISPOSITIVO</t>
  </si>
  <si>
    <t>CEARNET</t>
  </si>
  <si>
    <t>Nombre y apellidos del titular de la ayuda</t>
  </si>
  <si>
    <t>Inicio de la ayuda DD/MM/AAAA</t>
  </si>
  <si>
    <t>Fin de la ayuda DD/MM/AAAA</t>
  </si>
  <si>
    <t>Mes de Imputación</t>
  </si>
  <si>
    <t>Actuación</t>
  </si>
  <si>
    <t>NOMBRE ACTUACIÓN</t>
  </si>
  <si>
    <t>DELEGACIÓN</t>
  </si>
  <si>
    <t>AREA</t>
  </si>
  <si>
    <t>Nº DE CUENTA BANCARIA</t>
  </si>
  <si>
    <t>NÚMERO DE PAN</t>
  </si>
  <si>
    <t>TOKEN</t>
  </si>
  <si>
    <t>TÉCNICA</t>
  </si>
  <si>
    <t>ALASSANE KANDE</t>
  </si>
  <si>
    <t>070</t>
  </si>
  <si>
    <t>FALLOU MBAYE</t>
  </si>
  <si>
    <t xml:space="preserve">ASSANE KANTE </t>
  </si>
  <si>
    <t>MINA ABDELLI YACINE</t>
  </si>
  <si>
    <t>ABDIRAHMAN ABDULLAHI JIMALE</t>
  </si>
  <si>
    <t>NATIA KAKHNIASHVILI</t>
  </si>
  <si>
    <t>ALKAL SALL</t>
  </si>
  <si>
    <t>A RELLENAR POR ADMIN</t>
  </si>
  <si>
    <t>NOMBRE Y APELLIDOS DEL PARTICIPANTE</t>
  </si>
  <si>
    <t>EL HAJDY MBENGUE</t>
  </si>
  <si>
    <t>4047000120273955</t>
  </si>
  <si>
    <t>9774B55BBE3B01F7</t>
  </si>
  <si>
    <t>071001</t>
  </si>
  <si>
    <t>ANDREA HERNANDEZ</t>
  </si>
  <si>
    <t>320</t>
  </si>
  <si>
    <t>MARQUAN EL BJOUKI</t>
  </si>
  <si>
    <t>4047000120273922</t>
  </si>
  <si>
    <t>443500F3CED25B28</t>
  </si>
  <si>
    <t>ROSALBA QUIROGA DE BURBANO</t>
  </si>
  <si>
    <t xml:space="preserve">
ES0301825326070200912747</t>
  </si>
  <si>
    <t>RAFAEL BURBANO QUIROGA</t>
  </si>
  <si>
    <t>MARCELO EMILIO ALVARADO ALAS</t>
  </si>
  <si>
    <t xml:space="preserve">
ES7901825322210203877153</t>
  </si>
  <si>
    <t>ADELA ALEMI</t>
  </si>
  <si>
    <t>4047000120396590</t>
  </si>
  <si>
    <t>80A8EB676AA10DCC</t>
  </si>
  <si>
    <t>HABIBURAHMAN ARGHANDEWAL</t>
  </si>
  <si>
    <t>4047000120396616</t>
  </si>
  <si>
    <t>C8EF2591FD66229F</t>
  </si>
  <si>
    <t>JORGE LUIS FERNANDEZ RICHARDS</t>
  </si>
  <si>
    <t>ES7000495181622316516652</t>
  </si>
  <si>
    <t>DAVID GREGORIO DALIZ BAZA</t>
  </si>
  <si>
    <t>ES4601822782580201624785</t>
  </si>
  <si>
    <t>ASADULLAH AHMADI</t>
  </si>
  <si>
    <t>4047000120427825</t>
  </si>
  <si>
    <t>F8BE97E2265F2EF9</t>
  </si>
  <si>
    <t>TASEEN FAZEL RAZBAN</t>
  </si>
  <si>
    <t>ES5601825322290204915560</t>
  </si>
  <si>
    <t>ABDUL RAZIQ NOORI</t>
  </si>
  <si>
    <t>4047000120465833</t>
  </si>
  <si>
    <t>SULTAN AHMAD HOTAKI</t>
  </si>
  <si>
    <t>4047000120465841</t>
  </si>
  <si>
    <t>BA526993A19EAD0F</t>
  </si>
  <si>
    <t>AZIZ AHMAD AZIZI</t>
  </si>
  <si>
    <t>4047000120465858</t>
  </si>
  <si>
    <t>2D02F491CBE61255</t>
  </si>
  <si>
    <t>MARCO ANTONIO SANCHEZ ACEVEDO</t>
  </si>
  <si>
    <t>ES7001825322210206471192</t>
  </si>
  <si>
    <t>JOSE ANTONIO VIXAMA RODRIGUEZ</t>
  </si>
  <si>
    <t>ES5801822786310201645092</t>
  </si>
  <si>
    <t>ANGIE LORENA HERNANDEZ CASTAÑEDA</t>
  </si>
  <si>
    <t>ES2701825322290206183969</t>
  </si>
  <si>
    <t>MARISOL TUBERQUIA</t>
  </si>
  <si>
    <t>PAVLO ARONETS</t>
  </si>
  <si>
    <t>ES6200491533632211090009</t>
  </si>
  <si>
    <t>AHMAD WALID SAVIZ</t>
  </si>
  <si>
    <t>ES6000495181612416522911</t>
  </si>
  <si>
    <t>BIBI PARWANA AKHUNDZADA</t>
  </si>
  <si>
    <t>4047000120536427</t>
  </si>
  <si>
    <t>MUHHAMAD TAIMUR KHAN WAZIR</t>
  </si>
  <si>
    <t>ES9300492036322614167362</t>
  </si>
  <si>
    <t>AQEEL UR REHMAN</t>
  </si>
  <si>
    <t>ES3400491533652011091935</t>
  </si>
  <si>
    <t>WAKIL AHMAD AZIZI</t>
  </si>
  <si>
    <t>ES9101825322210206116473</t>
  </si>
  <si>
    <t>JALIL AHMAD AZIZI</t>
  </si>
  <si>
    <t>ES8001825322260207200401</t>
  </si>
  <si>
    <t>VITALII SHKUMBATIUK</t>
  </si>
  <si>
    <t>MBAYE GAYE</t>
  </si>
  <si>
    <t>MAMADOU KA</t>
  </si>
  <si>
    <t>AHMED MUSA</t>
  </si>
  <si>
    <t>ANTON ZHURAVLOV</t>
  </si>
  <si>
    <t>NADIIA ZOLOHINA</t>
  </si>
  <si>
    <t>FACOROU KEITA</t>
  </si>
  <si>
    <t>SIMA GHAFOORI</t>
  </si>
  <si>
    <t>4047000120407355</t>
  </si>
  <si>
    <t>8BE81B0AEA6D4363</t>
  </si>
  <si>
    <t>IVAN GARCIA PÉREZ-JARAIZ</t>
  </si>
  <si>
    <t>RAYEL GHAFOORI</t>
  </si>
  <si>
    <t>4047000120407363</t>
  </si>
  <si>
    <t>664E881E744017B6</t>
  </si>
  <si>
    <t>ZAHRA GHAFOORI</t>
  </si>
  <si>
    <t>4047000120407371</t>
  </si>
  <si>
    <t>3122BBC18CDABF9C</t>
  </si>
  <si>
    <t>ABDUL AZIM GHAFOORI</t>
  </si>
  <si>
    <t>4047000120407389</t>
  </si>
  <si>
    <t>22B940E32A6D45A0</t>
  </si>
  <si>
    <t>IAIA CANDE</t>
  </si>
  <si>
    <t>4047000120379695</t>
  </si>
  <si>
    <t>4D1B3FED26682A1A</t>
  </si>
  <si>
    <t>ES4701822786310201641410</t>
  </si>
  <si>
    <t>AFSANA QALANAWI</t>
  </si>
  <si>
    <t>4047000120396558</t>
  </si>
  <si>
    <t>D84CC774174F37DA</t>
  </si>
  <si>
    <t>NAZI QALANAWI</t>
  </si>
  <si>
    <t>4047000120379687</t>
  </si>
  <si>
    <t>1154566E463C2E31</t>
  </si>
  <si>
    <t>MARMAR QALANAWI</t>
  </si>
  <si>
    <t>4047000120396566</t>
  </si>
  <si>
    <t>0843CF544AD0F2AD</t>
  </si>
  <si>
    <t>MODIBO TOURE</t>
  </si>
  <si>
    <t>4047000119788518</t>
  </si>
  <si>
    <t>52FE6C1CE36131E7</t>
  </si>
  <si>
    <t>LAURA HERRANZ</t>
  </si>
  <si>
    <t>MOUSSA CISSOKO</t>
  </si>
  <si>
    <t>4047000119954847</t>
  </si>
  <si>
    <t>85093E94212B1AA9</t>
  </si>
  <si>
    <t>SOUNGALO TRAORE</t>
  </si>
  <si>
    <t>4047000119954870</t>
  </si>
  <si>
    <t>169E3F7C97B1752A</t>
  </si>
  <si>
    <t>BELEN SERRANO</t>
  </si>
  <si>
    <t>SOULEYMANE COULIBALY</t>
  </si>
  <si>
    <t>4047000119954888</t>
  </si>
  <si>
    <t>2626546C83BAFD23</t>
  </si>
  <si>
    <t>AYOUB HAYAT</t>
  </si>
  <si>
    <t>ES7500495952882616131078</t>
  </si>
  <si>
    <t>MOHAMED AMINE BEN FARHART</t>
  </si>
  <si>
    <t>LOQUI AMAYO</t>
  </si>
  <si>
    <t>KEVI AIMAYO</t>
  </si>
  <si>
    <t>HAMINOU MOHAMED</t>
  </si>
  <si>
    <t>4047000120273674</t>
  </si>
  <si>
    <t>F0BA50DFAD65CD23</t>
  </si>
  <si>
    <t>MAGA TRAORE</t>
  </si>
  <si>
    <t>4047000120273682</t>
  </si>
  <si>
    <t>3E71D95E4038DB9D</t>
  </si>
  <si>
    <t>JORGE ANDRES BARILLAS CRUZ</t>
  </si>
  <si>
    <t>4047000120273690</t>
  </si>
  <si>
    <t>759532785DCC4C8C</t>
  </si>
  <si>
    <t>MOHAMED LAMINE DIAGNE</t>
  </si>
  <si>
    <t>4047000120396624</t>
  </si>
  <si>
    <t>2416D6890782A98E</t>
  </si>
  <si>
    <t>YABI DRAMI</t>
  </si>
  <si>
    <t>ZINEB BELHAJ</t>
  </si>
  <si>
    <t>4047000120273849</t>
  </si>
  <si>
    <t>E0127B08C36DC52D</t>
  </si>
  <si>
    <t>DIARGA CISSE</t>
  </si>
  <si>
    <t>4047000120273872</t>
  </si>
  <si>
    <t>42AD6B38ECD63657</t>
  </si>
  <si>
    <t>ABDIRAHMAN ABDULQADIR ALI</t>
  </si>
  <si>
    <t>4047000120273880</t>
  </si>
  <si>
    <t>AAB179FC41598B44</t>
  </si>
  <si>
    <t>FOUNEKE FOFANA</t>
  </si>
  <si>
    <t>4047000120273898</t>
  </si>
  <si>
    <t>51D5D9249CB70A16</t>
  </si>
  <si>
    <t>MADANI DIARRA</t>
  </si>
  <si>
    <t>4047000120273906</t>
  </si>
  <si>
    <t>E7A7105914FD09FA</t>
  </si>
  <si>
    <t>LASSANE TRAORE</t>
  </si>
  <si>
    <t>4047000120427999</t>
  </si>
  <si>
    <t>MOUHAMED COULYBALY</t>
  </si>
  <si>
    <t>4047000120427783</t>
  </si>
  <si>
    <t>ABDUL KARIM PARWANI</t>
  </si>
  <si>
    <t>4047000120407199</t>
  </si>
  <si>
    <t>8B6A8B82E25AC4EF</t>
  </si>
  <si>
    <t>JOAO HENRIQUES</t>
  </si>
  <si>
    <t>4047000120427817</t>
  </si>
  <si>
    <t xml:space="preserve">CARLOS EDUARDO GUERRERO </t>
  </si>
  <si>
    <t>LATIFA SAKHIZADA</t>
  </si>
  <si>
    <t>4047000120273930</t>
  </si>
  <si>
    <t>F0659054D13459A6</t>
  </si>
  <si>
    <t>JAVIER SILOS</t>
  </si>
  <si>
    <t>MOHAMMAD EWAZ SAKHI ZADA</t>
  </si>
  <si>
    <t>4047000120273948</t>
  </si>
  <si>
    <t>E8EC035246344357</t>
  </si>
  <si>
    <t>ZABIULLAH NAZARI</t>
  </si>
  <si>
    <t>4047000119954789</t>
  </si>
  <si>
    <t>CE3C282018A84E6E</t>
  </si>
  <si>
    <t>MOHDI ALIZADA</t>
  </si>
  <si>
    <t>4047000119954805</t>
  </si>
  <si>
    <t>85545B47BDC081F7</t>
  </si>
  <si>
    <t>ROWARD JOSE TORRES HERNANDEZ</t>
  </si>
  <si>
    <t>ES8501825322230204060277</t>
  </si>
  <si>
    <t>JOSE LUIS RIVAS POSSO</t>
  </si>
  <si>
    <t>ES4100730100540755281879</t>
  </si>
  <si>
    <t>CESAR HUGO SANCHEZ BORJA</t>
  </si>
  <si>
    <t>ATAIB IBRAHIM AHMAD</t>
  </si>
  <si>
    <t>4047000120427981</t>
  </si>
  <si>
    <t>430D6899194F554C</t>
  </si>
  <si>
    <t>ABDOU BAMBORE</t>
  </si>
  <si>
    <t>ES3301825322290204714020</t>
  </si>
  <si>
    <t>MORY KEITA</t>
  </si>
  <si>
    <t>4047000120427965</t>
  </si>
  <si>
    <t>82D22C37A06E3369</t>
  </si>
  <si>
    <t>ABDUL MOQEEM ARGHANDEWAL</t>
  </si>
  <si>
    <t>4047000120407231</t>
  </si>
  <si>
    <t>F8A5A69AC8B539D3</t>
  </si>
  <si>
    <t>ZAINAB ARGHANDEWAL</t>
  </si>
  <si>
    <t>4047000120407306</t>
  </si>
  <si>
    <t>66B5BECE9F573B42</t>
  </si>
  <si>
    <t>MARYAM ARGHANDEWAL</t>
  </si>
  <si>
    <t>4047000120407314</t>
  </si>
  <si>
    <t>44CEC0C11C8B314E</t>
  </si>
  <si>
    <t>MUJEEBURRAHMAN ARGHANDEWAL</t>
  </si>
  <si>
    <t>4047000120407322</t>
  </si>
  <si>
    <t>F99ABB709256F22A</t>
  </si>
  <si>
    <t>SHUAIB FAZEL RAZBAN</t>
  </si>
  <si>
    <t>KANDE TOUNKARA</t>
  </si>
  <si>
    <t>4047000119978838</t>
  </si>
  <si>
    <t>E62F422659A3A37A</t>
  </si>
  <si>
    <t>YASEN FAZEL RAZBAN</t>
  </si>
  <si>
    <t>4047000120013500</t>
  </si>
  <si>
    <t>1697AA3E49190673</t>
  </si>
  <si>
    <t>ABDUL BARI RAHIMI</t>
  </si>
  <si>
    <t>4047000120427791</t>
  </si>
  <si>
    <t>5A433A67BC223825</t>
  </si>
  <si>
    <t>BAKIR GHEDJATI</t>
  </si>
  <si>
    <t>ES9001822786330201642284</t>
  </si>
  <si>
    <t>HECTOR AGUSTIN JAIMES MEZA</t>
  </si>
  <si>
    <t>ES7801825322290204553645</t>
  </si>
  <si>
    <t>CARLOS EDUARDO GUERRERO FERMAN</t>
  </si>
  <si>
    <t>4047000120536401</t>
  </si>
  <si>
    <t>JULIO CESAR RODRIGUEZ MUÑOZ</t>
  </si>
  <si>
    <t>ES0301825322220204837899</t>
  </si>
  <si>
    <t>ABDULLAH HUSSEIN AHMED GHALEB</t>
  </si>
  <si>
    <t>ES8301825322290204902270</t>
  </si>
  <si>
    <t>ABDULLAH MOHAMMED ALI AL HAMDANI</t>
  </si>
  <si>
    <t>ES4000491533612411087334</t>
  </si>
  <si>
    <t>MARCOS AUGUSTO AGUDELO NIEVES</t>
  </si>
  <si>
    <t>ES3600495525512511643748</t>
  </si>
  <si>
    <t>DANIEL JOSE QUIJADA GUEVARA</t>
  </si>
  <si>
    <t>ANGEL LUIS SIMOSA ZAPATA</t>
  </si>
  <si>
    <t>ES5501825322220204882165</t>
  </si>
  <si>
    <t>SAYED SAIFUDDIN MOHAMMADI</t>
  </si>
  <si>
    <t>4047000120465866</t>
  </si>
  <si>
    <t>AISHA SHIRZAD</t>
  </si>
  <si>
    <t>4047000120465635</t>
  </si>
  <si>
    <t>ERNESTO VAZQUEZ GONZALEZ</t>
  </si>
  <si>
    <t>ES4201824028720201626667</t>
  </si>
  <si>
    <t>4047000120694713</t>
  </si>
  <si>
    <t>1F5FCA22A311A965</t>
  </si>
  <si>
    <t>SARA CAMARA</t>
  </si>
  <si>
    <t>SVITLANA SAAKIAN</t>
  </si>
  <si>
    <t>4047 0001 2048 5161</t>
  </si>
  <si>
    <t>MARYAM REZAIE</t>
  </si>
  <si>
    <t>4047000120485187</t>
  </si>
  <si>
    <t>EB7B6E113F18808A</t>
  </si>
  <si>
    <t>ERIKA MILAGROS JOHN LEU</t>
  </si>
  <si>
    <t>ES3901825322230206171825</t>
  </si>
  <si>
    <t>ANGEL MANUEL ROJAS COLORADO</t>
  </si>
  <si>
    <t>ES7101825322240205168802</t>
  </si>
  <si>
    <t>MUHAMMED NDURE</t>
  </si>
  <si>
    <t xml:space="preserve">ES3701822786360201642994
</t>
  </si>
  <si>
    <t>ZAYA SARGIZ ZADEH BARANDOUZI</t>
  </si>
  <si>
    <t>4047000120536286</t>
  </si>
  <si>
    <t>MOHAMMAD NAIM MOMED</t>
  </si>
  <si>
    <t>ES5501825322280205739545</t>
  </si>
  <si>
    <t>SAYED JAVID AHMAD NICKBEEN</t>
  </si>
  <si>
    <t>ARYAN SAED PANAH</t>
  </si>
  <si>
    <t>ES7115830001189021040897</t>
  </si>
  <si>
    <t>HECTOR MAURICIO LOPEZ OSPINA</t>
  </si>
  <si>
    <t>ES9601825322280205424333</t>
  </si>
  <si>
    <t>JHON ALEXANDER AGUILERA MOGOLLÓN</t>
  </si>
  <si>
    <t>4047000120536377</t>
  </si>
  <si>
    <t>SEKOU TIDIANE COULIBALY</t>
  </si>
  <si>
    <t>4047000120536443</t>
  </si>
  <si>
    <t>A89592BECA71EC19</t>
  </si>
  <si>
    <t>ROBERT NAKHARDIAN</t>
  </si>
  <si>
    <t>B631F6FC46403183</t>
  </si>
  <si>
    <t>BRAHIAM STIVEN CARDONA SUAZA</t>
  </si>
  <si>
    <t>ES6301825322270206041023</t>
  </si>
  <si>
    <t>SINGARE VIBAYE</t>
  </si>
  <si>
    <t>633 940 806</t>
  </si>
  <si>
    <t>ES9421008960780200150144</t>
  </si>
  <si>
    <t>PAOLA VARELA RIAÑO</t>
  </si>
  <si>
    <t>ES6301825322250206296522</t>
  </si>
  <si>
    <t>FORTUNE AMAECHI</t>
  </si>
  <si>
    <t>KOSTIANTYN ZHUKOV</t>
  </si>
  <si>
    <t>ES6600730100510781629783</t>
  </si>
  <si>
    <t>MOHAMED OMAR SASI SUWAH</t>
  </si>
  <si>
    <t>ES9700491533692711088292</t>
  </si>
  <si>
    <t>ANDRES ELOY TEJEDA TRINIDAD</t>
  </si>
  <si>
    <t>ES1121001650640200554587</t>
  </si>
  <si>
    <t>JONATHAN MANUEL CARRERA LÓPEZ</t>
  </si>
  <si>
    <t>ES6501822786370201646224</t>
  </si>
  <si>
    <t>EWART ANDRES MARIN HERNANDEZ</t>
  </si>
  <si>
    <t>ES8500491533692711088896</t>
  </si>
  <si>
    <t>ADRIAN FRESNEDA RICARDO</t>
  </si>
  <si>
    <t>ES2601825319760204415367</t>
  </si>
  <si>
    <t xml:space="preserve">ESPERANZA JULISSA YANAQUE RIVERA </t>
  </si>
  <si>
    <t>ES3801825322240206132800</t>
  </si>
  <si>
    <t>MONICA MONTOYA COTRINA</t>
  </si>
  <si>
    <t>ES4401825322210206125273</t>
  </si>
  <si>
    <t>MOISES ENRIQUE ALVAREZ TORRES</t>
  </si>
  <si>
    <t>ES5501822786310201644952</t>
  </si>
  <si>
    <t>ZAHRA MER BAKHSHI</t>
  </si>
  <si>
    <t>4047000120592149</t>
  </si>
  <si>
    <t>ALI MER BAKHSHI</t>
  </si>
  <si>
    <t>4047000120592156</t>
  </si>
  <si>
    <t>SOHILA MER BAKHSHI</t>
  </si>
  <si>
    <t>4047000120592164</t>
  </si>
  <si>
    <t>KHODADAD MER BAKHSHI</t>
  </si>
  <si>
    <t>4047000120592172</t>
  </si>
  <si>
    <t>MARIIA KIRA</t>
  </si>
  <si>
    <t>JHONY ALEXANDER FORERO VILLAMIL</t>
  </si>
  <si>
    <t>ES2801825322260206119205</t>
  </si>
  <si>
    <t>GRACIELA YESSIKA LOPEZ ANGULO</t>
  </si>
  <si>
    <t>ES3401825322210205883341</t>
  </si>
  <si>
    <t>RONNER XAVIER VIVAS BRACAMONTE</t>
  </si>
  <si>
    <t>ES5801825322210205910748</t>
  </si>
  <si>
    <t>MARIAMI VARDISHVILI</t>
  </si>
  <si>
    <t>4047000120694680</t>
  </si>
  <si>
    <t>33187B54DD4B42E2</t>
  </si>
  <si>
    <t>NEMATULLAH BEHDAD</t>
  </si>
  <si>
    <t>ES3500495180112016125575</t>
  </si>
  <si>
    <t>NINO GVIASHVILI</t>
  </si>
  <si>
    <t>4047000120694660</t>
  </si>
  <si>
    <t>4F3E1D179E8C6422</t>
  </si>
  <si>
    <t>ENIYER DAGLIVE ARZOLA</t>
  </si>
  <si>
    <t>ES7001825322270205945449</t>
  </si>
  <si>
    <t>LILIYA MARCHENKO</t>
  </si>
  <si>
    <t>ES3900497058692710009053</t>
  </si>
  <si>
    <t>JORGE LUIS CUADRA RENJIFO</t>
  </si>
  <si>
    <t>ES3501825322210207132489</t>
  </si>
  <si>
    <t>AHMAD KAMIL RAFIQI</t>
  </si>
  <si>
    <t>ES1300494680862816062452</t>
  </si>
  <si>
    <t>EDGAR OMAR SOLORZANO</t>
  </si>
  <si>
    <t>ES5101825322210206372594</t>
  </si>
  <si>
    <t>ABDUL WAHID ZAHERUDDIN</t>
  </si>
  <si>
    <t>IVAN DARIO GARCIA POVEDA</t>
  </si>
  <si>
    <t>ES0300491533652011093172</t>
  </si>
  <si>
    <t>EMMANUEL LAURENT JASPE BATISTA</t>
  </si>
  <si>
    <t>ES0268930001750000100357</t>
  </si>
  <si>
    <t>PAOLA ANDREA MOTATO BEDOYA</t>
  </si>
  <si>
    <t>ABDOULAYE KANTE</t>
  </si>
  <si>
    <t>KELECHI OGBONNAYA INYAMA</t>
  </si>
  <si>
    <t>ABDOU RAHMANE LOUM</t>
  </si>
  <si>
    <t>5FFC7B0A2D3CA880</t>
  </si>
  <si>
    <t>ZAINAB ATAYEE</t>
  </si>
  <si>
    <t>4047000120694747</t>
  </si>
  <si>
    <t>AD8E4F06E4AF37AE</t>
  </si>
  <si>
    <t>MOHAMMAD JAWAD ATAEI</t>
  </si>
  <si>
    <t>4047000120694754</t>
  </si>
  <si>
    <t>C8176B202A789E76</t>
  </si>
  <si>
    <t>9E4531E3B1E44B3F</t>
  </si>
  <si>
    <t>911BA41A6D3A9C74</t>
  </si>
  <si>
    <t>4047000120668568</t>
  </si>
  <si>
    <t>AB22BB35715C6B06</t>
  </si>
  <si>
    <t>FARZIA GHAFORY</t>
  </si>
  <si>
    <t>ES1901825322260206579438</t>
  </si>
  <si>
    <t>AHMAD YALID GHAFORY</t>
  </si>
  <si>
    <t>ES2101825322280206817536</t>
  </si>
  <si>
    <t>REZWANA GHAFORY</t>
  </si>
  <si>
    <t>ES5401825322210206579247</t>
  </si>
  <si>
    <t>GABRIELA BERENICE CAÑAS CAÑAS SALGADO</t>
  </si>
  <si>
    <t>4047000120528820</t>
  </si>
  <si>
    <t>IVÁN GARCÍA PÉREZ-JARAIZ</t>
  </si>
  <si>
    <t>KHALID ABDI SHEIKH</t>
  </si>
  <si>
    <t>4047000120694739</t>
  </si>
  <si>
    <t>32272959CBEB1BB6</t>
  </si>
  <si>
    <t>IBRAHIM ABUKAR HASSAN</t>
  </si>
  <si>
    <t>4047000120694721</t>
  </si>
  <si>
    <t>A1CCCEE561879BF1</t>
  </si>
  <si>
    <t>HAMID ABDERRAHMAN</t>
  </si>
  <si>
    <t>ALEX TORRES COMUN</t>
  </si>
  <si>
    <t>SAID HASHI MOHAMED</t>
  </si>
  <si>
    <t>ES5501825322250206921055</t>
  </si>
  <si>
    <t>SHUEB HASHI MOHAMED</t>
  </si>
  <si>
    <t>4047000120694655</t>
  </si>
  <si>
    <t>2EB51E377C78A2F0</t>
  </si>
  <si>
    <t>SURAJ GAUR</t>
  </si>
  <si>
    <t>MULIKI MOHAMED MOHAMUD</t>
  </si>
  <si>
    <t>4047000120694705</t>
  </si>
  <si>
    <t>25D8660E51D39FCE</t>
  </si>
  <si>
    <t>ANTONINA NYKYFORYAK</t>
  </si>
  <si>
    <t>ES0400490584532111355481</t>
  </si>
  <si>
    <t>EDILSO GREGORIO LABRADOR</t>
  </si>
  <si>
    <t>ANTONY JEAN CARLOS MORI</t>
  </si>
  <si>
    <t>ES3801825322280206904724</t>
  </si>
  <si>
    <t>GREGORY JOSE BRAVO ZERPA</t>
  </si>
  <si>
    <t xml:space="preserve">ES5301825322250206658997
</t>
  </si>
  <si>
    <t>GEORYINA RAMONA GONZALEZ LUGO</t>
  </si>
  <si>
    <t>ES0601825322220206869704</t>
  </si>
  <si>
    <t>JOSCAR RAFAEL MONTILLA GONZALEZ</t>
  </si>
  <si>
    <t>ES7101825322220206869698</t>
  </si>
  <si>
    <t>ERICK ALEXANDER CASTRO DURAN</t>
  </si>
  <si>
    <t>ISMAIL JEMMO</t>
  </si>
  <si>
    <t>4047000120694762</t>
  </si>
  <si>
    <t>10EFD85F06C8F32A</t>
  </si>
  <si>
    <t>JEFFERSON ALEXANDER TORO SAEZ</t>
  </si>
  <si>
    <t>ES2701825322230206924955</t>
  </si>
  <si>
    <t>LUIS MANUEL LUJAN MACHACUAY</t>
  </si>
  <si>
    <t>ES1401825322210206413321</t>
  </si>
  <si>
    <t>NIKITA BRUSS</t>
  </si>
  <si>
    <t>CHARLES TONGAI MADANIRE</t>
  </si>
  <si>
    <t>ORLANDO JOSE ORELLANA CARABALLO</t>
  </si>
  <si>
    <t>ES8701825322210206535876</t>
  </si>
  <si>
    <t>VALERII HOVTVIAN</t>
  </si>
  <si>
    <t>ES7420950225109121666637</t>
  </si>
  <si>
    <t>MARIA ALEJANDRA PEREZ CABRERA</t>
  </si>
  <si>
    <t>ES5801825322270207182415</t>
  </si>
  <si>
    <t>ILONA TIMOFEIEVA</t>
  </si>
  <si>
    <t>ES7401824915930201731353</t>
  </si>
  <si>
    <t>MARLE BIOCH MONYLUAK DENG</t>
  </si>
  <si>
    <t>ES8001821343430201711117</t>
  </si>
  <si>
    <t>MAKSYM RYKHTIK</t>
  </si>
  <si>
    <t>070001</t>
  </si>
  <si>
    <t>JOSE BRUNO PRADO GAMARRA</t>
  </si>
  <si>
    <t>ES2701825322220207568211</t>
  </si>
  <si>
    <t>ASMAIL ABDULSALAM SHAEBAN ALJUNADI</t>
  </si>
  <si>
    <t>ES8600491508742010305041</t>
  </si>
  <si>
    <t>VIKTORIIA VOITSEKHIVSKA</t>
  </si>
  <si>
    <t>ES6200490321072410380295</t>
  </si>
  <si>
    <t>ALADJI MBALO</t>
  </si>
  <si>
    <t>AHMAD EL ALI</t>
  </si>
  <si>
    <t>MOHAMAD EL ALI</t>
  </si>
  <si>
    <t>MERLYS MARIA EUGENIA VELOZ ORTIZ</t>
  </si>
  <si>
    <t>ES8201827421570202664585</t>
  </si>
  <si>
    <t>JALIFA MOHAMED LAMIM EMBAREC</t>
  </si>
  <si>
    <t xml:space="preserve">ES7014650100911755900239 
</t>
  </si>
  <si>
    <t>PAVLO DENYSENKO</t>
  </si>
  <si>
    <t>JAMAL BAKHOUR</t>
  </si>
  <si>
    <t>ANTON SAFONOV</t>
  </si>
  <si>
    <t>SIRIA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</si>
</sst>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;;;@"/>
    <numFmt numFmtId="166" formatCode="dd\-mm\-yy;@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u/>
      <sz val="12"/>
      <color indexed="9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rgb="FFFF0000"/>
      <name val="Arial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0"/>
      <name val="Arial"/>
    </font>
    <font>
      <sz val="11"/>
      <color rgb="FF00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FF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44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5" borderId="0" xfId="10" applyFill="1"/>
    <xf numFmtId="0" fontId="3" fillId="0" borderId="0" xfId="10"/>
    <xf numFmtId="0" fontId="13" fillId="6" borderId="6" xfId="10" applyFont="1" applyFill="1" applyBorder="1" applyAlignment="1">
      <alignment horizontal="center" vertical="center"/>
    </xf>
    <xf numFmtId="0" fontId="11" fillId="3" borderId="7" xfId="2" applyFont="1" applyFill="1" applyBorder="1" applyAlignment="1">
      <alignment horizontal="center" vertical="center" wrapText="1"/>
    </xf>
    <xf numFmtId="0" fontId="10" fillId="4" borderId="8" xfId="10" applyFont="1" applyFill="1" applyBorder="1" applyAlignment="1">
      <alignment horizontal="center" vertical="center" wrapText="1"/>
    </xf>
    <xf numFmtId="0" fontId="10" fillId="4" borderId="9" xfId="10" applyFont="1" applyFill="1" applyBorder="1" applyAlignment="1">
      <alignment horizontal="center" vertical="center" wrapText="1"/>
    </xf>
    <xf numFmtId="0" fontId="3" fillId="5" borderId="0" xfId="10" applyFill="1" applyAlignment="1">
      <alignment horizontal="center" vertical="center"/>
    </xf>
    <xf numFmtId="0" fontId="3" fillId="0" borderId="0" xfId="10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9" fillId="8" borderId="2" xfId="0" applyFont="1" applyFill="1" applyBorder="1" applyAlignment="1">
      <alignment horizontal="center" vertical="center" wrapText="1"/>
    </xf>
    <xf numFmtId="49" fontId="9" fillId="8" borderId="3" xfId="0" applyNumberFormat="1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9" fillId="8" borderId="15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/>
    </xf>
    <xf numFmtId="0" fontId="12" fillId="0" borderId="12" xfId="2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18" xfId="2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11" borderId="17" xfId="2" applyFont="1" applyFill="1" applyBorder="1" applyAlignment="1">
      <alignment horizontal="center" vertical="center"/>
    </xf>
    <xf numFmtId="0" fontId="12" fillId="11" borderId="18" xfId="2" applyFont="1" applyFill="1" applyBorder="1" applyAlignment="1">
      <alignment horizontal="center" vertical="center"/>
    </xf>
    <xf numFmtId="0" fontId="12" fillId="11" borderId="16" xfId="2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11" borderId="6" xfId="2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/>
    </xf>
    <xf numFmtId="0" fontId="15" fillId="8" borderId="26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14" fontId="15" fillId="8" borderId="3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4" fillId="9" borderId="27" xfId="0" applyFont="1" applyFill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7" fillId="0" borderId="0" xfId="10" applyFont="1" applyAlignment="1">
      <alignment horizontal="center" vertical="center"/>
    </xf>
    <xf numFmtId="0" fontId="7" fillId="0" borderId="0" xfId="10" applyFont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 wrapText="1"/>
    </xf>
    <xf numFmtId="0" fontId="0" fillId="6" borderId="1" xfId="0" quotePrefix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/>
    </xf>
    <xf numFmtId="49" fontId="0" fillId="0" borderId="30" xfId="0" applyNumberFormat="1" applyBorder="1" applyAlignment="1">
      <alignment horizontal="left"/>
    </xf>
    <xf numFmtId="0" fontId="14" fillId="2" borderId="31" xfId="0" applyFont="1" applyFill="1" applyBorder="1" applyAlignment="1">
      <alignment horizontal="center" vertical="center" wrapText="1"/>
    </xf>
    <xf numFmtId="165" fontId="17" fillId="7" borderId="3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33" xfId="0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3" xfId="0" applyNumberFormat="1" applyBorder="1" applyAlignment="1">
      <alignment horizontal="center"/>
    </xf>
    <xf numFmtId="0" fontId="21" fillId="0" borderId="0" xfId="0" applyFont="1"/>
    <xf numFmtId="1" fontId="0" fillId="12" borderId="34" xfId="0" applyNumberFormat="1" applyFill="1" applyBorder="1" applyAlignment="1">
      <alignment wrapText="1"/>
    </xf>
    <xf numFmtId="0" fontId="21" fillId="0" borderId="34" xfId="0" applyFont="1" applyBorder="1" applyAlignment="1">
      <alignment horizontal="left"/>
    </xf>
    <xf numFmtId="49" fontId="21" fillId="0" borderId="34" xfId="0" applyNumberFormat="1" applyFont="1" applyBorder="1" applyAlignment="1">
      <alignment horizontal="left"/>
    </xf>
    <xf numFmtId="49" fontId="21" fillId="0" borderId="34" xfId="0" applyNumberFormat="1" applyFont="1" applyBorder="1" applyAlignment="1">
      <alignment horizontal="center"/>
    </xf>
    <xf numFmtId="0" fontId="22" fillId="0" borderId="34" xfId="0" applyFont="1" applyBorder="1"/>
    <xf numFmtId="49" fontId="8" fillId="0" borderId="1" xfId="0" applyNumberFormat="1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49" fontId="8" fillId="0" borderId="33" xfId="0" applyNumberFormat="1" applyFont="1" applyBorder="1" applyAlignment="1">
      <alignment horizontal="left"/>
    </xf>
    <xf numFmtId="49" fontId="8" fillId="0" borderId="33" xfId="0" applyNumberFormat="1" applyFont="1" applyBorder="1" applyAlignment="1">
      <alignment horizontal="center"/>
    </xf>
    <xf numFmtId="0" fontId="8" fillId="0" borderId="30" xfId="0" applyFont="1" applyBorder="1" applyAlignment="1">
      <alignment horizontal="left"/>
    </xf>
    <xf numFmtId="49" fontId="8" fillId="0" borderId="30" xfId="0" applyNumberFormat="1" applyFont="1" applyBorder="1" applyAlignment="1">
      <alignment horizontal="left"/>
    </xf>
    <xf numFmtId="49" fontId="8" fillId="0" borderId="30" xfId="0" applyNumberFormat="1" applyFont="1" applyBorder="1" applyAlignment="1">
      <alignment horizontal="center"/>
    </xf>
    <xf numFmtId="0" fontId="8" fillId="0" borderId="33" xfId="19" applyFont="1" applyFill="1" applyBorder="1" applyAlignment="1">
      <alignment horizontal="left"/>
    </xf>
    <xf numFmtId="0" fontId="23" fillId="0" borderId="1" xfId="0" applyFont="1" applyBorder="1" applyAlignment="1">
      <alignment horizontal="left" vertical="center" wrapText="1"/>
    </xf>
    <xf numFmtId="0" fontId="23" fillId="7" borderId="1" xfId="0" applyFont="1" applyFill="1" applyBorder="1" applyAlignment="1">
      <alignment horizontal="center" vertical="center" wrapText="1"/>
    </xf>
    <xf numFmtId="165" fontId="23" fillId="7" borderId="1" xfId="0" applyNumberFormat="1" applyFont="1" applyFill="1" applyBorder="1" applyAlignment="1">
      <alignment horizontal="center" vertical="center" wrapText="1"/>
    </xf>
    <xf numFmtId="165" fontId="23" fillId="7" borderId="32" xfId="0" applyNumberFormat="1" applyFont="1" applyFill="1" applyBorder="1" applyAlignment="1">
      <alignment horizontal="center" vertical="center" wrapText="1"/>
    </xf>
    <xf numFmtId="0" fontId="23" fillId="0" borderId="0" xfId="0" applyFont="1"/>
    <xf numFmtId="0" fontId="23" fillId="6" borderId="1" xfId="0" quotePrefix="1" applyFont="1" applyFill="1" applyBorder="1" applyAlignment="1">
      <alignment horizontal="left" vertical="center" wrapText="1"/>
    </xf>
    <xf numFmtId="0" fontId="20" fillId="0" borderId="0" xfId="0" applyFont="1"/>
    <xf numFmtId="1" fontId="0" fillId="12" borderId="36" xfId="0" applyNumberFormat="1" applyFill="1" applyBorder="1" applyAlignment="1">
      <alignment horizontal="right" wrapText="1"/>
    </xf>
    <xf numFmtId="49" fontId="17" fillId="13" borderId="1" xfId="0" applyNumberFormat="1" applyFont="1" applyFill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165" fontId="23" fillId="7" borderId="33" xfId="0" applyNumberFormat="1" applyFont="1" applyFill="1" applyBorder="1" applyAlignment="1">
      <alignment horizontal="center" vertical="center" wrapText="1"/>
    </xf>
    <xf numFmtId="49" fontId="0" fillId="12" borderId="34" xfId="0" applyNumberFormat="1" applyFill="1" applyBorder="1" applyAlignment="1">
      <alignment horizontal="left" wrapText="1"/>
    </xf>
    <xf numFmtId="1" fontId="24" fillId="0" borderId="0" xfId="0" applyNumberFormat="1" applyFont="1"/>
    <xf numFmtId="0" fontId="0" fillId="12" borderId="34" xfId="0" applyFill="1" applyBorder="1" applyAlignment="1">
      <alignment horizontal="left" wrapText="1"/>
    </xf>
    <xf numFmtId="0" fontId="0" fillId="12" borderId="36" xfId="0" applyFill="1" applyBorder="1" applyAlignment="1">
      <alignment horizontal="left" wrapText="1"/>
    </xf>
    <xf numFmtId="49" fontId="8" fillId="0" borderId="1" xfId="0" applyNumberFormat="1" applyFont="1" applyBorder="1" applyAlignment="1">
      <alignment horizontal="left" wrapText="1"/>
    </xf>
    <xf numFmtId="0" fontId="17" fillId="13" borderId="1" xfId="0" applyFont="1" applyFill="1" applyBorder="1" applyAlignment="1">
      <alignment horizontal="left"/>
    </xf>
    <xf numFmtId="0" fontId="0" fillId="0" borderId="37" xfId="19" applyFont="1" applyBorder="1" applyAlignment="1">
      <alignment horizontal="left"/>
    </xf>
    <xf numFmtId="0" fontId="0" fillId="12" borderId="34" xfId="0" applyFill="1" applyBorder="1" applyAlignment="1">
      <alignment wrapText="1"/>
    </xf>
    <xf numFmtId="0" fontId="0" fillId="14" borderId="34" xfId="0" applyFill="1" applyBorder="1" applyAlignment="1">
      <alignment wrapText="1"/>
    </xf>
    <xf numFmtId="0" fontId="0" fillId="14" borderId="34" xfId="0" applyFill="1" applyBorder="1"/>
    <xf numFmtId="1" fontId="21" fillId="0" borderId="0" xfId="0" applyNumberFormat="1" applyFont="1"/>
    <xf numFmtId="1" fontId="20" fillId="12" borderId="35" xfId="0" applyNumberFormat="1" applyFont="1" applyFill="1" applyBorder="1" applyAlignment="1">
      <alignment wrapText="1"/>
    </xf>
    <xf numFmtId="0" fontId="20" fillId="12" borderId="34" xfId="0" applyFont="1" applyFill="1" applyBorder="1" applyAlignment="1">
      <alignment horizontal="left" wrapText="1"/>
    </xf>
    <xf numFmtId="0" fontId="8" fillId="0" borderId="1" xfId="19" applyFont="1" applyFill="1" applyBorder="1" applyAlignment="1">
      <alignment horizontal="left"/>
    </xf>
    <xf numFmtId="49" fontId="17" fillId="13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wrapText="1"/>
    </xf>
    <xf numFmtId="0" fontId="19" fillId="0" borderId="34" xfId="19" applyFill="1" applyBorder="1"/>
    <xf numFmtId="0" fontId="0" fillId="14" borderId="36" xfId="0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1" fontId="0" fillId="14" borderId="41" xfId="0" applyNumberForma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25" fillId="14" borderId="40" xfId="0" applyFont="1" applyFill="1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/>
    </xf>
    <xf numFmtId="0" fontId="0" fillId="14" borderId="43" xfId="0" applyFill="1" applyBorder="1"/>
    <xf numFmtId="0" fontId="0" fillId="12" borderId="34" xfId="0" applyFill="1" applyBorder="1" applyAlignment="1">
      <alignment horizontal="center" vertical="center" wrapText="1"/>
    </xf>
    <xf numFmtId="0" fontId="0" fillId="14" borderId="34" xfId="0" applyFill="1" applyBorder="1" applyAlignment="1">
      <alignment horizontal="center"/>
    </xf>
    <xf numFmtId="0" fontId="0" fillId="14" borderId="39" xfId="0" applyFill="1" applyBorder="1"/>
    <xf numFmtId="0" fontId="0" fillId="14" borderId="36" xfId="0" applyFill="1" applyBorder="1"/>
    <xf numFmtId="166" fontId="0" fillId="14" borderId="36" xfId="0" applyNumberFormat="1" applyFill="1" applyBorder="1"/>
    <xf numFmtId="0" fontId="0" fillId="14" borderId="0" xfId="0" applyFill="1"/>
    <xf numFmtId="0" fontId="1" fillId="14" borderId="34" xfId="0" applyFont="1" applyFill="1" applyBorder="1" applyAlignment="1">
      <alignment horizontal="center"/>
    </xf>
    <xf numFmtId="0" fontId="1" fillId="16" borderId="40" xfId="0" applyFont="1" applyFill="1" applyBorder="1" applyAlignment="1">
      <alignment horizontal="center"/>
    </xf>
    <xf numFmtId="14" fontId="1" fillId="0" borderId="41" xfId="0" applyNumberFormat="1" applyFont="1" applyBorder="1" applyAlignment="1">
      <alignment horizontal="center"/>
    </xf>
    <xf numFmtId="0" fontId="1" fillId="0" borderId="0" xfId="10" applyFont="1"/>
    <xf numFmtId="0" fontId="1" fillId="5" borderId="0" xfId="10" applyFont="1" applyFill="1"/>
    <xf numFmtId="0" fontId="1" fillId="14" borderId="34" xfId="0" applyFont="1" applyFill="1" applyBorder="1"/>
    <xf numFmtId="14" fontId="20" fillId="15" borderId="38" xfId="0" applyNumberFormat="1" applyFont="1" applyFill="1" applyBorder="1" applyAlignment="1">
      <alignment horizontal="center" vertical="center" wrapText="1"/>
    </xf>
    <xf numFmtId="0" fontId="20" fillId="17" borderId="43" xfId="0" applyFont="1" applyFill="1" applyBorder="1" applyAlignment="1">
      <alignment horizontal="center" wrapText="1"/>
    </xf>
    <xf numFmtId="0" fontId="12" fillId="0" borderId="36" xfId="0" applyFont="1" applyBorder="1" applyAlignment="1">
      <alignment horizontal="center" wrapText="1"/>
    </xf>
    <xf numFmtId="0" fontId="26" fillId="0" borderId="1" xfId="0" applyFont="1" applyBorder="1" applyAlignment="1">
      <alignment horizontal="left"/>
    </xf>
    <xf numFmtId="49" fontId="26" fillId="0" borderId="1" xfId="0" applyNumberFormat="1" applyFont="1" applyBorder="1" applyAlignment="1">
      <alignment horizontal="left"/>
    </xf>
    <xf numFmtId="49" fontId="26" fillId="0" borderId="1" xfId="0" applyNumberFormat="1" applyFont="1" applyBorder="1" applyAlignment="1">
      <alignment horizontal="center"/>
    </xf>
    <xf numFmtId="0" fontId="25" fillId="13" borderId="1" xfId="0" applyFont="1" applyFill="1" applyBorder="1"/>
    <xf numFmtId="1" fontId="27" fillId="17" borderId="34" xfId="0" applyNumberFormat="1" applyFont="1" applyFill="1" applyBorder="1" applyAlignment="1">
      <alignment wrapText="1"/>
    </xf>
    <xf numFmtId="0" fontId="27" fillId="17" borderId="34" xfId="0" applyFont="1" applyFill="1" applyBorder="1" applyAlignment="1">
      <alignment wrapText="1"/>
    </xf>
    <xf numFmtId="49" fontId="9" fillId="8" borderId="26" xfId="0" applyNumberFormat="1" applyFont="1" applyFill="1" applyBorder="1" applyAlignment="1">
      <alignment horizontal="center" vertical="center" wrapText="1"/>
    </xf>
  </cellXfs>
  <cellStyles count="20">
    <cellStyle name="Euro" xfId="1" xr:uid="{00000000-0005-0000-0000-000000000000}"/>
    <cellStyle name="Euro 2" xfId="11" xr:uid="{00000000-0005-0000-0000-000001000000}"/>
    <cellStyle name="Hyperlink" xfId="19" xr:uid="{00000000-0005-0000-0000-000002000000}"/>
    <cellStyle name="Normal" xfId="0" builtinId="0"/>
    <cellStyle name="Normal 13" xfId="4" xr:uid="{00000000-0005-0000-0000-000004000000}"/>
    <cellStyle name="Normal 2" xfId="2" xr:uid="{00000000-0005-0000-0000-000005000000}"/>
    <cellStyle name="Normal 3" xfId="3" xr:uid="{00000000-0005-0000-0000-000006000000}"/>
    <cellStyle name="Normal 3 2" xfId="9" xr:uid="{00000000-0005-0000-0000-000007000000}"/>
    <cellStyle name="Normal 3 2 2" xfId="17" xr:uid="{00000000-0005-0000-0000-000008000000}"/>
    <cellStyle name="Normal 3 3" xfId="12" xr:uid="{00000000-0005-0000-0000-000009000000}"/>
    <cellStyle name="Normal 4" xfId="10" xr:uid="{00000000-0005-0000-0000-00000A000000}"/>
    <cellStyle name="Normal 4 2" xfId="18" xr:uid="{00000000-0005-0000-0000-00000B000000}"/>
    <cellStyle name="Normal 5" xfId="5" xr:uid="{00000000-0005-0000-0000-00000C000000}"/>
    <cellStyle name="Normal 5 2" xfId="13" xr:uid="{00000000-0005-0000-0000-00000D000000}"/>
    <cellStyle name="Normal 6" xfId="6" xr:uid="{00000000-0005-0000-0000-00000E000000}"/>
    <cellStyle name="Normal 6 2" xfId="14" xr:uid="{00000000-0005-0000-0000-00000F000000}"/>
    <cellStyle name="Normal 8" xfId="7" xr:uid="{00000000-0005-0000-0000-000010000000}"/>
    <cellStyle name="Normal 8 2" xfId="15" xr:uid="{00000000-0005-0000-0000-000011000000}"/>
    <cellStyle name="Normal 9" xfId="8" xr:uid="{00000000-0005-0000-0000-000012000000}"/>
    <cellStyle name="Normal 9 2" xfId="16" xr:uid="{00000000-0005-0000-0000-000013000000}"/>
  </cellStyles>
  <dxfs count="8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\-mmm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€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444501</xdr:colOff>
      <xdr:row>1</xdr:row>
      <xdr:rowOff>148167</xdr:rowOff>
    </xdr:from>
    <xdr:to>
      <xdr:col>4</xdr:col>
      <xdr:colOff>444501</xdr:colOff>
      <xdr:row>1</xdr:row>
      <xdr:rowOff>148167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9D72462F-7938-4C91-9441-F41517489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4" y="3175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U28" totalsRowShown="0" dataDxfId="85" dataCellStyle="Normal 4">
  <autoFilter ref="A1:U28" xr:uid="{00000000-0009-0000-0100-000002000000}"/>
  <tableColumns count="21">
    <tableColumn id="1" xr3:uid="{00000000-0010-0000-0000-000001000000}" name="TIPOS DE AYUDA ACOGIDA TEMPORAL" dataDxfId="84" dataCellStyle="Normal 4"/>
    <tableColumn id="2" xr3:uid="{00000000-0010-0000-0000-000002000000}" name="GASTOS DE BOLSILLO" dataDxfId="83" dataCellStyle="Normal 4"/>
    <tableColumn id="3" xr3:uid="{00000000-0010-0000-0000-000003000000}" name="MANUTENCIÓN" dataDxfId="82" dataCellStyle="Normal 4"/>
    <tableColumn id="4" xr3:uid="{00000000-0010-0000-0000-000004000000}" name="NECESIDADES BÁSICAS" dataDxfId="81" dataCellStyle="Normal 4"/>
    <tableColumn id="5" xr3:uid="{00000000-0010-0000-0000-000005000000}" name="ALQUILER DE VIVIENDA" dataDxfId="80" dataCellStyle="Normal 4"/>
    <tableColumn id="6" xr3:uid="{00000000-0010-0000-0000-000006000000}" name="FIANZAS/GESTIÓN DE AGENCIA/SEGURO DE ALQUILER" dataDxfId="79" dataCellStyle="Normal 4"/>
    <tableColumn id="7" xr3:uid="{00000000-0010-0000-0000-000007000000}" name="NACIMIENTO DE HIJOS" dataDxfId="78" dataCellStyle="Normal 4"/>
    <tableColumn id="8" xr3:uid="{00000000-0010-0000-0000-000008000000}" name="AYUDAS DE CARÁCTER SANITARIO" dataDxfId="77" dataCellStyle="Normal 4"/>
    <tableColumn id="9" xr3:uid="{00000000-0010-0000-0000-000009000000}" name="ADQUISICIÓN DE VESTUARIO" dataDxfId="76" dataCellStyle="Normal 4"/>
    <tableColumn id="10" xr3:uid="{00000000-0010-0000-0000-00000A000000}" name="TRANSPORTE Y DESPLAZAMIENTO PARA GESTIONES" dataDxfId="75" dataCellStyle="Normal 4"/>
    <tableColumn id="11" xr3:uid="{00000000-0010-0000-0000-00000B000000}" name="EDUCATIVAS" dataDxfId="74" dataCellStyle="Normal 4"/>
    <tableColumn id="21" xr3:uid="{00000000-0010-0000-0000-000015000000}" name="CONTEXTUALIZACIÓN Y HABILIDADES SOCIALES" dataDxfId="73" dataCellStyle="Normal 4"/>
    <tableColumn id="20" xr3:uid="{00000000-0010-0000-0000-000014000000}" name="OCIO" dataDxfId="72" dataCellStyle="Normal 4"/>
    <tableColumn id="19" xr3:uid="{00000000-0010-0000-0000-000013000000}" name="OBTENCIÓN DE DOCUMENTOS" dataDxfId="71" dataCellStyle="Normal 4"/>
    <tableColumn id="18" xr3:uid="{00000000-0010-0000-0000-000012000000}" name="AYUDAS PARA LA REAGRUPACIÓN FAMILIAR" dataDxfId="70" dataCellStyle="Normal 4"/>
    <tableColumn id="17" xr3:uid="{00000000-0010-0000-0000-000011000000}" name="AYUDAS DE LA ACTUACIÓN DE EMPLEO" dataDxfId="69" dataCellStyle="Normal 4"/>
    <tableColumn id="16" xr3:uid="{00000000-0010-0000-0000-000010000000}" name="EDUCATIVAS PARA FACILITAR LA FORMACIÓN OCUPACIONAL Y EL EMPLEO" dataDxfId="68" dataCellStyle="Normal 4"/>
    <tableColumn id="15" xr3:uid="{00000000-0010-0000-0000-00000F000000}" name="PREFORMACIÓN" dataDxfId="67" dataCellStyle="Normal 4"/>
    <tableColumn id="13" xr3:uid="{00000000-0010-0000-0000-00000D000000}" name="FORMACIÓN OCUPACIONAL Y RECICLAJE PROFESIONAL" dataDxfId="66" dataCellStyle="Normal 4"/>
    <tableColumn id="12" xr3:uid="{00000000-0010-0000-0000-00000C000000}" name="TRANSPORTE PARA ASISTENCIA A CURSOS DE FORMACIÓN O BÚSQUEDA ACTIVA DE EMPLEO" dataDxfId="65" dataCellStyle="Normal 4"/>
    <tableColumn id="14" xr3:uid="{00000000-0010-0000-0000-00000E000000}" name="EXPEDICIÓN, HOMOLOGACIÓN Y TRAMITACIÓN DOCUMENTOS" dataDxfId="64" dataCellStyle="Normal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P2:S20" totalsRowShown="0" headerRowDxfId="63" dataDxfId="61" headerRowBorderDxfId="62" tableBorderDxfId="60">
  <autoFilter ref="P2:S20" xr:uid="{00000000-0009-0000-0100-000003000000}"/>
  <tableColumns count="4">
    <tableColumn id="10" xr3:uid="{00000000-0010-0000-0100-00000A000000}" name="Nº DE CUENTA BANCARIA" dataDxfId="59">
      <calculatedColumnFormula>IFERROR(INDEX(USUARIOS,MATCH($H3,Tabla1[NOMBRE Y APELLIDOS DEL PARTICIPANTE],0),MATCH($P$2,Tabla1[#Headers],0)),"")</calculatedColumnFormula>
    </tableColumn>
    <tableColumn id="1" xr3:uid="{00000000-0010-0000-0100-000001000000}" name="NÚMERO DE PAN" dataDxfId="58">
      <calculatedColumnFormula>IFERROR(INDEX(USUARIOS,MATCH($H3,Tabla1[NOMBRE Y APELLIDOS DEL PARTICIPANTE],0),MATCH($Q$2,Tabla1[#Headers],0)),"")</calculatedColumnFormula>
    </tableColumn>
    <tableColumn id="2" xr3:uid="{00000000-0010-0000-0100-000002000000}" name="TOKEN" dataDxfId="57">
      <calculatedColumnFormula>IFERROR(INDEX(USUARIOS,MATCH($H3,Tabla1[NOMBRE Y APELLIDOS DEL PARTICIPANTE],0),MATCH($R$2,Tabla1[#Headers],0)),"")</calculatedColumnFormula>
    </tableColumn>
    <tableColumn id="13" xr3:uid="{00000000-0010-0000-0100-00000D000000}" name="TÉCNICA" dataDxfId="56">
      <calculatedColumnFormula>IFERROR(INDEX(USUARIOS,MATCH($H3,Tabla1[NOMBRE Y APELLIDOS DEL PARTICIPANTE],0),MATCH($S$2,Tabla1[#Headers],0)),"")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2:O356" totalsRowShown="0" headerRowDxfId="55" tableBorderDxfId="54">
  <autoFilter ref="A2:O356" xr:uid="{00000000-0009-0000-0100-000004000000}"/>
  <tableColumns count="15">
    <tableColumn id="1" xr3:uid="{00000000-0010-0000-0200-000001000000}" name="Forma de pago" dataDxfId="53"/>
    <tableColumn id="2" xr3:uid="{00000000-0010-0000-0200-000002000000}" name="Total factura / recibí (3)" dataDxfId="52"/>
    <tableColumn id="3" xr3:uid="{00000000-0010-0000-0200-000003000000}" name="Concepto" dataDxfId="51"/>
    <tableColumn id="4" xr3:uid="{00000000-0010-0000-0200-000004000000}" name="Relación con el proyecto" dataDxfId="50"/>
    <tableColumn id="5" xr3:uid="{00000000-0010-0000-0200-000005000000}" name="ABREVIATURA" dataDxfId="49">
      <calculatedColumnFormula>IF(A3="TARJETA PREPAGO",(IFERROR(VLOOKUP($C3&amp;" - "&amp;$D3,'Catálogo ayudas'!$A$1:$C$84,3,FALSE),"")),(IFERROR(VLOOKUP($C3&amp;" - "&amp;$D3,'Catálogo ayudas'!$A$1:$C$84,2,FALSE),"")))</calculatedColumnFormula>
    </tableColumn>
    <tableColumn id="6" xr3:uid="{00000000-0010-0000-0200-000006000000}" name="CÓDIGO DISPOSITIVO" dataDxfId="48">
      <calculatedColumnFormula>IFERROR(INDEX(USUARIOS,MATCH($H3,Tabla1[NOMBRE Y APELLIDOS DEL PARTICIPANTE],0),MATCH($F$2,Tabla1[#Headers],0)),"")</calculatedColumnFormula>
    </tableColumn>
    <tableColumn id="7" xr3:uid="{00000000-0010-0000-0200-000007000000}" name="CEARNET" dataDxfId="47">
      <calculatedColumnFormula>IFERROR(INDEX(USUARIOS,MATCH($H3,Tabla1[NOMBRE Y APELLIDOS DEL PARTICIPANTE],0),MATCH($G$2,Tabla1[#Headers],0)),"")</calculatedColumnFormula>
    </tableColumn>
    <tableColumn id="8" xr3:uid="{00000000-0010-0000-0200-000008000000}" name="Nombre y apellidos del titular de la ayuda" dataDxfId="46"/>
    <tableColumn id="9" xr3:uid="{00000000-0010-0000-0200-000009000000}" name="Inicio de la ayuda DD/MM/AAAA" dataDxfId="45"/>
    <tableColumn id="10" xr3:uid="{00000000-0010-0000-0200-00000A000000}" name="Fin de la ayuda DD/MM/AAAA" dataDxfId="44"/>
    <tableColumn id="11" xr3:uid="{00000000-0010-0000-0200-00000B000000}" name="Mes de Imputación" dataDxfId="43"/>
    <tableColumn id="12" xr3:uid="{00000000-0010-0000-0200-00000C000000}" name="Actuación" dataDxfId="42"/>
    <tableColumn id="13" xr3:uid="{00000000-0010-0000-0200-00000D000000}" name="NOMBRE ACTUACIÓN" dataDxfId="41">
      <calculatedColumnFormula>+VLOOKUP(L3,'NO BORRAR'!$D$32:$E$44,2,FALSE)</calculatedColumnFormula>
    </tableColumn>
    <tableColumn id="14" xr3:uid="{00000000-0010-0000-0200-00000E000000}" name="DELEGACIÓN" dataDxfId="40"/>
    <tableColumn id="15" xr3:uid="{00000000-0010-0000-0200-00000F000000}" name="AREA" dataDxfId="39">
      <calculatedColumnFormula>IFERROR(INDEX(USUARIOS,MATCH($H3,Tabla1[NOMBRE Y APELLIDOS DEL PARTICIPANTE],0),MATCH($O$2,Tabla1[#Headers],0)),"")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a1" displayName="Tabla1" ref="A2:I313" totalsRowShown="0" headerRowDxfId="38" dataDxfId="37" tableBorderDxfId="36">
  <autoFilter ref="A2:I313" xr:uid="{00000000-0009-0000-0100-000001000000}"/>
  <tableColumns count="9">
    <tableColumn id="1" xr3:uid="{00000000-0010-0000-0300-000001000000}" name="NOMBRE Y APELLIDOS DEL PARTICIPANTE" dataDxfId="35"/>
    <tableColumn id="6" xr3:uid="{CBD6ABEC-E0AF-4640-85F2-90B242A8F6F9}" name="SIRIA" dataDxfId="34"/>
    <tableColumn id="3" xr3:uid="{00000000-0010-0000-0300-000003000000}" name="CEARNET" dataDxfId="33"/>
    <tableColumn id="7" xr3:uid="{00000000-0010-0000-0300-000007000000}" name="NÚMERO DE PAN" dataDxfId="32"/>
    <tableColumn id="4" xr3:uid="{00000000-0010-0000-0300-000004000000}" name="TOKEN" dataDxfId="31"/>
    <tableColumn id="2" xr3:uid="{00000000-0010-0000-0300-000002000000}" name="Nº DE CUENTA BANCARIA" dataDxfId="30"/>
    <tableColumn id="8" xr3:uid="{00000000-0010-0000-0300-000008000000}" name="CÓDIGO DISPOSITIVO" dataDxfId="29"/>
    <tableColumn id="9" xr3:uid="{00000000-0010-0000-0300-000009000000}" name="TÉCNICA" dataDxfId="28"/>
    <tableColumn id="5" xr3:uid="{00000000-0010-0000-0300-000005000000}" name="AREA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U56"/>
  <sheetViews>
    <sheetView topLeftCell="A22" workbookViewId="0">
      <selection activeCell="E44" sqref="E44"/>
    </sheetView>
  </sheetViews>
  <sheetFormatPr baseColWidth="10" defaultColWidth="11.42578125" defaultRowHeight="12.75" x14ac:dyDescent="0.2"/>
  <cols>
    <col min="1" max="1" width="46.7109375" bestFit="1" customWidth="1"/>
    <col min="2" max="2" width="21.85546875" bestFit="1" customWidth="1"/>
    <col min="3" max="3" width="17.28515625" bestFit="1" customWidth="1"/>
    <col min="4" max="4" width="19.42578125" customWidth="1"/>
    <col min="5" max="5" width="33.5703125" bestFit="1" customWidth="1"/>
    <col min="6" max="6" width="29.140625" bestFit="1" customWidth="1"/>
    <col min="7" max="7" width="49.5703125" bestFit="1" customWidth="1"/>
    <col min="8" max="8" width="64.42578125" bestFit="1" customWidth="1"/>
    <col min="9" max="9" width="45.5703125" bestFit="1" customWidth="1"/>
    <col min="10" max="10" width="55.140625" bestFit="1" customWidth="1"/>
    <col min="11" max="11" width="30.42578125" bestFit="1" customWidth="1"/>
    <col min="12" max="12" width="43.140625" bestFit="1" customWidth="1"/>
    <col min="13" max="13" width="43.140625" customWidth="1"/>
  </cols>
  <sheetData>
    <row r="1" spans="1:21" ht="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 ht="15" x14ac:dyDescent="0.25">
      <c r="A2" s="6" t="s">
        <v>1</v>
      </c>
      <c r="B2" s="145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6" t="s">
        <v>39</v>
      </c>
      <c r="U2" s="6" t="s">
        <v>40</v>
      </c>
    </row>
    <row r="3" spans="1:21" ht="15" x14ac:dyDescent="0.25">
      <c r="A3" s="6" t="s">
        <v>2</v>
      </c>
      <c r="B3" s="145" t="s">
        <v>41</v>
      </c>
      <c r="C3" s="6" t="s">
        <v>42</v>
      </c>
      <c r="D3" s="6" t="s">
        <v>43</v>
      </c>
      <c r="E3" s="6" t="s">
        <v>44</v>
      </c>
      <c r="F3" s="6" t="s">
        <v>45</v>
      </c>
      <c r="G3" s="6"/>
      <c r="H3" s="6" t="s">
        <v>46</v>
      </c>
      <c r="I3" s="6"/>
      <c r="J3" s="6" t="s">
        <v>47</v>
      </c>
      <c r="K3" s="6" t="s">
        <v>48</v>
      </c>
      <c r="L3" s="6" t="s">
        <v>49</v>
      </c>
      <c r="M3" s="6"/>
      <c r="N3" s="6"/>
      <c r="O3" s="6" t="s">
        <v>50</v>
      </c>
      <c r="P3" s="6" t="s">
        <v>51</v>
      </c>
      <c r="Q3" s="6" t="s">
        <v>52</v>
      </c>
      <c r="R3" s="6" t="s">
        <v>53</v>
      </c>
      <c r="S3" s="6" t="s">
        <v>54</v>
      </c>
      <c r="T3" s="6"/>
      <c r="U3" s="6"/>
    </row>
    <row r="4" spans="1:21" ht="15" x14ac:dyDescent="0.25">
      <c r="A4" s="6" t="s">
        <v>3</v>
      </c>
      <c r="B4" s="6"/>
      <c r="C4" s="6" t="s">
        <v>55</v>
      </c>
      <c r="D4" s="6" t="s">
        <v>56</v>
      </c>
      <c r="E4" s="6" t="s">
        <v>57</v>
      </c>
      <c r="F4" s="6" t="s">
        <v>58</v>
      </c>
      <c r="G4" s="6"/>
      <c r="H4" s="6" t="s">
        <v>59</v>
      </c>
      <c r="I4" s="6"/>
      <c r="J4" s="6" t="s">
        <v>60</v>
      </c>
      <c r="K4" s="6" t="s">
        <v>61</v>
      </c>
      <c r="L4" s="6"/>
      <c r="M4" s="6"/>
      <c r="N4" s="6"/>
      <c r="O4" s="6" t="s">
        <v>62</v>
      </c>
      <c r="P4" s="6" t="s">
        <v>63</v>
      </c>
      <c r="Q4" s="6" t="s">
        <v>64</v>
      </c>
      <c r="R4" s="6"/>
      <c r="S4" s="6"/>
      <c r="T4" s="6"/>
      <c r="U4" s="6"/>
    </row>
    <row r="5" spans="1:21" ht="15" x14ac:dyDescent="0.25">
      <c r="A5" s="6" t="s">
        <v>4</v>
      </c>
      <c r="B5" s="6"/>
      <c r="C5" s="6" t="s">
        <v>65</v>
      </c>
      <c r="D5" s="6" t="s">
        <v>66</v>
      </c>
      <c r="E5" s="6" t="s">
        <v>67</v>
      </c>
      <c r="F5" s="6" t="s">
        <v>68</v>
      </c>
      <c r="G5" s="6"/>
      <c r="H5" s="6" t="s">
        <v>69</v>
      </c>
      <c r="I5" s="6"/>
      <c r="J5" s="6" t="s">
        <v>70</v>
      </c>
      <c r="K5" s="6" t="s">
        <v>71</v>
      </c>
      <c r="L5" s="6"/>
      <c r="M5" s="6"/>
      <c r="N5" s="6"/>
      <c r="O5" s="6"/>
      <c r="P5" s="6" t="s">
        <v>72</v>
      </c>
      <c r="Q5" s="6"/>
      <c r="R5" s="6"/>
      <c r="S5" s="6"/>
      <c r="T5" s="6"/>
      <c r="U5" s="6"/>
    </row>
    <row r="6" spans="1:21" ht="15" x14ac:dyDescent="0.25">
      <c r="A6" s="6" t="s">
        <v>5</v>
      </c>
      <c r="B6" s="6"/>
      <c r="C6" s="6" t="s">
        <v>73</v>
      </c>
      <c r="D6" s="6" t="s">
        <v>74</v>
      </c>
      <c r="E6" s="6" t="s">
        <v>75</v>
      </c>
      <c r="F6" s="6" t="s">
        <v>76</v>
      </c>
      <c r="G6" s="6"/>
      <c r="H6" s="6" t="s">
        <v>77</v>
      </c>
      <c r="I6" s="6"/>
      <c r="J6" s="6" t="s">
        <v>78</v>
      </c>
      <c r="K6" s="6" t="s">
        <v>79</v>
      </c>
      <c r="L6" s="6"/>
      <c r="M6" s="6"/>
      <c r="N6" s="6"/>
      <c r="O6" s="6"/>
      <c r="P6" s="6" t="s">
        <v>80</v>
      </c>
      <c r="Q6" s="6"/>
      <c r="R6" s="6"/>
      <c r="S6" s="6"/>
      <c r="T6" s="6"/>
      <c r="U6" s="6"/>
    </row>
    <row r="7" spans="1:21" ht="15" x14ac:dyDescent="0.25">
      <c r="A7" s="6" t="s">
        <v>6</v>
      </c>
      <c r="B7" s="6"/>
      <c r="C7" s="6" t="s">
        <v>81</v>
      </c>
      <c r="D7" s="6" t="s">
        <v>82</v>
      </c>
      <c r="E7" s="6" t="s">
        <v>83</v>
      </c>
      <c r="F7" s="6" t="s">
        <v>84</v>
      </c>
      <c r="G7" s="6"/>
      <c r="H7" s="6"/>
      <c r="I7" s="6"/>
      <c r="J7" s="6" t="s">
        <v>85</v>
      </c>
      <c r="K7" s="6" t="s">
        <v>86</v>
      </c>
      <c r="L7" s="6"/>
      <c r="M7" s="6"/>
      <c r="N7" s="6"/>
      <c r="O7" s="6"/>
      <c r="P7" s="6" t="s">
        <v>87</v>
      </c>
      <c r="Q7" s="6"/>
      <c r="R7" s="6"/>
      <c r="S7" s="6"/>
      <c r="T7" s="6"/>
      <c r="U7" s="6"/>
    </row>
    <row r="8" spans="1:21" ht="15" x14ac:dyDescent="0.25">
      <c r="A8" s="6" t="s">
        <v>7</v>
      </c>
      <c r="B8" s="6"/>
      <c r="C8" s="6" t="s">
        <v>88</v>
      </c>
      <c r="D8" s="6" t="s">
        <v>89</v>
      </c>
      <c r="E8" s="6" t="s">
        <v>90</v>
      </c>
      <c r="F8" s="6" t="s">
        <v>91</v>
      </c>
      <c r="G8" s="6"/>
      <c r="H8" s="6"/>
      <c r="I8" s="6"/>
      <c r="J8" s="6"/>
      <c r="K8" s="6" t="s">
        <v>92</v>
      </c>
      <c r="L8" s="6"/>
      <c r="M8" s="6"/>
      <c r="N8" s="6"/>
      <c r="O8" s="6"/>
      <c r="P8" s="6" t="s">
        <v>93</v>
      </c>
      <c r="Q8" s="6"/>
      <c r="R8" s="6"/>
      <c r="S8" s="6"/>
      <c r="T8" s="6"/>
      <c r="U8" s="6"/>
    </row>
    <row r="9" spans="1:21" ht="15" x14ac:dyDescent="0.25">
      <c r="A9" s="6" t="s">
        <v>8</v>
      </c>
      <c r="B9" s="6"/>
      <c r="C9" s="6" t="s">
        <v>94</v>
      </c>
      <c r="D9" s="6" t="s">
        <v>95</v>
      </c>
      <c r="E9" s="6" t="s">
        <v>96</v>
      </c>
      <c r="F9" s="6" t="s">
        <v>97</v>
      </c>
      <c r="G9" s="6"/>
      <c r="H9" s="6"/>
      <c r="I9" s="6"/>
      <c r="J9" s="6"/>
      <c r="K9" s="6" t="s">
        <v>98</v>
      </c>
      <c r="L9" s="6"/>
      <c r="M9" s="6"/>
      <c r="N9" s="6"/>
      <c r="O9" s="6"/>
      <c r="P9" s="6" t="s">
        <v>99</v>
      </c>
      <c r="Q9" s="6"/>
      <c r="R9" s="6"/>
      <c r="S9" s="6"/>
      <c r="T9" s="6"/>
      <c r="U9" s="6"/>
    </row>
    <row r="10" spans="1:21" ht="15" x14ac:dyDescent="0.25">
      <c r="A10" s="6" t="s">
        <v>9</v>
      </c>
      <c r="B10" s="6"/>
      <c r="C10" s="6" t="s">
        <v>100</v>
      </c>
      <c r="D10" s="6" t="s">
        <v>101</v>
      </c>
      <c r="E10" s="6" t="s">
        <v>102</v>
      </c>
      <c r="F10" s="6" t="s">
        <v>103</v>
      </c>
      <c r="G10" s="6"/>
      <c r="H10" s="6"/>
      <c r="I10" s="6"/>
      <c r="J10" s="6"/>
      <c r="K10" s="6" t="s">
        <v>104</v>
      </c>
      <c r="L10" s="6"/>
      <c r="M10" s="6"/>
      <c r="N10" s="6"/>
      <c r="O10" s="6"/>
      <c r="P10" s="6" t="s">
        <v>105</v>
      </c>
      <c r="Q10" s="6"/>
      <c r="R10" s="6"/>
      <c r="S10" s="6"/>
      <c r="T10" s="6"/>
      <c r="U10" s="6"/>
    </row>
    <row r="11" spans="1:21" ht="15" x14ac:dyDescent="0.25">
      <c r="A11" s="6" t="s">
        <v>10</v>
      </c>
      <c r="B11" s="6"/>
      <c r="C11" s="6"/>
      <c r="D11" s="6"/>
      <c r="E11" s="6"/>
      <c r="F11" s="6" t="s">
        <v>106</v>
      </c>
      <c r="G11" s="6"/>
      <c r="H11" s="6"/>
      <c r="I11" s="6"/>
      <c r="J11" s="6"/>
      <c r="K11" s="6" t="s">
        <v>107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5" x14ac:dyDescent="0.25">
      <c r="A12" s="6" t="s">
        <v>11</v>
      </c>
      <c r="B12" s="6"/>
      <c r="C12" s="6"/>
      <c r="D12" s="6"/>
      <c r="E12" s="6"/>
      <c r="F12" s="6" t="s">
        <v>108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5" x14ac:dyDescent="0.25">
      <c r="A13" s="6" t="s">
        <v>12</v>
      </c>
      <c r="B13" s="6"/>
      <c r="C13" s="6"/>
      <c r="D13" s="6"/>
      <c r="E13" s="6"/>
      <c r="F13" s="6" t="s">
        <v>109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5" x14ac:dyDescent="0.25">
      <c r="A14" s="6" t="s">
        <v>13</v>
      </c>
      <c r="B14" s="6"/>
      <c r="C14" s="6"/>
      <c r="D14" s="6"/>
      <c r="E14" s="6"/>
      <c r="F14" s="6" t="s">
        <v>110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5" x14ac:dyDescent="0.25">
      <c r="A15" s="6" t="s">
        <v>14</v>
      </c>
      <c r="B15" s="6"/>
      <c r="C15" s="6"/>
      <c r="D15" s="6"/>
      <c r="E15" s="6"/>
      <c r="F15" s="6" t="s">
        <v>111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" x14ac:dyDescent="0.25">
      <c r="A16" s="6" t="s">
        <v>15</v>
      </c>
      <c r="B16" s="6"/>
      <c r="C16" s="6"/>
      <c r="D16" s="6"/>
      <c r="E16" s="6"/>
      <c r="F16" s="6" t="s">
        <v>112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" x14ac:dyDescent="0.25">
      <c r="A17" s="6" t="s">
        <v>16</v>
      </c>
      <c r="B17" s="6"/>
      <c r="C17" s="6"/>
      <c r="D17" s="6"/>
      <c r="E17" s="6"/>
      <c r="F17" s="6" t="s">
        <v>113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" x14ac:dyDescent="0.25">
      <c r="A18" s="6" t="s">
        <v>17</v>
      </c>
      <c r="B18" s="6"/>
      <c r="C18" s="6"/>
      <c r="D18" s="6"/>
      <c r="E18" s="6"/>
      <c r="F18" s="6" t="s">
        <v>114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" x14ac:dyDescent="0.25">
      <c r="A19" s="6" t="s">
        <v>18</v>
      </c>
      <c r="B19" s="6"/>
      <c r="C19" s="6"/>
      <c r="D19" s="6"/>
      <c r="E19" s="6"/>
      <c r="F19" s="6" t="s">
        <v>115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x14ac:dyDescent="0.25">
      <c r="A20" s="6" t="s">
        <v>19</v>
      </c>
      <c r="B20" s="6"/>
      <c r="C20" s="6"/>
      <c r="D20" s="6"/>
      <c r="E20" s="6"/>
      <c r="F20" s="6" t="s">
        <v>116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5" x14ac:dyDescent="0.25">
      <c r="A21" s="6" t="s">
        <v>20</v>
      </c>
      <c r="B21" s="6"/>
      <c r="C21" s="6"/>
      <c r="D21" s="6"/>
      <c r="E21" s="6"/>
      <c r="F21" s="6" t="s">
        <v>117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5" x14ac:dyDescent="0.25">
      <c r="A22" s="6"/>
      <c r="B22" s="6"/>
      <c r="C22" s="6"/>
      <c r="D22" s="6"/>
      <c r="E22" s="6"/>
      <c r="F22" s="6" t="s">
        <v>118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5" x14ac:dyDescent="0.25">
      <c r="A23" s="6"/>
      <c r="B23" s="6"/>
      <c r="C23" s="6"/>
      <c r="D23" s="6"/>
      <c r="E23" s="6"/>
      <c r="F23" s="6" t="s">
        <v>119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5" x14ac:dyDescent="0.25">
      <c r="A24" s="6"/>
      <c r="B24" s="6"/>
      <c r="C24" s="6"/>
      <c r="D24" s="6"/>
      <c r="E24" s="6"/>
      <c r="F24" s="6" t="s">
        <v>120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" x14ac:dyDescent="0.25">
      <c r="A25" s="6"/>
      <c r="B25" s="6"/>
      <c r="C25" s="6"/>
      <c r="D25" s="6"/>
      <c r="E25" s="6"/>
      <c r="F25" s="6" t="s">
        <v>121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x14ac:dyDescent="0.25">
      <c r="A26" s="6"/>
      <c r="B26" s="6"/>
      <c r="C26" s="6"/>
      <c r="D26" s="6"/>
      <c r="E26" s="6"/>
      <c r="F26" s="6" t="s">
        <v>122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5" x14ac:dyDescent="0.25">
      <c r="A27" s="6"/>
      <c r="B27" s="6"/>
      <c r="C27" s="6"/>
      <c r="D27" s="6"/>
      <c r="E27" s="6"/>
      <c r="F27" s="6" t="s">
        <v>123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5" x14ac:dyDescent="0.25">
      <c r="A28" s="6"/>
      <c r="B28" s="6"/>
      <c r="C28" s="6"/>
      <c r="D28" s="6"/>
      <c r="E28" s="6"/>
      <c r="F28" s="6" t="s">
        <v>124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21" ht="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21" ht="15" x14ac:dyDescent="0.25">
      <c r="A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21" ht="30" x14ac:dyDescent="0.25">
      <c r="A32" s="2" t="s">
        <v>125</v>
      </c>
      <c r="B32" s="2" t="s">
        <v>126</v>
      </c>
      <c r="C32" s="68" t="s">
        <v>127</v>
      </c>
      <c r="D32" s="69" t="s">
        <v>128</v>
      </c>
      <c r="E32" s="6"/>
      <c r="F32" s="6"/>
      <c r="G32" s="6"/>
      <c r="H32" s="6"/>
      <c r="I32" s="6"/>
      <c r="J32" s="6"/>
      <c r="K32" s="6"/>
      <c r="L32" s="6"/>
    </row>
    <row r="33" spans="1:13" ht="15" x14ac:dyDescent="0.25">
      <c r="A33" t="s">
        <v>129</v>
      </c>
      <c r="B33" s="1" t="s">
        <v>130</v>
      </c>
      <c r="C33" s="145" t="s">
        <v>131</v>
      </c>
      <c r="D33" s="6">
        <v>221012024</v>
      </c>
      <c r="E33" s="6"/>
      <c r="F33" s="6"/>
      <c r="G33" s="6"/>
      <c r="H33" s="6"/>
      <c r="I33" s="6"/>
      <c r="J33" s="6"/>
      <c r="K33" s="6"/>
      <c r="L33" s="6"/>
    </row>
    <row r="34" spans="1:13" ht="15" x14ac:dyDescent="0.25">
      <c r="A34" t="s">
        <v>132</v>
      </c>
      <c r="B34" s="1" t="s">
        <v>133</v>
      </c>
      <c r="C34" s="145" t="s">
        <v>134</v>
      </c>
      <c r="D34" s="6">
        <v>221052024</v>
      </c>
      <c r="E34" s="6"/>
      <c r="F34" s="6"/>
      <c r="G34" s="6"/>
      <c r="H34" s="6"/>
      <c r="I34" s="6"/>
      <c r="J34" s="6"/>
      <c r="K34" s="6"/>
      <c r="L34" s="6"/>
    </row>
    <row r="35" spans="1:13" ht="15" x14ac:dyDescent="0.25">
      <c r="A35" t="s">
        <v>135</v>
      </c>
      <c r="B35" s="1" t="s">
        <v>136</v>
      </c>
      <c r="C35" s="145" t="s">
        <v>137</v>
      </c>
      <c r="D35" s="6">
        <v>231121024</v>
      </c>
      <c r="E35" s="6" t="s">
        <v>138</v>
      </c>
      <c r="F35" s="6"/>
      <c r="G35" s="6"/>
      <c r="H35" s="6"/>
      <c r="I35" s="6"/>
      <c r="J35" s="6"/>
      <c r="K35" s="6"/>
      <c r="L35" s="6"/>
    </row>
    <row r="36" spans="1:13" ht="15" x14ac:dyDescent="0.25">
      <c r="A36" t="s">
        <v>139</v>
      </c>
      <c r="B36" s="3" t="s">
        <v>140</v>
      </c>
      <c r="C36" s="145" t="s">
        <v>141</v>
      </c>
      <c r="D36" s="6">
        <v>231121154</v>
      </c>
      <c r="E36" s="6" t="s">
        <v>142</v>
      </c>
      <c r="F36" s="6"/>
      <c r="G36" s="6"/>
      <c r="H36" s="6"/>
      <c r="I36" s="6"/>
      <c r="J36" s="6"/>
      <c r="K36" s="6"/>
      <c r="L36" s="6"/>
    </row>
    <row r="37" spans="1:13" ht="15" x14ac:dyDescent="0.25">
      <c r="A37" t="s">
        <v>143</v>
      </c>
      <c r="B37" s="1" t="s">
        <v>144</v>
      </c>
      <c r="C37" s="145" t="s">
        <v>145</v>
      </c>
      <c r="D37" s="6">
        <v>231131024</v>
      </c>
      <c r="E37" s="6" t="s">
        <v>146</v>
      </c>
      <c r="F37" s="6"/>
      <c r="G37" s="6"/>
      <c r="H37" s="6"/>
      <c r="I37" s="6"/>
      <c r="J37" s="6"/>
      <c r="K37" s="6"/>
      <c r="L37" s="6"/>
    </row>
    <row r="38" spans="1:13" ht="15" x14ac:dyDescent="0.25">
      <c r="A38" t="s">
        <v>147</v>
      </c>
      <c r="B38" s="1" t="s">
        <v>148</v>
      </c>
      <c r="C38" s="145" t="s">
        <v>149</v>
      </c>
      <c r="D38" s="6">
        <v>231131154</v>
      </c>
      <c r="E38" s="6" t="s">
        <v>150</v>
      </c>
      <c r="F38" s="6"/>
      <c r="G38" s="6"/>
      <c r="H38" s="6"/>
      <c r="I38" s="6"/>
      <c r="J38" s="6"/>
      <c r="K38" s="6"/>
      <c r="L38" s="6"/>
    </row>
    <row r="39" spans="1:13" ht="15" x14ac:dyDescent="0.25">
      <c r="A39" t="s">
        <v>151</v>
      </c>
      <c r="B39" s="1" t="s">
        <v>152</v>
      </c>
      <c r="C39" s="6"/>
      <c r="D39" s="6">
        <v>231141034</v>
      </c>
      <c r="E39" s="6" t="s">
        <v>153</v>
      </c>
      <c r="F39" s="6"/>
      <c r="G39" s="6"/>
      <c r="H39" s="6"/>
      <c r="I39" s="6"/>
      <c r="J39" s="6"/>
      <c r="K39" s="6"/>
      <c r="L39" s="6"/>
    </row>
    <row r="40" spans="1:13" ht="15" x14ac:dyDescent="0.25">
      <c r="A40" t="s">
        <v>154</v>
      </c>
      <c r="B40" s="1" t="s">
        <v>155</v>
      </c>
      <c r="C40" s="6"/>
      <c r="D40" s="6">
        <v>231141154</v>
      </c>
      <c r="E40" s="6" t="s">
        <v>156</v>
      </c>
      <c r="F40" s="6"/>
      <c r="G40" s="6"/>
      <c r="H40" s="6"/>
      <c r="I40" s="6"/>
      <c r="J40" s="6"/>
      <c r="K40" s="6"/>
      <c r="L40" s="6"/>
    </row>
    <row r="41" spans="1:13" ht="15" x14ac:dyDescent="0.25">
      <c r="A41" t="s">
        <v>157</v>
      </c>
      <c r="B41" s="1" t="s">
        <v>158</v>
      </c>
      <c r="C41" s="6"/>
      <c r="D41" s="6">
        <v>231151034</v>
      </c>
      <c r="E41" s="6" t="s">
        <v>159</v>
      </c>
      <c r="F41" s="6"/>
      <c r="G41" s="6"/>
      <c r="H41" s="6"/>
      <c r="I41" s="6"/>
      <c r="J41" s="6"/>
      <c r="K41" s="6"/>
      <c r="L41" s="6"/>
    </row>
    <row r="42" spans="1:13" ht="15" x14ac:dyDescent="0.25">
      <c r="B42" s="1" t="s">
        <v>160</v>
      </c>
      <c r="C42" s="6"/>
      <c r="D42" s="6">
        <v>231151154</v>
      </c>
      <c r="E42" s="6" t="s">
        <v>161</v>
      </c>
      <c r="F42" s="6"/>
      <c r="G42" s="6"/>
      <c r="H42" s="6"/>
      <c r="I42" s="6"/>
      <c r="J42" s="6"/>
      <c r="K42" s="6"/>
      <c r="L42" s="6"/>
      <c r="M42" s="6"/>
    </row>
    <row r="43" spans="1:13" ht="15" x14ac:dyDescent="0.25">
      <c r="B43" s="1" t="s">
        <v>162</v>
      </c>
      <c r="C43" s="6"/>
      <c r="D43" s="6">
        <v>241121024</v>
      </c>
      <c r="E43" s="145" t="s">
        <v>163</v>
      </c>
      <c r="F43" s="6"/>
      <c r="G43" s="6"/>
      <c r="H43" s="6"/>
      <c r="I43" s="6"/>
      <c r="J43" s="6"/>
      <c r="K43" s="6"/>
      <c r="L43" s="6"/>
    </row>
    <row r="44" spans="1:13" ht="15" x14ac:dyDescent="0.25">
      <c r="B44" s="1" t="s">
        <v>164</v>
      </c>
      <c r="C44" s="6"/>
      <c r="D44" s="145" t="s">
        <v>137</v>
      </c>
      <c r="E44" s="6"/>
      <c r="F44" s="6"/>
      <c r="G44" s="6"/>
      <c r="H44" s="6"/>
      <c r="I44" s="6"/>
      <c r="J44" s="6"/>
      <c r="K44" s="6"/>
      <c r="L44" s="6"/>
      <c r="M44" s="6"/>
    </row>
    <row r="45" spans="1:13" ht="15" x14ac:dyDescent="0.25">
      <c r="C45" s="6"/>
      <c r="D45" s="145"/>
      <c r="F45" s="6"/>
      <c r="G45" s="6"/>
      <c r="H45" s="6"/>
      <c r="I45" s="6"/>
      <c r="J45" s="6"/>
      <c r="K45" s="6"/>
      <c r="L45" s="6"/>
      <c r="M45" s="6"/>
    </row>
    <row r="46" spans="1:13" ht="15" x14ac:dyDescent="0.25">
      <c r="C46" s="6"/>
      <c r="D46" s="6"/>
      <c r="F46" s="6"/>
      <c r="G46" s="6"/>
      <c r="H46" s="6"/>
      <c r="I46" s="6"/>
      <c r="J46" s="6"/>
      <c r="K46" s="6"/>
      <c r="L46" s="6"/>
      <c r="M46" s="6"/>
    </row>
    <row r="47" spans="1:13" ht="15" x14ac:dyDescent="0.25">
      <c r="C47" s="6"/>
      <c r="F47" s="6"/>
      <c r="G47" s="6"/>
      <c r="H47" s="6"/>
      <c r="I47" s="6"/>
      <c r="J47" s="6"/>
      <c r="K47" s="6"/>
      <c r="L47" s="6"/>
      <c r="M47" s="6"/>
    </row>
    <row r="48" spans="1:13" ht="15" x14ac:dyDescent="0.25">
      <c r="C48" s="6"/>
      <c r="F48" s="6"/>
      <c r="G48" s="6"/>
      <c r="H48" s="6"/>
      <c r="I48" s="6"/>
      <c r="J48" s="6"/>
      <c r="K48" s="6"/>
      <c r="L48" s="6"/>
      <c r="M48" s="6"/>
    </row>
    <row r="49" spans="3:13" ht="15" x14ac:dyDescent="0.25">
      <c r="C49" s="6"/>
      <c r="F49" s="6"/>
      <c r="G49" s="6"/>
      <c r="H49" s="6"/>
      <c r="I49" s="6"/>
      <c r="J49" s="6"/>
      <c r="K49" s="6"/>
      <c r="L49" s="6"/>
      <c r="M49" s="6"/>
    </row>
    <row r="50" spans="3:13" ht="15" x14ac:dyDescent="0.25">
      <c r="C50" s="6"/>
      <c r="F50" s="6"/>
      <c r="G50" s="6"/>
      <c r="H50" s="6"/>
      <c r="I50" s="6"/>
      <c r="J50" s="6"/>
      <c r="K50" s="6"/>
      <c r="L50" s="6"/>
      <c r="M50" s="6"/>
    </row>
    <row r="51" spans="3:13" ht="15" x14ac:dyDescent="0.25">
      <c r="C51" s="6"/>
      <c r="E51" s="6"/>
      <c r="F51" s="6"/>
      <c r="G51" s="6"/>
      <c r="H51" s="6"/>
      <c r="I51" s="6"/>
      <c r="J51" s="6"/>
      <c r="K51" s="6"/>
      <c r="L51" s="6"/>
      <c r="M51" s="6"/>
    </row>
    <row r="52" spans="3:13" ht="15" x14ac:dyDescent="0.25">
      <c r="C52" s="6"/>
      <c r="E52" s="6"/>
      <c r="F52" s="6"/>
      <c r="G52" s="6"/>
      <c r="H52" s="6"/>
      <c r="I52" s="6"/>
      <c r="J52" s="6"/>
      <c r="K52" s="6"/>
      <c r="L52" s="6"/>
      <c r="M52" s="6"/>
    </row>
    <row r="53" spans="3:13" ht="15" x14ac:dyDescent="0.25">
      <c r="C53" s="6"/>
      <c r="E53" s="6"/>
      <c r="F53" s="6"/>
      <c r="G53" s="6"/>
      <c r="H53" s="6"/>
      <c r="I53" s="6"/>
      <c r="J53" s="6"/>
      <c r="K53" s="6"/>
      <c r="L53" s="6"/>
      <c r="M53" s="6"/>
    </row>
    <row r="55" spans="3:13" ht="15" x14ac:dyDescent="0.25">
      <c r="D55" s="6"/>
    </row>
    <row r="56" spans="3:13" ht="15" x14ac:dyDescent="0.25">
      <c r="D56" s="6"/>
    </row>
  </sheetData>
  <conditionalFormatting sqref="B33:B44">
    <cfRule type="cellIs" dxfId="26" priority="1" operator="equal">
      <formula>"SELECCIONAR"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  <pageSetUpPr fitToPage="1"/>
  </sheetPr>
  <dimension ref="A1:U204"/>
  <sheetViews>
    <sheetView zoomScale="70" zoomScaleNormal="70" zoomScaleSheetLayoutView="55" workbookViewId="0">
      <pane ySplit="1" topLeftCell="A2" activePane="bottomLeft" state="frozen"/>
      <selection activeCell="A14" sqref="A14"/>
      <selection pane="bottomLeft" activeCell="A3" sqref="A3"/>
    </sheetView>
  </sheetViews>
  <sheetFormatPr baseColWidth="10" defaultColWidth="11.42578125" defaultRowHeight="15" x14ac:dyDescent="0.25"/>
  <cols>
    <col min="1" max="1" width="115.28515625" style="12" customWidth="1"/>
    <col min="2" max="2" width="32.5703125" style="6" customWidth="1"/>
    <col min="3" max="3" width="32.7109375" style="6" customWidth="1"/>
    <col min="4" max="5" width="20.5703125" style="6" bestFit="1" customWidth="1"/>
    <col min="6" max="6" width="55.7109375" style="6" bestFit="1" customWidth="1"/>
    <col min="7" max="7" width="40.7109375" style="6" customWidth="1"/>
    <col min="8" max="16384" width="11.42578125" style="6"/>
  </cols>
  <sheetData>
    <row r="1" spans="1:21" ht="32.25" thickBot="1" x14ac:dyDescent="0.3">
      <c r="A1" s="7" t="s">
        <v>165</v>
      </c>
      <c r="B1" s="8" t="s">
        <v>166</v>
      </c>
      <c r="C1" s="8" t="s">
        <v>167</v>
      </c>
      <c r="D1" s="9" t="s">
        <v>168</v>
      </c>
      <c r="E1" s="10" t="s">
        <v>168</v>
      </c>
      <c r="F1" s="146"/>
      <c r="G1" s="14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24" t="s">
        <v>169</v>
      </c>
      <c r="B2" s="25" t="s">
        <v>170</v>
      </c>
      <c r="C2" s="26" t="s">
        <v>171</v>
      </c>
      <c r="D2" s="26">
        <v>14</v>
      </c>
      <c r="E2" s="26">
        <v>16</v>
      </c>
      <c r="F2" s="5" t="s">
        <v>1</v>
      </c>
      <c r="G2" s="5" t="s">
        <v>21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5.75" thickBot="1" x14ac:dyDescent="0.3">
      <c r="A3" s="27" t="s">
        <v>172</v>
      </c>
      <c r="B3" s="28" t="s">
        <v>173</v>
      </c>
      <c r="C3" s="29" t="s">
        <v>174</v>
      </c>
      <c r="D3" s="30">
        <v>19</v>
      </c>
      <c r="E3" s="30">
        <v>19</v>
      </c>
      <c r="F3" s="5" t="s">
        <v>1</v>
      </c>
      <c r="G3" s="5" t="s">
        <v>175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s="31" t="s">
        <v>176</v>
      </c>
      <c r="B4" s="25" t="s">
        <v>177</v>
      </c>
      <c r="C4" s="26" t="s">
        <v>178</v>
      </c>
      <c r="D4" s="26">
        <v>16</v>
      </c>
      <c r="E4" s="26">
        <v>18</v>
      </c>
      <c r="F4" s="5" t="s">
        <v>2</v>
      </c>
      <c r="G4" s="5" t="s">
        <v>22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 s="32" t="s">
        <v>179</v>
      </c>
      <c r="B5" s="33" t="s">
        <v>180</v>
      </c>
      <c r="C5" s="34" t="s">
        <v>181</v>
      </c>
      <c r="D5" s="34">
        <v>18</v>
      </c>
      <c r="E5" s="34">
        <v>20</v>
      </c>
      <c r="F5" s="5" t="s">
        <v>2</v>
      </c>
      <c r="G5" s="5" t="s">
        <v>42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32" t="s">
        <v>182</v>
      </c>
      <c r="B6" s="33" t="s">
        <v>183</v>
      </c>
      <c r="C6" s="34" t="s">
        <v>184</v>
      </c>
      <c r="D6" s="34">
        <v>18</v>
      </c>
      <c r="E6" s="34">
        <v>20</v>
      </c>
      <c r="F6" s="5" t="s">
        <v>2</v>
      </c>
      <c r="G6" s="5" t="s">
        <v>55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32" t="s">
        <v>185</v>
      </c>
      <c r="B7" s="33" t="s">
        <v>186</v>
      </c>
      <c r="C7" s="34" t="s">
        <v>187</v>
      </c>
      <c r="D7" s="34">
        <v>18</v>
      </c>
      <c r="E7" s="34">
        <v>20</v>
      </c>
      <c r="F7" s="5" t="s">
        <v>2</v>
      </c>
      <c r="G7" s="5" t="s">
        <v>65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32" t="s">
        <v>188</v>
      </c>
      <c r="B8" s="33" t="s">
        <v>189</v>
      </c>
      <c r="C8" s="34" t="s">
        <v>190</v>
      </c>
      <c r="D8" s="34">
        <v>18</v>
      </c>
      <c r="E8" s="34">
        <v>20</v>
      </c>
      <c r="F8" s="5" t="s">
        <v>2</v>
      </c>
      <c r="G8" s="5" t="s">
        <v>73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32" t="s">
        <v>191</v>
      </c>
      <c r="B9" s="33" t="s">
        <v>192</v>
      </c>
      <c r="C9" s="34" t="s">
        <v>193</v>
      </c>
      <c r="D9" s="34">
        <v>18</v>
      </c>
      <c r="E9" s="34">
        <v>20</v>
      </c>
      <c r="F9" s="5" t="s">
        <v>2</v>
      </c>
      <c r="G9" s="5" t="s">
        <v>81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32" t="s">
        <v>194</v>
      </c>
      <c r="B10" s="33" t="s">
        <v>195</v>
      </c>
      <c r="C10" s="34" t="s">
        <v>196</v>
      </c>
      <c r="D10" s="34">
        <v>18</v>
      </c>
      <c r="E10" s="34">
        <v>20</v>
      </c>
      <c r="F10" s="5" t="s">
        <v>2</v>
      </c>
      <c r="G10" s="5" t="s">
        <v>88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32" t="s">
        <v>197</v>
      </c>
      <c r="B11" s="33" t="s">
        <v>198</v>
      </c>
      <c r="C11" s="34" t="s">
        <v>199</v>
      </c>
      <c r="D11" s="34">
        <v>18</v>
      </c>
      <c r="E11" s="34">
        <v>20</v>
      </c>
      <c r="F11" s="5" t="s">
        <v>2</v>
      </c>
      <c r="G11" s="5" t="s">
        <v>94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 thickBot="1" x14ac:dyDescent="0.3">
      <c r="A12" s="27" t="s">
        <v>200</v>
      </c>
      <c r="B12" s="33" t="s">
        <v>201</v>
      </c>
      <c r="C12" s="34" t="s">
        <v>202</v>
      </c>
      <c r="D12" s="34">
        <v>18</v>
      </c>
      <c r="E12" s="34">
        <v>20</v>
      </c>
      <c r="F12" s="5" t="s">
        <v>2</v>
      </c>
      <c r="G12" s="5" t="s">
        <v>100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35" t="s">
        <v>203</v>
      </c>
      <c r="B13" s="25" t="s">
        <v>204</v>
      </c>
      <c r="C13" s="26" t="s">
        <v>205</v>
      </c>
      <c r="D13" s="26">
        <v>11</v>
      </c>
      <c r="E13" s="26">
        <v>13</v>
      </c>
      <c r="F13" s="5" t="s">
        <v>3</v>
      </c>
      <c r="G13" s="5" t="s">
        <v>23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36" t="s">
        <v>206</v>
      </c>
      <c r="B14" s="33" t="s">
        <v>207</v>
      </c>
      <c r="C14" s="34" t="s">
        <v>208</v>
      </c>
      <c r="D14" s="34">
        <v>10</v>
      </c>
      <c r="E14" s="34">
        <v>12</v>
      </c>
      <c r="F14" s="5" t="s">
        <v>3</v>
      </c>
      <c r="G14" s="5" t="s">
        <v>43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36" t="s">
        <v>209</v>
      </c>
      <c r="B15" s="33" t="s">
        <v>210</v>
      </c>
      <c r="C15" s="34" t="s">
        <v>211</v>
      </c>
      <c r="D15" s="34">
        <v>10</v>
      </c>
      <c r="E15" s="34">
        <v>12</v>
      </c>
      <c r="F15" s="5" t="s">
        <v>3</v>
      </c>
      <c r="G15" s="5" t="s">
        <v>56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36" t="s">
        <v>212</v>
      </c>
      <c r="B16" s="33" t="s">
        <v>213</v>
      </c>
      <c r="C16" s="34" t="s">
        <v>214</v>
      </c>
      <c r="D16" s="34">
        <v>10</v>
      </c>
      <c r="E16" s="34">
        <v>12</v>
      </c>
      <c r="F16" s="5" t="s">
        <v>3</v>
      </c>
      <c r="G16" s="5" t="s">
        <v>66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36" t="s">
        <v>215</v>
      </c>
      <c r="B17" s="33" t="s">
        <v>216</v>
      </c>
      <c r="C17" s="34" t="s">
        <v>217</v>
      </c>
      <c r="D17" s="34">
        <v>10</v>
      </c>
      <c r="E17" s="34">
        <v>12</v>
      </c>
      <c r="F17" s="5" t="s">
        <v>3</v>
      </c>
      <c r="G17" s="5" t="s">
        <v>74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36" t="s">
        <v>218</v>
      </c>
      <c r="B18" s="33" t="s">
        <v>219</v>
      </c>
      <c r="C18" s="34" t="s">
        <v>220</v>
      </c>
      <c r="D18" s="34">
        <v>10</v>
      </c>
      <c r="E18" s="34">
        <v>12</v>
      </c>
      <c r="F18" s="5" t="s">
        <v>3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36" t="s">
        <v>221</v>
      </c>
      <c r="B19" s="33" t="s">
        <v>222</v>
      </c>
      <c r="C19" s="34" t="s">
        <v>223</v>
      </c>
      <c r="D19" s="34">
        <v>10</v>
      </c>
      <c r="E19" s="34">
        <v>12</v>
      </c>
      <c r="F19" s="5" t="s">
        <v>3</v>
      </c>
      <c r="G19" s="5" t="s">
        <v>89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36" t="s">
        <v>224</v>
      </c>
      <c r="B20" s="33" t="s">
        <v>225</v>
      </c>
      <c r="C20" s="34" t="s">
        <v>226</v>
      </c>
      <c r="D20" s="34">
        <v>10</v>
      </c>
      <c r="E20" s="34">
        <v>12</v>
      </c>
      <c r="F20" s="5" t="s">
        <v>3</v>
      </c>
      <c r="G20" s="5" t="s">
        <v>95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thickBot="1" x14ac:dyDescent="0.3">
      <c r="A21" s="37" t="s">
        <v>227</v>
      </c>
      <c r="B21" s="28" t="s">
        <v>228</v>
      </c>
      <c r="C21" s="30" t="s">
        <v>229</v>
      </c>
      <c r="D21" s="30">
        <v>10</v>
      </c>
      <c r="E21" s="30">
        <v>12</v>
      </c>
      <c r="F21" s="5" t="s">
        <v>3</v>
      </c>
      <c r="G21" s="5" t="s">
        <v>101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35" t="s">
        <v>230</v>
      </c>
      <c r="B22" s="38" t="s">
        <v>231</v>
      </c>
      <c r="C22" s="39" t="s">
        <v>232</v>
      </c>
      <c r="D22" s="39">
        <v>13</v>
      </c>
      <c r="E22" s="39">
        <v>15</v>
      </c>
      <c r="F22" s="5" t="s">
        <v>4</v>
      </c>
      <c r="G22" s="5" t="s">
        <v>24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36" t="s">
        <v>233</v>
      </c>
      <c r="B23" s="40" t="s">
        <v>234</v>
      </c>
      <c r="C23" s="41" t="s">
        <v>235</v>
      </c>
      <c r="D23" s="41">
        <v>17</v>
      </c>
      <c r="E23" s="41">
        <v>19</v>
      </c>
      <c r="F23" s="5" t="s">
        <v>4</v>
      </c>
      <c r="G23" s="5" t="s">
        <v>44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36" t="s">
        <v>236</v>
      </c>
      <c r="B24" s="40" t="s">
        <v>237</v>
      </c>
      <c r="C24" s="41" t="s">
        <v>238</v>
      </c>
      <c r="D24" s="41">
        <v>17</v>
      </c>
      <c r="E24" s="41">
        <v>19</v>
      </c>
      <c r="F24" s="5" t="s">
        <v>4</v>
      </c>
      <c r="G24" s="5" t="s">
        <v>57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36" t="s">
        <v>239</v>
      </c>
      <c r="B25" s="40" t="s">
        <v>240</v>
      </c>
      <c r="C25" s="41" t="s">
        <v>241</v>
      </c>
      <c r="D25" s="41">
        <v>17</v>
      </c>
      <c r="E25" s="41">
        <v>19</v>
      </c>
      <c r="F25" s="5" t="s">
        <v>4</v>
      </c>
      <c r="G25" s="5" t="s">
        <v>67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5">
      <c r="A26" s="36" t="s">
        <v>242</v>
      </c>
      <c r="B26" s="40" t="s">
        <v>243</v>
      </c>
      <c r="C26" s="42" t="s">
        <v>244</v>
      </c>
      <c r="D26" s="41">
        <v>17</v>
      </c>
      <c r="E26" s="41">
        <v>19</v>
      </c>
      <c r="F26" s="5" t="s">
        <v>4</v>
      </c>
      <c r="G26" s="5" t="s">
        <v>75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36" t="s">
        <v>245</v>
      </c>
      <c r="B27" s="43" t="s">
        <v>246</v>
      </c>
      <c r="C27" s="42" t="s">
        <v>247</v>
      </c>
      <c r="D27" s="41">
        <v>17</v>
      </c>
      <c r="E27" s="41">
        <v>19</v>
      </c>
      <c r="F27" s="5" t="s">
        <v>4</v>
      </c>
      <c r="G27" s="5" t="s">
        <v>83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36" t="s">
        <v>248</v>
      </c>
      <c r="B28" s="43" t="s">
        <v>249</v>
      </c>
      <c r="C28" s="42" t="s">
        <v>250</v>
      </c>
      <c r="D28" s="41">
        <v>17</v>
      </c>
      <c r="E28" s="41">
        <v>19</v>
      </c>
      <c r="F28" s="5" t="s">
        <v>4</v>
      </c>
      <c r="G28" s="5" t="s">
        <v>90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36" t="s">
        <v>251</v>
      </c>
      <c r="B29" s="40" t="s">
        <v>252</v>
      </c>
      <c r="C29" s="41" t="s">
        <v>253</v>
      </c>
      <c r="D29" s="41">
        <v>17</v>
      </c>
      <c r="E29" s="41">
        <v>19</v>
      </c>
      <c r="F29" s="5" t="s">
        <v>4</v>
      </c>
      <c r="G29" s="5" t="s">
        <v>96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thickBot="1" x14ac:dyDescent="0.3">
      <c r="A30" s="37" t="s">
        <v>254</v>
      </c>
      <c r="B30" s="44" t="s">
        <v>255</v>
      </c>
      <c r="C30" s="42" t="s">
        <v>256</v>
      </c>
      <c r="D30" s="45">
        <v>17</v>
      </c>
      <c r="E30" s="45">
        <v>19</v>
      </c>
      <c r="F30" s="5" t="s">
        <v>4</v>
      </c>
      <c r="G30" s="5" t="s">
        <v>102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x14ac:dyDescent="0.25">
      <c r="A31" s="35" t="s">
        <v>257</v>
      </c>
      <c r="B31" s="46" t="s">
        <v>258</v>
      </c>
      <c r="C31" s="47" t="s">
        <v>259</v>
      </c>
      <c r="D31" s="39">
        <v>13</v>
      </c>
      <c r="E31" s="39">
        <v>15</v>
      </c>
      <c r="F31" s="5" t="s">
        <v>5</v>
      </c>
      <c r="G31" s="5" t="s">
        <v>25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5">
      <c r="A32" s="36" t="s">
        <v>260</v>
      </c>
      <c r="B32" s="43" t="s">
        <v>261</v>
      </c>
      <c r="C32" s="42" t="s">
        <v>262</v>
      </c>
      <c r="D32" s="41">
        <v>13</v>
      </c>
      <c r="E32" s="41">
        <v>15</v>
      </c>
      <c r="F32" s="5" t="s">
        <v>5</v>
      </c>
      <c r="G32" s="5" t="s">
        <v>45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5">
      <c r="A33" s="36" t="s">
        <v>263</v>
      </c>
      <c r="B33" s="43" t="s">
        <v>264</v>
      </c>
      <c r="C33" s="42" t="s">
        <v>265</v>
      </c>
      <c r="D33" s="41">
        <v>13</v>
      </c>
      <c r="E33" s="41">
        <v>15</v>
      </c>
      <c r="F33" s="5" t="s">
        <v>5</v>
      </c>
      <c r="G33" s="5" t="s">
        <v>58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5">
      <c r="A34" s="36" t="s">
        <v>266</v>
      </c>
      <c r="B34" s="43" t="s">
        <v>267</v>
      </c>
      <c r="C34" s="42" t="s">
        <v>268</v>
      </c>
      <c r="D34" s="41">
        <v>13</v>
      </c>
      <c r="E34" s="41">
        <v>15</v>
      </c>
      <c r="F34" s="5" t="s">
        <v>5</v>
      </c>
      <c r="G34" s="5" t="s">
        <v>68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5">
      <c r="A35" s="36" t="s">
        <v>269</v>
      </c>
      <c r="B35" s="43" t="s">
        <v>270</v>
      </c>
      <c r="C35" s="42" t="s">
        <v>271</v>
      </c>
      <c r="D35" s="41">
        <v>13</v>
      </c>
      <c r="E35" s="41">
        <v>15</v>
      </c>
      <c r="F35" s="5" t="s">
        <v>5</v>
      </c>
      <c r="G35" s="5" t="s">
        <v>76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25">
      <c r="A36" s="36" t="s">
        <v>272</v>
      </c>
      <c r="B36" s="43" t="s">
        <v>273</v>
      </c>
      <c r="C36" s="42" t="s">
        <v>274</v>
      </c>
      <c r="D36" s="41">
        <v>13</v>
      </c>
      <c r="E36" s="41">
        <v>15</v>
      </c>
      <c r="F36" s="5" t="s">
        <v>5</v>
      </c>
      <c r="G36" s="5" t="s">
        <v>84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25">
      <c r="A37" s="36" t="s">
        <v>275</v>
      </c>
      <c r="B37" s="43" t="s">
        <v>276</v>
      </c>
      <c r="C37" s="42" t="s">
        <v>277</v>
      </c>
      <c r="D37" s="41">
        <v>13</v>
      </c>
      <c r="E37" s="41">
        <v>15</v>
      </c>
      <c r="F37" s="5" t="s">
        <v>5</v>
      </c>
      <c r="G37" s="5" t="s">
        <v>91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25">
      <c r="A38" s="36" t="s">
        <v>278</v>
      </c>
      <c r="B38" s="43" t="s">
        <v>279</v>
      </c>
      <c r="C38" s="42" t="s">
        <v>280</v>
      </c>
      <c r="D38" s="41">
        <v>13</v>
      </c>
      <c r="E38" s="41">
        <v>15</v>
      </c>
      <c r="F38" s="5" t="s">
        <v>5</v>
      </c>
      <c r="G38" s="5" t="s">
        <v>97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x14ac:dyDescent="0.25">
      <c r="A39" s="36" t="s">
        <v>281</v>
      </c>
      <c r="B39" s="43" t="s">
        <v>282</v>
      </c>
      <c r="C39" s="42" t="s">
        <v>283</v>
      </c>
      <c r="D39" s="41">
        <v>13</v>
      </c>
      <c r="E39" s="41">
        <v>15</v>
      </c>
      <c r="F39" s="5" t="s">
        <v>5</v>
      </c>
      <c r="G39" s="5" t="s">
        <v>103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x14ac:dyDescent="0.25">
      <c r="A40" s="36" t="s">
        <v>284</v>
      </c>
      <c r="B40" s="43" t="s">
        <v>285</v>
      </c>
      <c r="C40" s="42" t="s">
        <v>286</v>
      </c>
      <c r="D40" s="41">
        <v>18</v>
      </c>
      <c r="E40" s="41">
        <v>20</v>
      </c>
      <c r="F40" s="5" t="s">
        <v>5</v>
      </c>
      <c r="G40" s="5" t="s">
        <v>106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x14ac:dyDescent="0.25">
      <c r="A41" s="36" t="s">
        <v>287</v>
      </c>
      <c r="B41" s="43" t="s">
        <v>288</v>
      </c>
      <c r="C41" s="42" t="s">
        <v>289</v>
      </c>
      <c r="D41" s="41">
        <v>18</v>
      </c>
      <c r="E41" s="41">
        <v>20</v>
      </c>
      <c r="F41" s="5" t="s">
        <v>5</v>
      </c>
      <c r="G41" s="5" t="s">
        <v>108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x14ac:dyDescent="0.25">
      <c r="A42" s="36" t="s">
        <v>290</v>
      </c>
      <c r="B42" s="43" t="s">
        <v>291</v>
      </c>
      <c r="C42" s="42" t="s">
        <v>292</v>
      </c>
      <c r="D42" s="41">
        <v>18</v>
      </c>
      <c r="E42" s="41">
        <v>20</v>
      </c>
      <c r="F42" s="5" t="s">
        <v>5</v>
      </c>
      <c r="G42" s="5" t="s">
        <v>109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25">
      <c r="A43" s="36" t="s">
        <v>293</v>
      </c>
      <c r="B43" s="43" t="s">
        <v>294</v>
      </c>
      <c r="C43" s="42" t="s">
        <v>295</v>
      </c>
      <c r="D43" s="41">
        <v>18</v>
      </c>
      <c r="E43" s="41">
        <v>20</v>
      </c>
      <c r="F43" s="5" t="s">
        <v>5</v>
      </c>
      <c r="G43" s="5" t="s">
        <v>110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5">
      <c r="A44" s="36" t="s">
        <v>296</v>
      </c>
      <c r="B44" s="43" t="s">
        <v>297</v>
      </c>
      <c r="C44" s="42" t="s">
        <v>298</v>
      </c>
      <c r="D44" s="41">
        <v>18</v>
      </c>
      <c r="E44" s="41">
        <v>20</v>
      </c>
      <c r="F44" s="5" t="s">
        <v>5</v>
      </c>
      <c r="G44" s="5" t="s">
        <v>111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5">
      <c r="A45" s="36" t="s">
        <v>299</v>
      </c>
      <c r="B45" s="43" t="s">
        <v>300</v>
      </c>
      <c r="C45" s="42" t="s">
        <v>301</v>
      </c>
      <c r="D45" s="41">
        <v>18</v>
      </c>
      <c r="E45" s="41">
        <v>20</v>
      </c>
      <c r="F45" s="5" t="s">
        <v>5</v>
      </c>
      <c r="G45" s="5" t="s">
        <v>112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5">
      <c r="A46" s="36" t="s">
        <v>302</v>
      </c>
      <c r="B46" s="43" t="s">
        <v>303</v>
      </c>
      <c r="C46" s="42" t="s">
        <v>304</v>
      </c>
      <c r="D46" s="41">
        <v>18</v>
      </c>
      <c r="E46" s="41">
        <v>20</v>
      </c>
      <c r="F46" s="5" t="s">
        <v>5</v>
      </c>
      <c r="G46" s="5" t="s">
        <v>113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36" t="s">
        <v>305</v>
      </c>
      <c r="B47" s="43" t="s">
        <v>306</v>
      </c>
      <c r="C47" s="42" t="s">
        <v>307</v>
      </c>
      <c r="D47" s="41">
        <v>18</v>
      </c>
      <c r="E47" s="41">
        <v>20</v>
      </c>
      <c r="F47" s="5" t="s">
        <v>5</v>
      </c>
      <c r="G47" s="5" t="s">
        <v>114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thickBot="1" x14ac:dyDescent="0.3">
      <c r="A48" s="37" t="s">
        <v>308</v>
      </c>
      <c r="B48" s="44" t="s">
        <v>309</v>
      </c>
      <c r="C48" s="48" t="s">
        <v>310</v>
      </c>
      <c r="D48" s="45">
        <v>18</v>
      </c>
      <c r="E48" s="45">
        <v>20</v>
      </c>
      <c r="F48" s="5" t="s">
        <v>5</v>
      </c>
      <c r="G48" s="5" t="s">
        <v>115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5">
      <c r="A49" s="35" t="s">
        <v>311</v>
      </c>
      <c r="B49" s="46" t="s">
        <v>312</v>
      </c>
      <c r="C49" s="47" t="s">
        <v>313</v>
      </c>
      <c r="D49" s="39">
        <v>16</v>
      </c>
      <c r="E49" s="39">
        <v>18</v>
      </c>
      <c r="F49" s="5" t="s">
        <v>5</v>
      </c>
      <c r="G49" s="5" t="s">
        <v>116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25">
      <c r="A50" s="36" t="s">
        <v>314</v>
      </c>
      <c r="B50" s="49" t="s">
        <v>315</v>
      </c>
      <c r="C50" s="42" t="s">
        <v>316</v>
      </c>
      <c r="D50" s="41">
        <v>16</v>
      </c>
      <c r="E50" s="41">
        <v>18</v>
      </c>
      <c r="F50" s="5" t="s">
        <v>5</v>
      </c>
      <c r="G50" s="5" t="s">
        <v>117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x14ac:dyDescent="0.25">
      <c r="A51" s="36" t="s">
        <v>317</v>
      </c>
      <c r="B51" s="43" t="s">
        <v>318</v>
      </c>
      <c r="C51" s="42" t="s">
        <v>319</v>
      </c>
      <c r="D51" s="41">
        <v>16</v>
      </c>
      <c r="E51" s="41">
        <v>18</v>
      </c>
      <c r="F51" s="5" t="s">
        <v>5</v>
      </c>
      <c r="G51" s="5" t="s">
        <v>118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x14ac:dyDescent="0.25">
      <c r="A52" s="36" t="s">
        <v>320</v>
      </c>
      <c r="B52" s="49" t="s">
        <v>321</v>
      </c>
      <c r="C52" s="42" t="s">
        <v>322</v>
      </c>
      <c r="D52" s="41">
        <v>16</v>
      </c>
      <c r="E52" s="41">
        <v>18</v>
      </c>
      <c r="F52" s="5" t="s">
        <v>5</v>
      </c>
      <c r="G52" s="5" t="s">
        <v>119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x14ac:dyDescent="0.25">
      <c r="A53" s="36" t="s">
        <v>323</v>
      </c>
      <c r="B53" s="43" t="s">
        <v>324</v>
      </c>
      <c r="C53" s="42" t="s">
        <v>325</v>
      </c>
      <c r="D53" s="41">
        <v>16</v>
      </c>
      <c r="E53" s="41">
        <v>18</v>
      </c>
      <c r="F53" s="5" t="s">
        <v>5</v>
      </c>
      <c r="G53" s="5" t="s">
        <v>120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x14ac:dyDescent="0.25">
      <c r="A54" s="36" t="s">
        <v>326</v>
      </c>
      <c r="B54" s="49" t="s">
        <v>327</v>
      </c>
      <c r="C54" s="42" t="s">
        <v>328</v>
      </c>
      <c r="D54" s="41">
        <v>16</v>
      </c>
      <c r="E54" s="41">
        <v>18</v>
      </c>
      <c r="F54" s="5" t="s">
        <v>5</v>
      </c>
      <c r="G54" s="5" t="s">
        <v>121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x14ac:dyDescent="0.25">
      <c r="A55" s="36" t="s">
        <v>329</v>
      </c>
      <c r="B55" s="43" t="s">
        <v>330</v>
      </c>
      <c r="C55" s="42" t="s">
        <v>331</v>
      </c>
      <c r="D55" s="41">
        <v>16</v>
      </c>
      <c r="E55" s="41">
        <v>18</v>
      </c>
      <c r="F55" s="5" t="s">
        <v>5</v>
      </c>
      <c r="G55" s="5" t="s">
        <v>122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x14ac:dyDescent="0.25">
      <c r="A56" s="36" t="s">
        <v>332</v>
      </c>
      <c r="B56" s="49" t="s">
        <v>333</v>
      </c>
      <c r="C56" s="42" t="s">
        <v>334</v>
      </c>
      <c r="D56" s="41">
        <v>16</v>
      </c>
      <c r="E56" s="41">
        <v>18</v>
      </c>
      <c r="F56" s="5" t="s">
        <v>5</v>
      </c>
      <c r="G56" s="5" t="s">
        <v>123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75" thickBot="1" x14ac:dyDescent="0.3">
      <c r="A57" s="37" t="s">
        <v>335</v>
      </c>
      <c r="B57" s="43" t="s">
        <v>336</v>
      </c>
      <c r="C57" s="42" t="s">
        <v>337</v>
      </c>
      <c r="D57" s="45">
        <v>16</v>
      </c>
      <c r="E57" s="45">
        <v>18</v>
      </c>
      <c r="F57" s="5" t="s">
        <v>5</v>
      </c>
      <c r="G57" s="5" t="s">
        <v>124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75" thickBot="1" x14ac:dyDescent="0.3">
      <c r="A58" s="58" t="s">
        <v>338</v>
      </c>
      <c r="B58" s="50" t="s">
        <v>339</v>
      </c>
      <c r="C58" s="51" t="s">
        <v>340</v>
      </c>
      <c r="D58" s="51">
        <v>10</v>
      </c>
      <c r="E58" s="51">
        <v>12</v>
      </c>
      <c r="F58" s="5" t="s">
        <v>6</v>
      </c>
      <c r="G58" s="5" t="s">
        <v>26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x14ac:dyDescent="0.25">
      <c r="A59" s="31" t="s">
        <v>341</v>
      </c>
      <c r="B59" s="52" t="s">
        <v>342</v>
      </c>
      <c r="C59" s="53" t="s">
        <v>343</v>
      </c>
      <c r="D59" s="26">
        <v>18</v>
      </c>
      <c r="E59" s="26">
        <v>20</v>
      </c>
      <c r="F59" s="5" t="s">
        <v>7</v>
      </c>
      <c r="G59" s="5" t="s">
        <v>59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5">
      <c r="A60" s="32" t="s">
        <v>344</v>
      </c>
      <c r="B60" s="33" t="s">
        <v>345</v>
      </c>
      <c r="C60" s="34" t="s">
        <v>346</v>
      </c>
      <c r="D60" s="34">
        <v>13</v>
      </c>
      <c r="E60" s="34">
        <v>15</v>
      </c>
      <c r="F60" s="5" t="s">
        <v>7</v>
      </c>
      <c r="G60" s="5" t="s">
        <v>27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5">
      <c r="A61" s="32" t="s">
        <v>347</v>
      </c>
      <c r="B61" s="33" t="s">
        <v>348</v>
      </c>
      <c r="C61" s="34" t="s">
        <v>349</v>
      </c>
      <c r="D61" s="34">
        <v>18</v>
      </c>
      <c r="E61" s="34">
        <v>20</v>
      </c>
      <c r="F61" s="5" t="s">
        <v>7</v>
      </c>
      <c r="G61" s="5" t="s">
        <v>46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5">
      <c r="A62" s="32" t="s">
        <v>350</v>
      </c>
      <c r="B62" s="33" t="s">
        <v>351</v>
      </c>
      <c r="C62" s="34" t="s">
        <v>352</v>
      </c>
      <c r="D62" s="34">
        <v>16</v>
      </c>
      <c r="E62" s="34">
        <v>18</v>
      </c>
      <c r="F62" s="5" t="s">
        <v>7</v>
      </c>
      <c r="G62" s="5" t="s">
        <v>77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75" thickBot="1" x14ac:dyDescent="0.3">
      <c r="A63" s="32" t="s">
        <v>353</v>
      </c>
      <c r="B63" s="33" t="s">
        <v>354</v>
      </c>
      <c r="C63" s="34" t="s">
        <v>355</v>
      </c>
      <c r="D63" s="34">
        <v>16</v>
      </c>
      <c r="E63" s="34">
        <v>18</v>
      </c>
      <c r="F63" s="5" t="s">
        <v>7</v>
      </c>
      <c r="G63" s="5" t="s">
        <v>69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75" thickBot="1" x14ac:dyDescent="0.3">
      <c r="A64" s="58" t="s">
        <v>356</v>
      </c>
      <c r="B64" s="50" t="s">
        <v>357</v>
      </c>
      <c r="C64" s="51" t="s">
        <v>358</v>
      </c>
      <c r="D64" s="51">
        <v>13</v>
      </c>
      <c r="E64" s="51">
        <v>15</v>
      </c>
      <c r="F64" s="5" t="s">
        <v>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75" thickBot="1" x14ac:dyDescent="0.3">
      <c r="A65" s="54" t="s">
        <v>359</v>
      </c>
      <c r="B65" s="25" t="s">
        <v>360</v>
      </c>
      <c r="C65" s="26" t="s">
        <v>361</v>
      </c>
      <c r="D65" s="26">
        <v>16</v>
      </c>
      <c r="E65" s="26">
        <v>18</v>
      </c>
      <c r="F65" s="5" t="s">
        <v>9</v>
      </c>
      <c r="G65" s="5" t="s">
        <v>70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5">
      <c r="A66" s="32" t="s">
        <v>362</v>
      </c>
      <c r="B66" s="25" t="s">
        <v>363</v>
      </c>
      <c r="C66" s="26" t="s">
        <v>364</v>
      </c>
      <c r="D66" s="26">
        <v>18</v>
      </c>
      <c r="E66" s="26">
        <v>20</v>
      </c>
      <c r="F66" s="5" t="s">
        <v>9</v>
      </c>
      <c r="G66" s="5" t="s">
        <v>85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5">
      <c r="A67" s="32" t="s">
        <v>365</v>
      </c>
      <c r="B67" s="33" t="s">
        <v>366</v>
      </c>
      <c r="C67" s="34" t="s">
        <v>367</v>
      </c>
      <c r="D67" s="34">
        <v>18</v>
      </c>
      <c r="E67" s="34">
        <v>20</v>
      </c>
      <c r="F67" s="5" t="s">
        <v>9</v>
      </c>
      <c r="G67" s="5" t="s">
        <v>78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5">
      <c r="A68" s="32" t="s">
        <v>368</v>
      </c>
      <c r="B68" s="33" t="s">
        <v>369</v>
      </c>
      <c r="C68" s="34" t="s">
        <v>370</v>
      </c>
      <c r="D68" s="34">
        <v>12</v>
      </c>
      <c r="E68" s="34">
        <v>14</v>
      </c>
      <c r="F68" s="5" t="s">
        <v>9</v>
      </c>
      <c r="G68" s="5" t="s">
        <v>60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x14ac:dyDescent="0.25">
      <c r="A69" s="32" t="s">
        <v>371</v>
      </c>
      <c r="B69" s="33" t="s">
        <v>372</v>
      </c>
      <c r="C69" s="34" t="s">
        <v>373</v>
      </c>
      <c r="D69" s="34">
        <v>18</v>
      </c>
      <c r="E69" s="34">
        <v>20</v>
      </c>
      <c r="F69" s="5" t="s">
        <v>9</v>
      </c>
      <c r="G69" s="5" t="s">
        <v>29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75" thickBot="1" x14ac:dyDescent="0.3">
      <c r="A70" s="27" t="s">
        <v>374</v>
      </c>
      <c r="B70" s="28" t="s">
        <v>375</v>
      </c>
      <c r="C70" s="30" t="s">
        <v>376</v>
      </c>
      <c r="D70" s="30">
        <v>18</v>
      </c>
      <c r="E70" s="30">
        <v>20</v>
      </c>
      <c r="F70" s="5" t="s">
        <v>9</v>
      </c>
      <c r="G70" s="5" t="s">
        <v>47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31" t="s">
        <v>377</v>
      </c>
      <c r="B71" s="33" t="s">
        <v>378</v>
      </c>
      <c r="C71" s="34" t="s">
        <v>379</v>
      </c>
      <c r="D71" s="34">
        <v>13</v>
      </c>
      <c r="E71" s="34">
        <v>15</v>
      </c>
      <c r="F71" s="5" t="s">
        <v>10</v>
      </c>
      <c r="G71" s="5" t="s">
        <v>107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x14ac:dyDescent="0.25">
      <c r="A72" s="32" t="s">
        <v>380</v>
      </c>
      <c r="B72" s="33" t="s">
        <v>381</v>
      </c>
      <c r="C72" s="34" t="s">
        <v>382</v>
      </c>
      <c r="D72" s="34">
        <v>20</v>
      </c>
      <c r="E72" s="34">
        <v>22</v>
      </c>
      <c r="F72" s="5" t="s">
        <v>10</v>
      </c>
      <c r="G72" s="5" t="s">
        <v>104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x14ac:dyDescent="0.25">
      <c r="A73" s="32" t="s">
        <v>383</v>
      </c>
      <c r="B73" s="33" t="s">
        <v>384</v>
      </c>
      <c r="C73" s="34" t="s">
        <v>385</v>
      </c>
      <c r="D73" s="34">
        <v>17</v>
      </c>
      <c r="E73" s="34">
        <v>19</v>
      </c>
      <c r="F73" s="5" t="s">
        <v>10</v>
      </c>
      <c r="G73" s="5" t="s">
        <v>79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5">
      <c r="A74" s="32" t="s">
        <v>386</v>
      </c>
      <c r="B74" s="33" t="s">
        <v>387</v>
      </c>
      <c r="C74" s="34" t="s">
        <v>388</v>
      </c>
      <c r="D74" s="34">
        <v>16</v>
      </c>
      <c r="E74" s="34">
        <v>18</v>
      </c>
      <c r="F74" s="5" t="s">
        <v>10</v>
      </c>
      <c r="G74" s="5" t="s">
        <v>71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x14ac:dyDescent="0.25">
      <c r="A75" s="32" t="s">
        <v>389</v>
      </c>
      <c r="B75" s="33" t="s">
        <v>390</v>
      </c>
      <c r="C75" s="34" t="s">
        <v>391</v>
      </c>
      <c r="D75" s="34">
        <v>16</v>
      </c>
      <c r="E75" s="34">
        <v>18</v>
      </c>
      <c r="F75" s="5" t="s">
        <v>10</v>
      </c>
      <c r="G75" s="5" t="s">
        <v>98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x14ac:dyDescent="0.25">
      <c r="A76" s="32" t="s">
        <v>392</v>
      </c>
      <c r="B76" s="33" t="s">
        <v>393</v>
      </c>
      <c r="C76" s="34" t="s">
        <v>394</v>
      </c>
      <c r="D76" s="34">
        <v>15</v>
      </c>
      <c r="E76" s="34">
        <v>17</v>
      </c>
      <c r="F76" s="5" t="s">
        <v>10</v>
      </c>
      <c r="G76" s="5" t="s">
        <v>48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x14ac:dyDescent="0.25">
      <c r="A77" s="32" t="s">
        <v>395</v>
      </c>
      <c r="B77" s="33" t="s">
        <v>396</v>
      </c>
      <c r="C77" s="34" t="s">
        <v>397</v>
      </c>
      <c r="D77" s="34">
        <v>16</v>
      </c>
      <c r="E77" s="34">
        <v>18</v>
      </c>
      <c r="F77" s="5" t="s">
        <v>10</v>
      </c>
      <c r="G77" s="5" t="s">
        <v>30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A78" s="32" t="s">
        <v>398</v>
      </c>
      <c r="B78" s="33" t="s">
        <v>399</v>
      </c>
      <c r="C78" s="34" t="s">
        <v>400</v>
      </c>
      <c r="D78" s="34">
        <v>18</v>
      </c>
      <c r="E78" s="34">
        <v>20</v>
      </c>
      <c r="F78" s="5" t="s">
        <v>10</v>
      </c>
      <c r="G78" s="5" t="s">
        <v>92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x14ac:dyDescent="0.25">
      <c r="A79" s="32" t="s">
        <v>401</v>
      </c>
      <c r="B79" s="33" t="s">
        <v>402</v>
      </c>
      <c r="C79" s="34" t="s">
        <v>403</v>
      </c>
      <c r="D79" s="34">
        <v>14</v>
      </c>
      <c r="E79" s="34">
        <v>16</v>
      </c>
      <c r="F79" s="5" t="s">
        <v>10</v>
      </c>
      <c r="G79" s="5" t="s">
        <v>86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75" thickBot="1" x14ac:dyDescent="0.3">
      <c r="A80" s="27" t="s">
        <v>404</v>
      </c>
      <c r="B80" s="33" t="s">
        <v>405</v>
      </c>
      <c r="C80" s="34" t="s">
        <v>406</v>
      </c>
      <c r="D80" s="34">
        <v>12</v>
      </c>
      <c r="E80" s="34">
        <v>14</v>
      </c>
      <c r="F80" s="5" t="s">
        <v>10</v>
      </c>
      <c r="G80" s="5" t="s">
        <v>61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x14ac:dyDescent="0.25">
      <c r="A81" s="31" t="s">
        <v>407</v>
      </c>
      <c r="B81" s="25" t="s">
        <v>408</v>
      </c>
      <c r="C81" s="26" t="s">
        <v>409</v>
      </c>
      <c r="D81" s="26">
        <v>17</v>
      </c>
      <c r="E81" s="26">
        <v>19</v>
      </c>
      <c r="F81" s="5" t="s">
        <v>11</v>
      </c>
      <c r="G81" s="5" t="s">
        <v>49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75" thickBot="1" x14ac:dyDescent="0.3">
      <c r="A82" s="27" t="s">
        <v>410</v>
      </c>
      <c r="B82" s="28" t="s">
        <v>411</v>
      </c>
      <c r="C82" s="30" t="s">
        <v>412</v>
      </c>
      <c r="D82" s="30">
        <v>16</v>
      </c>
      <c r="E82" s="30">
        <v>18</v>
      </c>
      <c r="F82" s="5" t="s">
        <v>11</v>
      </c>
      <c r="G82" s="5" t="s">
        <v>31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75" thickBot="1" x14ac:dyDescent="0.3">
      <c r="A83" s="27" t="s">
        <v>413</v>
      </c>
      <c r="B83" s="33" t="s">
        <v>414</v>
      </c>
      <c r="C83" s="34" t="s">
        <v>415</v>
      </c>
      <c r="D83" s="34">
        <v>16</v>
      </c>
      <c r="E83" s="34">
        <v>18</v>
      </c>
      <c r="F83" s="5" t="s">
        <v>12</v>
      </c>
      <c r="G83" s="5" t="s">
        <v>32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75" thickBot="1" x14ac:dyDescent="0.3">
      <c r="A84" s="55" t="s">
        <v>416</v>
      </c>
      <c r="B84" s="50" t="s">
        <v>417</v>
      </c>
      <c r="C84" s="51" t="s">
        <v>418</v>
      </c>
      <c r="D84" s="51">
        <v>14</v>
      </c>
      <c r="E84" s="51">
        <v>16</v>
      </c>
      <c r="F84" s="146" t="s">
        <v>13</v>
      </c>
      <c r="G84" s="5" t="s">
        <v>33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x14ac:dyDescent="0.25">
      <c r="A85" s="31" t="s">
        <v>419</v>
      </c>
      <c r="B85" s="25" t="s">
        <v>420</v>
      </c>
      <c r="C85" s="26" t="s">
        <v>421</v>
      </c>
      <c r="D85" s="26">
        <v>12</v>
      </c>
      <c r="E85" s="26">
        <v>14</v>
      </c>
      <c r="F85" s="5" t="s">
        <v>14</v>
      </c>
      <c r="G85" s="5" t="s">
        <v>34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x14ac:dyDescent="0.25">
      <c r="A86" s="32" t="s">
        <v>422</v>
      </c>
      <c r="B86" s="33" t="s">
        <v>423</v>
      </c>
      <c r="C86" s="34" t="s">
        <v>424</v>
      </c>
      <c r="D86" s="34">
        <v>18</v>
      </c>
      <c r="E86" s="34">
        <v>20</v>
      </c>
      <c r="F86" s="5" t="s">
        <v>14</v>
      </c>
      <c r="G86" s="5" t="s">
        <v>62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75" thickBot="1" x14ac:dyDescent="0.3">
      <c r="A87" s="27" t="s">
        <v>425</v>
      </c>
      <c r="B87" s="28" t="s">
        <v>426</v>
      </c>
      <c r="C87" s="30" t="s">
        <v>427</v>
      </c>
      <c r="D87" s="30">
        <v>18</v>
      </c>
      <c r="E87" s="30">
        <v>20</v>
      </c>
      <c r="F87" s="5" t="s">
        <v>14</v>
      </c>
      <c r="G87" s="5" t="s">
        <v>50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x14ac:dyDescent="0.25">
      <c r="A88" s="35" t="s">
        <v>428</v>
      </c>
      <c r="B88" s="33" t="s">
        <v>429</v>
      </c>
      <c r="C88" s="34" t="s">
        <v>430</v>
      </c>
      <c r="D88" s="34">
        <v>14</v>
      </c>
      <c r="E88" s="34">
        <v>16</v>
      </c>
      <c r="F88" s="5" t="s">
        <v>15</v>
      </c>
      <c r="G88" s="5" t="s">
        <v>35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x14ac:dyDescent="0.25">
      <c r="A89" s="36" t="s">
        <v>431</v>
      </c>
      <c r="B89" s="33" t="s">
        <v>432</v>
      </c>
      <c r="C89" s="34" t="s">
        <v>433</v>
      </c>
      <c r="D89" s="34">
        <v>17</v>
      </c>
      <c r="E89" s="34">
        <v>19</v>
      </c>
      <c r="F89" s="5" t="s">
        <v>15</v>
      </c>
      <c r="G89" s="5" t="s">
        <v>51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5">
      <c r="A90" s="36" t="s">
        <v>434</v>
      </c>
      <c r="B90" s="33" t="s">
        <v>435</v>
      </c>
      <c r="C90" s="34" t="s">
        <v>436</v>
      </c>
      <c r="D90" s="34">
        <v>17</v>
      </c>
      <c r="E90" s="34">
        <v>19</v>
      </c>
      <c r="F90" s="5" t="s">
        <v>15</v>
      </c>
      <c r="G90" s="5" t="s">
        <v>63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x14ac:dyDescent="0.25">
      <c r="A91" s="36" t="s">
        <v>437</v>
      </c>
      <c r="B91" s="33" t="s">
        <v>438</v>
      </c>
      <c r="C91" s="34" t="s">
        <v>439</v>
      </c>
      <c r="D91" s="34">
        <v>17</v>
      </c>
      <c r="E91" s="34">
        <v>19</v>
      </c>
      <c r="F91" s="5" t="s">
        <v>15</v>
      </c>
      <c r="G91" s="5" t="s">
        <v>72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x14ac:dyDescent="0.25">
      <c r="A92" s="36" t="s">
        <v>440</v>
      </c>
      <c r="B92" s="33" t="s">
        <v>441</v>
      </c>
      <c r="C92" s="34" t="s">
        <v>442</v>
      </c>
      <c r="D92" s="34">
        <v>17</v>
      </c>
      <c r="E92" s="34">
        <v>19</v>
      </c>
      <c r="F92" s="5" t="s">
        <v>15</v>
      </c>
      <c r="G92" s="5" t="s">
        <v>80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x14ac:dyDescent="0.25">
      <c r="A93" s="36" t="s">
        <v>443</v>
      </c>
      <c r="B93" s="56" t="s">
        <v>444</v>
      </c>
      <c r="C93" s="57" t="s">
        <v>445</v>
      </c>
      <c r="D93" s="34">
        <v>17</v>
      </c>
      <c r="E93" s="34">
        <v>19</v>
      </c>
      <c r="F93" s="5" t="s">
        <v>15</v>
      </c>
      <c r="G93" s="5" t="s">
        <v>87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x14ac:dyDescent="0.25">
      <c r="A94" s="36" t="s">
        <v>446</v>
      </c>
      <c r="B94" s="56" t="s">
        <v>447</v>
      </c>
      <c r="C94" s="57" t="s">
        <v>448</v>
      </c>
      <c r="D94" s="34">
        <v>17</v>
      </c>
      <c r="E94" s="34">
        <v>19</v>
      </c>
      <c r="F94" s="5" t="s">
        <v>15</v>
      </c>
      <c r="G94" s="5" t="s">
        <v>93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x14ac:dyDescent="0.25">
      <c r="A95" s="36" t="s">
        <v>449</v>
      </c>
      <c r="B95" s="56" t="s">
        <v>450</v>
      </c>
      <c r="C95" s="57" t="s">
        <v>451</v>
      </c>
      <c r="D95" s="34">
        <v>17</v>
      </c>
      <c r="E95" s="34">
        <v>19</v>
      </c>
      <c r="F95" s="5" t="s">
        <v>15</v>
      </c>
      <c r="G95" s="5" t="s">
        <v>99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75" thickBot="1" x14ac:dyDescent="0.3">
      <c r="A96" s="37" t="s">
        <v>452</v>
      </c>
      <c r="B96" s="56" t="s">
        <v>453</v>
      </c>
      <c r="C96" s="57" t="s">
        <v>454</v>
      </c>
      <c r="D96" s="34">
        <v>17</v>
      </c>
      <c r="E96" s="34">
        <v>19</v>
      </c>
      <c r="F96" s="5" t="s">
        <v>15</v>
      </c>
      <c r="G96" s="5" t="s">
        <v>105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x14ac:dyDescent="0.25">
      <c r="A97" s="31" t="s">
        <v>455</v>
      </c>
      <c r="B97" s="25" t="s">
        <v>456</v>
      </c>
      <c r="C97" s="26" t="s">
        <v>457</v>
      </c>
      <c r="D97" s="26">
        <v>13</v>
      </c>
      <c r="E97" s="26">
        <v>15</v>
      </c>
      <c r="F97" s="5" t="s">
        <v>16</v>
      </c>
      <c r="G97" s="5" t="s">
        <v>64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x14ac:dyDescent="0.25">
      <c r="A98" s="32" t="s">
        <v>458</v>
      </c>
      <c r="B98" s="33" t="s">
        <v>459</v>
      </c>
      <c r="C98" s="34" t="s">
        <v>460</v>
      </c>
      <c r="D98" s="34">
        <v>15</v>
      </c>
      <c r="E98" s="34">
        <v>17</v>
      </c>
      <c r="F98" s="5" t="s">
        <v>16</v>
      </c>
      <c r="G98" s="5" t="s">
        <v>52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75" thickBot="1" x14ac:dyDescent="0.3">
      <c r="A99" s="27" t="s">
        <v>461</v>
      </c>
      <c r="B99" s="28" t="s">
        <v>462</v>
      </c>
      <c r="C99" s="30" t="s">
        <v>463</v>
      </c>
      <c r="D99" s="30">
        <v>16</v>
      </c>
      <c r="E99" s="30">
        <v>18</v>
      </c>
      <c r="F99" s="5" t="s">
        <v>16</v>
      </c>
      <c r="G99" s="5" t="s">
        <v>36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x14ac:dyDescent="0.25">
      <c r="A100" s="31" t="s">
        <v>464</v>
      </c>
      <c r="B100" s="33" t="s">
        <v>408</v>
      </c>
      <c r="C100" s="34" t="s">
        <v>409</v>
      </c>
      <c r="D100" s="34">
        <v>17</v>
      </c>
      <c r="E100" s="34">
        <v>19</v>
      </c>
      <c r="F100" s="5" t="s">
        <v>17</v>
      </c>
      <c r="G100" s="5" t="s">
        <v>53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75" thickBot="1" x14ac:dyDescent="0.3">
      <c r="A101" s="27" t="s">
        <v>465</v>
      </c>
      <c r="B101" s="33" t="s">
        <v>411</v>
      </c>
      <c r="C101" s="34" t="s">
        <v>412</v>
      </c>
      <c r="D101" s="34">
        <v>16</v>
      </c>
      <c r="E101" s="34">
        <v>18</v>
      </c>
      <c r="F101" s="5" t="s">
        <v>17</v>
      </c>
      <c r="G101" s="5" t="s">
        <v>37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x14ac:dyDescent="0.25">
      <c r="A102" s="31" t="s">
        <v>466</v>
      </c>
      <c r="B102" s="25" t="s">
        <v>467</v>
      </c>
      <c r="C102" s="26" t="s">
        <v>468</v>
      </c>
      <c r="D102" s="26">
        <v>12</v>
      </c>
      <c r="E102" s="26">
        <v>14</v>
      </c>
      <c r="F102" s="5" t="s">
        <v>18</v>
      </c>
      <c r="G102" s="5" t="s">
        <v>54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75" thickBot="1" x14ac:dyDescent="0.3">
      <c r="A103" s="27" t="s">
        <v>469</v>
      </c>
      <c r="B103" s="28" t="s">
        <v>470</v>
      </c>
      <c r="C103" s="30" t="s">
        <v>471</v>
      </c>
      <c r="D103" s="30">
        <v>11</v>
      </c>
      <c r="E103" s="30">
        <v>13</v>
      </c>
      <c r="F103" s="5" t="s">
        <v>18</v>
      </c>
      <c r="G103" s="5" t="s">
        <v>38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x14ac:dyDescent="0.25">
      <c r="A104" s="31" t="s">
        <v>472</v>
      </c>
      <c r="B104" s="33" t="s">
        <v>473</v>
      </c>
      <c r="C104" s="34" t="s">
        <v>474</v>
      </c>
      <c r="D104" s="34">
        <v>14</v>
      </c>
      <c r="E104" s="34">
        <v>16</v>
      </c>
      <c r="F104" s="5" t="s">
        <v>19</v>
      </c>
      <c r="G104" s="5" t="s">
        <v>39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75" thickBot="1" x14ac:dyDescent="0.3">
      <c r="A105" s="27" t="s">
        <v>475</v>
      </c>
      <c r="B105" s="28" t="s">
        <v>417</v>
      </c>
      <c r="C105" s="30" t="s">
        <v>418</v>
      </c>
      <c r="D105" s="30">
        <v>14</v>
      </c>
      <c r="E105" s="30">
        <v>16</v>
      </c>
      <c r="F105" s="5" t="s">
        <v>20</v>
      </c>
      <c r="G105" s="5" t="s">
        <v>40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x14ac:dyDescent="0.25">
      <c r="A106" s="1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x14ac:dyDescent="0.25">
      <c r="A107" s="1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x14ac:dyDescent="0.25">
      <c r="A108" s="1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x14ac:dyDescent="0.25">
      <c r="A109" s="1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x14ac:dyDescent="0.25">
      <c r="A110" s="1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x14ac:dyDescent="0.25">
      <c r="A111" s="1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x14ac:dyDescent="0.25">
      <c r="A112" s="1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x14ac:dyDescent="0.25">
      <c r="A113" s="1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x14ac:dyDescent="0.25">
      <c r="A114" s="1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x14ac:dyDescent="0.25">
      <c r="A115" s="1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x14ac:dyDescent="0.25">
      <c r="A116" s="1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x14ac:dyDescent="0.25">
      <c r="A117" s="1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x14ac:dyDescent="0.25">
      <c r="A118" s="1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x14ac:dyDescent="0.25">
      <c r="A119" s="1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x14ac:dyDescent="0.25">
      <c r="A120" s="1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x14ac:dyDescent="0.25">
      <c r="A121" s="1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x14ac:dyDescent="0.25">
      <c r="A122" s="1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x14ac:dyDescent="0.25">
      <c r="A123" s="1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x14ac:dyDescent="0.25">
      <c r="A124" s="1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x14ac:dyDescent="0.25">
      <c r="A125" s="1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x14ac:dyDescent="0.25">
      <c r="A126" s="1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x14ac:dyDescent="0.25">
      <c r="A127" s="1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x14ac:dyDescent="0.25">
      <c r="A128" s="1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x14ac:dyDescent="0.25">
      <c r="A129" s="1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x14ac:dyDescent="0.25">
      <c r="A130" s="1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x14ac:dyDescent="0.25">
      <c r="A131" s="1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x14ac:dyDescent="0.25">
      <c r="A132" s="1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x14ac:dyDescent="0.25">
      <c r="A133" s="1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x14ac:dyDescent="0.25">
      <c r="A134" s="1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x14ac:dyDescent="0.25">
      <c r="A135" s="1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x14ac:dyDescent="0.25">
      <c r="A136" s="1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x14ac:dyDescent="0.25">
      <c r="A137" s="1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x14ac:dyDescent="0.25">
      <c r="A138" s="1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x14ac:dyDescent="0.25">
      <c r="A139" s="1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x14ac:dyDescent="0.25">
      <c r="A140" s="1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x14ac:dyDescent="0.25">
      <c r="A141" s="1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x14ac:dyDescent="0.25">
      <c r="A142" s="1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x14ac:dyDescent="0.25">
      <c r="A143" s="1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x14ac:dyDescent="0.25">
      <c r="A144" s="1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x14ac:dyDescent="0.25">
      <c r="A145" s="1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x14ac:dyDescent="0.25">
      <c r="A146" s="1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x14ac:dyDescent="0.25">
      <c r="A147" s="1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x14ac:dyDescent="0.25">
      <c r="A148" s="1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x14ac:dyDescent="0.25">
      <c r="A149" s="1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x14ac:dyDescent="0.25">
      <c r="A150" s="1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x14ac:dyDescent="0.25">
      <c r="A151" s="1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x14ac:dyDescent="0.25">
      <c r="A152" s="1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x14ac:dyDescent="0.25">
      <c r="A153" s="1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x14ac:dyDescent="0.25">
      <c r="A154" s="1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x14ac:dyDescent="0.25">
      <c r="A155" s="1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x14ac:dyDescent="0.25">
      <c r="A156" s="1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x14ac:dyDescent="0.25">
      <c r="A157" s="1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x14ac:dyDescent="0.25">
      <c r="A158" s="1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x14ac:dyDescent="0.25">
      <c r="A159" s="1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x14ac:dyDescent="0.25">
      <c r="A160" s="1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x14ac:dyDescent="0.25">
      <c r="A161" s="1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x14ac:dyDescent="0.25">
      <c r="A162" s="1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x14ac:dyDescent="0.25">
      <c r="A163" s="1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x14ac:dyDescent="0.25">
      <c r="A164" s="1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x14ac:dyDescent="0.25">
      <c r="A165" s="1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x14ac:dyDescent="0.25">
      <c r="A166" s="1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x14ac:dyDescent="0.25">
      <c r="A167" s="1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x14ac:dyDescent="0.25">
      <c r="A168" s="1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x14ac:dyDescent="0.25">
      <c r="A169" s="1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x14ac:dyDescent="0.25">
      <c r="A170" s="1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x14ac:dyDescent="0.25">
      <c r="A171" s="1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x14ac:dyDescent="0.25">
      <c r="A172" s="1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x14ac:dyDescent="0.25">
      <c r="A173" s="1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x14ac:dyDescent="0.25">
      <c r="A174" s="1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x14ac:dyDescent="0.25">
      <c r="A175" s="1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x14ac:dyDescent="0.25">
      <c r="A176" s="1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x14ac:dyDescent="0.25">
      <c r="A177" s="1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x14ac:dyDescent="0.25">
      <c r="A178" s="1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x14ac:dyDescent="0.25">
      <c r="A179" s="1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x14ac:dyDescent="0.25">
      <c r="A180" s="1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x14ac:dyDescent="0.25">
      <c r="A181" s="1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x14ac:dyDescent="0.25">
      <c r="A182" s="1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x14ac:dyDescent="0.25">
      <c r="A183" s="1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x14ac:dyDescent="0.25">
      <c r="A184" s="1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x14ac:dyDescent="0.25">
      <c r="A185" s="1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x14ac:dyDescent="0.25">
      <c r="A186" s="1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x14ac:dyDescent="0.25">
      <c r="A187" s="1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x14ac:dyDescent="0.25">
      <c r="A188" s="1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x14ac:dyDescent="0.25">
      <c r="A189" s="1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x14ac:dyDescent="0.25">
      <c r="A190" s="1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x14ac:dyDescent="0.25">
      <c r="A191" s="1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x14ac:dyDescent="0.25">
      <c r="A192" s="1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x14ac:dyDescent="0.25">
      <c r="A193" s="1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x14ac:dyDescent="0.25">
      <c r="A194" s="1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x14ac:dyDescent="0.25">
      <c r="A195" s="1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x14ac:dyDescent="0.25">
      <c r="A196" s="1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x14ac:dyDescent="0.25">
      <c r="A197" s="1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x14ac:dyDescent="0.25">
      <c r="A198" s="1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x14ac:dyDescent="0.25">
      <c r="A199" s="1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x14ac:dyDescent="0.25">
      <c r="A200" s="1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x14ac:dyDescent="0.25">
      <c r="A201" s="1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x14ac:dyDescent="0.25">
      <c r="A202" s="1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x14ac:dyDescent="0.25">
      <c r="A203" s="1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x14ac:dyDescent="0.25">
      <c r="A204" s="1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</sheetData>
  <autoFilter ref="A1:G1" xr:uid="{00000000-0009-0000-0000-000001000000}"/>
  <pageMargins left="0.25" right="0.25" top="0.75" bottom="0.75" header="0.3" footer="0.3"/>
  <pageSetup paperSize="8"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>
    <pageSetUpPr fitToPage="1"/>
  </sheetPr>
  <dimension ref="A1:S356"/>
  <sheetViews>
    <sheetView tabSelected="1" topLeftCell="H1" zoomScale="90" zoomScaleNormal="90" zoomScaleSheetLayoutView="100" workbookViewId="0">
      <pane ySplit="2" topLeftCell="A3" activePane="bottomLeft" state="frozen"/>
      <selection pane="bottomLeft" activeCell="M3" sqref="M3:M356"/>
    </sheetView>
  </sheetViews>
  <sheetFormatPr baseColWidth="10" defaultColWidth="11.42578125" defaultRowHeight="12.75" outlineLevelCol="1" x14ac:dyDescent="0.2"/>
  <cols>
    <col min="1" max="1" width="30.42578125" style="15" customWidth="1"/>
    <col min="2" max="2" width="25.5703125" customWidth="1"/>
    <col min="3" max="3" width="25.5703125" style="13" customWidth="1"/>
    <col min="4" max="4" width="26.85546875" style="13" customWidth="1"/>
    <col min="5" max="5" width="27.7109375" style="4" customWidth="1" outlineLevel="1"/>
    <col min="6" max="6" width="26.28515625" style="4" customWidth="1" outlineLevel="1"/>
    <col min="7" max="7" width="12.85546875" style="13" customWidth="1" outlineLevel="1"/>
    <col min="8" max="8" width="42.85546875" style="13" customWidth="1"/>
    <col min="9" max="9" width="33.140625" style="67" customWidth="1"/>
    <col min="10" max="10" width="31" style="67" customWidth="1"/>
    <col min="11" max="11" width="21" customWidth="1"/>
    <col min="12" max="12" width="19.42578125" customWidth="1"/>
    <col min="13" max="13" width="36.7109375" customWidth="1"/>
    <col min="14" max="15" width="19.42578125" customWidth="1" outlineLevel="1"/>
    <col min="16" max="16" width="32" style="4" customWidth="1" outlineLevel="1"/>
    <col min="17" max="19" width="26.28515625" style="4" customWidth="1" outlineLevel="1"/>
  </cols>
  <sheetData>
    <row r="1" spans="1:19" ht="13.5" thickBot="1" x14ac:dyDescent="0.25">
      <c r="E1" s="65" t="s">
        <v>476</v>
      </c>
      <c r="F1" s="65" t="s">
        <v>476</v>
      </c>
      <c r="G1" s="66" t="s">
        <v>476</v>
      </c>
      <c r="M1" s="65" t="s">
        <v>476</v>
      </c>
      <c r="N1" s="65" t="s">
        <v>476</v>
      </c>
      <c r="O1" s="65" t="s">
        <v>476</v>
      </c>
      <c r="P1" s="65" t="s">
        <v>476</v>
      </c>
      <c r="Q1" s="65" t="s">
        <v>476</v>
      </c>
      <c r="R1" s="65" t="s">
        <v>476</v>
      </c>
      <c r="S1" s="65" t="s">
        <v>476</v>
      </c>
    </row>
    <row r="2" spans="1:19" s="16" customFormat="1" ht="30" x14ac:dyDescent="0.2">
      <c r="A2" s="61" t="s">
        <v>127</v>
      </c>
      <c r="B2" s="62" t="s">
        <v>477</v>
      </c>
      <c r="C2" s="62" t="s">
        <v>478</v>
      </c>
      <c r="D2" s="62" t="s">
        <v>479</v>
      </c>
      <c r="E2" s="70" t="s">
        <v>480</v>
      </c>
      <c r="F2" s="70" t="s">
        <v>481</v>
      </c>
      <c r="G2" s="70" t="s">
        <v>482</v>
      </c>
      <c r="H2" s="62" t="s">
        <v>483</v>
      </c>
      <c r="I2" s="63" t="s">
        <v>484</v>
      </c>
      <c r="J2" s="63" t="s">
        <v>485</v>
      </c>
      <c r="K2" s="62" t="s">
        <v>486</v>
      </c>
      <c r="L2" s="62" t="s">
        <v>487</v>
      </c>
      <c r="M2" s="71" t="s">
        <v>488</v>
      </c>
      <c r="N2" s="71" t="s">
        <v>489</v>
      </c>
      <c r="O2" s="81" t="s">
        <v>490</v>
      </c>
      <c r="P2" s="70" t="s">
        <v>491</v>
      </c>
      <c r="Q2" s="70" t="s">
        <v>492</v>
      </c>
      <c r="R2" s="70" t="s">
        <v>493</v>
      </c>
      <c r="S2" s="70" t="s">
        <v>494</v>
      </c>
    </row>
    <row r="3" spans="1:19" s="105" customFormat="1" ht="25.9" customHeight="1" x14ac:dyDescent="0.2">
      <c r="A3" s="59"/>
      <c r="B3" s="60"/>
      <c r="C3" s="59"/>
      <c r="D3" s="59"/>
      <c r="E3" s="102" t="str">
        <f>IF(A3="TARJETA PREPAGO",(IFERROR(VLOOKUP($C3&amp;" - "&amp;$D3,'Catálogo ayudas'!$A$1:$C$84,3,FALSE),"")),(IFERROR(VLOOKUP($C3&amp;" - "&amp;$D3,'Catálogo ayudas'!$A$1:$C$84,2,FALSE),"")))</f>
        <v/>
      </c>
      <c r="F3" s="103" t="str">
        <f ca="1">IFERROR(INDEX(USUARIOS,MATCH($H3,Tabla1[NOMBRE Y APELLIDOS DEL PARTICIPANTE],0),MATCH($F$2,Tabla1[#Headers],0)),"")</f>
        <v/>
      </c>
      <c r="G3" s="102" t="str">
        <f ca="1">IFERROR(INDEX(USUARIOS,MATCH($H3,Tabla1[NOMBRE Y APELLIDOS DEL PARTICIPANTE],0),MATCH($G$2,Tabla1[#Headers],0)),"")</f>
        <v/>
      </c>
      <c r="H3" s="21"/>
      <c r="I3" s="64"/>
      <c r="J3" s="64"/>
      <c r="K3" s="78"/>
      <c r="L3" s="101"/>
      <c r="M3" s="101"/>
      <c r="N3" s="106" t="s">
        <v>496</v>
      </c>
      <c r="O3" s="104" t="str">
        <f ca="1">IFERROR(INDEX(USUARIOS,MATCH($H3,Tabla1[NOMBRE Y APELLIDOS DEL PARTICIPANTE],0),MATCH($O$2,Tabla1[#Headers],0)),"")</f>
        <v/>
      </c>
      <c r="P3" s="103" t="str">
        <f ca="1">IFERROR(INDEX(USUARIOS,MATCH($H3,Tabla1[NOMBRE Y APELLIDOS DEL PARTICIPANTE],0),MATCH($P$2,Tabla1[#Headers],0)),"")</f>
        <v/>
      </c>
      <c r="Q3" s="103" t="str">
        <f ca="1">IFERROR(INDEX(USUARIOS,MATCH($H3,Tabla1[NOMBRE Y APELLIDOS DEL PARTICIPANTE],0),MATCH($Q$2,Tabla1[#Headers],0)),"")</f>
        <v/>
      </c>
      <c r="R3" s="103" t="str">
        <f ca="1">IFERROR(INDEX(USUARIOS,MATCH($H3,Tabla1[NOMBRE Y APELLIDOS DEL PARTICIPANTE],0),MATCH($R$2,Tabla1[#Headers],0)),"")</f>
        <v/>
      </c>
      <c r="S3" s="103" t="str">
        <f ca="1">IFERROR(INDEX(USUARIOS,MATCH($H3,Tabla1[NOMBRE Y APELLIDOS DEL PARTICIPANTE],0),MATCH($S$2,Tabla1[#Headers],0)),"")</f>
        <v/>
      </c>
    </row>
    <row r="4" spans="1:19" s="105" customFormat="1" ht="25.9" customHeight="1" x14ac:dyDescent="0.2">
      <c r="A4" s="59"/>
      <c r="B4" s="60"/>
      <c r="C4" s="59"/>
      <c r="D4" s="59"/>
      <c r="E4" s="102" t="str">
        <f>IF(A4="TARJETA PREPAGO",(IFERROR(VLOOKUP($C4&amp;" - "&amp;$D4,'Catálogo ayudas'!$A$1:$C$84,3,FALSE),"")),(IFERROR(VLOOKUP($C4&amp;" - "&amp;$D4,'Catálogo ayudas'!$A$1:$C$84,2,FALSE),"")))</f>
        <v/>
      </c>
      <c r="F4" s="103" t="str">
        <f ca="1">IFERROR(INDEX(USUARIOS,MATCH($H4,Tabla1[NOMBRE Y APELLIDOS DEL PARTICIPANTE],0),MATCH($F$2,Tabla1[#Headers],0)),"")</f>
        <v/>
      </c>
      <c r="G4" s="102" t="str">
        <f ca="1">IFERROR(INDEX(USUARIOS,MATCH($H4,Tabla1[NOMBRE Y APELLIDOS DEL PARTICIPANTE],0),MATCH($G$2,Tabla1[#Headers],0)),"")</f>
        <v/>
      </c>
      <c r="H4" s="21"/>
      <c r="I4" s="64"/>
      <c r="J4" s="64"/>
      <c r="K4" s="78"/>
      <c r="L4" s="101"/>
      <c r="M4" s="101"/>
      <c r="N4" s="106" t="s">
        <v>496</v>
      </c>
      <c r="O4" s="104" t="str">
        <f ca="1">IFERROR(INDEX(USUARIOS,MATCH($H4,Tabla1[NOMBRE Y APELLIDOS DEL PARTICIPANTE],0),MATCH($O$2,Tabla1[#Headers],0)),"")</f>
        <v/>
      </c>
      <c r="P4" s="103" t="str">
        <f ca="1">IFERROR(INDEX(USUARIOS,MATCH($H4,Tabla1[NOMBRE Y APELLIDOS DEL PARTICIPANTE],0),MATCH($P$2,Tabla1[#Headers],0)),"")</f>
        <v/>
      </c>
      <c r="Q4" s="103" t="str">
        <f ca="1">IFERROR(INDEX(USUARIOS,MATCH($H4,Tabla1[NOMBRE Y APELLIDOS DEL PARTICIPANTE],0),MATCH($Q$2,Tabla1[#Headers],0)),"")</f>
        <v/>
      </c>
      <c r="R4" s="103" t="str">
        <f ca="1">IFERROR(INDEX(USUARIOS,MATCH($H4,Tabla1[NOMBRE Y APELLIDOS DEL PARTICIPANTE],0),MATCH($R$2,Tabla1[#Headers],0)),"")</f>
        <v/>
      </c>
      <c r="S4" s="103" t="str">
        <f ca="1">IFERROR(INDEX(USUARIOS,MATCH($H4,Tabla1[NOMBRE Y APELLIDOS DEL PARTICIPANTE],0),MATCH($S$2,Tabla1[#Headers],0)),"")</f>
        <v/>
      </c>
    </row>
    <row r="5" spans="1:19" s="105" customFormat="1" ht="25.9" customHeight="1" x14ac:dyDescent="0.2">
      <c r="A5" s="59"/>
      <c r="B5" s="60"/>
      <c r="C5" s="59"/>
      <c r="D5" s="59"/>
      <c r="E5" s="102" t="str">
        <f>IF(A5="TARJETA PREPAGO",(IFERROR(VLOOKUP($C5&amp;" - "&amp;$D5,'Catálogo ayudas'!$A$1:$C$84,3,FALSE),"")),(IFERROR(VLOOKUP($C5&amp;" - "&amp;$D5,'Catálogo ayudas'!$A$1:$C$84,2,FALSE),"")))</f>
        <v/>
      </c>
      <c r="F5" s="103" t="str">
        <f ca="1">IFERROR(INDEX(USUARIOS,MATCH($H5,Tabla1[NOMBRE Y APELLIDOS DEL PARTICIPANTE],0),MATCH($F$2,Tabla1[#Headers],0)),"")</f>
        <v/>
      </c>
      <c r="G5" s="102" t="str">
        <f ca="1">IFERROR(INDEX(USUARIOS,MATCH($H5,Tabla1[NOMBRE Y APELLIDOS DEL PARTICIPANTE],0),MATCH($G$2,Tabla1[#Headers],0)),"")</f>
        <v/>
      </c>
      <c r="H5" s="21"/>
      <c r="I5" s="64"/>
      <c r="J5" s="64"/>
      <c r="K5" s="78"/>
      <c r="L5" s="101"/>
      <c r="M5" s="101"/>
      <c r="N5" s="106" t="s">
        <v>496</v>
      </c>
      <c r="O5" s="104" t="str">
        <f ca="1">IFERROR(INDEX(USUARIOS,MATCH($H5,Tabla1[NOMBRE Y APELLIDOS DEL PARTICIPANTE],0),MATCH($O$2,Tabla1[#Headers],0)),"")</f>
        <v/>
      </c>
      <c r="P5" s="103" t="str">
        <f ca="1">IFERROR(INDEX(USUARIOS,MATCH($H5,Tabla1[NOMBRE Y APELLIDOS DEL PARTICIPANTE],0),MATCH($P$2,Tabla1[#Headers],0)),"")</f>
        <v/>
      </c>
      <c r="Q5" s="103" t="str">
        <f ca="1">IFERROR(INDEX(USUARIOS,MATCH($H5,Tabla1[NOMBRE Y APELLIDOS DEL PARTICIPANTE],0),MATCH($Q$2,Tabla1[#Headers],0)),"")</f>
        <v/>
      </c>
      <c r="R5" s="103" t="str">
        <f ca="1">IFERROR(INDEX(USUARIOS,MATCH($H5,Tabla1[NOMBRE Y APELLIDOS DEL PARTICIPANTE],0),MATCH($R$2,Tabla1[#Headers],0)),"")</f>
        <v/>
      </c>
      <c r="S5" s="103" t="str">
        <f ca="1">IFERROR(INDEX(USUARIOS,MATCH($H5,Tabla1[NOMBRE Y APELLIDOS DEL PARTICIPANTE],0),MATCH($S$2,Tabla1[#Headers],0)),"")</f>
        <v/>
      </c>
    </row>
    <row r="6" spans="1:19" s="105" customFormat="1" ht="25.9" customHeight="1" x14ac:dyDescent="0.2">
      <c r="A6" s="59"/>
      <c r="B6" s="60"/>
      <c r="C6" s="59"/>
      <c r="D6" s="59"/>
      <c r="E6" s="102" t="str">
        <f>IF(A6="TARJETA PREPAGO",(IFERROR(VLOOKUP($C6&amp;" - "&amp;$D6,'Catálogo ayudas'!$A$1:$C$84,3,FALSE),"")),(IFERROR(VLOOKUP($C6&amp;" - "&amp;$D6,'Catálogo ayudas'!$A$1:$C$84,2,FALSE),"")))</f>
        <v/>
      </c>
      <c r="F6" s="103" t="str">
        <f ca="1">IFERROR(INDEX(USUARIOS,MATCH($H6,Tabla1[NOMBRE Y APELLIDOS DEL PARTICIPANTE],0),MATCH($F$2,Tabla1[#Headers],0)),"")</f>
        <v/>
      </c>
      <c r="G6" s="102" t="str">
        <f ca="1">IFERROR(INDEX(USUARIOS,MATCH($H6,Tabla1[NOMBRE Y APELLIDOS DEL PARTICIPANTE],0),MATCH($G$2,Tabla1[#Headers],0)),"")</f>
        <v/>
      </c>
      <c r="H6" s="21"/>
      <c r="I6" s="64"/>
      <c r="J6" s="64"/>
      <c r="K6" s="78"/>
      <c r="L6" s="101"/>
      <c r="M6" s="101"/>
      <c r="N6" s="106" t="s">
        <v>496</v>
      </c>
      <c r="O6" s="104" t="str">
        <f ca="1">IFERROR(INDEX(USUARIOS,MATCH($H6,Tabla1[NOMBRE Y APELLIDOS DEL PARTICIPANTE],0),MATCH($O$2,Tabla1[#Headers],0)),"")</f>
        <v/>
      </c>
      <c r="P6" s="103" t="str">
        <f ca="1">IFERROR(INDEX(USUARIOS,MATCH($H6,Tabla1[NOMBRE Y APELLIDOS DEL PARTICIPANTE],0),MATCH($P$2,Tabla1[#Headers],0)),"")</f>
        <v/>
      </c>
      <c r="Q6" s="103" t="str">
        <f ca="1">IFERROR(INDEX(USUARIOS,MATCH($H6,Tabla1[NOMBRE Y APELLIDOS DEL PARTICIPANTE],0),MATCH($Q$2,Tabla1[#Headers],0)),"")</f>
        <v/>
      </c>
      <c r="R6" s="103" t="str">
        <f ca="1">IFERROR(INDEX(USUARIOS,MATCH($H6,Tabla1[NOMBRE Y APELLIDOS DEL PARTICIPANTE],0),MATCH($R$2,Tabla1[#Headers],0)),"")</f>
        <v/>
      </c>
      <c r="S6" s="103" t="str">
        <f ca="1">IFERROR(INDEX(USUARIOS,MATCH($H6,Tabla1[NOMBRE Y APELLIDOS DEL PARTICIPANTE],0),MATCH($S$2,Tabla1[#Headers],0)),"")</f>
        <v/>
      </c>
    </row>
    <row r="7" spans="1:19" s="105" customFormat="1" ht="25.9" customHeight="1" x14ac:dyDescent="0.2">
      <c r="A7" s="59"/>
      <c r="B7" s="60"/>
      <c r="C7" s="59"/>
      <c r="D7" s="59"/>
      <c r="E7" s="102" t="str">
        <f>IF(A7="TARJETA PREPAGO",(IFERROR(VLOOKUP($C7&amp;" - "&amp;$D7,'Catálogo ayudas'!$A$1:$C$84,3,FALSE),"")),(IFERROR(VLOOKUP($C7&amp;" - "&amp;$D7,'Catálogo ayudas'!$A$1:$C$84,2,FALSE),"")))</f>
        <v/>
      </c>
      <c r="F7" s="103" t="str">
        <f ca="1">IFERROR(INDEX(USUARIOS,MATCH($H7,Tabla1[NOMBRE Y APELLIDOS DEL PARTICIPANTE],0),MATCH($F$2,Tabla1[#Headers],0)),"")</f>
        <v/>
      </c>
      <c r="G7" s="102" t="str">
        <f ca="1">IFERROR(INDEX(USUARIOS,MATCH($H7,Tabla1[NOMBRE Y APELLIDOS DEL PARTICIPANTE],0),MATCH($G$2,Tabla1[#Headers],0)),"")</f>
        <v/>
      </c>
      <c r="H7" s="21"/>
      <c r="I7" s="64"/>
      <c r="J7" s="64"/>
      <c r="K7" s="78"/>
      <c r="L7" s="101"/>
      <c r="M7" s="101"/>
      <c r="N7" s="106" t="s">
        <v>496</v>
      </c>
      <c r="O7" s="104" t="str">
        <f ca="1">IFERROR(INDEX(USUARIOS,MATCH($H7,Tabla1[NOMBRE Y APELLIDOS DEL PARTICIPANTE],0),MATCH($O$2,Tabla1[#Headers],0)),"")</f>
        <v/>
      </c>
      <c r="P7" s="103" t="str">
        <f ca="1">IFERROR(INDEX(USUARIOS,MATCH($H7,Tabla1[NOMBRE Y APELLIDOS DEL PARTICIPANTE],0),MATCH($P$2,Tabla1[#Headers],0)),"")</f>
        <v/>
      </c>
      <c r="Q7" s="103" t="str">
        <f ca="1">IFERROR(INDEX(USUARIOS,MATCH($H7,Tabla1[NOMBRE Y APELLIDOS DEL PARTICIPANTE],0),MATCH($Q$2,Tabla1[#Headers],0)),"")</f>
        <v/>
      </c>
      <c r="R7" s="103" t="str">
        <f ca="1">IFERROR(INDEX(USUARIOS,MATCH($H7,Tabla1[NOMBRE Y APELLIDOS DEL PARTICIPANTE],0),MATCH($R$2,Tabla1[#Headers],0)),"")</f>
        <v/>
      </c>
      <c r="S7" s="103" t="str">
        <f ca="1">IFERROR(INDEX(USUARIOS,MATCH($H7,Tabla1[NOMBRE Y APELLIDOS DEL PARTICIPANTE],0),MATCH($S$2,Tabla1[#Headers],0)),"")</f>
        <v/>
      </c>
    </row>
    <row r="8" spans="1:19" s="105" customFormat="1" ht="25.9" customHeight="1" x14ac:dyDescent="0.2">
      <c r="A8" s="59"/>
      <c r="B8" s="60"/>
      <c r="C8" s="59"/>
      <c r="D8" s="59"/>
      <c r="E8" s="102" t="str">
        <f>IF(A8="TARJETA PREPAGO",(IFERROR(VLOOKUP($C8&amp;" - "&amp;$D8,'Catálogo ayudas'!$A$1:$C$84,3,FALSE),"")),(IFERROR(VLOOKUP($C8&amp;" - "&amp;$D8,'Catálogo ayudas'!$A$1:$C$84,2,FALSE),"")))</f>
        <v/>
      </c>
      <c r="F8" s="103" t="str">
        <f ca="1">IFERROR(INDEX(USUARIOS,MATCH($H8,Tabla1[NOMBRE Y APELLIDOS DEL PARTICIPANTE],0),MATCH($F$2,Tabla1[#Headers],0)),"")</f>
        <v/>
      </c>
      <c r="G8" s="102" t="str">
        <f ca="1">IFERROR(INDEX(USUARIOS,MATCH($H8,Tabla1[NOMBRE Y APELLIDOS DEL PARTICIPANTE],0),MATCH($G$2,Tabla1[#Headers],0)),"")</f>
        <v/>
      </c>
      <c r="H8" s="21"/>
      <c r="I8" s="64"/>
      <c r="J8" s="64"/>
      <c r="K8" s="78"/>
      <c r="L8" s="101"/>
      <c r="M8" s="101"/>
      <c r="N8" s="106" t="s">
        <v>496</v>
      </c>
      <c r="O8" s="104" t="str">
        <f ca="1">IFERROR(INDEX(USUARIOS,MATCH($H8,Tabla1[NOMBRE Y APELLIDOS DEL PARTICIPANTE],0),MATCH($O$2,Tabla1[#Headers],0)),"")</f>
        <v/>
      </c>
      <c r="P8" s="103" t="str">
        <f ca="1">IFERROR(INDEX(USUARIOS,MATCH($H8,Tabla1[NOMBRE Y APELLIDOS DEL PARTICIPANTE],0),MATCH($P$2,Tabla1[#Headers],0)),"")</f>
        <v/>
      </c>
      <c r="Q8" s="103" t="str">
        <f ca="1">IFERROR(INDEX(USUARIOS,MATCH($H8,Tabla1[NOMBRE Y APELLIDOS DEL PARTICIPANTE],0),MATCH($Q$2,Tabla1[#Headers],0)),"")</f>
        <v/>
      </c>
      <c r="R8" s="103" t="str">
        <f ca="1">IFERROR(INDEX(USUARIOS,MATCH($H8,Tabla1[NOMBRE Y APELLIDOS DEL PARTICIPANTE],0),MATCH($R$2,Tabla1[#Headers],0)),"")</f>
        <v/>
      </c>
      <c r="S8" s="103" t="str">
        <f ca="1">IFERROR(INDEX(USUARIOS,MATCH($H8,Tabla1[NOMBRE Y APELLIDOS DEL PARTICIPANTE],0),MATCH($S$2,Tabla1[#Headers],0)),"")</f>
        <v/>
      </c>
    </row>
    <row r="9" spans="1:19" s="105" customFormat="1" ht="25.9" customHeight="1" x14ac:dyDescent="0.2">
      <c r="A9" s="59"/>
      <c r="B9" s="60"/>
      <c r="C9" s="59"/>
      <c r="D9" s="59"/>
      <c r="E9" s="102" t="str">
        <f>IF(A9="TARJETA PREPAGO",(IFERROR(VLOOKUP($C9&amp;" - "&amp;$D9,'Catálogo ayudas'!$A$1:$C$84,3,FALSE),"")),(IFERROR(VLOOKUP($C9&amp;" - "&amp;$D9,'Catálogo ayudas'!$A$1:$C$84,2,FALSE),"")))</f>
        <v/>
      </c>
      <c r="F9" s="103" t="str">
        <f ca="1">IFERROR(INDEX(USUARIOS,MATCH($H9,Tabla1[NOMBRE Y APELLIDOS DEL PARTICIPANTE],0),MATCH($F$2,Tabla1[#Headers],0)),"")</f>
        <v/>
      </c>
      <c r="G9" s="102" t="str">
        <f ca="1">IFERROR(INDEX(USUARIOS,MATCH($H9,Tabla1[NOMBRE Y APELLIDOS DEL PARTICIPANTE],0),MATCH($G$2,Tabla1[#Headers],0)),"")</f>
        <v/>
      </c>
      <c r="H9" s="21"/>
      <c r="I9" s="64"/>
      <c r="J9" s="64"/>
      <c r="K9" s="78"/>
      <c r="L9" s="101"/>
      <c r="M9" s="101"/>
      <c r="N9" s="106" t="s">
        <v>496</v>
      </c>
      <c r="O9" s="104" t="str">
        <f ca="1">IFERROR(INDEX(USUARIOS,MATCH($H9,Tabla1[NOMBRE Y APELLIDOS DEL PARTICIPANTE],0),MATCH($O$2,Tabla1[#Headers],0)),"")</f>
        <v/>
      </c>
      <c r="P9" s="103" t="str">
        <f ca="1">IFERROR(INDEX(USUARIOS,MATCH($H9,Tabla1[NOMBRE Y APELLIDOS DEL PARTICIPANTE],0),MATCH($P$2,Tabla1[#Headers],0)),"")</f>
        <v/>
      </c>
      <c r="Q9" s="103" t="str">
        <f ca="1">IFERROR(INDEX(USUARIOS,MATCH($H9,Tabla1[NOMBRE Y APELLIDOS DEL PARTICIPANTE],0),MATCH($Q$2,Tabla1[#Headers],0)),"")</f>
        <v/>
      </c>
      <c r="R9" s="103" t="str">
        <f ca="1">IFERROR(INDEX(USUARIOS,MATCH($H9,Tabla1[NOMBRE Y APELLIDOS DEL PARTICIPANTE],0),MATCH($R$2,Tabla1[#Headers],0)),"")</f>
        <v/>
      </c>
      <c r="S9" s="103" t="str">
        <f ca="1">IFERROR(INDEX(USUARIOS,MATCH($H9,Tabla1[NOMBRE Y APELLIDOS DEL PARTICIPANTE],0),MATCH($S$2,Tabla1[#Headers],0)),"")</f>
        <v/>
      </c>
    </row>
    <row r="10" spans="1:19" s="105" customFormat="1" ht="25.9" customHeight="1" x14ac:dyDescent="0.2">
      <c r="A10" s="59"/>
      <c r="B10" s="60"/>
      <c r="C10" s="59"/>
      <c r="D10" s="59"/>
      <c r="E10" s="102" t="str">
        <f>IF(A10="TARJETA PREPAGO",(IFERROR(VLOOKUP($C10&amp;" - "&amp;$D10,'Catálogo ayudas'!$A$1:$C$84,3,FALSE),"")),(IFERROR(VLOOKUP($C10&amp;" - "&amp;$D10,'Catálogo ayudas'!$A$1:$C$84,2,FALSE),"")))</f>
        <v/>
      </c>
      <c r="F10" s="103" t="str">
        <f ca="1">IFERROR(INDEX(USUARIOS,MATCH($H10,Tabla1[NOMBRE Y APELLIDOS DEL PARTICIPANTE],0),MATCH($F$2,Tabla1[#Headers],0)),"")</f>
        <v/>
      </c>
      <c r="G10" s="102" t="str">
        <f ca="1">IFERROR(INDEX(USUARIOS,MATCH($H10,Tabla1[NOMBRE Y APELLIDOS DEL PARTICIPANTE],0),MATCH($G$2,Tabla1[#Headers],0)),"")</f>
        <v/>
      </c>
      <c r="H10" s="21"/>
      <c r="I10" s="64"/>
      <c r="J10" s="64"/>
      <c r="K10" s="78"/>
      <c r="L10" s="101"/>
      <c r="M10" s="101"/>
      <c r="N10" s="106" t="s">
        <v>496</v>
      </c>
      <c r="O10" s="104" t="str">
        <f ca="1">IFERROR(INDEX(USUARIOS,MATCH($H10,Tabla1[NOMBRE Y APELLIDOS DEL PARTICIPANTE],0),MATCH($O$2,Tabla1[#Headers],0)),"")</f>
        <v/>
      </c>
      <c r="P10" s="103" t="str">
        <f ca="1">IFERROR(INDEX(USUARIOS,MATCH($H10,Tabla1[NOMBRE Y APELLIDOS DEL PARTICIPANTE],0),MATCH($P$2,Tabla1[#Headers],0)),"")</f>
        <v/>
      </c>
      <c r="Q10" s="103" t="str">
        <f ca="1">IFERROR(INDEX(USUARIOS,MATCH($H10,Tabla1[NOMBRE Y APELLIDOS DEL PARTICIPANTE],0),MATCH($Q$2,Tabla1[#Headers],0)),"")</f>
        <v/>
      </c>
      <c r="R10" s="103" t="str">
        <f ca="1">IFERROR(INDEX(USUARIOS,MATCH($H10,Tabla1[NOMBRE Y APELLIDOS DEL PARTICIPANTE],0),MATCH($R$2,Tabla1[#Headers],0)),"")</f>
        <v/>
      </c>
      <c r="S10" s="103" t="str">
        <f ca="1">IFERROR(INDEX(USUARIOS,MATCH($H10,Tabla1[NOMBRE Y APELLIDOS DEL PARTICIPANTE],0),MATCH($S$2,Tabla1[#Headers],0)),"")</f>
        <v/>
      </c>
    </row>
    <row r="11" spans="1:19" s="105" customFormat="1" ht="25.9" customHeight="1" x14ac:dyDescent="0.2">
      <c r="A11" s="59"/>
      <c r="B11" s="60"/>
      <c r="C11" s="59"/>
      <c r="D11" s="59"/>
      <c r="E11" s="102" t="str">
        <f>IF(A11="TARJETA PREPAGO",(IFERROR(VLOOKUP($C11&amp;" - "&amp;$D11,'Catálogo ayudas'!$A$1:$C$84,3,FALSE),"")),(IFERROR(VLOOKUP($C11&amp;" - "&amp;$D11,'Catálogo ayudas'!$A$1:$C$84,2,FALSE),"")))</f>
        <v/>
      </c>
      <c r="F11" s="103" t="str">
        <f ca="1">IFERROR(INDEX(USUARIOS,MATCH($H11,Tabla1[NOMBRE Y APELLIDOS DEL PARTICIPANTE],0),MATCH($F$2,Tabla1[#Headers],0)),"")</f>
        <v/>
      </c>
      <c r="G11" s="102" t="str">
        <f ca="1">IFERROR(INDEX(USUARIOS,MATCH($H11,Tabla1[NOMBRE Y APELLIDOS DEL PARTICIPANTE],0),MATCH($G$2,Tabla1[#Headers],0)),"")</f>
        <v/>
      </c>
      <c r="H11" s="21"/>
      <c r="I11" s="64"/>
      <c r="J11" s="64"/>
      <c r="K11" s="78"/>
      <c r="L11" s="101"/>
      <c r="M11" s="101"/>
      <c r="N11" s="106" t="s">
        <v>496</v>
      </c>
      <c r="O11" s="104" t="str">
        <f ca="1">IFERROR(INDEX(USUARIOS,MATCH($H11,Tabla1[NOMBRE Y APELLIDOS DEL PARTICIPANTE],0),MATCH($O$2,Tabla1[#Headers],0)),"")</f>
        <v/>
      </c>
      <c r="P11" s="103" t="str">
        <f ca="1">IFERROR(INDEX(USUARIOS,MATCH($H11,Tabla1[NOMBRE Y APELLIDOS DEL PARTICIPANTE],0),MATCH($P$2,Tabla1[#Headers],0)),"")</f>
        <v/>
      </c>
      <c r="Q11" s="103" t="str">
        <f ca="1">IFERROR(INDEX(USUARIOS,MATCH($H11,Tabla1[NOMBRE Y APELLIDOS DEL PARTICIPANTE],0),MATCH($Q$2,Tabla1[#Headers],0)),"")</f>
        <v/>
      </c>
      <c r="R11" s="103" t="str">
        <f ca="1">IFERROR(INDEX(USUARIOS,MATCH($H11,Tabla1[NOMBRE Y APELLIDOS DEL PARTICIPANTE],0),MATCH($R$2,Tabla1[#Headers],0)),"")</f>
        <v/>
      </c>
      <c r="S11" s="103" t="str">
        <f ca="1">IFERROR(INDEX(USUARIOS,MATCH($H11,Tabla1[NOMBRE Y APELLIDOS DEL PARTICIPANTE],0),MATCH($S$2,Tabla1[#Headers],0)),"")</f>
        <v/>
      </c>
    </row>
    <row r="12" spans="1:19" s="105" customFormat="1" ht="25.9" customHeight="1" x14ac:dyDescent="0.2">
      <c r="A12" s="59"/>
      <c r="B12" s="60"/>
      <c r="C12" s="59"/>
      <c r="D12" s="59"/>
      <c r="E12" s="102" t="str">
        <f>IF(A12="TARJETA PREPAGO",(IFERROR(VLOOKUP($C12&amp;" - "&amp;$D12,'Catálogo ayudas'!$A$1:$C$84,3,FALSE),"")),(IFERROR(VLOOKUP($C12&amp;" - "&amp;$D12,'Catálogo ayudas'!$A$1:$C$84,2,FALSE),"")))</f>
        <v/>
      </c>
      <c r="F12" s="103" t="str">
        <f ca="1">IFERROR(INDEX(USUARIOS,MATCH($H12,Tabla1[NOMBRE Y APELLIDOS DEL PARTICIPANTE],0),MATCH($F$2,Tabla1[#Headers],0)),"")</f>
        <v/>
      </c>
      <c r="G12" s="102" t="str">
        <f ca="1">IFERROR(INDEX(USUARIOS,MATCH($H12,Tabla1[NOMBRE Y APELLIDOS DEL PARTICIPANTE],0),MATCH($G$2,Tabla1[#Headers],0)),"")</f>
        <v/>
      </c>
      <c r="H12" s="21"/>
      <c r="I12" s="64"/>
      <c r="J12" s="64"/>
      <c r="K12" s="78"/>
      <c r="L12" s="101"/>
      <c r="M12" s="101"/>
      <c r="N12" s="106" t="s">
        <v>496</v>
      </c>
      <c r="O12" s="104" t="str">
        <f ca="1">IFERROR(INDEX(USUARIOS,MATCH($H12,Tabla1[NOMBRE Y APELLIDOS DEL PARTICIPANTE],0),MATCH($O$2,Tabla1[#Headers],0)),"")</f>
        <v/>
      </c>
      <c r="P12" s="103" t="str">
        <f ca="1">IFERROR(INDEX(USUARIOS,MATCH($H12,Tabla1[NOMBRE Y APELLIDOS DEL PARTICIPANTE],0),MATCH($P$2,Tabla1[#Headers],0)),"")</f>
        <v/>
      </c>
      <c r="Q12" s="103" t="str">
        <f ca="1">IFERROR(INDEX(USUARIOS,MATCH($H12,Tabla1[NOMBRE Y APELLIDOS DEL PARTICIPANTE],0),MATCH($Q$2,Tabla1[#Headers],0)),"")</f>
        <v/>
      </c>
      <c r="R12" s="103" t="str">
        <f ca="1">IFERROR(INDEX(USUARIOS,MATCH($H12,Tabla1[NOMBRE Y APELLIDOS DEL PARTICIPANTE],0),MATCH($R$2,Tabla1[#Headers],0)),"")</f>
        <v/>
      </c>
      <c r="S12" s="103" t="str">
        <f ca="1">IFERROR(INDEX(USUARIOS,MATCH($H12,Tabla1[NOMBRE Y APELLIDOS DEL PARTICIPANTE],0),MATCH($S$2,Tabla1[#Headers],0)),"")</f>
        <v/>
      </c>
    </row>
    <row r="13" spans="1:19" s="105" customFormat="1" ht="25.9" customHeight="1" x14ac:dyDescent="0.2">
      <c r="A13" s="59"/>
      <c r="B13" s="60"/>
      <c r="C13" s="59"/>
      <c r="D13" s="59"/>
      <c r="E13" s="102" t="str">
        <f>IF(A13="TARJETA PREPAGO",(IFERROR(VLOOKUP($C13&amp;" - "&amp;$D13,'Catálogo ayudas'!$A$1:$C$84,3,FALSE),"")),(IFERROR(VLOOKUP($C13&amp;" - "&amp;$D13,'Catálogo ayudas'!$A$1:$C$84,2,FALSE),"")))</f>
        <v/>
      </c>
      <c r="F13" s="103" t="str">
        <f ca="1">IFERROR(INDEX(USUARIOS,MATCH($H13,Tabla1[NOMBRE Y APELLIDOS DEL PARTICIPANTE],0),MATCH($F$2,Tabla1[#Headers],0)),"")</f>
        <v/>
      </c>
      <c r="G13" s="102" t="str">
        <f ca="1">IFERROR(INDEX(USUARIOS,MATCH($H13,Tabla1[NOMBRE Y APELLIDOS DEL PARTICIPANTE],0),MATCH($G$2,Tabla1[#Headers],0)),"")</f>
        <v/>
      </c>
      <c r="H13" s="21"/>
      <c r="I13" s="64"/>
      <c r="J13" s="64"/>
      <c r="K13" s="78"/>
      <c r="L13" s="101"/>
      <c r="M13" s="101"/>
      <c r="N13" s="106" t="s">
        <v>496</v>
      </c>
      <c r="O13" s="104" t="str">
        <f ca="1">IFERROR(INDEX(USUARIOS,MATCH($H13,Tabla1[NOMBRE Y APELLIDOS DEL PARTICIPANTE],0),MATCH($O$2,Tabla1[#Headers],0)),"")</f>
        <v/>
      </c>
      <c r="P13" s="103" t="str">
        <f ca="1">IFERROR(INDEX(USUARIOS,MATCH($H13,Tabla1[NOMBRE Y APELLIDOS DEL PARTICIPANTE],0),MATCH($P$2,Tabla1[#Headers],0)),"")</f>
        <v/>
      </c>
      <c r="Q13" s="103" t="str">
        <f ca="1">IFERROR(INDEX(USUARIOS,MATCH($H13,Tabla1[NOMBRE Y APELLIDOS DEL PARTICIPANTE],0),MATCH($Q$2,Tabla1[#Headers],0)),"")</f>
        <v/>
      </c>
      <c r="R13" s="103" t="str">
        <f ca="1">IFERROR(INDEX(USUARIOS,MATCH($H13,Tabla1[NOMBRE Y APELLIDOS DEL PARTICIPANTE],0),MATCH($R$2,Tabla1[#Headers],0)),"")</f>
        <v/>
      </c>
      <c r="S13" s="103" t="str">
        <f ca="1">IFERROR(INDEX(USUARIOS,MATCH($H13,Tabla1[NOMBRE Y APELLIDOS DEL PARTICIPANTE],0),MATCH($S$2,Tabla1[#Headers],0)),"")</f>
        <v/>
      </c>
    </row>
    <row r="14" spans="1:19" s="105" customFormat="1" ht="25.9" customHeight="1" x14ac:dyDescent="0.2">
      <c r="A14" s="59"/>
      <c r="B14" s="60"/>
      <c r="C14" s="59"/>
      <c r="D14" s="59"/>
      <c r="E14" s="102" t="str">
        <f>IF(A14="TARJETA PREPAGO",(IFERROR(VLOOKUP($C14&amp;" - "&amp;$D14,'Catálogo ayudas'!$A$1:$C$84,3,FALSE),"")),(IFERROR(VLOOKUP($C14&amp;" - "&amp;$D14,'Catálogo ayudas'!$A$1:$C$84,2,FALSE),"")))</f>
        <v/>
      </c>
      <c r="F14" s="103" t="str">
        <f ca="1">IFERROR(INDEX(USUARIOS,MATCH($H14,Tabla1[NOMBRE Y APELLIDOS DEL PARTICIPANTE],0),MATCH($F$2,Tabla1[#Headers],0)),"")</f>
        <v/>
      </c>
      <c r="G14" s="102" t="str">
        <f ca="1">IFERROR(INDEX(USUARIOS,MATCH($H14,Tabla1[NOMBRE Y APELLIDOS DEL PARTICIPANTE],0),MATCH($G$2,Tabla1[#Headers],0)),"")</f>
        <v/>
      </c>
      <c r="H14" s="21"/>
      <c r="I14" s="64"/>
      <c r="J14" s="64"/>
      <c r="K14" s="78"/>
      <c r="L14" s="101"/>
      <c r="M14" s="101"/>
      <c r="N14" s="106" t="s">
        <v>496</v>
      </c>
      <c r="O14" s="104" t="str">
        <f ca="1">IFERROR(INDEX(USUARIOS,MATCH($H14,Tabla1[NOMBRE Y APELLIDOS DEL PARTICIPANTE],0),MATCH($O$2,Tabla1[#Headers],0)),"")</f>
        <v/>
      </c>
      <c r="P14" s="103" t="str">
        <f ca="1">IFERROR(INDEX(USUARIOS,MATCH($H14,Tabla1[NOMBRE Y APELLIDOS DEL PARTICIPANTE],0),MATCH($P$2,Tabla1[#Headers],0)),"")</f>
        <v/>
      </c>
      <c r="Q14" s="103" t="str">
        <f ca="1">IFERROR(INDEX(USUARIOS,MATCH($H14,Tabla1[NOMBRE Y APELLIDOS DEL PARTICIPANTE],0),MATCH($Q$2,Tabla1[#Headers],0)),"")</f>
        <v/>
      </c>
      <c r="R14" s="103" t="str">
        <f ca="1">IFERROR(INDEX(USUARIOS,MATCH($H14,Tabla1[NOMBRE Y APELLIDOS DEL PARTICIPANTE],0),MATCH($R$2,Tabla1[#Headers],0)),"")</f>
        <v/>
      </c>
      <c r="S14" s="103" t="str">
        <f ca="1">IFERROR(INDEX(USUARIOS,MATCH($H14,Tabla1[NOMBRE Y APELLIDOS DEL PARTICIPANTE],0),MATCH($S$2,Tabla1[#Headers],0)),"")</f>
        <v/>
      </c>
    </row>
    <row r="15" spans="1:19" s="105" customFormat="1" ht="25.9" customHeight="1" x14ac:dyDescent="0.2">
      <c r="A15" s="59"/>
      <c r="B15" s="60"/>
      <c r="C15" s="59"/>
      <c r="D15" s="59"/>
      <c r="E15" s="102" t="str">
        <f>IF(A15="TARJETA PREPAGO",(IFERROR(VLOOKUP($C15&amp;" - "&amp;$D15,'Catálogo ayudas'!$A$1:$C$84,3,FALSE),"")),(IFERROR(VLOOKUP($C15&amp;" - "&amp;$D15,'Catálogo ayudas'!$A$1:$C$84,2,FALSE),"")))</f>
        <v/>
      </c>
      <c r="F15" s="103" t="str">
        <f ca="1">IFERROR(INDEX(USUARIOS,MATCH($H15,Tabla1[NOMBRE Y APELLIDOS DEL PARTICIPANTE],0),MATCH($F$2,Tabla1[#Headers],0)),"")</f>
        <v/>
      </c>
      <c r="G15" s="102" t="str">
        <f ca="1">IFERROR(INDEX(USUARIOS,MATCH($H15,Tabla1[NOMBRE Y APELLIDOS DEL PARTICIPANTE],0),MATCH($G$2,Tabla1[#Headers],0)),"")</f>
        <v/>
      </c>
      <c r="H15" s="21"/>
      <c r="I15" s="64"/>
      <c r="J15" s="64"/>
      <c r="K15" s="78"/>
      <c r="L15" s="101"/>
      <c r="M15" s="101"/>
      <c r="N15" s="106" t="s">
        <v>496</v>
      </c>
      <c r="O15" s="104" t="str">
        <f ca="1">IFERROR(INDEX(USUARIOS,MATCH($H15,Tabla1[NOMBRE Y APELLIDOS DEL PARTICIPANTE],0),MATCH($O$2,Tabla1[#Headers],0)),"")</f>
        <v/>
      </c>
      <c r="P15" s="103" t="str">
        <f ca="1">IFERROR(INDEX(USUARIOS,MATCH($H15,Tabla1[NOMBRE Y APELLIDOS DEL PARTICIPANTE],0),MATCH($P$2,Tabla1[#Headers],0)),"")</f>
        <v/>
      </c>
      <c r="Q15" s="103" t="str">
        <f ca="1">IFERROR(INDEX(USUARIOS,MATCH($H15,Tabla1[NOMBRE Y APELLIDOS DEL PARTICIPANTE],0),MATCH($Q$2,Tabla1[#Headers],0)),"")</f>
        <v/>
      </c>
      <c r="R15" s="103" t="str">
        <f ca="1">IFERROR(INDEX(USUARIOS,MATCH($H15,Tabla1[NOMBRE Y APELLIDOS DEL PARTICIPANTE],0),MATCH($R$2,Tabla1[#Headers],0)),"")</f>
        <v/>
      </c>
      <c r="S15" s="103" t="str">
        <f ca="1">IFERROR(INDEX(USUARIOS,MATCH($H15,Tabla1[NOMBRE Y APELLIDOS DEL PARTICIPANTE],0),MATCH($S$2,Tabla1[#Headers],0)),"")</f>
        <v/>
      </c>
    </row>
    <row r="16" spans="1:19" ht="25.9" customHeight="1" x14ac:dyDescent="0.2">
      <c r="A16" s="59"/>
      <c r="B16" s="60"/>
      <c r="C16" s="59"/>
      <c r="D16" s="59"/>
      <c r="E16" s="102" t="str">
        <f>IF(A16="TARJETA PREPAGO",(IFERROR(VLOOKUP($C16&amp;" - "&amp;$D16,'Catálogo ayudas'!$A$1:$C$84,3,FALSE),"")),(IFERROR(VLOOKUP($C16&amp;" - "&amp;$D16,'Catálogo ayudas'!$A$1:$C$84,2,FALSE),"")))</f>
        <v/>
      </c>
      <c r="F16" s="103" t="str">
        <f ca="1">IFERROR(INDEX(USUARIOS,MATCH($H16,Tabla1[NOMBRE Y APELLIDOS DEL PARTICIPANTE],0),MATCH($F$2,Tabla1[#Headers],0)),"")</f>
        <v/>
      </c>
      <c r="G16" s="102" t="str">
        <f ca="1">IFERROR(INDEX(USUARIOS,MATCH($H16,Tabla1[NOMBRE Y APELLIDOS DEL PARTICIPANTE],0),MATCH($G$2,Tabla1[#Headers],0)),"")</f>
        <v/>
      </c>
      <c r="H16" s="21"/>
      <c r="I16" s="64"/>
      <c r="J16" s="64"/>
      <c r="K16" s="78"/>
      <c r="L16" s="101"/>
      <c r="M16" s="101"/>
      <c r="N16" s="106" t="s">
        <v>496</v>
      </c>
      <c r="O16" s="104" t="str">
        <f ca="1">IFERROR(INDEX(USUARIOS,MATCH($H16,Tabla1[NOMBRE Y APELLIDOS DEL PARTICIPANTE],0),MATCH($O$2,Tabla1[#Headers],0)),"")</f>
        <v/>
      </c>
      <c r="P16" s="103" t="str">
        <f ca="1">IFERROR(INDEX(USUARIOS,MATCH($H16,Tabla1[NOMBRE Y APELLIDOS DEL PARTICIPANTE],0),MATCH($P$2,Tabla1[#Headers],0)),"")</f>
        <v/>
      </c>
      <c r="Q16" s="103" t="str">
        <f ca="1">IFERROR(INDEX(USUARIOS,MATCH($H16,Tabla1[NOMBRE Y APELLIDOS DEL PARTICIPANTE],0),MATCH($Q$2,Tabla1[#Headers],0)),"")</f>
        <v/>
      </c>
      <c r="R16" s="103" t="str">
        <f ca="1">IFERROR(INDEX(USUARIOS,MATCH($H16,Tabla1[NOMBRE Y APELLIDOS DEL PARTICIPANTE],0),MATCH($R$2,Tabla1[#Headers],0)),"")</f>
        <v/>
      </c>
      <c r="S16" s="103" t="str">
        <f ca="1">IFERROR(INDEX(USUARIOS,MATCH($H16,Tabla1[NOMBRE Y APELLIDOS DEL PARTICIPANTE],0),MATCH($S$2,Tabla1[#Headers],0)),"")</f>
        <v/>
      </c>
    </row>
    <row r="17" spans="1:19" ht="25.9" customHeight="1" x14ac:dyDescent="0.2">
      <c r="A17" s="59"/>
      <c r="B17" s="60"/>
      <c r="C17" s="59"/>
      <c r="D17" s="59"/>
      <c r="E17" s="102" t="str">
        <f>IF(A17="TARJETA PREPAGO",(IFERROR(VLOOKUP($C17&amp;" - "&amp;$D17,'Catálogo ayudas'!$A$1:$C$84,3,FALSE),"")),(IFERROR(VLOOKUP($C17&amp;" - "&amp;$D17,'Catálogo ayudas'!$A$1:$C$84,2,FALSE),"")))</f>
        <v/>
      </c>
      <c r="F17" s="103" t="str">
        <f ca="1">IFERROR(INDEX(USUARIOS,MATCH($H17,Tabla1[NOMBRE Y APELLIDOS DEL PARTICIPANTE],0),MATCH($F$2,Tabla1[#Headers],0)),"")</f>
        <v/>
      </c>
      <c r="G17" s="102" t="str">
        <f ca="1">IFERROR(INDEX(USUARIOS,MATCH($H17,Tabla1[NOMBRE Y APELLIDOS DEL PARTICIPANTE],0),MATCH($G$2,Tabla1[#Headers],0)),"")</f>
        <v/>
      </c>
      <c r="H17" s="21"/>
      <c r="I17" s="64"/>
      <c r="J17" s="64"/>
      <c r="K17" s="78"/>
      <c r="L17" s="101"/>
      <c r="M17" s="101"/>
      <c r="N17" s="106" t="s">
        <v>496</v>
      </c>
      <c r="O17" s="104" t="str">
        <f ca="1">IFERROR(INDEX(USUARIOS,MATCH($H17,Tabla1[NOMBRE Y APELLIDOS DEL PARTICIPANTE],0),MATCH($O$2,Tabla1[#Headers],0)),"")</f>
        <v/>
      </c>
      <c r="P17" s="103" t="str">
        <f ca="1">IFERROR(INDEX(USUARIOS,MATCH($H17,Tabla1[NOMBRE Y APELLIDOS DEL PARTICIPANTE],0),MATCH($P$2,Tabla1[#Headers],0)),"")</f>
        <v/>
      </c>
      <c r="Q17" s="103" t="str">
        <f ca="1">IFERROR(INDEX(USUARIOS,MATCH($H17,Tabla1[NOMBRE Y APELLIDOS DEL PARTICIPANTE],0),MATCH($Q$2,Tabla1[#Headers],0)),"")</f>
        <v/>
      </c>
      <c r="R17" s="103" t="str">
        <f ca="1">IFERROR(INDEX(USUARIOS,MATCH($H17,Tabla1[NOMBRE Y APELLIDOS DEL PARTICIPANTE],0),MATCH($R$2,Tabla1[#Headers],0)),"")</f>
        <v/>
      </c>
      <c r="S17" s="103" t="str">
        <f ca="1">IFERROR(INDEX(USUARIOS,MATCH($H17,Tabla1[NOMBRE Y APELLIDOS DEL PARTICIPANTE],0),MATCH($S$2,Tabla1[#Headers],0)),"")</f>
        <v/>
      </c>
    </row>
    <row r="18" spans="1:19" s="105" customFormat="1" ht="25.9" customHeight="1" x14ac:dyDescent="0.2">
      <c r="A18" s="59"/>
      <c r="B18" s="60"/>
      <c r="C18" s="59"/>
      <c r="D18" s="59"/>
      <c r="E18" s="102" t="str">
        <f>IF(A18="TARJETA PREPAGO",(IFERROR(VLOOKUP($C18&amp;" - "&amp;$D18,'Catálogo ayudas'!$A$1:$C$84,3,FALSE),"")),(IFERROR(VLOOKUP($C18&amp;" - "&amp;$D18,'Catálogo ayudas'!$A$1:$C$84,2,FALSE),"")))</f>
        <v/>
      </c>
      <c r="F18" s="103" t="str">
        <f ca="1">IFERROR(INDEX(USUARIOS,MATCH($H18,Tabla1[NOMBRE Y APELLIDOS DEL PARTICIPANTE],0),MATCH($F$2,Tabla1[#Headers],0)),"")</f>
        <v/>
      </c>
      <c r="G18" s="102" t="str">
        <f ca="1">IFERROR(INDEX(USUARIOS,MATCH($H18,Tabla1[NOMBRE Y APELLIDOS DEL PARTICIPANTE],0),MATCH($G$2,Tabla1[#Headers],0)),"")</f>
        <v/>
      </c>
      <c r="H18" s="21"/>
      <c r="I18" s="64"/>
      <c r="J18" s="64"/>
      <c r="K18" s="78"/>
      <c r="L18" s="101"/>
      <c r="M18" s="101"/>
      <c r="N18" s="106" t="s">
        <v>496</v>
      </c>
      <c r="O18" s="104" t="str">
        <f ca="1">IFERROR(INDEX(USUARIOS,MATCH($H18,Tabla1[NOMBRE Y APELLIDOS DEL PARTICIPANTE],0),MATCH($O$2,Tabla1[#Headers],0)),"")</f>
        <v/>
      </c>
      <c r="P18" s="103" t="str">
        <f ca="1">IFERROR(INDEX(USUARIOS,MATCH($H18,Tabla1[NOMBRE Y APELLIDOS DEL PARTICIPANTE],0),MATCH($P$2,Tabla1[#Headers],0)),"")</f>
        <v/>
      </c>
      <c r="Q18" s="103" t="str">
        <f ca="1">IFERROR(INDEX(USUARIOS,MATCH($H18,Tabla1[NOMBRE Y APELLIDOS DEL PARTICIPANTE],0),MATCH($Q$2,Tabla1[#Headers],0)),"")</f>
        <v/>
      </c>
      <c r="R18" s="103" t="str">
        <f ca="1">IFERROR(INDEX(USUARIOS,MATCH($H18,Tabla1[NOMBRE Y APELLIDOS DEL PARTICIPANTE],0),MATCH($R$2,Tabla1[#Headers],0)),"")</f>
        <v/>
      </c>
      <c r="S18" s="103" t="str">
        <f ca="1">IFERROR(INDEX(USUARIOS,MATCH($H18,Tabla1[NOMBRE Y APELLIDOS DEL PARTICIPANTE],0),MATCH($S$2,Tabla1[#Headers],0)),"")</f>
        <v/>
      </c>
    </row>
    <row r="19" spans="1:19" ht="25.9" customHeight="1" x14ac:dyDescent="0.2">
      <c r="A19" s="59"/>
      <c r="B19" s="60"/>
      <c r="C19" s="59"/>
      <c r="D19" s="59"/>
      <c r="E19" s="102" t="str">
        <f>IF(A19="TARJETA PREPAGO",(IFERROR(VLOOKUP($C19&amp;" - "&amp;$D19,'Catálogo ayudas'!$A$1:$C$84,3,FALSE),"")),(IFERROR(VLOOKUP($C19&amp;" - "&amp;$D19,'Catálogo ayudas'!$A$1:$C$84,2,FALSE),"")))</f>
        <v/>
      </c>
      <c r="F19" s="103" t="str">
        <f ca="1">IFERROR(INDEX(USUARIOS,MATCH($H19,Tabla1[NOMBRE Y APELLIDOS DEL PARTICIPANTE],0),MATCH($F$2,Tabla1[#Headers],0)),"")</f>
        <v/>
      </c>
      <c r="G19" s="102" t="str">
        <f ca="1">IFERROR(INDEX(USUARIOS,MATCH($H19,Tabla1[NOMBRE Y APELLIDOS DEL PARTICIPANTE],0),MATCH($G$2,Tabla1[#Headers],0)),"")</f>
        <v/>
      </c>
      <c r="H19" s="21"/>
      <c r="I19" s="64"/>
      <c r="J19" s="64"/>
      <c r="K19" s="78"/>
      <c r="L19" s="101"/>
      <c r="M19" s="101"/>
      <c r="N19" s="106" t="s">
        <v>496</v>
      </c>
      <c r="O19" s="104" t="str">
        <f ca="1">IFERROR(INDEX(USUARIOS,MATCH($H19,Tabla1[NOMBRE Y APELLIDOS DEL PARTICIPANTE],0),MATCH($O$2,Tabla1[#Headers],0)),"")</f>
        <v/>
      </c>
      <c r="P19" s="103" t="str">
        <f ca="1">IFERROR(INDEX(USUARIOS,MATCH($H19,Tabla1[NOMBRE Y APELLIDOS DEL PARTICIPANTE],0),MATCH($P$2,Tabla1[#Headers],0)),"")</f>
        <v/>
      </c>
      <c r="Q19" s="103" t="str">
        <f ca="1">IFERROR(INDEX(USUARIOS,MATCH($H19,Tabla1[NOMBRE Y APELLIDOS DEL PARTICIPANTE],0),MATCH($Q$2,Tabla1[#Headers],0)),"")</f>
        <v/>
      </c>
      <c r="R19" s="103" t="str">
        <f ca="1">IFERROR(INDEX(USUARIOS,MATCH($H19,Tabla1[NOMBRE Y APELLIDOS DEL PARTICIPANTE],0),MATCH($R$2,Tabla1[#Headers],0)),"")</f>
        <v/>
      </c>
      <c r="S19" s="103" t="str">
        <f ca="1">IFERROR(INDEX(USUARIOS,MATCH($H19,Tabla1[NOMBRE Y APELLIDOS DEL PARTICIPANTE],0),MATCH($S$2,Tabla1[#Headers],0)),"")</f>
        <v/>
      </c>
    </row>
    <row r="20" spans="1:19" ht="25.9" customHeight="1" x14ac:dyDescent="0.2">
      <c r="A20" s="59"/>
      <c r="B20" s="60"/>
      <c r="C20" s="59"/>
      <c r="D20" s="59"/>
      <c r="E20" s="102" t="str">
        <f>IF(A20="TARJETA PREPAGO",(IFERROR(VLOOKUP($C20&amp;" - "&amp;$D20,'Catálogo ayudas'!$A$1:$C$84,3,FALSE),"")),(IFERROR(VLOOKUP($C20&amp;" - "&amp;$D20,'Catálogo ayudas'!$A$1:$C$84,2,FALSE),"")))</f>
        <v/>
      </c>
      <c r="F20" s="103" t="str">
        <f ca="1">IFERROR(INDEX(USUARIOS,MATCH($H20,Tabla1[NOMBRE Y APELLIDOS DEL PARTICIPANTE],0),MATCH($F$2,Tabla1[#Headers],0)),"")</f>
        <v/>
      </c>
      <c r="G20" s="102" t="str">
        <f ca="1">IFERROR(INDEX(USUARIOS,MATCH($H20,Tabla1[NOMBRE Y APELLIDOS DEL PARTICIPANTE],0),MATCH($G$2,Tabla1[#Headers],0)),"")</f>
        <v/>
      </c>
      <c r="H20" s="21"/>
      <c r="I20" s="64"/>
      <c r="J20" s="64"/>
      <c r="K20" s="78"/>
      <c r="L20" s="101"/>
      <c r="M20" s="101"/>
      <c r="N20" s="106" t="s">
        <v>496</v>
      </c>
      <c r="O20" s="104" t="str">
        <f ca="1">IFERROR(INDEX(USUARIOS,MATCH($H20,Tabla1[NOMBRE Y APELLIDOS DEL PARTICIPANTE],0),MATCH($O$2,Tabla1[#Headers],0)),"")</f>
        <v/>
      </c>
      <c r="P20" s="111" t="str">
        <f ca="1">IFERROR(INDEX(USUARIOS,MATCH($H20,Tabla1[NOMBRE Y APELLIDOS DEL PARTICIPANTE],0),MATCH($P$2,Tabla1[#Headers],0)),"")</f>
        <v/>
      </c>
      <c r="Q20" s="111" t="str">
        <f ca="1">IFERROR(INDEX(USUARIOS,MATCH($H20,Tabla1[NOMBRE Y APELLIDOS DEL PARTICIPANTE],0),MATCH($Q$2,Tabla1[#Headers],0)),"")</f>
        <v/>
      </c>
      <c r="R20" s="111" t="str">
        <f ca="1">IFERROR(INDEX(USUARIOS,MATCH($H20,Tabla1[NOMBRE Y APELLIDOS DEL PARTICIPANTE],0),MATCH($R$2,Tabla1[#Headers],0)),"")</f>
        <v/>
      </c>
      <c r="S20" s="111" t="str">
        <f ca="1">IFERROR(INDEX(USUARIOS,MATCH($H20,Tabla1[NOMBRE Y APELLIDOS DEL PARTICIPANTE],0),MATCH($S$2,Tabla1[#Headers],0)),"")</f>
        <v/>
      </c>
    </row>
    <row r="21" spans="1:19" ht="25.9" customHeight="1" x14ac:dyDescent="0.2">
      <c r="A21" s="59"/>
      <c r="B21" s="60"/>
      <c r="C21" s="59"/>
      <c r="D21" s="59"/>
      <c r="E21" s="102" t="str">
        <f>IF(A21="TARJETA PREPAGO",(IFERROR(VLOOKUP($C21&amp;" - "&amp;$D21,'Catálogo ayudas'!$A$1:$C$84,3,FALSE),"")),(IFERROR(VLOOKUP($C21&amp;" - "&amp;$D21,'Catálogo ayudas'!$A$1:$C$84,2,FALSE),"")))</f>
        <v/>
      </c>
      <c r="F21" s="103" t="str">
        <f ca="1">IFERROR(INDEX(USUARIOS,MATCH($H21,Tabla1[NOMBRE Y APELLIDOS DEL PARTICIPANTE],0),MATCH($F$2,Tabla1[#Headers],0)),"")</f>
        <v/>
      </c>
      <c r="G21" s="102" t="str">
        <f ca="1">IFERROR(INDEX(USUARIOS,MATCH($H21,Tabla1[NOMBRE Y APELLIDOS DEL PARTICIPANTE],0),MATCH($G$2,Tabla1[#Headers],0)),"")</f>
        <v/>
      </c>
      <c r="H21" s="21"/>
      <c r="I21" s="64"/>
      <c r="J21" s="64"/>
      <c r="K21" s="78"/>
      <c r="L21" s="101"/>
      <c r="M21" s="101"/>
      <c r="N21" s="106" t="s">
        <v>496</v>
      </c>
      <c r="O21" s="104" t="str">
        <f ca="1">IFERROR(INDEX(USUARIOS,MATCH($H21,Tabla1[NOMBRE Y APELLIDOS DEL PARTICIPANTE],0),MATCH($O$2,Tabla1[#Headers],0)),"")</f>
        <v/>
      </c>
      <c r="P21" s="103" t="str">
        <f ca="1">IFERROR(INDEX(USUARIOS,MATCH($H21,Tabla1[NOMBRE Y APELLIDOS DEL PARTICIPANTE],0),MATCH($P$2,Tabla1[#Headers],0)),"")</f>
        <v/>
      </c>
      <c r="Q21" s="103" t="str">
        <f ca="1">IFERROR(INDEX(USUARIOS,MATCH($H21,Tabla1[NOMBRE Y APELLIDOS DEL PARTICIPANTE],0),MATCH($Q$2,Tabla1[#Headers],0)),"")</f>
        <v/>
      </c>
      <c r="R21" s="103" t="str">
        <f ca="1">IFERROR(INDEX(USUARIOS,MATCH($H21,Tabla1[NOMBRE Y APELLIDOS DEL PARTICIPANTE],0),MATCH($R$2,Tabla1[#Headers],0)),"")</f>
        <v/>
      </c>
      <c r="S21" s="103" t="str">
        <f ca="1">IFERROR(INDEX(USUARIOS,MATCH($H21,Tabla1[NOMBRE Y APELLIDOS DEL PARTICIPANTE],0),MATCH($S$2,Tabla1[#Headers],0)),"")</f>
        <v/>
      </c>
    </row>
    <row r="22" spans="1:19" ht="25.9" customHeight="1" x14ac:dyDescent="0.2">
      <c r="A22" s="59"/>
      <c r="B22" s="60"/>
      <c r="C22" s="59"/>
      <c r="D22" s="59"/>
      <c r="E22" s="102" t="str">
        <f>IF(A22="TARJETA PREPAGO",(IFERROR(VLOOKUP($C22&amp;" - "&amp;$D22,'Catálogo ayudas'!$A$1:$C$84,3,FALSE),"")),(IFERROR(VLOOKUP($C22&amp;" - "&amp;$D22,'Catálogo ayudas'!$A$1:$C$84,2,FALSE),"")))</f>
        <v/>
      </c>
      <c r="F22" s="103" t="str">
        <f ca="1">IFERROR(INDEX(USUARIOS,MATCH($H22,Tabla1[NOMBRE Y APELLIDOS DEL PARTICIPANTE],0),MATCH($F$2,Tabla1[#Headers],0)),"")</f>
        <v/>
      </c>
      <c r="G22" s="102" t="str">
        <f ca="1">IFERROR(INDEX(USUARIOS,MATCH($H22,Tabla1[NOMBRE Y APELLIDOS DEL PARTICIPANTE],0),MATCH($G$2,Tabla1[#Headers],0)),"")</f>
        <v/>
      </c>
      <c r="H22" s="21"/>
      <c r="I22" s="64"/>
      <c r="J22" s="64"/>
      <c r="K22" s="78"/>
      <c r="L22" s="101"/>
      <c r="M22" s="101"/>
      <c r="N22" s="106" t="s">
        <v>496</v>
      </c>
      <c r="O22" s="104" t="str">
        <f ca="1">IFERROR(INDEX(USUARIOS,MATCH($H22,Tabla1[NOMBRE Y APELLIDOS DEL PARTICIPANTE],0),MATCH($O$2,Tabla1[#Headers],0)),"")</f>
        <v/>
      </c>
      <c r="P22" s="103" t="str">
        <f ca="1">IFERROR(INDEX(USUARIOS,MATCH($H22,Tabla1[NOMBRE Y APELLIDOS DEL PARTICIPANTE],0),MATCH($P$2,Tabla1[#Headers],0)),"")</f>
        <v/>
      </c>
      <c r="Q22" s="103" t="str">
        <f ca="1">IFERROR(INDEX(USUARIOS,MATCH($H22,Tabla1[NOMBRE Y APELLIDOS DEL PARTICIPANTE],0),MATCH($Q$2,Tabla1[#Headers],0)),"")</f>
        <v/>
      </c>
      <c r="R22" s="103" t="str">
        <f ca="1">IFERROR(INDEX(USUARIOS,MATCH($H22,Tabla1[NOMBRE Y APELLIDOS DEL PARTICIPANTE],0),MATCH($R$2,Tabla1[#Headers],0)),"")</f>
        <v/>
      </c>
      <c r="S22" s="103" t="str">
        <f ca="1">IFERROR(INDEX(USUARIOS,MATCH($H22,Tabla1[NOMBRE Y APELLIDOS DEL PARTICIPANTE],0),MATCH($S$2,Tabla1[#Headers],0)),"")</f>
        <v/>
      </c>
    </row>
    <row r="23" spans="1:19" ht="25.9" customHeight="1" x14ac:dyDescent="0.2">
      <c r="A23" s="59"/>
      <c r="B23" s="60"/>
      <c r="C23" s="59"/>
      <c r="D23" s="59"/>
      <c r="E23" s="102" t="str">
        <f>IF(A23="TARJETA PREPAGO",(IFERROR(VLOOKUP($C23&amp;" - "&amp;$D23,'Catálogo ayudas'!$A$1:$C$84,3,FALSE),"")),(IFERROR(VLOOKUP($C23&amp;" - "&amp;$D23,'Catálogo ayudas'!$A$1:$C$84,2,FALSE),"")))</f>
        <v/>
      </c>
      <c r="F23" s="103" t="str">
        <f ca="1">IFERROR(INDEX(USUARIOS,MATCH($H23,Tabla1[NOMBRE Y APELLIDOS DEL PARTICIPANTE],0),MATCH($F$2,Tabla1[#Headers],0)),"")</f>
        <v/>
      </c>
      <c r="G23" s="102" t="str">
        <f ca="1">IFERROR(INDEX(USUARIOS,MATCH($H23,Tabla1[NOMBRE Y APELLIDOS DEL PARTICIPANTE],0),MATCH($G$2,Tabla1[#Headers],0)),"")</f>
        <v/>
      </c>
      <c r="H23" s="21"/>
      <c r="I23" s="64"/>
      <c r="J23" s="64"/>
      <c r="K23" s="78"/>
      <c r="L23" s="101"/>
      <c r="M23" s="101"/>
      <c r="N23" s="106" t="s">
        <v>496</v>
      </c>
      <c r="O23" s="104" t="str">
        <f ca="1">IFERROR(INDEX(USUARIOS,MATCH($H23,Tabla1[NOMBRE Y APELLIDOS DEL PARTICIPANTE],0),MATCH($O$2,Tabla1[#Headers],0)),"")</f>
        <v/>
      </c>
      <c r="P23" s="103" t="str">
        <f ca="1">IFERROR(INDEX(USUARIOS,MATCH($H23,Tabla1[NOMBRE Y APELLIDOS DEL PARTICIPANTE],0),MATCH($P$2,Tabla1[#Headers],0)),"")</f>
        <v/>
      </c>
      <c r="Q23" s="103" t="str">
        <f ca="1">IFERROR(INDEX(USUARIOS,MATCH($H23,Tabla1[NOMBRE Y APELLIDOS DEL PARTICIPANTE],0),MATCH($Q$2,Tabla1[#Headers],0)),"")</f>
        <v/>
      </c>
      <c r="R23" s="103" t="str">
        <f ca="1">IFERROR(INDEX(USUARIOS,MATCH($H23,Tabla1[NOMBRE Y APELLIDOS DEL PARTICIPANTE],0),MATCH($R$2,Tabla1[#Headers],0)),"")</f>
        <v/>
      </c>
      <c r="S23" s="103" t="str">
        <f ca="1">IFERROR(INDEX(USUARIOS,MATCH($H23,Tabla1[NOMBRE Y APELLIDOS DEL PARTICIPANTE],0),MATCH($S$2,Tabla1[#Headers],0)),"")</f>
        <v/>
      </c>
    </row>
    <row r="24" spans="1:19" ht="25.9" customHeight="1" x14ac:dyDescent="0.2">
      <c r="A24" s="59"/>
      <c r="B24" s="60"/>
      <c r="C24" s="59"/>
      <c r="D24" s="59"/>
      <c r="E24" s="102" t="str">
        <f>IF(A24="TARJETA PREPAGO",(IFERROR(VLOOKUP($C24&amp;" - "&amp;$D24,'Catálogo ayudas'!$A$1:$C$84,3,FALSE),"")),(IFERROR(VLOOKUP($C24&amp;" - "&amp;$D24,'Catálogo ayudas'!$A$1:$C$84,2,FALSE),"")))</f>
        <v/>
      </c>
      <c r="F24" s="103" t="str">
        <f ca="1">IFERROR(INDEX(USUARIOS,MATCH($H24,Tabla1[NOMBRE Y APELLIDOS DEL PARTICIPANTE],0),MATCH($F$2,Tabla1[#Headers],0)),"")</f>
        <v/>
      </c>
      <c r="G24" s="102" t="str">
        <f ca="1">IFERROR(INDEX(USUARIOS,MATCH($H24,Tabla1[NOMBRE Y APELLIDOS DEL PARTICIPANTE],0),MATCH($G$2,Tabla1[#Headers],0)),"")</f>
        <v/>
      </c>
      <c r="H24" s="21"/>
      <c r="I24" s="64"/>
      <c r="J24" s="64"/>
      <c r="K24" s="78"/>
      <c r="L24" s="101"/>
      <c r="M24" s="101"/>
      <c r="N24" s="106" t="s">
        <v>496</v>
      </c>
      <c r="O24" s="104" t="str">
        <f ca="1">IFERROR(INDEX(USUARIOS,MATCH($H24,Tabla1[NOMBRE Y APELLIDOS DEL PARTICIPANTE],0),MATCH($O$2,Tabla1[#Headers],0)),"")</f>
        <v/>
      </c>
      <c r="P24" s="103" t="str">
        <f ca="1">IFERROR(INDEX(USUARIOS,MATCH($H24,Tabla1[NOMBRE Y APELLIDOS DEL PARTICIPANTE],0),MATCH($P$2,Tabla1[#Headers],0)),"")</f>
        <v/>
      </c>
      <c r="Q24" s="103" t="str">
        <f ca="1">IFERROR(INDEX(USUARIOS,MATCH($H24,Tabla1[NOMBRE Y APELLIDOS DEL PARTICIPANTE],0),MATCH($Q$2,Tabla1[#Headers],0)),"")</f>
        <v/>
      </c>
      <c r="R24" s="103" t="str">
        <f ca="1">IFERROR(INDEX(USUARIOS,MATCH($H24,Tabla1[NOMBRE Y APELLIDOS DEL PARTICIPANTE],0),MATCH($R$2,Tabla1[#Headers],0)),"")</f>
        <v/>
      </c>
      <c r="S24" s="103" t="str">
        <f ca="1">IFERROR(INDEX(USUARIOS,MATCH($H24,Tabla1[NOMBRE Y APELLIDOS DEL PARTICIPANTE],0),MATCH($S$2,Tabla1[#Headers],0)),"")</f>
        <v/>
      </c>
    </row>
    <row r="25" spans="1:19" ht="25.9" customHeight="1" x14ac:dyDescent="0.2">
      <c r="A25" s="59"/>
      <c r="B25" s="60"/>
      <c r="C25" s="59"/>
      <c r="D25" s="59"/>
      <c r="E25" s="102" t="str">
        <f>IF(A25="TARJETA PREPAGO",(IFERROR(VLOOKUP($C25&amp;" - "&amp;$D25,'Catálogo ayudas'!$A$1:$C$84,3,FALSE),"")),(IFERROR(VLOOKUP($C25&amp;" - "&amp;$D25,'Catálogo ayudas'!$A$1:$C$84,2,FALSE),"")))</f>
        <v/>
      </c>
      <c r="F25" s="103" t="str">
        <f ca="1">IFERROR(INDEX(USUARIOS,MATCH($H25,Tabla1[NOMBRE Y APELLIDOS DEL PARTICIPANTE],0),MATCH($F$2,Tabla1[#Headers],0)),"")</f>
        <v/>
      </c>
      <c r="G25" s="102" t="str">
        <f ca="1">IFERROR(INDEX(USUARIOS,MATCH($H25,Tabla1[NOMBRE Y APELLIDOS DEL PARTICIPANTE],0),MATCH($G$2,Tabla1[#Headers],0)),"")</f>
        <v/>
      </c>
      <c r="H25" s="21"/>
      <c r="I25" s="64"/>
      <c r="J25" s="64"/>
      <c r="K25" s="78"/>
      <c r="L25" s="101"/>
      <c r="M25" s="101"/>
      <c r="N25" s="106" t="s">
        <v>496</v>
      </c>
      <c r="O25" s="104" t="str">
        <f ca="1">IFERROR(INDEX(USUARIOS,MATCH($H25,Tabla1[NOMBRE Y APELLIDOS DEL PARTICIPANTE],0),MATCH($O$2,Tabla1[#Headers],0)),"")</f>
        <v/>
      </c>
      <c r="P25" s="103" t="str">
        <f ca="1">IFERROR(INDEX(USUARIOS,MATCH($H25,Tabla1[NOMBRE Y APELLIDOS DEL PARTICIPANTE],0),MATCH($P$2,Tabla1[#Headers],0)),"")</f>
        <v/>
      </c>
      <c r="Q25" s="103" t="str">
        <f ca="1">IFERROR(INDEX(USUARIOS,MATCH($H25,Tabla1[NOMBRE Y APELLIDOS DEL PARTICIPANTE],0),MATCH($Q$2,Tabla1[#Headers],0)),"")</f>
        <v/>
      </c>
      <c r="R25" s="103" t="str">
        <f ca="1">IFERROR(INDEX(USUARIOS,MATCH($H25,Tabla1[NOMBRE Y APELLIDOS DEL PARTICIPANTE],0),MATCH($R$2,Tabla1[#Headers],0)),"")</f>
        <v/>
      </c>
      <c r="S25" s="103" t="str">
        <f ca="1">IFERROR(INDEX(USUARIOS,MATCH($H25,Tabla1[NOMBRE Y APELLIDOS DEL PARTICIPANTE],0),MATCH($S$2,Tabla1[#Headers],0)),"")</f>
        <v/>
      </c>
    </row>
    <row r="26" spans="1:19" ht="25.9" customHeight="1" x14ac:dyDescent="0.2">
      <c r="A26" s="59"/>
      <c r="B26" s="60"/>
      <c r="C26" s="59"/>
      <c r="D26" s="59"/>
      <c r="E26" s="102" t="str">
        <f>IF(A26="TARJETA PREPAGO",(IFERROR(VLOOKUP($C26&amp;" - "&amp;$D26,'Catálogo ayudas'!$A$1:$C$84,3,FALSE),"")),(IFERROR(VLOOKUP($C26&amp;" - "&amp;$D26,'Catálogo ayudas'!$A$1:$C$84,2,FALSE),"")))</f>
        <v/>
      </c>
      <c r="F26" s="103" t="str">
        <f ca="1">IFERROR(INDEX(USUARIOS,MATCH($H26,Tabla1[NOMBRE Y APELLIDOS DEL PARTICIPANTE],0),MATCH($F$2,Tabla1[#Headers],0)),"")</f>
        <v/>
      </c>
      <c r="G26" s="102" t="str">
        <f ca="1">IFERROR(INDEX(USUARIOS,MATCH($H26,Tabla1[NOMBRE Y APELLIDOS DEL PARTICIPANTE],0),MATCH($G$2,Tabla1[#Headers],0)),"")</f>
        <v/>
      </c>
      <c r="H26" s="21"/>
      <c r="I26" s="64"/>
      <c r="J26" s="64"/>
      <c r="K26" s="78"/>
      <c r="L26" s="101"/>
      <c r="M26" s="101"/>
      <c r="N26" s="106" t="s">
        <v>496</v>
      </c>
      <c r="O26" s="104" t="str">
        <f ca="1">IFERROR(INDEX(USUARIOS,MATCH($H26,Tabla1[NOMBRE Y APELLIDOS DEL PARTICIPANTE],0),MATCH($O$2,Tabla1[#Headers],0)),"")</f>
        <v/>
      </c>
      <c r="P26" s="103" t="str">
        <f ca="1">IFERROR(INDEX(USUARIOS,MATCH($H26,Tabla1[NOMBRE Y APELLIDOS DEL PARTICIPANTE],0),MATCH($P$2,Tabla1[#Headers],0)),"")</f>
        <v/>
      </c>
      <c r="Q26" s="103" t="str">
        <f ca="1">IFERROR(INDEX(USUARIOS,MATCH($H26,Tabla1[NOMBRE Y APELLIDOS DEL PARTICIPANTE],0),MATCH($Q$2,Tabla1[#Headers],0)),"")</f>
        <v/>
      </c>
      <c r="R26" s="103" t="str">
        <f ca="1">IFERROR(INDEX(USUARIOS,MATCH($H26,Tabla1[NOMBRE Y APELLIDOS DEL PARTICIPANTE],0),MATCH($R$2,Tabla1[#Headers],0)),"")</f>
        <v/>
      </c>
      <c r="S26" s="103" t="str">
        <f ca="1">IFERROR(INDEX(USUARIOS,MATCH($H26,Tabla1[NOMBRE Y APELLIDOS DEL PARTICIPANTE],0),MATCH($S$2,Tabla1[#Headers],0)),"")</f>
        <v/>
      </c>
    </row>
    <row r="27" spans="1:19" ht="25.9" customHeight="1" x14ac:dyDescent="0.2">
      <c r="A27" s="59"/>
      <c r="B27" s="60"/>
      <c r="C27" s="59"/>
      <c r="D27" s="59"/>
      <c r="E27" s="102" t="str">
        <f>IF(A27="TARJETA PREPAGO",(IFERROR(VLOOKUP($C27&amp;" - "&amp;$D27,'Catálogo ayudas'!$A$1:$C$84,3,FALSE),"")),(IFERROR(VLOOKUP($C27&amp;" - "&amp;$D27,'Catálogo ayudas'!$A$1:$C$84,2,FALSE),"")))</f>
        <v/>
      </c>
      <c r="F27" s="103" t="str">
        <f ca="1">IFERROR(INDEX(USUARIOS,MATCH($H27,Tabla1[NOMBRE Y APELLIDOS DEL PARTICIPANTE],0),MATCH($F$2,Tabla1[#Headers],0)),"")</f>
        <v/>
      </c>
      <c r="G27" s="102" t="str">
        <f ca="1">IFERROR(INDEX(USUARIOS,MATCH($H27,Tabla1[NOMBRE Y APELLIDOS DEL PARTICIPANTE],0),MATCH($G$2,Tabla1[#Headers],0)),"")</f>
        <v/>
      </c>
      <c r="H27" s="21"/>
      <c r="I27" s="64"/>
      <c r="J27" s="64"/>
      <c r="K27" s="78"/>
      <c r="L27" s="101"/>
      <c r="M27" s="101"/>
      <c r="N27" s="106" t="s">
        <v>496</v>
      </c>
      <c r="O27" s="104" t="str">
        <f ca="1">IFERROR(INDEX(USUARIOS,MATCH($H27,Tabla1[NOMBRE Y APELLIDOS DEL PARTICIPANTE],0),MATCH($O$2,Tabla1[#Headers],0)),"")</f>
        <v/>
      </c>
      <c r="P27" s="103" t="str">
        <f ca="1">IFERROR(INDEX(USUARIOS,MATCH($H27,Tabla1[NOMBRE Y APELLIDOS DEL PARTICIPANTE],0),MATCH($P$2,Tabla1[#Headers],0)),"")</f>
        <v/>
      </c>
      <c r="Q27" s="103" t="str">
        <f ca="1">IFERROR(INDEX(USUARIOS,MATCH($H27,Tabla1[NOMBRE Y APELLIDOS DEL PARTICIPANTE],0),MATCH($Q$2,Tabla1[#Headers],0)),"")</f>
        <v/>
      </c>
      <c r="R27" s="103" t="str">
        <f ca="1">IFERROR(INDEX(USUARIOS,MATCH($H27,Tabla1[NOMBRE Y APELLIDOS DEL PARTICIPANTE],0),MATCH($R$2,Tabla1[#Headers],0)),"")</f>
        <v/>
      </c>
      <c r="S27" s="103" t="str">
        <f ca="1">IFERROR(INDEX(USUARIOS,MATCH($H27,Tabla1[NOMBRE Y APELLIDOS DEL PARTICIPANTE],0),MATCH($S$2,Tabla1[#Headers],0)),"")</f>
        <v/>
      </c>
    </row>
    <row r="28" spans="1:19" ht="25.9" customHeight="1" x14ac:dyDescent="0.2">
      <c r="A28" s="59"/>
      <c r="B28" s="60"/>
      <c r="C28" s="59"/>
      <c r="D28" s="59"/>
      <c r="E28" s="102" t="str">
        <f>IF(A28="TARJETA PREPAGO",(IFERROR(VLOOKUP($C28&amp;" - "&amp;$D28,'Catálogo ayudas'!$A$1:$C$84,3,FALSE),"")),(IFERROR(VLOOKUP($C28&amp;" - "&amp;$D28,'Catálogo ayudas'!$A$1:$C$84,2,FALSE),"")))</f>
        <v/>
      </c>
      <c r="F28" s="103" t="str">
        <f ca="1">IFERROR(INDEX(USUARIOS,MATCH($H28,Tabla1[NOMBRE Y APELLIDOS DEL PARTICIPANTE],0),MATCH($F$2,Tabla1[#Headers],0)),"")</f>
        <v/>
      </c>
      <c r="G28" s="102" t="str">
        <f ca="1">IFERROR(INDEX(USUARIOS,MATCH($H28,Tabla1[NOMBRE Y APELLIDOS DEL PARTICIPANTE],0),MATCH($G$2,Tabla1[#Headers],0)),"")</f>
        <v/>
      </c>
      <c r="H28" s="21"/>
      <c r="I28" s="64"/>
      <c r="J28" s="64"/>
      <c r="K28" s="78"/>
      <c r="L28" s="101"/>
      <c r="M28" s="101"/>
      <c r="N28" s="106" t="s">
        <v>496</v>
      </c>
      <c r="O28" s="104" t="str">
        <f ca="1">IFERROR(INDEX(USUARIOS,MATCH($H28,Tabla1[NOMBRE Y APELLIDOS DEL PARTICIPANTE],0),MATCH($O$2,Tabla1[#Headers],0)),"")</f>
        <v/>
      </c>
      <c r="P28" s="103" t="str">
        <f ca="1">IFERROR(INDEX(USUARIOS,MATCH($H28,Tabla1[NOMBRE Y APELLIDOS DEL PARTICIPANTE],0),MATCH($P$2,Tabla1[#Headers],0)),"")</f>
        <v/>
      </c>
      <c r="Q28" s="103" t="str">
        <f ca="1">IFERROR(INDEX(USUARIOS,MATCH($H28,Tabla1[NOMBRE Y APELLIDOS DEL PARTICIPANTE],0),MATCH($Q$2,Tabla1[#Headers],0)),"")</f>
        <v/>
      </c>
      <c r="R28" s="103" t="str">
        <f ca="1">IFERROR(INDEX(USUARIOS,MATCH($H28,Tabla1[NOMBRE Y APELLIDOS DEL PARTICIPANTE],0),MATCH($R$2,Tabla1[#Headers],0)),"")</f>
        <v/>
      </c>
      <c r="S28" s="103" t="str">
        <f ca="1">IFERROR(INDEX(USUARIOS,MATCH($H28,Tabla1[NOMBRE Y APELLIDOS DEL PARTICIPANTE],0),MATCH($S$2,Tabla1[#Headers],0)),"")</f>
        <v/>
      </c>
    </row>
    <row r="29" spans="1:19" ht="25.9" customHeight="1" x14ac:dyDescent="0.2">
      <c r="A29" s="59"/>
      <c r="B29" s="60"/>
      <c r="C29" s="59"/>
      <c r="D29" s="59"/>
      <c r="E29" s="102" t="str">
        <f>IF(A29="TARJETA PREPAGO",(IFERROR(VLOOKUP($C29&amp;" - "&amp;$D29,'Catálogo ayudas'!$A$1:$C$84,3,FALSE),"")),(IFERROR(VLOOKUP($C29&amp;" - "&amp;$D29,'Catálogo ayudas'!$A$1:$C$84,2,FALSE),"")))</f>
        <v/>
      </c>
      <c r="F29" s="103" t="str">
        <f ca="1">IFERROR(INDEX(USUARIOS,MATCH($H29,Tabla1[NOMBRE Y APELLIDOS DEL PARTICIPANTE],0),MATCH($F$2,Tabla1[#Headers],0)),"")</f>
        <v/>
      </c>
      <c r="G29" s="102" t="str">
        <f ca="1">IFERROR(INDEX(USUARIOS,MATCH($H29,Tabla1[NOMBRE Y APELLIDOS DEL PARTICIPANTE],0),MATCH($G$2,Tabla1[#Headers],0)),"")</f>
        <v/>
      </c>
      <c r="H29" s="21"/>
      <c r="I29" s="64"/>
      <c r="J29" s="64"/>
      <c r="K29" s="78"/>
      <c r="L29" s="101"/>
      <c r="M29" s="101"/>
      <c r="N29" s="106" t="s">
        <v>496</v>
      </c>
      <c r="O29" s="104" t="str">
        <f ca="1">IFERROR(INDEX(USUARIOS,MATCH($H29,Tabla1[NOMBRE Y APELLIDOS DEL PARTICIPANTE],0),MATCH($O$2,Tabla1[#Headers],0)),"")</f>
        <v/>
      </c>
      <c r="P29" s="103" t="str">
        <f ca="1">IFERROR(INDEX(USUARIOS,MATCH($H29,Tabla1[NOMBRE Y APELLIDOS DEL PARTICIPANTE],0),MATCH($P$2,Tabla1[#Headers],0)),"")</f>
        <v/>
      </c>
      <c r="Q29" s="103" t="str">
        <f ca="1">IFERROR(INDEX(USUARIOS,MATCH($H29,Tabla1[NOMBRE Y APELLIDOS DEL PARTICIPANTE],0),MATCH($Q$2,Tabla1[#Headers],0)),"")</f>
        <v/>
      </c>
      <c r="R29" s="103" t="str">
        <f ca="1">IFERROR(INDEX(USUARIOS,MATCH($H29,Tabla1[NOMBRE Y APELLIDOS DEL PARTICIPANTE],0),MATCH($R$2,Tabla1[#Headers],0)),"")</f>
        <v/>
      </c>
      <c r="S29" s="103" t="str">
        <f ca="1">IFERROR(INDEX(USUARIOS,MATCH($H29,Tabla1[NOMBRE Y APELLIDOS DEL PARTICIPANTE],0),MATCH($S$2,Tabla1[#Headers],0)),"")</f>
        <v/>
      </c>
    </row>
    <row r="30" spans="1:19" ht="25.9" customHeight="1" x14ac:dyDescent="0.2">
      <c r="A30" s="59"/>
      <c r="B30" s="60"/>
      <c r="C30" s="59"/>
      <c r="D30" s="59"/>
      <c r="E30" s="102" t="str">
        <f>IF(A30="TARJETA PREPAGO",(IFERROR(VLOOKUP($C30&amp;" - "&amp;$D30,'Catálogo ayudas'!$A$1:$C$84,3,FALSE),"")),(IFERROR(VLOOKUP($C30&amp;" - "&amp;$D30,'Catálogo ayudas'!$A$1:$C$84,2,FALSE),"")))</f>
        <v/>
      </c>
      <c r="F30" s="103" t="str">
        <f ca="1">IFERROR(INDEX(USUARIOS,MATCH($H30,Tabla1[NOMBRE Y APELLIDOS DEL PARTICIPANTE],0),MATCH($F$2,Tabla1[#Headers],0)),"")</f>
        <v/>
      </c>
      <c r="G30" s="102" t="str">
        <f ca="1">IFERROR(INDEX(USUARIOS,MATCH($H30,Tabla1[NOMBRE Y APELLIDOS DEL PARTICIPANTE],0),MATCH($G$2,Tabla1[#Headers],0)),"")</f>
        <v/>
      </c>
      <c r="H30" s="21"/>
      <c r="I30" s="64"/>
      <c r="J30" s="64"/>
      <c r="K30" s="78"/>
      <c r="L30" s="101"/>
      <c r="M30" s="101"/>
      <c r="N30" s="106" t="s">
        <v>496</v>
      </c>
      <c r="O30" s="104" t="str">
        <f ca="1">IFERROR(INDEX(USUARIOS,MATCH($H30,Tabla1[NOMBRE Y APELLIDOS DEL PARTICIPANTE],0),MATCH($O$2,Tabla1[#Headers],0)),"")</f>
        <v/>
      </c>
      <c r="P30" s="103" t="str">
        <f ca="1">IFERROR(INDEX(USUARIOS,MATCH($H30,Tabla1[NOMBRE Y APELLIDOS DEL PARTICIPANTE],0),MATCH($P$2,Tabla1[#Headers],0)),"")</f>
        <v/>
      </c>
      <c r="Q30" s="103" t="str">
        <f ca="1">IFERROR(INDEX(USUARIOS,MATCH($H30,Tabla1[NOMBRE Y APELLIDOS DEL PARTICIPANTE],0),MATCH($Q$2,Tabla1[#Headers],0)),"")</f>
        <v/>
      </c>
      <c r="R30" s="103" t="str">
        <f ca="1">IFERROR(INDEX(USUARIOS,MATCH($H30,Tabla1[NOMBRE Y APELLIDOS DEL PARTICIPANTE],0),MATCH($R$2,Tabla1[#Headers],0)),"")</f>
        <v/>
      </c>
      <c r="S30" s="103" t="str">
        <f ca="1">IFERROR(INDEX(USUARIOS,MATCH($H30,Tabla1[NOMBRE Y APELLIDOS DEL PARTICIPANTE],0),MATCH($S$2,Tabla1[#Headers],0)),"")</f>
        <v/>
      </c>
    </row>
    <row r="31" spans="1:19" ht="25.9" customHeight="1" x14ac:dyDescent="0.2">
      <c r="A31" s="59"/>
      <c r="B31" s="60"/>
      <c r="C31" s="59"/>
      <c r="D31" s="59"/>
      <c r="E31" s="102" t="str">
        <f>IF(A31="TARJETA PREPAGO",(IFERROR(VLOOKUP($C31&amp;" - "&amp;$D31,'Catálogo ayudas'!$A$1:$C$84,3,FALSE),"")),(IFERROR(VLOOKUP($C31&amp;" - "&amp;$D31,'Catálogo ayudas'!$A$1:$C$84,2,FALSE),"")))</f>
        <v/>
      </c>
      <c r="F31" s="103" t="str">
        <f ca="1">IFERROR(INDEX(USUARIOS,MATCH($H31,Tabla1[NOMBRE Y APELLIDOS DEL PARTICIPANTE],0),MATCH($F$2,Tabla1[#Headers],0)),"")</f>
        <v/>
      </c>
      <c r="G31" s="102" t="str">
        <f ca="1">IFERROR(INDEX(USUARIOS,MATCH($H31,Tabla1[NOMBRE Y APELLIDOS DEL PARTICIPANTE],0),MATCH($G$2,Tabla1[#Headers],0)),"")</f>
        <v/>
      </c>
      <c r="H31" s="21"/>
      <c r="I31" s="64"/>
      <c r="J31" s="64"/>
      <c r="K31" s="78"/>
      <c r="L31" s="101"/>
      <c r="M31" s="101"/>
      <c r="N31" s="106" t="s">
        <v>496</v>
      </c>
      <c r="O31" s="104" t="str">
        <f ca="1">IFERROR(INDEX(USUARIOS,MATCH($H31,Tabla1[NOMBRE Y APELLIDOS DEL PARTICIPANTE],0),MATCH($O$2,Tabla1[#Headers],0)),"")</f>
        <v/>
      </c>
      <c r="P31" s="103" t="str">
        <f ca="1">IFERROR(INDEX(USUARIOS,MATCH($H31,Tabla1[NOMBRE Y APELLIDOS DEL PARTICIPANTE],0),MATCH($P$2,Tabla1[#Headers],0)),"")</f>
        <v/>
      </c>
      <c r="Q31" s="103" t="str">
        <f ca="1">IFERROR(INDEX(USUARIOS,MATCH($H31,Tabla1[NOMBRE Y APELLIDOS DEL PARTICIPANTE],0),MATCH($Q$2,Tabla1[#Headers],0)),"")</f>
        <v/>
      </c>
      <c r="R31" s="103" t="str">
        <f ca="1">IFERROR(INDEX(USUARIOS,MATCH($H31,Tabla1[NOMBRE Y APELLIDOS DEL PARTICIPANTE],0),MATCH($R$2,Tabla1[#Headers],0)),"")</f>
        <v/>
      </c>
      <c r="S31" s="103" t="str">
        <f ca="1">IFERROR(INDEX(USUARIOS,MATCH($H31,Tabla1[NOMBRE Y APELLIDOS DEL PARTICIPANTE],0),MATCH($S$2,Tabla1[#Headers],0)),"")</f>
        <v/>
      </c>
    </row>
    <row r="32" spans="1:19" ht="25.9" customHeight="1" x14ac:dyDescent="0.2">
      <c r="A32" s="59"/>
      <c r="B32" s="60"/>
      <c r="C32" s="59"/>
      <c r="D32" s="59"/>
      <c r="E32" s="102" t="str">
        <f>IF(A32="TARJETA PREPAGO",(IFERROR(VLOOKUP($C32&amp;" - "&amp;$D32,'Catálogo ayudas'!$A$1:$C$84,3,FALSE),"")),(IFERROR(VLOOKUP($C32&amp;" - "&amp;$D32,'Catálogo ayudas'!$A$1:$C$84,2,FALSE),"")))</f>
        <v/>
      </c>
      <c r="F32" s="103" t="str">
        <f ca="1">IFERROR(INDEX(USUARIOS,MATCH($H32,Tabla1[NOMBRE Y APELLIDOS DEL PARTICIPANTE],0),MATCH($F$2,Tabla1[#Headers],0)),"")</f>
        <v/>
      </c>
      <c r="G32" s="102" t="str">
        <f ca="1">IFERROR(INDEX(USUARIOS,MATCH($H32,Tabla1[NOMBRE Y APELLIDOS DEL PARTICIPANTE],0),MATCH($G$2,Tabla1[#Headers],0)),"")</f>
        <v/>
      </c>
      <c r="H32" s="21"/>
      <c r="I32" s="64"/>
      <c r="J32" s="64"/>
      <c r="K32" s="78"/>
      <c r="L32" s="101"/>
      <c r="M32" s="101"/>
      <c r="N32" s="106" t="s">
        <v>496</v>
      </c>
      <c r="O32" s="104" t="str">
        <f ca="1">IFERROR(INDEX(USUARIOS,MATCH($H32,Tabla1[NOMBRE Y APELLIDOS DEL PARTICIPANTE],0),MATCH($O$2,Tabla1[#Headers],0)),"")</f>
        <v/>
      </c>
      <c r="P32" s="103" t="str">
        <f ca="1">IFERROR(INDEX(USUARIOS,MATCH($H32,Tabla1[NOMBRE Y APELLIDOS DEL PARTICIPANTE],0),MATCH($P$2,Tabla1[#Headers],0)),"")</f>
        <v/>
      </c>
      <c r="Q32" s="103" t="str">
        <f ca="1">IFERROR(INDEX(USUARIOS,MATCH($H32,Tabla1[NOMBRE Y APELLIDOS DEL PARTICIPANTE],0),MATCH($Q$2,Tabla1[#Headers],0)),"")</f>
        <v/>
      </c>
      <c r="R32" s="103" t="str">
        <f ca="1">IFERROR(INDEX(USUARIOS,MATCH($H32,Tabla1[NOMBRE Y APELLIDOS DEL PARTICIPANTE],0),MATCH($R$2,Tabla1[#Headers],0)),"")</f>
        <v/>
      </c>
      <c r="S32" s="103" t="str">
        <f ca="1">IFERROR(INDEX(USUARIOS,MATCH($H32,Tabla1[NOMBRE Y APELLIDOS DEL PARTICIPANTE],0),MATCH($S$2,Tabla1[#Headers],0)),"")</f>
        <v/>
      </c>
    </row>
    <row r="33" spans="1:19" ht="25.9" customHeight="1" x14ac:dyDescent="0.2">
      <c r="A33" s="59"/>
      <c r="B33" s="60"/>
      <c r="C33" s="59"/>
      <c r="D33" s="59"/>
      <c r="E33" s="102" t="str">
        <f>IF(A33="TARJETA PREPAGO",(IFERROR(VLOOKUP($C33&amp;" - "&amp;$D33,'Catálogo ayudas'!$A$1:$C$84,3,FALSE),"")),(IFERROR(VLOOKUP($C33&amp;" - "&amp;$D33,'Catálogo ayudas'!$A$1:$C$84,2,FALSE),"")))</f>
        <v/>
      </c>
      <c r="F33" s="103" t="str">
        <f ca="1">IFERROR(INDEX(USUARIOS,MATCH($H33,Tabla1[NOMBRE Y APELLIDOS DEL PARTICIPANTE],0),MATCH($F$2,Tabla1[#Headers],0)),"")</f>
        <v/>
      </c>
      <c r="G33" s="102" t="str">
        <f ca="1">IFERROR(INDEX(USUARIOS,MATCH($H33,Tabla1[NOMBRE Y APELLIDOS DEL PARTICIPANTE],0),MATCH($G$2,Tabla1[#Headers],0)),"")</f>
        <v/>
      </c>
      <c r="H33" s="21"/>
      <c r="I33" s="64"/>
      <c r="J33" s="64"/>
      <c r="K33" s="78"/>
      <c r="L33" s="101"/>
      <c r="M33" s="101"/>
      <c r="N33" s="106" t="s">
        <v>496</v>
      </c>
      <c r="O33" s="104" t="str">
        <f ca="1">IFERROR(INDEX(USUARIOS,MATCH($H33,Tabla1[NOMBRE Y APELLIDOS DEL PARTICIPANTE],0),MATCH($O$2,Tabla1[#Headers],0)),"")</f>
        <v/>
      </c>
      <c r="P33" s="103" t="str">
        <f ca="1">IFERROR(INDEX(USUARIOS,MATCH($H33,Tabla1[NOMBRE Y APELLIDOS DEL PARTICIPANTE],0),MATCH($P$2,Tabla1[#Headers],0)),"")</f>
        <v/>
      </c>
      <c r="Q33" s="103" t="str">
        <f ca="1">IFERROR(INDEX(USUARIOS,MATCH($H33,Tabla1[NOMBRE Y APELLIDOS DEL PARTICIPANTE],0),MATCH($Q$2,Tabla1[#Headers],0)),"")</f>
        <v/>
      </c>
      <c r="R33" s="103" t="str">
        <f ca="1">IFERROR(INDEX(USUARIOS,MATCH($H33,Tabla1[NOMBRE Y APELLIDOS DEL PARTICIPANTE],0),MATCH($R$2,Tabla1[#Headers],0)),"")</f>
        <v/>
      </c>
      <c r="S33" s="103" t="str">
        <f ca="1">IFERROR(INDEX(USUARIOS,MATCH($H33,Tabla1[NOMBRE Y APELLIDOS DEL PARTICIPANTE],0),MATCH($S$2,Tabla1[#Headers],0)),"")</f>
        <v/>
      </c>
    </row>
    <row r="34" spans="1:19" ht="25.9" customHeight="1" x14ac:dyDescent="0.2">
      <c r="A34" s="59"/>
      <c r="B34" s="60"/>
      <c r="C34" s="59"/>
      <c r="D34" s="59"/>
      <c r="E34" s="102" t="str">
        <f>IF(A34="TARJETA PREPAGO",(IFERROR(VLOOKUP($C34&amp;" - "&amp;$D34,'Catálogo ayudas'!$A$1:$C$84,3,FALSE),"")),(IFERROR(VLOOKUP($C34&amp;" - "&amp;$D34,'Catálogo ayudas'!$A$1:$C$84,2,FALSE),"")))</f>
        <v/>
      </c>
      <c r="F34" s="103" t="str">
        <f ca="1">IFERROR(INDEX(USUARIOS,MATCH($H34,Tabla1[NOMBRE Y APELLIDOS DEL PARTICIPANTE],0),MATCH($F$2,Tabla1[#Headers],0)),"")</f>
        <v/>
      </c>
      <c r="G34" s="102" t="str">
        <f ca="1">IFERROR(INDEX(USUARIOS,MATCH($H34,Tabla1[NOMBRE Y APELLIDOS DEL PARTICIPANTE],0),MATCH($G$2,Tabla1[#Headers],0)),"")</f>
        <v/>
      </c>
      <c r="H34" s="21"/>
      <c r="I34" s="64"/>
      <c r="J34" s="64"/>
      <c r="K34" s="78"/>
      <c r="L34" s="101"/>
      <c r="M34" s="101"/>
      <c r="N34" s="106" t="s">
        <v>496</v>
      </c>
      <c r="O34" s="104" t="str">
        <f ca="1">IFERROR(INDEX(USUARIOS,MATCH($H34,Tabla1[NOMBRE Y APELLIDOS DEL PARTICIPANTE],0),MATCH($O$2,Tabla1[#Headers],0)),"")</f>
        <v/>
      </c>
      <c r="P34" s="103" t="str">
        <f ca="1">IFERROR(INDEX(USUARIOS,MATCH($H34,Tabla1[NOMBRE Y APELLIDOS DEL PARTICIPANTE],0),MATCH($P$2,Tabla1[#Headers],0)),"")</f>
        <v/>
      </c>
      <c r="Q34" s="103" t="str">
        <f ca="1">IFERROR(INDEX(USUARIOS,MATCH($H34,Tabla1[NOMBRE Y APELLIDOS DEL PARTICIPANTE],0),MATCH($Q$2,Tabla1[#Headers],0)),"")</f>
        <v/>
      </c>
      <c r="R34" s="103" t="str">
        <f ca="1">IFERROR(INDEX(USUARIOS,MATCH($H34,Tabla1[NOMBRE Y APELLIDOS DEL PARTICIPANTE],0),MATCH($R$2,Tabla1[#Headers],0)),"")</f>
        <v/>
      </c>
      <c r="S34" s="103" t="str">
        <f ca="1">IFERROR(INDEX(USUARIOS,MATCH($H34,Tabla1[NOMBRE Y APELLIDOS DEL PARTICIPANTE],0),MATCH($S$2,Tabla1[#Headers],0)),"")</f>
        <v/>
      </c>
    </row>
    <row r="35" spans="1:19" ht="25.9" customHeight="1" x14ac:dyDescent="0.2">
      <c r="A35" s="59"/>
      <c r="B35" s="60"/>
      <c r="C35" s="59"/>
      <c r="D35" s="59"/>
      <c r="E35" s="102" t="str">
        <f>IF(A35="TARJETA PREPAGO",(IFERROR(VLOOKUP($C35&amp;" - "&amp;$D35,'Catálogo ayudas'!$A$1:$C$84,3,FALSE),"")),(IFERROR(VLOOKUP($C35&amp;" - "&amp;$D35,'Catálogo ayudas'!$A$1:$C$84,2,FALSE),"")))</f>
        <v/>
      </c>
      <c r="F35" s="73" t="str">
        <f ca="1">IFERROR(INDEX(USUARIOS,MATCH($H35,Tabla1[NOMBRE Y APELLIDOS DEL PARTICIPANTE],0),MATCH($F$2,Tabla1[#Headers],0)),"")</f>
        <v/>
      </c>
      <c r="G35" s="72" t="str">
        <f ca="1">IFERROR(INDEX(USUARIOS,MATCH($H35,Tabla1[NOMBRE Y APELLIDOS DEL PARTICIPANTE],0),MATCH($G$2,Tabla1[#Headers],0)),"")</f>
        <v/>
      </c>
      <c r="H35" s="21"/>
      <c r="I35" s="64"/>
      <c r="J35" s="64"/>
      <c r="K35" s="78"/>
      <c r="L35" s="101"/>
      <c r="M35" s="101"/>
      <c r="N35" s="74" t="s">
        <v>496</v>
      </c>
      <c r="O35" s="82" t="str">
        <f ca="1">IFERROR(INDEX(USUARIOS,MATCH($H35,Tabla1[NOMBRE Y APELLIDOS DEL PARTICIPANTE],0),MATCH($O$2,Tabla1[#Headers],0)),"")</f>
        <v/>
      </c>
      <c r="P35" s="73" t="str">
        <f ca="1">IFERROR(INDEX(USUARIOS,MATCH($H35,Tabla1[NOMBRE Y APELLIDOS DEL PARTICIPANTE],0),MATCH($P$2,Tabla1[#Headers],0)),"")</f>
        <v/>
      </c>
      <c r="Q35" s="73" t="str">
        <f ca="1">IFERROR(INDEX(USUARIOS,MATCH($H35,Tabla1[NOMBRE Y APELLIDOS DEL PARTICIPANTE],0),MATCH($Q$2,Tabla1[#Headers],0)),"")</f>
        <v/>
      </c>
      <c r="R35" s="73" t="str">
        <f ca="1">IFERROR(INDEX(USUARIOS,MATCH($H35,Tabla1[NOMBRE Y APELLIDOS DEL PARTICIPANTE],0),MATCH($R$2,Tabla1[#Headers],0)),"")</f>
        <v/>
      </c>
      <c r="S35" s="73" t="str">
        <f ca="1">IFERROR(INDEX(USUARIOS,MATCH($H35,Tabla1[NOMBRE Y APELLIDOS DEL PARTICIPANTE],0),MATCH($S$2,Tabla1[#Headers],0)),"")</f>
        <v/>
      </c>
    </row>
    <row r="36" spans="1:19" ht="25.9" customHeight="1" x14ac:dyDescent="0.2">
      <c r="A36" s="59"/>
      <c r="B36" s="60"/>
      <c r="C36" s="59"/>
      <c r="D36" s="59"/>
      <c r="E36" s="102" t="str">
        <f>IF(A36="TARJETA PREPAGO",(IFERROR(VLOOKUP($C36&amp;" - "&amp;$D36,'Catálogo ayudas'!$A$1:$C$84,3,FALSE),"")),(IFERROR(VLOOKUP($C36&amp;" - "&amp;$D36,'Catálogo ayudas'!$A$1:$C$84,2,FALSE),"")))</f>
        <v/>
      </c>
      <c r="F36" s="73" t="str">
        <f ca="1">IFERROR(INDEX(USUARIOS,MATCH($H36,Tabla1[NOMBRE Y APELLIDOS DEL PARTICIPANTE],0),MATCH($F$2,Tabla1[#Headers],0)),"")</f>
        <v/>
      </c>
      <c r="G36" s="72" t="str">
        <f ca="1">IFERROR(INDEX(USUARIOS,MATCH($H36,Tabla1[NOMBRE Y APELLIDOS DEL PARTICIPANTE],0),MATCH($G$2,Tabla1[#Headers],0)),"")</f>
        <v/>
      </c>
      <c r="H36" s="77"/>
      <c r="I36" s="64"/>
      <c r="J36" s="64"/>
      <c r="K36" s="78"/>
      <c r="L36" s="101"/>
      <c r="M36" s="101"/>
      <c r="N36" s="74" t="s">
        <v>496</v>
      </c>
      <c r="O36" s="82" t="str">
        <f ca="1">IFERROR(INDEX(USUARIOS,MATCH($H36,Tabla1[NOMBRE Y APELLIDOS DEL PARTICIPANTE],0),MATCH($O$2,Tabla1[#Headers],0)),"")</f>
        <v/>
      </c>
      <c r="P36" s="73" t="str">
        <f ca="1">IFERROR(INDEX(USUARIOS,MATCH($H36,Tabla1[NOMBRE Y APELLIDOS DEL PARTICIPANTE],0),MATCH($P$2,Tabla1[#Headers],0)),"")</f>
        <v/>
      </c>
      <c r="Q36" s="73" t="str">
        <f ca="1">IFERROR(INDEX(USUARIOS,MATCH($H36,Tabla1[NOMBRE Y APELLIDOS DEL PARTICIPANTE],0),MATCH($Q$2,Tabla1[#Headers],0)),"")</f>
        <v/>
      </c>
      <c r="R36" s="73" t="str">
        <f ca="1">IFERROR(INDEX(USUARIOS,MATCH($H36,Tabla1[NOMBRE Y APELLIDOS DEL PARTICIPANTE],0),MATCH($R$2,Tabla1[#Headers],0)),"")</f>
        <v/>
      </c>
      <c r="S36" s="73" t="str">
        <f ca="1">IFERROR(INDEX(USUARIOS,MATCH($H36,Tabla1[NOMBRE Y APELLIDOS DEL PARTICIPANTE],0),MATCH($S$2,Tabla1[#Headers],0)),"")</f>
        <v/>
      </c>
    </row>
    <row r="37" spans="1:19" ht="25.9" customHeight="1" x14ac:dyDescent="0.2">
      <c r="A37" s="59"/>
      <c r="B37" s="60"/>
      <c r="C37" s="59"/>
      <c r="D37" s="59"/>
      <c r="E37" s="102" t="str">
        <f>IF(A37="TARJETA PREPAGO",(IFERROR(VLOOKUP($C37&amp;" - "&amp;$D37,'Catálogo ayudas'!$A$1:$C$84,3,FALSE),"")),(IFERROR(VLOOKUP($C37&amp;" - "&amp;$D37,'Catálogo ayudas'!$A$1:$C$84,2,FALSE),"")))</f>
        <v/>
      </c>
      <c r="F37" s="73" t="str">
        <f ca="1">IFERROR(INDEX(USUARIOS,MATCH($H37,Tabla1[NOMBRE Y APELLIDOS DEL PARTICIPANTE],0),MATCH($F$2,Tabla1[#Headers],0)),"")</f>
        <v/>
      </c>
      <c r="G37" s="72" t="str">
        <f ca="1">IFERROR(INDEX(USUARIOS,MATCH($H37,Tabla1[NOMBRE Y APELLIDOS DEL PARTICIPANTE],0),MATCH($G$2,Tabla1[#Headers],0)),"")</f>
        <v/>
      </c>
      <c r="H37" s="77"/>
      <c r="I37" s="64"/>
      <c r="J37" s="64"/>
      <c r="K37" s="78"/>
      <c r="L37" s="101"/>
      <c r="M37" s="101"/>
      <c r="N37" s="74" t="s">
        <v>496</v>
      </c>
      <c r="O37" s="82" t="str">
        <f ca="1">IFERROR(INDEX(USUARIOS,MATCH($H37,Tabla1[NOMBRE Y APELLIDOS DEL PARTICIPANTE],0),MATCH($O$2,Tabla1[#Headers],0)),"")</f>
        <v/>
      </c>
      <c r="P37" s="73" t="str">
        <f ca="1">IFERROR(INDEX(USUARIOS,MATCH($H37,Tabla1[NOMBRE Y APELLIDOS DEL PARTICIPANTE],0),MATCH($P$2,Tabla1[#Headers],0)),"")</f>
        <v/>
      </c>
      <c r="Q37" s="73" t="str">
        <f ca="1">IFERROR(INDEX(USUARIOS,MATCH($H37,Tabla1[NOMBRE Y APELLIDOS DEL PARTICIPANTE],0),MATCH($Q$2,Tabla1[#Headers],0)),"")</f>
        <v/>
      </c>
      <c r="R37" s="73" t="str">
        <f ca="1">IFERROR(INDEX(USUARIOS,MATCH($H37,Tabla1[NOMBRE Y APELLIDOS DEL PARTICIPANTE],0),MATCH($R$2,Tabla1[#Headers],0)),"")</f>
        <v/>
      </c>
      <c r="S37" s="73" t="str">
        <f ca="1">IFERROR(INDEX(USUARIOS,MATCH($H37,Tabla1[NOMBRE Y APELLIDOS DEL PARTICIPANTE],0),MATCH($S$2,Tabla1[#Headers],0)),"")</f>
        <v/>
      </c>
    </row>
    <row r="38" spans="1:19" ht="25.9" customHeight="1" x14ac:dyDescent="0.2">
      <c r="A38" s="59"/>
      <c r="B38" s="60"/>
      <c r="C38" s="59"/>
      <c r="D38" s="59"/>
      <c r="E38" s="102" t="str">
        <f>IF(A38="TARJETA PREPAGO",(IFERROR(VLOOKUP($C38&amp;" - "&amp;$D38,'Catálogo ayudas'!$A$1:$C$84,3,FALSE),"")),(IFERROR(VLOOKUP($C38&amp;" - "&amp;$D38,'Catálogo ayudas'!$A$1:$C$84,2,FALSE),"")))</f>
        <v/>
      </c>
      <c r="F38" s="73" t="str">
        <f ca="1">IFERROR(INDEX(USUARIOS,MATCH($H38,Tabla1[NOMBRE Y APELLIDOS DEL PARTICIPANTE],0),MATCH($F$2,Tabla1[#Headers],0)),"")</f>
        <v/>
      </c>
      <c r="G38" s="72" t="str">
        <f ca="1">IFERROR(INDEX(USUARIOS,MATCH($H38,Tabla1[NOMBRE Y APELLIDOS DEL PARTICIPANTE],0),MATCH($G$2,Tabla1[#Headers],0)),"")</f>
        <v/>
      </c>
      <c r="H38" s="77"/>
      <c r="I38" s="64"/>
      <c r="J38" s="64"/>
      <c r="K38" s="78"/>
      <c r="L38" s="101"/>
      <c r="M38" s="101"/>
      <c r="N38" s="74" t="s">
        <v>496</v>
      </c>
      <c r="O38" s="82" t="str">
        <f ca="1">IFERROR(INDEX(USUARIOS,MATCH($H38,Tabla1[NOMBRE Y APELLIDOS DEL PARTICIPANTE],0),MATCH($O$2,Tabla1[#Headers],0)),"")</f>
        <v/>
      </c>
      <c r="P38" s="73" t="str">
        <f ca="1">IFERROR(INDEX(USUARIOS,MATCH($H38,Tabla1[NOMBRE Y APELLIDOS DEL PARTICIPANTE],0),MATCH($P$2,Tabla1[#Headers],0)),"")</f>
        <v/>
      </c>
      <c r="Q38" s="73" t="str">
        <f ca="1">IFERROR(INDEX(USUARIOS,MATCH($H38,Tabla1[NOMBRE Y APELLIDOS DEL PARTICIPANTE],0),MATCH($Q$2,Tabla1[#Headers],0)),"")</f>
        <v/>
      </c>
      <c r="R38" s="73" t="str">
        <f ca="1">IFERROR(INDEX(USUARIOS,MATCH($H38,Tabla1[NOMBRE Y APELLIDOS DEL PARTICIPANTE],0),MATCH($R$2,Tabla1[#Headers],0)),"")</f>
        <v/>
      </c>
      <c r="S38" s="73" t="str">
        <f ca="1">IFERROR(INDEX(USUARIOS,MATCH($H38,Tabla1[NOMBRE Y APELLIDOS DEL PARTICIPANTE],0),MATCH($S$2,Tabla1[#Headers],0)),"")</f>
        <v/>
      </c>
    </row>
    <row r="39" spans="1:19" ht="25.9" customHeight="1" x14ac:dyDescent="0.2">
      <c r="A39" s="59"/>
      <c r="B39" s="60"/>
      <c r="C39" s="59"/>
      <c r="D39" s="59"/>
      <c r="E39" s="102" t="str">
        <f>IF(A39="TARJETA PREPAGO",(IFERROR(VLOOKUP($C39&amp;" - "&amp;$D39,'Catálogo ayudas'!$A$1:$C$84,3,FALSE),"")),(IFERROR(VLOOKUP($C39&amp;" - "&amp;$D39,'Catálogo ayudas'!$A$1:$C$84,2,FALSE),"")))</f>
        <v/>
      </c>
      <c r="F39" s="73" t="str">
        <f ca="1">IFERROR(INDEX(USUARIOS,MATCH($H39,Tabla1[NOMBRE Y APELLIDOS DEL PARTICIPANTE],0),MATCH($F$2,Tabla1[#Headers],0)),"")</f>
        <v/>
      </c>
      <c r="G39" s="72" t="str">
        <f ca="1">IFERROR(INDEX(USUARIOS,MATCH($H39,Tabla1[NOMBRE Y APELLIDOS DEL PARTICIPANTE],0),MATCH($G$2,Tabla1[#Headers],0)),"")</f>
        <v/>
      </c>
      <c r="H39" s="77"/>
      <c r="I39" s="64"/>
      <c r="J39" s="64"/>
      <c r="K39" s="78"/>
      <c r="L39" s="101"/>
      <c r="M39" s="101"/>
      <c r="N39" s="74" t="s">
        <v>496</v>
      </c>
      <c r="O39" s="82" t="str">
        <f ca="1">IFERROR(INDEX(USUARIOS,MATCH($H39,Tabla1[NOMBRE Y APELLIDOS DEL PARTICIPANTE],0),MATCH($O$2,Tabla1[#Headers],0)),"")</f>
        <v/>
      </c>
      <c r="P39" s="73" t="str">
        <f ca="1">IFERROR(INDEX(USUARIOS,MATCH($H39,Tabla1[NOMBRE Y APELLIDOS DEL PARTICIPANTE],0),MATCH($P$2,Tabla1[#Headers],0)),"")</f>
        <v/>
      </c>
      <c r="Q39" s="73" t="str">
        <f ca="1">IFERROR(INDEX(USUARIOS,MATCH($H39,Tabla1[NOMBRE Y APELLIDOS DEL PARTICIPANTE],0),MATCH($Q$2,Tabla1[#Headers],0)),"")</f>
        <v/>
      </c>
      <c r="R39" s="73" t="str">
        <f ca="1">IFERROR(INDEX(USUARIOS,MATCH($H39,Tabla1[NOMBRE Y APELLIDOS DEL PARTICIPANTE],0),MATCH($R$2,Tabla1[#Headers],0)),"")</f>
        <v/>
      </c>
      <c r="S39" s="73" t="str">
        <f ca="1">IFERROR(INDEX(USUARIOS,MATCH($H39,Tabla1[NOMBRE Y APELLIDOS DEL PARTICIPANTE],0),MATCH($S$2,Tabla1[#Headers],0)),"")</f>
        <v/>
      </c>
    </row>
    <row r="40" spans="1:19" ht="25.9" customHeight="1" x14ac:dyDescent="0.2">
      <c r="A40" s="59"/>
      <c r="B40" s="60"/>
      <c r="C40" s="59"/>
      <c r="D40" s="59"/>
      <c r="E40" s="102" t="str">
        <f>IF(A40="TARJETA PREPAGO",(IFERROR(VLOOKUP($C40&amp;" - "&amp;$D40,'Catálogo ayudas'!$A$1:$C$84,3,FALSE),"")),(IFERROR(VLOOKUP($C40&amp;" - "&amp;$D40,'Catálogo ayudas'!$A$1:$C$84,2,FALSE),"")))</f>
        <v/>
      </c>
      <c r="F40" s="73" t="str">
        <f ca="1">IFERROR(INDEX(USUARIOS,MATCH($H40,Tabla1[NOMBRE Y APELLIDOS DEL PARTICIPANTE],0),MATCH($F$2,Tabla1[#Headers],0)),"")</f>
        <v/>
      </c>
      <c r="G40" s="72" t="str">
        <f ca="1">IFERROR(INDEX(USUARIOS,MATCH($H40,Tabla1[NOMBRE Y APELLIDOS DEL PARTICIPANTE],0),MATCH($G$2,Tabla1[#Headers],0)),"")</f>
        <v/>
      </c>
      <c r="H40" s="77"/>
      <c r="I40" s="64"/>
      <c r="J40" s="64"/>
      <c r="K40" s="78"/>
      <c r="L40" s="101"/>
      <c r="M40" s="101"/>
      <c r="N40" s="74" t="s">
        <v>496</v>
      </c>
      <c r="O40" s="82" t="str">
        <f ca="1">IFERROR(INDEX(USUARIOS,MATCH($H40,Tabla1[NOMBRE Y APELLIDOS DEL PARTICIPANTE],0),MATCH($O$2,Tabla1[#Headers],0)),"")</f>
        <v/>
      </c>
      <c r="P40" s="73" t="str">
        <f ca="1">IFERROR(INDEX(USUARIOS,MATCH($H40,Tabla1[NOMBRE Y APELLIDOS DEL PARTICIPANTE],0),MATCH($P$2,Tabla1[#Headers],0)),"")</f>
        <v/>
      </c>
      <c r="Q40" s="73" t="str">
        <f ca="1">IFERROR(INDEX(USUARIOS,MATCH($H40,Tabla1[NOMBRE Y APELLIDOS DEL PARTICIPANTE],0),MATCH($Q$2,Tabla1[#Headers],0)),"")</f>
        <v/>
      </c>
      <c r="R40" s="73" t="str">
        <f ca="1">IFERROR(INDEX(USUARIOS,MATCH($H40,Tabla1[NOMBRE Y APELLIDOS DEL PARTICIPANTE],0),MATCH($R$2,Tabla1[#Headers],0)),"")</f>
        <v/>
      </c>
      <c r="S40" s="73" t="str">
        <f ca="1">IFERROR(INDEX(USUARIOS,MATCH($H40,Tabla1[NOMBRE Y APELLIDOS DEL PARTICIPANTE],0),MATCH($S$2,Tabla1[#Headers],0)),"")</f>
        <v/>
      </c>
    </row>
    <row r="41" spans="1:19" ht="25.9" customHeight="1" x14ac:dyDescent="0.2">
      <c r="A41" s="59"/>
      <c r="B41" s="60"/>
      <c r="C41" s="59"/>
      <c r="D41" s="59"/>
      <c r="E41" s="102" t="str">
        <f>IF(A41="TARJETA PREPAGO",(IFERROR(VLOOKUP($C41&amp;" - "&amp;$D41,'Catálogo ayudas'!$A$1:$C$84,3,FALSE),"")),(IFERROR(VLOOKUP($C41&amp;" - "&amp;$D41,'Catálogo ayudas'!$A$1:$C$84,2,FALSE),"")))</f>
        <v/>
      </c>
      <c r="F41" s="73" t="str">
        <f ca="1">IFERROR(INDEX(USUARIOS,MATCH($H41,Tabla1[NOMBRE Y APELLIDOS DEL PARTICIPANTE],0),MATCH($F$2,Tabla1[#Headers],0)),"")</f>
        <v/>
      </c>
      <c r="G41" s="72" t="str">
        <f ca="1">IFERROR(INDEX(USUARIOS,MATCH($H41,Tabla1[NOMBRE Y APELLIDOS DEL PARTICIPANTE],0),MATCH($G$2,Tabla1[#Headers],0)),"")</f>
        <v/>
      </c>
      <c r="H41" s="77"/>
      <c r="I41" s="64"/>
      <c r="J41" s="64"/>
      <c r="K41" s="78"/>
      <c r="L41" s="101"/>
      <c r="M41" s="101"/>
      <c r="N41" s="74" t="s">
        <v>496</v>
      </c>
      <c r="O41" s="82" t="str">
        <f ca="1">IFERROR(INDEX(USUARIOS,MATCH($H41,Tabla1[NOMBRE Y APELLIDOS DEL PARTICIPANTE],0),MATCH($O$2,Tabla1[#Headers],0)),"")</f>
        <v/>
      </c>
      <c r="P41" s="73" t="str">
        <f ca="1">IFERROR(INDEX(USUARIOS,MATCH($H41,Tabla1[NOMBRE Y APELLIDOS DEL PARTICIPANTE],0),MATCH($P$2,Tabla1[#Headers],0)),"")</f>
        <v/>
      </c>
      <c r="Q41" s="73" t="str">
        <f ca="1">IFERROR(INDEX(USUARIOS,MATCH($H41,Tabla1[NOMBRE Y APELLIDOS DEL PARTICIPANTE],0),MATCH($Q$2,Tabla1[#Headers],0)),"")</f>
        <v/>
      </c>
      <c r="R41" s="73" t="str">
        <f ca="1">IFERROR(INDEX(USUARIOS,MATCH($H41,Tabla1[NOMBRE Y APELLIDOS DEL PARTICIPANTE],0),MATCH($R$2,Tabla1[#Headers],0)),"")</f>
        <v/>
      </c>
      <c r="S41" s="73" t="str">
        <f ca="1">IFERROR(INDEX(USUARIOS,MATCH($H41,Tabla1[NOMBRE Y APELLIDOS DEL PARTICIPANTE],0),MATCH($S$2,Tabla1[#Headers],0)),"")</f>
        <v/>
      </c>
    </row>
    <row r="42" spans="1:19" ht="25.9" customHeight="1" x14ac:dyDescent="0.2">
      <c r="A42" s="59"/>
      <c r="B42" s="60"/>
      <c r="C42" s="59"/>
      <c r="D42" s="59"/>
      <c r="E42" s="102" t="str">
        <f>IF(A42="TARJETA PREPAGO",(IFERROR(VLOOKUP($C42&amp;" - "&amp;$D42,'Catálogo ayudas'!$A$1:$C$84,3,FALSE),"")),(IFERROR(VLOOKUP($C42&amp;" - "&amp;$D42,'Catálogo ayudas'!$A$1:$C$84,2,FALSE),"")))</f>
        <v/>
      </c>
      <c r="F42" s="73" t="str">
        <f ca="1">IFERROR(INDEX(USUARIOS,MATCH($H42,Tabla1[NOMBRE Y APELLIDOS DEL PARTICIPANTE],0),MATCH($F$2,Tabla1[#Headers],0)),"")</f>
        <v/>
      </c>
      <c r="G42" s="72" t="str">
        <f ca="1">IFERROR(INDEX(USUARIOS,MATCH($H42,Tabla1[NOMBRE Y APELLIDOS DEL PARTICIPANTE],0),MATCH($G$2,Tabla1[#Headers],0)),"")</f>
        <v/>
      </c>
      <c r="H42" s="77"/>
      <c r="I42" s="64"/>
      <c r="J42" s="64"/>
      <c r="K42" s="78"/>
      <c r="L42" s="101"/>
      <c r="M42" s="101"/>
      <c r="N42" s="74" t="s">
        <v>496</v>
      </c>
      <c r="O42" s="82" t="str">
        <f ca="1">IFERROR(INDEX(USUARIOS,MATCH($H42,Tabla1[NOMBRE Y APELLIDOS DEL PARTICIPANTE],0),MATCH($O$2,Tabla1[#Headers],0)),"")</f>
        <v/>
      </c>
      <c r="P42" s="73" t="str">
        <f ca="1">IFERROR(INDEX(USUARIOS,MATCH($H42,Tabla1[NOMBRE Y APELLIDOS DEL PARTICIPANTE],0),MATCH($P$2,Tabla1[#Headers],0)),"")</f>
        <v/>
      </c>
      <c r="Q42" s="73" t="str">
        <f ca="1">IFERROR(INDEX(USUARIOS,MATCH($H42,Tabla1[NOMBRE Y APELLIDOS DEL PARTICIPANTE],0),MATCH($Q$2,Tabla1[#Headers],0)),"")</f>
        <v/>
      </c>
      <c r="R42" s="73" t="str">
        <f ca="1">IFERROR(INDEX(USUARIOS,MATCH($H42,Tabla1[NOMBRE Y APELLIDOS DEL PARTICIPANTE],0),MATCH($R$2,Tabla1[#Headers],0)),"")</f>
        <v/>
      </c>
      <c r="S42" s="73" t="str">
        <f ca="1">IFERROR(INDEX(USUARIOS,MATCH($H42,Tabla1[NOMBRE Y APELLIDOS DEL PARTICIPANTE],0),MATCH($S$2,Tabla1[#Headers],0)),"")</f>
        <v/>
      </c>
    </row>
    <row r="43" spans="1:19" ht="25.9" customHeight="1" x14ac:dyDescent="0.2">
      <c r="A43" s="59"/>
      <c r="B43" s="60"/>
      <c r="C43" s="59"/>
      <c r="D43" s="59"/>
      <c r="E43" s="102" t="str">
        <f>IF(A43="TARJETA PREPAGO",(IFERROR(VLOOKUP($C43&amp;" - "&amp;$D43,'Catálogo ayudas'!$A$1:$C$84,3,FALSE),"")),(IFERROR(VLOOKUP($C43&amp;" - "&amp;$D43,'Catálogo ayudas'!$A$1:$C$84,2,FALSE),"")))</f>
        <v/>
      </c>
      <c r="F43" s="73" t="str">
        <f ca="1">IFERROR(INDEX(USUARIOS,MATCH($H43,Tabla1[NOMBRE Y APELLIDOS DEL PARTICIPANTE],0),MATCH($F$2,Tabla1[#Headers],0)),"")</f>
        <v/>
      </c>
      <c r="G43" s="72" t="str">
        <f ca="1">IFERROR(INDEX(USUARIOS,MATCH($H43,Tabla1[NOMBRE Y APELLIDOS DEL PARTICIPANTE],0),MATCH($G$2,Tabla1[#Headers],0)),"")</f>
        <v/>
      </c>
      <c r="H43" s="77"/>
      <c r="I43" s="64"/>
      <c r="J43" s="64"/>
      <c r="K43" s="78"/>
      <c r="L43" s="101"/>
      <c r="M43" s="101"/>
      <c r="N43" s="74" t="s">
        <v>496</v>
      </c>
      <c r="O43" s="82" t="str">
        <f ca="1">IFERROR(INDEX(USUARIOS,MATCH($H43,Tabla1[NOMBRE Y APELLIDOS DEL PARTICIPANTE],0),MATCH($O$2,Tabla1[#Headers],0)),"")</f>
        <v/>
      </c>
      <c r="P43" s="73" t="str">
        <f ca="1">IFERROR(INDEX(USUARIOS,MATCH($H43,Tabla1[NOMBRE Y APELLIDOS DEL PARTICIPANTE],0),MATCH($P$2,Tabla1[#Headers],0)),"")</f>
        <v/>
      </c>
      <c r="Q43" s="73" t="str">
        <f ca="1">IFERROR(INDEX(USUARIOS,MATCH($H43,Tabla1[NOMBRE Y APELLIDOS DEL PARTICIPANTE],0),MATCH($Q$2,Tabla1[#Headers],0)),"")</f>
        <v/>
      </c>
      <c r="R43" s="73" t="str">
        <f ca="1">IFERROR(INDEX(USUARIOS,MATCH($H43,Tabla1[NOMBRE Y APELLIDOS DEL PARTICIPANTE],0),MATCH($R$2,Tabla1[#Headers],0)),"")</f>
        <v/>
      </c>
      <c r="S43" s="73" t="str">
        <f ca="1">IFERROR(INDEX(USUARIOS,MATCH($H43,Tabla1[NOMBRE Y APELLIDOS DEL PARTICIPANTE],0),MATCH($S$2,Tabla1[#Headers],0)),"")</f>
        <v/>
      </c>
    </row>
    <row r="44" spans="1:19" ht="25.9" customHeight="1" x14ac:dyDescent="0.2">
      <c r="A44" s="59"/>
      <c r="B44" s="60"/>
      <c r="C44" s="59"/>
      <c r="D44" s="59"/>
      <c r="E44" s="102" t="str">
        <f>IF(A44="TARJETA PREPAGO",(IFERROR(VLOOKUP($C44&amp;" - "&amp;$D44,'Catálogo ayudas'!$A$1:$C$84,3,FALSE),"")),(IFERROR(VLOOKUP($C44&amp;" - "&amp;$D44,'Catálogo ayudas'!$A$1:$C$84,2,FALSE),"")))</f>
        <v/>
      </c>
      <c r="F44" s="73" t="str">
        <f ca="1">IFERROR(INDEX(USUARIOS,MATCH($H44,Tabla1[NOMBRE Y APELLIDOS DEL PARTICIPANTE],0),MATCH($F$2,Tabla1[#Headers],0)),"")</f>
        <v/>
      </c>
      <c r="G44" s="72" t="str">
        <f ca="1">IFERROR(INDEX(USUARIOS,MATCH($H44,Tabla1[NOMBRE Y APELLIDOS DEL PARTICIPANTE],0),MATCH($G$2,Tabla1[#Headers],0)),"")</f>
        <v/>
      </c>
      <c r="H44" s="77"/>
      <c r="I44" s="64"/>
      <c r="J44" s="64"/>
      <c r="K44" s="78"/>
      <c r="L44" s="101"/>
      <c r="M44" s="101"/>
      <c r="N44" s="74" t="s">
        <v>496</v>
      </c>
      <c r="O44" s="82" t="str">
        <f ca="1">IFERROR(INDEX(USUARIOS,MATCH($H44,Tabla1[NOMBRE Y APELLIDOS DEL PARTICIPANTE],0),MATCH($O$2,Tabla1[#Headers],0)),"")</f>
        <v/>
      </c>
      <c r="P44" s="73" t="str">
        <f ca="1">IFERROR(INDEX(USUARIOS,MATCH($H44,Tabla1[NOMBRE Y APELLIDOS DEL PARTICIPANTE],0),MATCH($P$2,Tabla1[#Headers],0)),"")</f>
        <v/>
      </c>
      <c r="Q44" s="73" t="str">
        <f ca="1">IFERROR(INDEX(USUARIOS,MATCH($H44,Tabla1[NOMBRE Y APELLIDOS DEL PARTICIPANTE],0),MATCH($Q$2,Tabla1[#Headers],0)),"")</f>
        <v/>
      </c>
      <c r="R44" s="73" t="str">
        <f ca="1">IFERROR(INDEX(USUARIOS,MATCH($H44,Tabla1[NOMBRE Y APELLIDOS DEL PARTICIPANTE],0),MATCH($R$2,Tabla1[#Headers],0)),"")</f>
        <v/>
      </c>
      <c r="S44" s="73" t="str">
        <f ca="1">IFERROR(INDEX(USUARIOS,MATCH($H44,Tabla1[NOMBRE Y APELLIDOS DEL PARTICIPANTE],0),MATCH($S$2,Tabla1[#Headers],0)),"")</f>
        <v/>
      </c>
    </row>
    <row r="45" spans="1:19" ht="25.9" customHeight="1" x14ac:dyDescent="0.2">
      <c r="A45" s="59"/>
      <c r="B45" s="60"/>
      <c r="C45" s="59"/>
      <c r="D45" s="59"/>
      <c r="E45" s="102" t="str">
        <f>IF(A45="TARJETA PREPAGO",(IFERROR(VLOOKUP($C45&amp;" - "&amp;$D45,'Catálogo ayudas'!$A$1:$C$84,3,FALSE),"")),(IFERROR(VLOOKUP($C45&amp;" - "&amp;$D45,'Catálogo ayudas'!$A$1:$C$84,2,FALSE),"")))</f>
        <v/>
      </c>
      <c r="F45" s="73" t="str">
        <f ca="1">IFERROR(INDEX(USUARIOS,MATCH($H45,Tabla1[NOMBRE Y APELLIDOS DEL PARTICIPANTE],0),MATCH($F$2,Tabla1[#Headers],0)),"")</f>
        <v/>
      </c>
      <c r="G45" s="72" t="str">
        <f ca="1">IFERROR(INDEX(USUARIOS,MATCH($H45,Tabla1[NOMBRE Y APELLIDOS DEL PARTICIPANTE],0),MATCH($G$2,Tabla1[#Headers],0)),"")</f>
        <v/>
      </c>
      <c r="H45" s="77"/>
      <c r="I45" s="64"/>
      <c r="J45" s="64"/>
      <c r="K45" s="78"/>
      <c r="L45" s="101"/>
      <c r="M45" s="101"/>
      <c r="N45" s="74" t="s">
        <v>496</v>
      </c>
      <c r="O45" s="82" t="str">
        <f ca="1">IFERROR(INDEX(USUARIOS,MATCH($H45,Tabla1[NOMBRE Y APELLIDOS DEL PARTICIPANTE],0),MATCH($O$2,Tabla1[#Headers],0)),"")</f>
        <v/>
      </c>
      <c r="P45" s="73" t="str">
        <f ca="1">IFERROR(INDEX(USUARIOS,MATCH($H45,Tabla1[NOMBRE Y APELLIDOS DEL PARTICIPANTE],0),MATCH($P$2,Tabla1[#Headers],0)),"")</f>
        <v/>
      </c>
      <c r="Q45" s="73" t="str">
        <f ca="1">IFERROR(INDEX(USUARIOS,MATCH($H45,Tabla1[NOMBRE Y APELLIDOS DEL PARTICIPANTE],0),MATCH($Q$2,Tabla1[#Headers],0)),"")</f>
        <v/>
      </c>
      <c r="R45" s="73" t="str">
        <f ca="1">IFERROR(INDEX(USUARIOS,MATCH($H45,Tabla1[NOMBRE Y APELLIDOS DEL PARTICIPANTE],0),MATCH($R$2,Tabla1[#Headers],0)),"")</f>
        <v/>
      </c>
      <c r="S45" s="73" t="str">
        <f ca="1">IFERROR(INDEX(USUARIOS,MATCH($H45,Tabla1[NOMBRE Y APELLIDOS DEL PARTICIPANTE],0),MATCH($S$2,Tabla1[#Headers],0)),"")</f>
        <v/>
      </c>
    </row>
    <row r="46" spans="1:19" ht="25.9" customHeight="1" x14ac:dyDescent="0.2">
      <c r="A46" s="59"/>
      <c r="B46" s="60"/>
      <c r="C46" s="59"/>
      <c r="D46" s="59"/>
      <c r="E46" s="102" t="str">
        <f>IF(A46="TARJETA PREPAGO",(IFERROR(VLOOKUP($C46&amp;" - "&amp;$D46,'Catálogo ayudas'!$A$1:$C$84,3,FALSE),"")),(IFERROR(VLOOKUP($C46&amp;" - "&amp;$D46,'Catálogo ayudas'!$A$1:$C$84,2,FALSE),"")))</f>
        <v/>
      </c>
      <c r="F46" s="73" t="str">
        <f ca="1">IFERROR(INDEX(USUARIOS,MATCH($H46,Tabla1[NOMBRE Y APELLIDOS DEL PARTICIPANTE],0),MATCH($F$2,Tabla1[#Headers],0)),"")</f>
        <v/>
      </c>
      <c r="G46" s="72" t="str">
        <f ca="1">IFERROR(INDEX(USUARIOS,MATCH($H46,Tabla1[NOMBRE Y APELLIDOS DEL PARTICIPANTE],0),MATCH($G$2,Tabla1[#Headers],0)),"")</f>
        <v/>
      </c>
      <c r="H46" s="77"/>
      <c r="I46" s="64"/>
      <c r="J46" s="64"/>
      <c r="K46" s="78"/>
      <c r="L46" s="101"/>
      <c r="M46" s="101"/>
      <c r="N46" s="74" t="s">
        <v>496</v>
      </c>
      <c r="O46" s="82" t="str">
        <f ca="1">IFERROR(INDEX(USUARIOS,MATCH($H46,Tabla1[NOMBRE Y APELLIDOS DEL PARTICIPANTE],0),MATCH($O$2,Tabla1[#Headers],0)),"")</f>
        <v/>
      </c>
      <c r="P46" s="73" t="str">
        <f ca="1">IFERROR(INDEX(USUARIOS,MATCH($H46,Tabla1[NOMBRE Y APELLIDOS DEL PARTICIPANTE],0),MATCH($P$2,Tabla1[#Headers],0)),"")</f>
        <v/>
      </c>
      <c r="Q46" s="73" t="str">
        <f ca="1">IFERROR(INDEX(USUARIOS,MATCH($H46,Tabla1[NOMBRE Y APELLIDOS DEL PARTICIPANTE],0),MATCH($Q$2,Tabla1[#Headers],0)),"")</f>
        <v/>
      </c>
      <c r="R46" s="73" t="str">
        <f ca="1">IFERROR(INDEX(USUARIOS,MATCH($H46,Tabla1[NOMBRE Y APELLIDOS DEL PARTICIPANTE],0),MATCH($R$2,Tabla1[#Headers],0)),"")</f>
        <v/>
      </c>
      <c r="S46" s="73" t="str">
        <f ca="1">IFERROR(INDEX(USUARIOS,MATCH($H46,Tabla1[NOMBRE Y APELLIDOS DEL PARTICIPANTE],0),MATCH($S$2,Tabla1[#Headers],0)),"")</f>
        <v/>
      </c>
    </row>
    <row r="47" spans="1:19" ht="25.9" customHeight="1" x14ac:dyDescent="0.2">
      <c r="A47" s="59"/>
      <c r="B47" s="60"/>
      <c r="C47" s="59"/>
      <c r="D47" s="59"/>
      <c r="E47" s="102" t="str">
        <f>IF(A47="TARJETA PREPAGO",(IFERROR(VLOOKUP($C47&amp;" - "&amp;$D47,'Catálogo ayudas'!$A$1:$C$84,3,FALSE),"")),(IFERROR(VLOOKUP($C47&amp;" - "&amp;$D47,'Catálogo ayudas'!$A$1:$C$84,2,FALSE),"")))</f>
        <v/>
      </c>
      <c r="F47" s="73" t="str">
        <f ca="1">IFERROR(INDEX(USUARIOS,MATCH($H47,Tabla1[NOMBRE Y APELLIDOS DEL PARTICIPANTE],0),MATCH($F$2,Tabla1[#Headers],0)),"")</f>
        <v/>
      </c>
      <c r="G47" s="72" t="str">
        <f ca="1">IFERROR(INDEX(USUARIOS,MATCH($H47,Tabla1[NOMBRE Y APELLIDOS DEL PARTICIPANTE],0),MATCH($G$2,Tabla1[#Headers],0)),"")</f>
        <v/>
      </c>
      <c r="H47" s="77"/>
      <c r="I47" s="64"/>
      <c r="J47" s="64"/>
      <c r="K47" s="78"/>
      <c r="L47" s="101"/>
      <c r="M47" s="101"/>
      <c r="N47" s="74" t="s">
        <v>496</v>
      </c>
      <c r="O47" s="82" t="str">
        <f ca="1">IFERROR(INDEX(USUARIOS,MATCH($H47,Tabla1[NOMBRE Y APELLIDOS DEL PARTICIPANTE],0),MATCH($O$2,Tabla1[#Headers],0)),"")</f>
        <v/>
      </c>
      <c r="P47" s="73" t="str">
        <f ca="1">IFERROR(INDEX(USUARIOS,MATCH($H47,Tabla1[NOMBRE Y APELLIDOS DEL PARTICIPANTE],0),MATCH($P$2,Tabla1[#Headers],0)),"")</f>
        <v/>
      </c>
      <c r="Q47" s="73" t="str">
        <f ca="1">IFERROR(INDEX(USUARIOS,MATCH($H47,Tabla1[NOMBRE Y APELLIDOS DEL PARTICIPANTE],0),MATCH($Q$2,Tabla1[#Headers],0)),"")</f>
        <v/>
      </c>
      <c r="R47" s="73" t="str">
        <f ca="1">IFERROR(INDEX(USUARIOS,MATCH($H47,Tabla1[NOMBRE Y APELLIDOS DEL PARTICIPANTE],0),MATCH($R$2,Tabla1[#Headers],0)),"")</f>
        <v/>
      </c>
      <c r="S47" s="73" t="str">
        <f ca="1">IFERROR(INDEX(USUARIOS,MATCH($H47,Tabla1[NOMBRE Y APELLIDOS DEL PARTICIPANTE],0),MATCH($S$2,Tabla1[#Headers],0)),"")</f>
        <v/>
      </c>
    </row>
    <row r="48" spans="1:19" ht="25.9" customHeight="1" x14ac:dyDescent="0.2">
      <c r="A48" s="59"/>
      <c r="B48" s="60"/>
      <c r="C48" s="59"/>
      <c r="D48" s="59"/>
      <c r="E48" s="102" t="str">
        <f>IF(A48="TARJETA PREPAGO",(IFERROR(VLOOKUP($C48&amp;" - "&amp;$D48,'Catálogo ayudas'!$A$1:$C$84,3,FALSE),"")),(IFERROR(VLOOKUP($C48&amp;" - "&amp;$D48,'Catálogo ayudas'!$A$1:$C$84,2,FALSE),"")))</f>
        <v/>
      </c>
      <c r="F48" s="73" t="str">
        <f ca="1">IFERROR(INDEX(USUARIOS,MATCH($H48,Tabla1[NOMBRE Y APELLIDOS DEL PARTICIPANTE],0),MATCH($F$2,Tabla1[#Headers],0)),"")</f>
        <v/>
      </c>
      <c r="G48" s="72" t="str">
        <f ca="1">IFERROR(INDEX(USUARIOS,MATCH($H48,Tabla1[NOMBRE Y APELLIDOS DEL PARTICIPANTE],0),MATCH($G$2,Tabla1[#Headers],0)),"")</f>
        <v/>
      </c>
      <c r="H48" s="77"/>
      <c r="I48" s="64"/>
      <c r="J48" s="64"/>
      <c r="K48" s="78"/>
      <c r="L48" s="101"/>
      <c r="M48" s="101"/>
      <c r="N48" s="74" t="s">
        <v>496</v>
      </c>
      <c r="O48" s="82" t="str">
        <f ca="1">IFERROR(INDEX(USUARIOS,MATCH($H48,Tabla1[NOMBRE Y APELLIDOS DEL PARTICIPANTE],0),MATCH($O$2,Tabla1[#Headers],0)),"")</f>
        <v/>
      </c>
      <c r="P48" s="73" t="str">
        <f ca="1">IFERROR(INDEX(USUARIOS,MATCH($H48,Tabla1[NOMBRE Y APELLIDOS DEL PARTICIPANTE],0),MATCH($P$2,Tabla1[#Headers],0)),"")</f>
        <v/>
      </c>
      <c r="Q48" s="73" t="str">
        <f ca="1">IFERROR(INDEX(USUARIOS,MATCH($H48,Tabla1[NOMBRE Y APELLIDOS DEL PARTICIPANTE],0),MATCH($Q$2,Tabla1[#Headers],0)),"")</f>
        <v/>
      </c>
      <c r="R48" s="73" t="str">
        <f ca="1">IFERROR(INDEX(USUARIOS,MATCH($H48,Tabla1[NOMBRE Y APELLIDOS DEL PARTICIPANTE],0),MATCH($R$2,Tabla1[#Headers],0)),"")</f>
        <v/>
      </c>
      <c r="S48" s="73" t="str">
        <f ca="1">IFERROR(INDEX(USUARIOS,MATCH($H48,Tabla1[NOMBRE Y APELLIDOS DEL PARTICIPANTE],0),MATCH($S$2,Tabla1[#Headers],0)),"")</f>
        <v/>
      </c>
    </row>
    <row r="49" spans="1:19" ht="25.9" customHeight="1" x14ac:dyDescent="0.2">
      <c r="A49" s="59"/>
      <c r="B49" s="60"/>
      <c r="C49" s="59"/>
      <c r="D49" s="59"/>
      <c r="E49" s="102" t="str">
        <f>IF(A49="TARJETA PREPAGO",(IFERROR(VLOOKUP($C49&amp;" - "&amp;$D49,'Catálogo ayudas'!$A$1:$C$84,3,FALSE),"")),(IFERROR(VLOOKUP($C49&amp;" - "&amp;$D49,'Catálogo ayudas'!$A$1:$C$84,2,FALSE),"")))</f>
        <v/>
      </c>
      <c r="F49" s="73" t="str">
        <f ca="1">IFERROR(INDEX(USUARIOS,MATCH($H49,Tabla1[NOMBRE Y APELLIDOS DEL PARTICIPANTE],0),MATCH($F$2,Tabla1[#Headers],0)),"")</f>
        <v/>
      </c>
      <c r="G49" s="72" t="str">
        <f ca="1">IFERROR(INDEX(USUARIOS,MATCH($H49,Tabla1[NOMBRE Y APELLIDOS DEL PARTICIPANTE],0),MATCH($G$2,Tabla1[#Headers],0)),"")</f>
        <v/>
      </c>
      <c r="H49" s="77"/>
      <c r="I49" s="64"/>
      <c r="J49" s="64"/>
      <c r="K49" s="78"/>
      <c r="L49" s="101"/>
      <c r="M49" s="101"/>
      <c r="N49" s="74" t="s">
        <v>496</v>
      </c>
      <c r="O49" s="82" t="str">
        <f ca="1">IFERROR(INDEX(USUARIOS,MATCH($H49,Tabla1[NOMBRE Y APELLIDOS DEL PARTICIPANTE],0),MATCH($O$2,Tabla1[#Headers],0)),"")</f>
        <v/>
      </c>
      <c r="P49" s="73" t="str">
        <f ca="1">IFERROR(INDEX(USUARIOS,MATCH($H49,Tabla1[NOMBRE Y APELLIDOS DEL PARTICIPANTE],0),MATCH($P$2,Tabla1[#Headers],0)),"")</f>
        <v/>
      </c>
      <c r="Q49" s="73" t="str">
        <f ca="1">IFERROR(INDEX(USUARIOS,MATCH($H49,Tabla1[NOMBRE Y APELLIDOS DEL PARTICIPANTE],0),MATCH($Q$2,Tabla1[#Headers],0)),"")</f>
        <v/>
      </c>
      <c r="R49" s="73" t="str">
        <f ca="1">IFERROR(INDEX(USUARIOS,MATCH($H49,Tabla1[NOMBRE Y APELLIDOS DEL PARTICIPANTE],0),MATCH($R$2,Tabla1[#Headers],0)),"")</f>
        <v/>
      </c>
      <c r="S49" s="73" t="str">
        <f ca="1">IFERROR(INDEX(USUARIOS,MATCH($H49,Tabla1[NOMBRE Y APELLIDOS DEL PARTICIPANTE],0),MATCH($S$2,Tabla1[#Headers],0)),"")</f>
        <v/>
      </c>
    </row>
    <row r="50" spans="1:19" ht="25.9" customHeight="1" x14ac:dyDescent="0.2">
      <c r="A50" s="59"/>
      <c r="B50" s="60"/>
      <c r="C50" s="59"/>
      <c r="D50" s="59"/>
      <c r="E50" s="102" t="str">
        <f>IF(A50="TARJETA PREPAGO",(IFERROR(VLOOKUP($C50&amp;" - "&amp;$D50,'Catálogo ayudas'!$A$1:$C$84,3,FALSE),"")),(IFERROR(VLOOKUP($C50&amp;" - "&amp;$D50,'Catálogo ayudas'!$A$1:$C$84,2,FALSE),"")))</f>
        <v/>
      </c>
      <c r="F50" s="73" t="str">
        <f ca="1">IFERROR(INDEX(USUARIOS,MATCH($H50,Tabla1[NOMBRE Y APELLIDOS DEL PARTICIPANTE],0),MATCH($F$2,Tabla1[#Headers],0)),"")</f>
        <v/>
      </c>
      <c r="G50" s="72" t="str">
        <f ca="1">IFERROR(INDEX(USUARIOS,MATCH($H50,Tabla1[NOMBRE Y APELLIDOS DEL PARTICIPANTE],0),MATCH($G$2,Tabla1[#Headers],0)),"")</f>
        <v/>
      </c>
      <c r="H50" s="77"/>
      <c r="I50" s="64"/>
      <c r="J50" s="64"/>
      <c r="K50" s="78"/>
      <c r="L50" s="101"/>
      <c r="M50" s="101"/>
      <c r="N50" s="74" t="s">
        <v>496</v>
      </c>
      <c r="O50" s="82" t="str">
        <f ca="1">IFERROR(INDEX(USUARIOS,MATCH($H50,Tabla1[NOMBRE Y APELLIDOS DEL PARTICIPANTE],0),MATCH($O$2,Tabla1[#Headers],0)),"")</f>
        <v/>
      </c>
      <c r="P50" s="73" t="str">
        <f ca="1">IFERROR(INDEX(USUARIOS,MATCH($H50,Tabla1[NOMBRE Y APELLIDOS DEL PARTICIPANTE],0),MATCH($P$2,Tabla1[#Headers],0)),"")</f>
        <v/>
      </c>
      <c r="Q50" s="73" t="str">
        <f ca="1">IFERROR(INDEX(USUARIOS,MATCH($H50,Tabla1[NOMBRE Y APELLIDOS DEL PARTICIPANTE],0),MATCH($Q$2,Tabla1[#Headers],0)),"")</f>
        <v/>
      </c>
      <c r="R50" s="73" t="str">
        <f ca="1">IFERROR(INDEX(USUARIOS,MATCH($H50,Tabla1[NOMBRE Y APELLIDOS DEL PARTICIPANTE],0),MATCH($R$2,Tabla1[#Headers],0)),"")</f>
        <v/>
      </c>
      <c r="S50" s="73" t="str">
        <f ca="1">IFERROR(INDEX(USUARIOS,MATCH($H50,Tabla1[NOMBRE Y APELLIDOS DEL PARTICIPANTE],0),MATCH($S$2,Tabla1[#Headers],0)),"")</f>
        <v/>
      </c>
    </row>
    <row r="51" spans="1:19" ht="25.9" customHeight="1" x14ac:dyDescent="0.2">
      <c r="A51" s="59"/>
      <c r="B51" s="60"/>
      <c r="C51" s="59"/>
      <c r="D51" s="59"/>
      <c r="E51" s="102" t="str">
        <f>IF(A51="TARJETA PREPAGO",(IFERROR(VLOOKUP($C51&amp;" - "&amp;$D51,'Catálogo ayudas'!$A$1:$C$84,3,FALSE),"")),(IFERROR(VLOOKUP($C51&amp;" - "&amp;$D51,'Catálogo ayudas'!$A$1:$C$84,2,FALSE),"")))</f>
        <v/>
      </c>
      <c r="F51" s="73" t="str">
        <f ca="1">IFERROR(INDEX(USUARIOS,MATCH($H51,Tabla1[NOMBRE Y APELLIDOS DEL PARTICIPANTE],0),MATCH($F$2,Tabla1[#Headers],0)),"")</f>
        <v/>
      </c>
      <c r="G51" s="72" t="str">
        <f ca="1">IFERROR(INDEX(USUARIOS,MATCH($H51,Tabla1[NOMBRE Y APELLIDOS DEL PARTICIPANTE],0),MATCH($G$2,Tabla1[#Headers],0)),"")</f>
        <v/>
      </c>
      <c r="H51" s="77"/>
      <c r="I51" s="64"/>
      <c r="J51" s="64"/>
      <c r="K51" s="78"/>
      <c r="L51" s="101"/>
      <c r="M51" s="101"/>
      <c r="N51" s="74" t="s">
        <v>496</v>
      </c>
      <c r="O51" s="82" t="str">
        <f ca="1">IFERROR(INDEX(USUARIOS,MATCH($H51,Tabla1[NOMBRE Y APELLIDOS DEL PARTICIPANTE],0),MATCH($O$2,Tabla1[#Headers],0)),"")</f>
        <v/>
      </c>
      <c r="P51" s="73" t="str">
        <f ca="1">IFERROR(INDEX(USUARIOS,MATCH($H51,Tabla1[NOMBRE Y APELLIDOS DEL PARTICIPANTE],0),MATCH($P$2,Tabla1[#Headers],0)),"")</f>
        <v/>
      </c>
      <c r="Q51" s="73" t="str">
        <f ca="1">IFERROR(INDEX(USUARIOS,MATCH($H51,Tabla1[NOMBRE Y APELLIDOS DEL PARTICIPANTE],0),MATCH($Q$2,Tabla1[#Headers],0)),"")</f>
        <v/>
      </c>
      <c r="R51" s="73" t="str">
        <f ca="1">IFERROR(INDEX(USUARIOS,MATCH($H51,Tabla1[NOMBRE Y APELLIDOS DEL PARTICIPANTE],0),MATCH($R$2,Tabla1[#Headers],0)),"")</f>
        <v/>
      </c>
      <c r="S51" s="73" t="str">
        <f ca="1">IFERROR(INDEX(USUARIOS,MATCH($H51,Tabla1[NOMBRE Y APELLIDOS DEL PARTICIPANTE],0),MATCH($S$2,Tabla1[#Headers],0)),"")</f>
        <v/>
      </c>
    </row>
    <row r="52" spans="1:19" ht="25.9" customHeight="1" x14ac:dyDescent="0.2">
      <c r="A52" s="59"/>
      <c r="B52" s="60"/>
      <c r="C52" s="59"/>
      <c r="D52" s="59"/>
      <c r="E52" s="102" t="str">
        <f>IF(A52="TARJETA PREPAGO",(IFERROR(VLOOKUP($C52&amp;" - "&amp;$D52,'Catálogo ayudas'!$A$1:$C$84,3,FALSE),"")),(IFERROR(VLOOKUP($C52&amp;" - "&amp;$D52,'Catálogo ayudas'!$A$1:$C$84,2,FALSE),"")))</f>
        <v/>
      </c>
      <c r="F52" s="73" t="str">
        <f ca="1">IFERROR(INDEX(USUARIOS,MATCH($H52,Tabla1[NOMBRE Y APELLIDOS DEL PARTICIPANTE],0),MATCH($F$2,Tabla1[#Headers],0)),"")</f>
        <v/>
      </c>
      <c r="G52" s="72" t="str">
        <f ca="1">IFERROR(INDEX(USUARIOS,MATCH($H52,Tabla1[NOMBRE Y APELLIDOS DEL PARTICIPANTE],0),MATCH($G$2,Tabla1[#Headers],0)),"")</f>
        <v/>
      </c>
      <c r="H52" s="77"/>
      <c r="I52" s="64"/>
      <c r="J52" s="64"/>
      <c r="K52" s="78"/>
      <c r="L52" s="101"/>
      <c r="M52" s="101"/>
      <c r="N52" s="74" t="s">
        <v>496</v>
      </c>
      <c r="O52" s="82" t="str">
        <f ca="1">IFERROR(INDEX(USUARIOS,MATCH($H52,Tabla1[NOMBRE Y APELLIDOS DEL PARTICIPANTE],0),MATCH($O$2,Tabla1[#Headers],0)),"")</f>
        <v/>
      </c>
      <c r="P52" s="73" t="str">
        <f ca="1">IFERROR(INDEX(USUARIOS,MATCH($H52,Tabla1[NOMBRE Y APELLIDOS DEL PARTICIPANTE],0),MATCH($P$2,Tabla1[#Headers],0)),"")</f>
        <v/>
      </c>
      <c r="Q52" s="73" t="str">
        <f ca="1">IFERROR(INDEX(USUARIOS,MATCH($H52,Tabla1[NOMBRE Y APELLIDOS DEL PARTICIPANTE],0),MATCH($Q$2,Tabla1[#Headers],0)),"")</f>
        <v/>
      </c>
      <c r="R52" s="73" t="str">
        <f ca="1">IFERROR(INDEX(USUARIOS,MATCH($H52,Tabla1[NOMBRE Y APELLIDOS DEL PARTICIPANTE],0),MATCH($R$2,Tabla1[#Headers],0)),"")</f>
        <v/>
      </c>
      <c r="S52" s="73" t="str">
        <f ca="1">IFERROR(INDEX(USUARIOS,MATCH($H52,Tabla1[NOMBRE Y APELLIDOS DEL PARTICIPANTE],0),MATCH($S$2,Tabla1[#Headers],0)),"")</f>
        <v/>
      </c>
    </row>
    <row r="53" spans="1:19" ht="25.9" customHeight="1" x14ac:dyDescent="0.2">
      <c r="A53" s="59"/>
      <c r="B53" s="60"/>
      <c r="C53" s="59"/>
      <c r="D53" s="59"/>
      <c r="E53" s="102" t="str">
        <f>IF(A53="TARJETA PREPAGO",(IFERROR(VLOOKUP($C53&amp;" - "&amp;$D53,'Catálogo ayudas'!$A$1:$C$84,3,FALSE),"")),(IFERROR(VLOOKUP($C53&amp;" - "&amp;$D53,'Catálogo ayudas'!$A$1:$C$84,2,FALSE),"")))</f>
        <v/>
      </c>
      <c r="F53" s="73" t="str">
        <f ca="1">IFERROR(INDEX(USUARIOS,MATCH($H53,Tabla1[NOMBRE Y APELLIDOS DEL PARTICIPANTE],0),MATCH($F$2,Tabla1[#Headers],0)),"")</f>
        <v/>
      </c>
      <c r="G53" s="72" t="str">
        <f ca="1">IFERROR(INDEX(USUARIOS,MATCH($H53,Tabla1[NOMBRE Y APELLIDOS DEL PARTICIPANTE],0),MATCH($G$2,Tabla1[#Headers],0)),"")</f>
        <v/>
      </c>
      <c r="H53" s="77"/>
      <c r="I53" s="64"/>
      <c r="J53" s="64"/>
      <c r="K53" s="78"/>
      <c r="L53" s="101"/>
      <c r="M53" s="101"/>
      <c r="N53" s="74" t="s">
        <v>496</v>
      </c>
      <c r="O53" s="82" t="str">
        <f ca="1">IFERROR(INDEX(USUARIOS,MATCH($H53,Tabla1[NOMBRE Y APELLIDOS DEL PARTICIPANTE],0),MATCH($O$2,Tabla1[#Headers],0)),"")</f>
        <v/>
      </c>
      <c r="P53" s="73" t="str">
        <f ca="1">IFERROR(INDEX(USUARIOS,MATCH($H53,Tabla1[NOMBRE Y APELLIDOS DEL PARTICIPANTE],0),MATCH($P$2,Tabla1[#Headers],0)),"")</f>
        <v/>
      </c>
      <c r="Q53" s="73" t="str">
        <f ca="1">IFERROR(INDEX(USUARIOS,MATCH($H53,Tabla1[NOMBRE Y APELLIDOS DEL PARTICIPANTE],0),MATCH($Q$2,Tabla1[#Headers],0)),"")</f>
        <v/>
      </c>
      <c r="R53" s="73" t="str">
        <f ca="1">IFERROR(INDEX(USUARIOS,MATCH($H53,Tabla1[NOMBRE Y APELLIDOS DEL PARTICIPANTE],0),MATCH($R$2,Tabla1[#Headers],0)),"")</f>
        <v/>
      </c>
      <c r="S53" s="73" t="str">
        <f ca="1">IFERROR(INDEX(USUARIOS,MATCH($H53,Tabla1[NOMBRE Y APELLIDOS DEL PARTICIPANTE],0),MATCH($S$2,Tabla1[#Headers],0)),"")</f>
        <v/>
      </c>
    </row>
    <row r="54" spans="1:19" ht="25.9" customHeight="1" x14ac:dyDescent="0.2">
      <c r="A54" s="59"/>
      <c r="B54" s="60"/>
      <c r="C54" s="59"/>
      <c r="D54" s="59"/>
      <c r="E54" s="102" t="str">
        <f>IF(A54="TARJETA PREPAGO",(IFERROR(VLOOKUP($C54&amp;" - "&amp;$D54,'Catálogo ayudas'!$A$1:$C$84,3,FALSE),"")),(IFERROR(VLOOKUP($C54&amp;" - "&amp;$D54,'Catálogo ayudas'!$A$1:$C$84,2,FALSE),"")))</f>
        <v/>
      </c>
      <c r="F54" s="73" t="str">
        <f ca="1">IFERROR(INDEX(USUARIOS,MATCH($H54,Tabla1[NOMBRE Y APELLIDOS DEL PARTICIPANTE],0),MATCH($F$2,Tabla1[#Headers],0)),"")</f>
        <v/>
      </c>
      <c r="G54" s="72" t="str">
        <f ca="1">IFERROR(INDEX(USUARIOS,MATCH($H54,Tabla1[NOMBRE Y APELLIDOS DEL PARTICIPANTE],0),MATCH($G$2,Tabla1[#Headers],0)),"")</f>
        <v/>
      </c>
      <c r="H54" s="77"/>
      <c r="I54" s="64"/>
      <c r="J54" s="64"/>
      <c r="K54" s="78"/>
      <c r="L54" s="101"/>
      <c r="M54" s="101"/>
      <c r="N54" s="74" t="s">
        <v>496</v>
      </c>
      <c r="O54" s="82" t="str">
        <f ca="1">IFERROR(INDEX(USUARIOS,MATCH($H54,Tabla1[NOMBRE Y APELLIDOS DEL PARTICIPANTE],0),MATCH($O$2,Tabla1[#Headers],0)),"")</f>
        <v/>
      </c>
      <c r="P54" s="73" t="str">
        <f ca="1">IFERROR(INDEX(USUARIOS,MATCH($H54,Tabla1[NOMBRE Y APELLIDOS DEL PARTICIPANTE],0),MATCH($P$2,Tabla1[#Headers],0)),"")</f>
        <v/>
      </c>
      <c r="Q54" s="73" t="str">
        <f ca="1">IFERROR(INDEX(USUARIOS,MATCH($H54,Tabla1[NOMBRE Y APELLIDOS DEL PARTICIPANTE],0),MATCH($Q$2,Tabla1[#Headers],0)),"")</f>
        <v/>
      </c>
      <c r="R54" s="73" t="str">
        <f ca="1">IFERROR(INDEX(USUARIOS,MATCH($H54,Tabla1[NOMBRE Y APELLIDOS DEL PARTICIPANTE],0),MATCH($R$2,Tabla1[#Headers],0)),"")</f>
        <v/>
      </c>
      <c r="S54" s="73" t="str">
        <f ca="1">IFERROR(INDEX(USUARIOS,MATCH($H54,Tabla1[NOMBRE Y APELLIDOS DEL PARTICIPANTE],0),MATCH($S$2,Tabla1[#Headers],0)),"")</f>
        <v/>
      </c>
    </row>
    <row r="55" spans="1:19" ht="25.9" customHeight="1" x14ac:dyDescent="0.2">
      <c r="A55" s="59"/>
      <c r="B55" s="60"/>
      <c r="C55" s="59"/>
      <c r="D55" s="59"/>
      <c r="E55" s="102" t="str">
        <f>IF(A55="TARJETA PREPAGO",(IFERROR(VLOOKUP($C55&amp;" - "&amp;$D55,'Catálogo ayudas'!$A$1:$C$84,3,FALSE),"")),(IFERROR(VLOOKUP($C55&amp;" - "&amp;$D55,'Catálogo ayudas'!$A$1:$C$84,2,FALSE),"")))</f>
        <v/>
      </c>
      <c r="F55" s="73" t="str">
        <f ca="1">IFERROR(INDEX(USUARIOS,MATCH($H55,Tabla1[NOMBRE Y APELLIDOS DEL PARTICIPANTE],0),MATCH($F$2,Tabla1[#Headers],0)),"")</f>
        <v/>
      </c>
      <c r="G55" s="72" t="str">
        <f ca="1">IFERROR(INDEX(USUARIOS,MATCH($H55,Tabla1[NOMBRE Y APELLIDOS DEL PARTICIPANTE],0),MATCH($G$2,Tabla1[#Headers],0)),"")</f>
        <v/>
      </c>
      <c r="H55" s="77"/>
      <c r="I55" s="64"/>
      <c r="J55" s="64"/>
      <c r="K55" s="78"/>
      <c r="L55" s="101"/>
      <c r="M55" s="101"/>
      <c r="N55" s="74" t="s">
        <v>496</v>
      </c>
      <c r="O55" s="82" t="str">
        <f ca="1">IFERROR(INDEX(USUARIOS,MATCH($H55,Tabla1[NOMBRE Y APELLIDOS DEL PARTICIPANTE],0),MATCH($O$2,Tabla1[#Headers],0)),"")</f>
        <v/>
      </c>
      <c r="P55" s="73" t="str">
        <f ca="1">IFERROR(INDEX(USUARIOS,MATCH($H55,Tabla1[NOMBRE Y APELLIDOS DEL PARTICIPANTE],0),MATCH($P$2,Tabla1[#Headers],0)),"")</f>
        <v/>
      </c>
      <c r="Q55" s="73" t="str">
        <f ca="1">IFERROR(INDEX(USUARIOS,MATCH($H55,Tabla1[NOMBRE Y APELLIDOS DEL PARTICIPANTE],0),MATCH($Q$2,Tabla1[#Headers],0)),"")</f>
        <v/>
      </c>
      <c r="R55" s="73" t="str">
        <f ca="1">IFERROR(INDEX(USUARIOS,MATCH($H55,Tabla1[NOMBRE Y APELLIDOS DEL PARTICIPANTE],0),MATCH($R$2,Tabla1[#Headers],0)),"")</f>
        <v/>
      </c>
      <c r="S55" s="73" t="str">
        <f ca="1">IFERROR(INDEX(USUARIOS,MATCH($H55,Tabla1[NOMBRE Y APELLIDOS DEL PARTICIPANTE],0),MATCH($S$2,Tabla1[#Headers],0)),"")</f>
        <v/>
      </c>
    </row>
    <row r="56" spans="1:19" ht="25.9" customHeight="1" x14ac:dyDescent="0.2">
      <c r="A56" s="59"/>
      <c r="B56" s="60"/>
      <c r="C56" s="59"/>
      <c r="D56" s="59"/>
      <c r="E56" s="102" t="str">
        <f>IF(A56="TARJETA PREPAGO",(IFERROR(VLOOKUP($C56&amp;" - "&amp;$D56,'Catálogo ayudas'!$A$1:$C$84,3,FALSE),"")),(IFERROR(VLOOKUP($C56&amp;" - "&amp;$D56,'Catálogo ayudas'!$A$1:$C$84,2,FALSE),"")))</f>
        <v/>
      </c>
      <c r="F56" s="73" t="str">
        <f ca="1">IFERROR(INDEX(USUARIOS,MATCH($H56,Tabla1[NOMBRE Y APELLIDOS DEL PARTICIPANTE],0),MATCH($F$2,Tabla1[#Headers],0)),"")</f>
        <v/>
      </c>
      <c r="G56" s="72" t="str">
        <f ca="1">IFERROR(INDEX(USUARIOS,MATCH($H56,Tabla1[NOMBRE Y APELLIDOS DEL PARTICIPANTE],0),MATCH($G$2,Tabla1[#Headers],0)),"")</f>
        <v/>
      </c>
      <c r="H56" s="77"/>
      <c r="I56" s="64"/>
      <c r="J56" s="64"/>
      <c r="K56" s="78"/>
      <c r="L56" s="101"/>
      <c r="M56" s="101"/>
      <c r="N56" s="74" t="s">
        <v>496</v>
      </c>
      <c r="O56" s="82" t="str">
        <f ca="1">IFERROR(INDEX(USUARIOS,MATCH($H56,Tabla1[NOMBRE Y APELLIDOS DEL PARTICIPANTE],0),MATCH($O$2,Tabla1[#Headers],0)),"")</f>
        <v/>
      </c>
      <c r="P56" s="73" t="str">
        <f ca="1">IFERROR(INDEX(USUARIOS,MATCH($H56,Tabla1[NOMBRE Y APELLIDOS DEL PARTICIPANTE],0),MATCH($P$2,Tabla1[#Headers],0)),"")</f>
        <v/>
      </c>
      <c r="Q56" s="73" t="str">
        <f ca="1">IFERROR(INDEX(USUARIOS,MATCH($H56,Tabla1[NOMBRE Y APELLIDOS DEL PARTICIPANTE],0),MATCH($Q$2,Tabla1[#Headers],0)),"")</f>
        <v/>
      </c>
      <c r="R56" s="73" t="str">
        <f ca="1">IFERROR(INDEX(USUARIOS,MATCH($H56,Tabla1[NOMBRE Y APELLIDOS DEL PARTICIPANTE],0),MATCH($R$2,Tabla1[#Headers],0)),"")</f>
        <v/>
      </c>
      <c r="S56" s="73" t="str">
        <f ca="1">IFERROR(INDEX(USUARIOS,MATCH($H56,Tabla1[NOMBRE Y APELLIDOS DEL PARTICIPANTE],0),MATCH($S$2,Tabla1[#Headers],0)),"")</f>
        <v/>
      </c>
    </row>
    <row r="57" spans="1:19" ht="25.9" customHeight="1" x14ac:dyDescent="0.2">
      <c r="A57" s="59"/>
      <c r="B57" s="60"/>
      <c r="C57" s="59"/>
      <c r="D57" s="59"/>
      <c r="E57" s="102" t="str">
        <f>IF(A57="TARJETA PREPAGO",(IFERROR(VLOOKUP($C57&amp;" - "&amp;$D57,'Catálogo ayudas'!$A$1:$C$84,3,FALSE),"")),(IFERROR(VLOOKUP($C57&amp;" - "&amp;$D57,'Catálogo ayudas'!$A$1:$C$84,2,FALSE),"")))</f>
        <v/>
      </c>
      <c r="F57" s="73" t="str">
        <f ca="1">IFERROR(INDEX(USUARIOS,MATCH($H57,Tabla1[NOMBRE Y APELLIDOS DEL PARTICIPANTE],0),MATCH($F$2,Tabla1[#Headers],0)),"")</f>
        <v/>
      </c>
      <c r="G57" s="72" t="str">
        <f ca="1">IFERROR(INDEX(USUARIOS,MATCH($H57,Tabla1[NOMBRE Y APELLIDOS DEL PARTICIPANTE],0),MATCH($G$2,Tabla1[#Headers],0)),"")</f>
        <v/>
      </c>
      <c r="H57" s="77"/>
      <c r="I57" s="64"/>
      <c r="J57" s="64"/>
      <c r="K57" s="78"/>
      <c r="L57" s="101"/>
      <c r="M57" s="101"/>
      <c r="N57" s="74" t="s">
        <v>496</v>
      </c>
      <c r="O57" s="82" t="str">
        <f ca="1">IFERROR(INDEX(USUARIOS,MATCH($H57,Tabla1[NOMBRE Y APELLIDOS DEL PARTICIPANTE],0),MATCH($O$2,Tabla1[#Headers],0)),"")</f>
        <v/>
      </c>
      <c r="P57" s="73" t="str">
        <f ca="1">IFERROR(INDEX(USUARIOS,MATCH($H57,Tabla1[NOMBRE Y APELLIDOS DEL PARTICIPANTE],0),MATCH($P$2,Tabla1[#Headers],0)),"")</f>
        <v/>
      </c>
      <c r="Q57" s="73" t="str">
        <f ca="1">IFERROR(INDEX(USUARIOS,MATCH($H57,Tabla1[NOMBRE Y APELLIDOS DEL PARTICIPANTE],0),MATCH($Q$2,Tabla1[#Headers],0)),"")</f>
        <v/>
      </c>
      <c r="R57" s="73" t="str">
        <f ca="1">IFERROR(INDEX(USUARIOS,MATCH($H57,Tabla1[NOMBRE Y APELLIDOS DEL PARTICIPANTE],0),MATCH($R$2,Tabla1[#Headers],0)),"")</f>
        <v/>
      </c>
      <c r="S57" s="73" t="str">
        <f ca="1">IFERROR(INDEX(USUARIOS,MATCH($H57,Tabla1[NOMBRE Y APELLIDOS DEL PARTICIPANTE],0),MATCH($S$2,Tabla1[#Headers],0)),"")</f>
        <v/>
      </c>
    </row>
    <row r="58" spans="1:19" ht="25.9" customHeight="1" x14ac:dyDescent="0.2">
      <c r="A58" s="59"/>
      <c r="B58" s="60"/>
      <c r="C58" s="59"/>
      <c r="D58" s="59"/>
      <c r="E58" s="102" t="str">
        <f>IF(A58="TARJETA PREPAGO",(IFERROR(VLOOKUP($C58&amp;" - "&amp;$D58,'Catálogo ayudas'!$A$1:$C$84,3,FALSE),"")),(IFERROR(VLOOKUP($C58&amp;" - "&amp;$D58,'Catálogo ayudas'!$A$1:$C$84,2,FALSE),"")))</f>
        <v/>
      </c>
      <c r="F58" s="73" t="str">
        <f ca="1">IFERROR(INDEX(USUARIOS,MATCH($H58,Tabla1[NOMBRE Y APELLIDOS DEL PARTICIPANTE],0),MATCH($F$2,Tabla1[#Headers],0)),"")</f>
        <v/>
      </c>
      <c r="G58" s="72" t="str">
        <f ca="1">IFERROR(INDEX(USUARIOS,MATCH($H58,Tabla1[NOMBRE Y APELLIDOS DEL PARTICIPANTE],0),MATCH($G$2,Tabla1[#Headers],0)),"")</f>
        <v/>
      </c>
      <c r="H58" s="77"/>
      <c r="I58" s="64"/>
      <c r="J58" s="64"/>
      <c r="K58" s="78"/>
      <c r="L58" s="101"/>
      <c r="M58" s="101"/>
      <c r="N58" s="74" t="s">
        <v>496</v>
      </c>
      <c r="O58" s="82" t="str">
        <f ca="1">IFERROR(INDEX(USUARIOS,MATCH($H58,Tabla1[NOMBRE Y APELLIDOS DEL PARTICIPANTE],0),MATCH($O$2,Tabla1[#Headers],0)),"")</f>
        <v/>
      </c>
      <c r="P58" s="73" t="str">
        <f ca="1">IFERROR(INDEX(USUARIOS,MATCH($H58,Tabla1[NOMBRE Y APELLIDOS DEL PARTICIPANTE],0),MATCH($P$2,Tabla1[#Headers],0)),"")</f>
        <v/>
      </c>
      <c r="Q58" s="73" t="str">
        <f ca="1">IFERROR(INDEX(USUARIOS,MATCH($H58,Tabla1[NOMBRE Y APELLIDOS DEL PARTICIPANTE],0),MATCH($Q$2,Tabla1[#Headers],0)),"")</f>
        <v/>
      </c>
      <c r="R58" s="73" t="str">
        <f ca="1">IFERROR(INDEX(USUARIOS,MATCH($H58,Tabla1[NOMBRE Y APELLIDOS DEL PARTICIPANTE],0),MATCH($R$2,Tabla1[#Headers],0)),"")</f>
        <v/>
      </c>
      <c r="S58" s="73" t="str">
        <f ca="1">IFERROR(INDEX(USUARIOS,MATCH($H58,Tabla1[NOMBRE Y APELLIDOS DEL PARTICIPANTE],0),MATCH($S$2,Tabla1[#Headers],0)),"")</f>
        <v/>
      </c>
    </row>
    <row r="59" spans="1:19" ht="25.9" customHeight="1" x14ac:dyDescent="0.2">
      <c r="A59" s="59"/>
      <c r="B59" s="60"/>
      <c r="C59" s="59"/>
      <c r="D59" s="59"/>
      <c r="E59" s="102" t="str">
        <f>IF(A59="TARJETA PREPAGO",(IFERROR(VLOOKUP($C59&amp;" - "&amp;$D59,'Catálogo ayudas'!$A$1:$C$84,3,FALSE),"")),(IFERROR(VLOOKUP($C59&amp;" - "&amp;$D59,'Catálogo ayudas'!$A$1:$C$84,2,FALSE),"")))</f>
        <v/>
      </c>
      <c r="F59" s="73" t="str">
        <f ca="1">IFERROR(INDEX(USUARIOS,MATCH($H59,Tabla1[NOMBRE Y APELLIDOS DEL PARTICIPANTE],0),MATCH($F$2,Tabla1[#Headers],0)),"")</f>
        <v/>
      </c>
      <c r="G59" s="72" t="str">
        <f ca="1">IFERROR(INDEX(USUARIOS,MATCH($H59,Tabla1[NOMBRE Y APELLIDOS DEL PARTICIPANTE],0),MATCH($G$2,Tabla1[#Headers],0)),"")</f>
        <v/>
      </c>
      <c r="H59" s="77"/>
      <c r="I59" s="64"/>
      <c r="J59" s="64"/>
      <c r="K59" s="78"/>
      <c r="L59" s="101"/>
      <c r="M59" s="101"/>
      <c r="N59" s="74" t="s">
        <v>496</v>
      </c>
      <c r="O59" s="82" t="str">
        <f ca="1">IFERROR(INDEX(USUARIOS,MATCH($H59,Tabla1[NOMBRE Y APELLIDOS DEL PARTICIPANTE],0),MATCH($O$2,Tabla1[#Headers],0)),"")</f>
        <v/>
      </c>
      <c r="P59" s="73" t="str">
        <f ca="1">IFERROR(INDEX(USUARIOS,MATCH($H59,Tabla1[NOMBRE Y APELLIDOS DEL PARTICIPANTE],0),MATCH($P$2,Tabla1[#Headers],0)),"")</f>
        <v/>
      </c>
      <c r="Q59" s="73" t="str">
        <f ca="1">IFERROR(INDEX(USUARIOS,MATCH($H59,Tabla1[NOMBRE Y APELLIDOS DEL PARTICIPANTE],0),MATCH($Q$2,Tabla1[#Headers],0)),"")</f>
        <v/>
      </c>
      <c r="R59" s="73" t="str">
        <f ca="1">IFERROR(INDEX(USUARIOS,MATCH($H59,Tabla1[NOMBRE Y APELLIDOS DEL PARTICIPANTE],0),MATCH($R$2,Tabla1[#Headers],0)),"")</f>
        <v/>
      </c>
      <c r="S59" s="73" t="str">
        <f ca="1">IFERROR(INDEX(USUARIOS,MATCH($H59,Tabla1[NOMBRE Y APELLIDOS DEL PARTICIPANTE],0),MATCH($S$2,Tabla1[#Headers],0)),"")</f>
        <v/>
      </c>
    </row>
    <row r="60" spans="1:19" ht="25.9" customHeight="1" x14ac:dyDescent="0.2">
      <c r="A60" s="59"/>
      <c r="B60" s="60"/>
      <c r="C60" s="59"/>
      <c r="D60" s="59"/>
      <c r="E60" s="102" t="str">
        <f>IF(A60="TARJETA PREPAGO",(IFERROR(VLOOKUP($C60&amp;" - "&amp;$D60,'Catálogo ayudas'!$A$1:$C$84,3,FALSE),"")),(IFERROR(VLOOKUP($C60&amp;" - "&amp;$D60,'Catálogo ayudas'!$A$1:$C$84,2,FALSE),"")))</f>
        <v/>
      </c>
      <c r="F60" s="73" t="str">
        <f ca="1">IFERROR(INDEX(USUARIOS,MATCH($H60,Tabla1[NOMBRE Y APELLIDOS DEL PARTICIPANTE],0),MATCH($F$2,Tabla1[#Headers],0)),"")</f>
        <v/>
      </c>
      <c r="G60" s="72" t="str">
        <f ca="1">IFERROR(INDEX(USUARIOS,MATCH($H60,Tabla1[NOMBRE Y APELLIDOS DEL PARTICIPANTE],0),MATCH($G$2,Tabla1[#Headers],0)),"")</f>
        <v/>
      </c>
      <c r="H60" s="77"/>
      <c r="I60" s="64"/>
      <c r="J60" s="64"/>
      <c r="K60" s="78"/>
      <c r="L60" s="101"/>
      <c r="M60" s="101"/>
      <c r="N60" s="74" t="s">
        <v>496</v>
      </c>
      <c r="O60" s="82" t="str">
        <f ca="1">IFERROR(INDEX(USUARIOS,MATCH($H60,Tabla1[NOMBRE Y APELLIDOS DEL PARTICIPANTE],0),MATCH($O$2,Tabla1[#Headers],0)),"")</f>
        <v/>
      </c>
      <c r="P60" s="73" t="str">
        <f ca="1">IFERROR(INDEX(USUARIOS,MATCH($H60,Tabla1[NOMBRE Y APELLIDOS DEL PARTICIPANTE],0),MATCH($P$2,Tabla1[#Headers],0)),"")</f>
        <v/>
      </c>
      <c r="Q60" s="73" t="str">
        <f ca="1">IFERROR(INDEX(USUARIOS,MATCH($H60,Tabla1[NOMBRE Y APELLIDOS DEL PARTICIPANTE],0),MATCH($Q$2,Tabla1[#Headers],0)),"")</f>
        <v/>
      </c>
      <c r="R60" s="73" t="str">
        <f ca="1">IFERROR(INDEX(USUARIOS,MATCH($H60,Tabla1[NOMBRE Y APELLIDOS DEL PARTICIPANTE],0),MATCH($R$2,Tabla1[#Headers],0)),"")</f>
        <v/>
      </c>
      <c r="S60" s="73" t="str">
        <f ca="1">IFERROR(INDEX(USUARIOS,MATCH($H60,Tabla1[NOMBRE Y APELLIDOS DEL PARTICIPANTE],0),MATCH($S$2,Tabla1[#Headers],0)),"")</f>
        <v/>
      </c>
    </row>
    <row r="61" spans="1:19" ht="25.9" customHeight="1" x14ac:dyDescent="0.2">
      <c r="A61" s="59"/>
      <c r="B61" s="60"/>
      <c r="C61" s="59"/>
      <c r="D61" s="59"/>
      <c r="E61" s="102" t="str">
        <f>IF(A61="TARJETA PREPAGO",(IFERROR(VLOOKUP($C61&amp;" - "&amp;$D61,'Catálogo ayudas'!$A$1:$C$84,3,FALSE),"")),(IFERROR(VLOOKUP($C61&amp;" - "&amp;$D61,'Catálogo ayudas'!$A$1:$C$84,2,FALSE),"")))</f>
        <v/>
      </c>
      <c r="F61" s="73" t="str">
        <f ca="1">IFERROR(INDEX(USUARIOS,MATCH($H61,Tabla1[NOMBRE Y APELLIDOS DEL PARTICIPANTE],0),MATCH($F$2,Tabla1[#Headers],0)),"")</f>
        <v/>
      </c>
      <c r="G61" s="72" t="str">
        <f ca="1">IFERROR(INDEX(USUARIOS,MATCH($H61,Tabla1[NOMBRE Y APELLIDOS DEL PARTICIPANTE],0),MATCH($G$2,Tabla1[#Headers],0)),"")</f>
        <v/>
      </c>
      <c r="H61" s="77"/>
      <c r="I61" s="64"/>
      <c r="J61" s="64"/>
      <c r="K61" s="78"/>
      <c r="L61" s="101"/>
      <c r="M61" s="101"/>
      <c r="N61" s="74" t="s">
        <v>496</v>
      </c>
      <c r="O61" s="82" t="str">
        <f ca="1">IFERROR(INDEX(USUARIOS,MATCH($H61,Tabla1[NOMBRE Y APELLIDOS DEL PARTICIPANTE],0),MATCH($O$2,Tabla1[#Headers],0)),"")</f>
        <v/>
      </c>
      <c r="P61" s="73" t="str">
        <f ca="1">IFERROR(INDEX(USUARIOS,MATCH($H61,Tabla1[NOMBRE Y APELLIDOS DEL PARTICIPANTE],0),MATCH($P$2,Tabla1[#Headers],0)),"")</f>
        <v/>
      </c>
      <c r="Q61" s="73" t="str">
        <f ca="1">IFERROR(INDEX(USUARIOS,MATCH($H61,Tabla1[NOMBRE Y APELLIDOS DEL PARTICIPANTE],0),MATCH($Q$2,Tabla1[#Headers],0)),"")</f>
        <v/>
      </c>
      <c r="R61" s="73" t="str">
        <f ca="1">IFERROR(INDEX(USUARIOS,MATCH($H61,Tabla1[NOMBRE Y APELLIDOS DEL PARTICIPANTE],0),MATCH($R$2,Tabla1[#Headers],0)),"")</f>
        <v/>
      </c>
      <c r="S61" s="73" t="str">
        <f ca="1">IFERROR(INDEX(USUARIOS,MATCH($H61,Tabla1[NOMBRE Y APELLIDOS DEL PARTICIPANTE],0),MATCH($S$2,Tabla1[#Headers],0)),"")</f>
        <v/>
      </c>
    </row>
    <row r="62" spans="1:19" ht="25.9" customHeight="1" x14ac:dyDescent="0.2">
      <c r="A62" s="59"/>
      <c r="B62" s="60"/>
      <c r="C62" s="59"/>
      <c r="D62" s="59"/>
      <c r="E62" s="102" t="str">
        <f>IF(A62="TARJETA PREPAGO",(IFERROR(VLOOKUP($C62&amp;" - "&amp;$D62,'Catálogo ayudas'!$A$1:$C$84,3,FALSE),"")),(IFERROR(VLOOKUP($C62&amp;" - "&amp;$D62,'Catálogo ayudas'!$A$1:$C$84,2,FALSE),"")))</f>
        <v/>
      </c>
      <c r="F62" s="73" t="str">
        <f ca="1">IFERROR(INDEX(USUARIOS,MATCH($H62,Tabla1[NOMBRE Y APELLIDOS DEL PARTICIPANTE],0),MATCH($F$2,Tabla1[#Headers],0)),"")</f>
        <v/>
      </c>
      <c r="G62" s="72" t="str">
        <f ca="1">IFERROR(INDEX(USUARIOS,MATCH($H62,Tabla1[NOMBRE Y APELLIDOS DEL PARTICIPANTE],0),MATCH($G$2,Tabla1[#Headers],0)),"")</f>
        <v/>
      </c>
      <c r="H62" s="77"/>
      <c r="I62" s="64"/>
      <c r="J62" s="64"/>
      <c r="K62" s="78"/>
      <c r="L62" s="101"/>
      <c r="M62" s="101"/>
      <c r="N62" s="74" t="s">
        <v>496</v>
      </c>
      <c r="O62" s="82" t="str">
        <f ca="1">IFERROR(INDEX(USUARIOS,MATCH($H62,Tabla1[NOMBRE Y APELLIDOS DEL PARTICIPANTE],0),MATCH($O$2,Tabla1[#Headers],0)),"")</f>
        <v/>
      </c>
      <c r="P62" s="73" t="str">
        <f ca="1">IFERROR(INDEX(USUARIOS,MATCH($H62,Tabla1[NOMBRE Y APELLIDOS DEL PARTICIPANTE],0),MATCH($P$2,Tabla1[#Headers],0)),"")</f>
        <v/>
      </c>
      <c r="Q62" s="73" t="str">
        <f ca="1">IFERROR(INDEX(USUARIOS,MATCH($H62,Tabla1[NOMBRE Y APELLIDOS DEL PARTICIPANTE],0),MATCH($Q$2,Tabla1[#Headers],0)),"")</f>
        <v/>
      </c>
      <c r="R62" s="73" t="str">
        <f ca="1">IFERROR(INDEX(USUARIOS,MATCH($H62,Tabla1[NOMBRE Y APELLIDOS DEL PARTICIPANTE],0),MATCH($R$2,Tabla1[#Headers],0)),"")</f>
        <v/>
      </c>
      <c r="S62" s="73" t="str">
        <f ca="1">IFERROR(INDEX(USUARIOS,MATCH($H62,Tabla1[NOMBRE Y APELLIDOS DEL PARTICIPANTE],0),MATCH($S$2,Tabla1[#Headers],0)),"")</f>
        <v/>
      </c>
    </row>
    <row r="63" spans="1:19" ht="25.9" customHeight="1" x14ac:dyDescent="0.2">
      <c r="A63" s="59"/>
      <c r="B63" s="60"/>
      <c r="C63" s="59"/>
      <c r="D63" s="59"/>
      <c r="E63" s="102" t="str">
        <f>IF(A63="TARJETA PREPAGO",(IFERROR(VLOOKUP($C63&amp;" - "&amp;$D63,'Catálogo ayudas'!$A$1:$C$84,3,FALSE),"")),(IFERROR(VLOOKUP($C63&amp;" - "&amp;$D63,'Catálogo ayudas'!$A$1:$C$84,2,FALSE),"")))</f>
        <v/>
      </c>
      <c r="F63" s="73" t="str">
        <f ca="1">IFERROR(INDEX(USUARIOS,MATCH($H63,Tabla1[NOMBRE Y APELLIDOS DEL PARTICIPANTE],0),MATCH($F$2,Tabla1[#Headers],0)),"")</f>
        <v/>
      </c>
      <c r="G63" s="72" t="str">
        <f ca="1">IFERROR(INDEX(USUARIOS,MATCH($H63,Tabla1[NOMBRE Y APELLIDOS DEL PARTICIPANTE],0),MATCH($G$2,Tabla1[#Headers],0)),"")</f>
        <v/>
      </c>
      <c r="H63" s="77"/>
      <c r="I63" s="64"/>
      <c r="J63" s="64"/>
      <c r="K63" s="78"/>
      <c r="L63" s="101"/>
      <c r="M63" s="101"/>
      <c r="N63" s="74" t="s">
        <v>496</v>
      </c>
      <c r="O63" s="82" t="str">
        <f ca="1">IFERROR(INDEX(USUARIOS,MATCH($H63,Tabla1[NOMBRE Y APELLIDOS DEL PARTICIPANTE],0),MATCH($O$2,Tabla1[#Headers],0)),"")</f>
        <v/>
      </c>
      <c r="P63" s="73" t="str">
        <f ca="1">IFERROR(INDEX(USUARIOS,MATCH($H63,Tabla1[NOMBRE Y APELLIDOS DEL PARTICIPANTE],0),MATCH($P$2,Tabla1[#Headers],0)),"")</f>
        <v/>
      </c>
      <c r="Q63" s="73" t="str">
        <f ca="1">IFERROR(INDEX(USUARIOS,MATCH($H63,Tabla1[NOMBRE Y APELLIDOS DEL PARTICIPANTE],0),MATCH($Q$2,Tabla1[#Headers],0)),"")</f>
        <v/>
      </c>
      <c r="R63" s="73" t="str">
        <f ca="1">IFERROR(INDEX(USUARIOS,MATCH($H63,Tabla1[NOMBRE Y APELLIDOS DEL PARTICIPANTE],0),MATCH($R$2,Tabla1[#Headers],0)),"")</f>
        <v/>
      </c>
      <c r="S63" s="73" t="str">
        <f ca="1">IFERROR(INDEX(USUARIOS,MATCH($H63,Tabla1[NOMBRE Y APELLIDOS DEL PARTICIPANTE],0),MATCH($S$2,Tabla1[#Headers],0)),"")</f>
        <v/>
      </c>
    </row>
    <row r="64" spans="1:19" ht="25.9" customHeight="1" x14ac:dyDescent="0.2">
      <c r="A64" s="59"/>
      <c r="B64" s="60"/>
      <c r="C64" s="59"/>
      <c r="D64" s="59"/>
      <c r="E64" s="102" t="str">
        <f>IF(A64="TARJETA PREPAGO",(IFERROR(VLOOKUP($C64&amp;" - "&amp;$D64,'Catálogo ayudas'!$A$1:$C$84,3,FALSE),"")),(IFERROR(VLOOKUP($C64&amp;" - "&amp;$D64,'Catálogo ayudas'!$A$1:$C$84,2,FALSE),"")))</f>
        <v/>
      </c>
      <c r="F64" s="73" t="str">
        <f ca="1">IFERROR(INDEX(USUARIOS,MATCH($H64,Tabla1[NOMBRE Y APELLIDOS DEL PARTICIPANTE],0),MATCH($F$2,Tabla1[#Headers],0)),"")</f>
        <v/>
      </c>
      <c r="G64" s="72" t="str">
        <f ca="1">IFERROR(INDEX(USUARIOS,MATCH($H64,Tabla1[NOMBRE Y APELLIDOS DEL PARTICIPANTE],0),MATCH($G$2,Tabla1[#Headers],0)),"")</f>
        <v/>
      </c>
      <c r="H64" s="77"/>
      <c r="I64" s="64"/>
      <c r="J64" s="64"/>
      <c r="K64" s="78"/>
      <c r="L64" s="101"/>
      <c r="M64" s="101"/>
      <c r="N64" s="74" t="s">
        <v>496</v>
      </c>
      <c r="O64" s="82" t="str">
        <f ca="1">IFERROR(INDEX(USUARIOS,MATCH($H64,Tabla1[NOMBRE Y APELLIDOS DEL PARTICIPANTE],0),MATCH($O$2,Tabla1[#Headers],0)),"")</f>
        <v/>
      </c>
      <c r="P64" s="73" t="str">
        <f ca="1">IFERROR(INDEX(USUARIOS,MATCH($H64,Tabla1[NOMBRE Y APELLIDOS DEL PARTICIPANTE],0),MATCH($P$2,Tabla1[#Headers],0)),"")</f>
        <v/>
      </c>
      <c r="Q64" s="73" t="str">
        <f ca="1">IFERROR(INDEX(USUARIOS,MATCH($H64,Tabla1[NOMBRE Y APELLIDOS DEL PARTICIPANTE],0),MATCH($Q$2,Tabla1[#Headers],0)),"")</f>
        <v/>
      </c>
      <c r="R64" s="73" t="str">
        <f ca="1">IFERROR(INDEX(USUARIOS,MATCH($H64,Tabla1[NOMBRE Y APELLIDOS DEL PARTICIPANTE],0),MATCH($R$2,Tabla1[#Headers],0)),"")</f>
        <v/>
      </c>
      <c r="S64" s="73" t="str">
        <f ca="1">IFERROR(INDEX(USUARIOS,MATCH($H64,Tabla1[NOMBRE Y APELLIDOS DEL PARTICIPANTE],0),MATCH($S$2,Tabla1[#Headers],0)),"")</f>
        <v/>
      </c>
    </row>
    <row r="65" spans="1:19" ht="25.9" customHeight="1" x14ac:dyDescent="0.2">
      <c r="A65" s="59"/>
      <c r="B65" s="60"/>
      <c r="C65" s="59"/>
      <c r="D65" s="59"/>
      <c r="E65" s="102" t="str">
        <f>IF(A65="TARJETA PREPAGO",(IFERROR(VLOOKUP($C65&amp;" - "&amp;$D65,'Catálogo ayudas'!$A$1:$C$84,3,FALSE),"")),(IFERROR(VLOOKUP($C65&amp;" - "&amp;$D65,'Catálogo ayudas'!$A$1:$C$84,2,FALSE),"")))</f>
        <v/>
      </c>
      <c r="F65" s="73" t="str">
        <f ca="1">IFERROR(INDEX(USUARIOS,MATCH($H65,Tabla1[NOMBRE Y APELLIDOS DEL PARTICIPANTE],0),MATCH($F$2,Tabla1[#Headers],0)),"")</f>
        <v/>
      </c>
      <c r="G65" s="72" t="str">
        <f ca="1">IFERROR(INDEX(USUARIOS,MATCH($H65,Tabla1[NOMBRE Y APELLIDOS DEL PARTICIPANTE],0),MATCH($G$2,Tabla1[#Headers],0)),"")</f>
        <v/>
      </c>
      <c r="H65" s="77"/>
      <c r="I65" s="64"/>
      <c r="J65" s="64"/>
      <c r="K65" s="78"/>
      <c r="L65" s="101"/>
      <c r="M65" s="101"/>
      <c r="N65" s="74" t="s">
        <v>496</v>
      </c>
      <c r="O65" s="82" t="str">
        <f ca="1">IFERROR(INDEX(USUARIOS,MATCH($H65,Tabla1[NOMBRE Y APELLIDOS DEL PARTICIPANTE],0),MATCH($O$2,Tabla1[#Headers],0)),"")</f>
        <v/>
      </c>
      <c r="P65" s="73" t="str">
        <f ca="1">IFERROR(INDEX(USUARIOS,MATCH($H65,Tabla1[NOMBRE Y APELLIDOS DEL PARTICIPANTE],0),MATCH($P$2,Tabla1[#Headers],0)),"")</f>
        <v/>
      </c>
      <c r="Q65" s="73" t="str">
        <f ca="1">IFERROR(INDEX(USUARIOS,MATCH($H65,Tabla1[NOMBRE Y APELLIDOS DEL PARTICIPANTE],0),MATCH($Q$2,Tabla1[#Headers],0)),"")</f>
        <v/>
      </c>
      <c r="R65" s="73" t="str">
        <f ca="1">IFERROR(INDEX(USUARIOS,MATCH($H65,Tabla1[NOMBRE Y APELLIDOS DEL PARTICIPANTE],0),MATCH($R$2,Tabla1[#Headers],0)),"")</f>
        <v/>
      </c>
      <c r="S65" s="73" t="str">
        <f ca="1">IFERROR(INDEX(USUARIOS,MATCH($H65,Tabla1[NOMBRE Y APELLIDOS DEL PARTICIPANTE],0),MATCH($S$2,Tabla1[#Headers],0)),"")</f>
        <v/>
      </c>
    </row>
    <row r="66" spans="1:19" x14ac:dyDescent="0.2">
      <c r="A66" s="59"/>
      <c r="B66" s="60"/>
      <c r="C66" s="59"/>
      <c r="D66" s="59"/>
      <c r="E66" s="102" t="str">
        <f>IF(A66="TARJETA PREPAGO",(IFERROR(VLOOKUP($C66&amp;" - "&amp;$D66,'Catálogo ayudas'!$A$1:$C$84,3,FALSE),"")),(IFERROR(VLOOKUP($C66&amp;" - "&amp;$D66,'Catálogo ayudas'!$A$1:$C$84,2,FALSE),"")))</f>
        <v/>
      </c>
      <c r="F66" s="73" t="str">
        <f ca="1">IFERROR(INDEX(USUARIOS,MATCH($H66,Tabla1[NOMBRE Y APELLIDOS DEL PARTICIPANTE],0),MATCH($F$2,Tabla1[#Headers],0)),"")</f>
        <v/>
      </c>
      <c r="G66" s="72" t="str">
        <f ca="1">IFERROR(INDEX(USUARIOS,MATCH($H66,Tabla1[NOMBRE Y APELLIDOS DEL PARTICIPANTE],0),MATCH($G$2,Tabla1[#Headers],0)),"")</f>
        <v/>
      </c>
      <c r="H66" s="77"/>
      <c r="I66" s="64"/>
      <c r="J66" s="64"/>
      <c r="K66" s="78"/>
      <c r="L66" s="59"/>
      <c r="M66" s="101"/>
      <c r="N66" s="74" t="s">
        <v>496</v>
      </c>
      <c r="O66" s="82" t="str">
        <f ca="1">IFERROR(INDEX(USUARIOS,MATCH($H66,Tabla1[NOMBRE Y APELLIDOS DEL PARTICIPANTE],0),MATCH($O$2,Tabla1[#Headers],0)),"")</f>
        <v/>
      </c>
      <c r="P66" s="73" t="str">
        <f ca="1">IFERROR(INDEX(USUARIOS,MATCH($H66,Tabla1[NOMBRE Y APELLIDOS DEL PARTICIPANTE],0),MATCH($P$2,Tabla1[#Headers],0)),"")</f>
        <v/>
      </c>
      <c r="Q66" s="73" t="str">
        <f ca="1">IFERROR(INDEX(USUARIOS,MATCH($H66,Tabla1[NOMBRE Y APELLIDOS DEL PARTICIPANTE],0),MATCH($Q$2,Tabla1[#Headers],0)),"")</f>
        <v/>
      </c>
      <c r="R66" s="73" t="str">
        <f ca="1">IFERROR(INDEX(USUARIOS,MATCH($H66,Tabla1[NOMBRE Y APELLIDOS DEL PARTICIPANTE],0),MATCH($R$2,Tabla1[#Headers],0)),"")</f>
        <v/>
      </c>
      <c r="S66" s="73" t="str">
        <f ca="1">IFERROR(INDEX(USUARIOS,MATCH($H66,Tabla1[NOMBRE Y APELLIDOS DEL PARTICIPANTE],0),MATCH($S$2,Tabla1[#Headers],0)),"")</f>
        <v/>
      </c>
    </row>
    <row r="67" spans="1:19" x14ac:dyDescent="0.2">
      <c r="A67" s="59"/>
      <c r="B67" s="60"/>
      <c r="C67" s="59"/>
      <c r="D67" s="59"/>
      <c r="E67" s="102" t="str">
        <f>IF(A67="TARJETA PREPAGO",(IFERROR(VLOOKUP($C67&amp;" - "&amp;$D67,'Catálogo ayudas'!$A$1:$C$84,3,FALSE),"")),(IFERROR(VLOOKUP($C67&amp;" - "&amp;$D67,'Catálogo ayudas'!$A$1:$C$84,2,FALSE),"")))</f>
        <v/>
      </c>
      <c r="F67" s="73" t="str">
        <f ca="1">IFERROR(INDEX(USUARIOS,MATCH($H67,Tabla1[NOMBRE Y APELLIDOS DEL PARTICIPANTE],0),MATCH($F$2,Tabla1[#Headers],0)),"")</f>
        <v/>
      </c>
      <c r="G67" s="72" t="str">
        <f ca="1">IFERROR(INDEX(USUARIOS,MATCH($H67,Tabla1[NOMBRE Y APELLIDOS DEL PARTICIPANTE],0),MATCH($G$2,Tabla1[#Headers],0)),"")</f>
        <v/>
      </c>
      <c r="H67" s="77"/>
      <c r="I67" s="64"/>
      <c r="J67" s="64"/>
      <c r="K67" s="78"/>
      <c r="L67" s="59"/>
      <c r="M67" s="101"/>
      <c r="N67" s="74" t="s">
        <v>496</v>
      </c>
      <c r="O67" s="82" t="str">
        <f ca="1">IFERROR(INDEX(USUARIOS,MATCH($H67,Tabla1[NOMBRE Y APELLIDOS DEL PARTICIPANTE],0),MATCH($O$2,Tabla1[#Headers],0)),"")</f>
        <v/>
      </c>
      <c r="P67" s="73" t="str">
        <f ca="1">IFERROR(INDEX(USUARIOS,MATCH($H67,Tabla1[NOMBRE Y APELLIDOS DEL PARTICIPANTE],0),MATCH($P$2,Tabla1[#Headers],0)),"")</f>
        <v/>
      </c>
      <c r="Q67" s="73" t="str">
        <f ca="1">IFERROR(INDEX(USUARIOS,MATCH($H67,Tabla1[NOMBRE Y APELLIDOS DEL PARTICIPANTE],0),MATCH($Q$2,Tabla1[#Headers],0)),"")</f>
        <v/>
      </c>
      <c r="R67" s="73" t="str">
        <f ca="1">IFERROR(INDEX(USUARIOS,MATCH($H67,Tabla1[NOMBRE Y APELLIDOS DEL PARTICIPANTE],0),MATCH($R$2,Tabla1[#Headers],0)),"")</f>
        <v/>
      </c>
      <c r="S67" s="73" t="str">
        <f ca="1">IFERROR(INDEX(USUARIOS,MATCH($H67,Tabla1[NOMBRE Y APELLIDOS DEL PARTICIPANTE],0),MATCH($S$2,Tabla1[#Headers],0)),"")</f>
        <v/>
      </c>
    </row>
    <row r="68" spans="1:19" x14ac:dyDescent="0.2">
      <c r="A68" s="59"/>
      <c r="B68" s="60"/>
      <c r="C68" s="59"/>
      <c r="D68" s="59"/>
      <c r="E68" s="102" t="str">
        <f>IF(A68="TARJETA PREPAGO",(IFERROR(VLOOKUP($C68&amp;" - "&amp;$D68,'Catálogo ayudas'!$A$1:$C$84,3,FALSE),"")),(IFERROR(VLOOKUP($C68&amp;" - "&amp;$D68,'Catálogo ayudas'!$A$1:$C$84,2,FALSE),"")))</f>
        <v/>
      </c>
      <c r="F68" s="73" t="str">
        <f ca="1">IFERROR(INDEX(USUARIOS,MATCH($H68,Tabla1[NOMBRE Y APELLIDOS DEL PARTICIPANTE],0),MATCH($F$2,Tabla1[#Headers],0)),"")</f>
        <v/>
      </c>
      <c r="G68" s="72" t="str">
        <f ca="1">IFERROR(INDEX(USUARIOS,MATCH($H68,Tabla1[NOMBRE Y APELLIDOS DEL PARTICIPANTE],0),MATCH($G$2,Tabla1[#Headers],0)),"")</f>
        <v/>
      </c>
      <c r="H68" s="77"/>
      <c r="I68" s="64"/>
      <c r="J68" s="64"/>
      <c r="K68" s="78"/>
      <c r="L68" s="59"/>
      <c r="M68" s="101"/>
      <c r="N68" s="74" t="s">
        <v>496</v>
      </c>
      <c r="O68" s="82" t="str">
        <f ca="1">IFERROR(INDEX(USUARIOS,MATCH($H68,Tabla1[NOMBRE Y APELLIDOS DEL PARTICIPANTE],0),MATCH($O$2,Tabla1[#Headers],0)),"")</f>
        <v/>
      </c>
      <c r="P68" s="73" t="str">
        <f ca="1">IFERROR(INDEX(USUARIOS,MATCH($H68,Tabla1[NOMBRE Y APELLIDOS DEL PARTICIPANTE],0),MATCH($P$2,Tabla1[#Headers],0)),"")</f>
        <v/>
      </c>
      <c r="Q68" s="73" t="str">
        <f ca="1">IFERROR(INDEX(USUARIOS,MATCH($H68,Tabla1[NOMBRE Y APELLIDOS DEL PARTICIPANTE],0),MATCH($Q$2,Tabla1[#Headers],0)),"")</f>
        <v/>
      </c>
      <c r="R68" s="73" t="str">
        <f ca="1">IFERROR(INDEX(USUARIOS,MATCH($H68,Tabla1[NOMBRE Y APELLIDOS DEL PARTICIPANTE],0),MATCH($R$2,Tabla1[#Headers],0)),"")</f>
        <v/>
      </c>
      <c r="S68" s="73" t="str">
        <f ca="1">IFERROR(INDEX(USUARIOS,MATCH($H68,Tabla1[NOMBRE Y APELLIDOS DEL PARTICIPANTE],0),MATCH($S$2,Tabla1[#Headers],0)),"")</f>
        <v/>
      </c>
    </row>
    <row r="69" spans="1:19" x14ac:dyDescent="0.2">
      <c r="A69" s="59"/>
      <c r="B69" s="60"/>
      <c r="C69" s="59"/>
      <c r="D69" s="59"/>
      <c r="E69" s="102" t="str">
        <f>IF(A69="TARJETA PREPAGO",(IFERROR(VLOOKUP($C69&amp;" - "&amp;$D69,'Catálogo ayudas'!$A$1:$C$84,3,FALSE),"")),(IFERROR(VLOOKUP($C69&amp;" - "&amp;$D69,'Catálogo ayudas'!$A$1:$C$84,2,FALSE),"")))</f>
        <v/>
      </c>
      <c r="F69" s="73" t="str">
        <f ca="1">IFERROR(INDEX(USUARIOS,MATCH($H69,Tabla1[NOMBRE Y APELLIDOS DEL PARTICIPANTE],0),MATCH($F$2,Tabla1[#Headers],0)),"")</f>
        <v/>
      </c>
      <c r="G69" s="72" t="str">
        <f ca="1">IFERROR(INDEX(USUARIOS,MATCH($H69,Tabla1[NOMBRE Y APELLIDOS DEL PARTICIPANTE],0),MATCH($G$2,Tabla1[#Headers],0)),"")</f>
        <v/>
      </c>
      <c r="H69" s="77"/>
      <c r="I69" s="64"/>
      <c r="J69" s="64"/>
      <c r="K69" s="78"/>
      <c r="L69" s="59"/>
      <c r="M69" s="101"/>
      <c r="N69" s="74" t="s">
        <v>496</v>
      </c>
      <c r="O69" s="82" t="str">
        <f ca="1">IFERROR(INDEX(USUARIOS,MATCH($H69,Tabla1[NOMBRE Y APELLIDOS DEL PARTICIPANTE],0),MATCH($O$2,Tabla1[#Headers],0)),"")</f>
        <v/>
      </c>
      <c r="P69" s="73" t="str">
        <f ca="1">IFERROR(INDEX(USUARIOS,MATCH($H69,Tabla1[NOMBRE Y APELLIDOS DEL PARTICIPANTE],0),MATCH($P$2,Tabla1[#Headers],0)),"")</f>
        <v/>
      </c>
      <c r="Q69" s="73" t="str">
        <f ca="1">IFERROR(INDEX(USUARIOS,MATCH($H69,Tabla1[NOMBRE Y APELLIDOS DEL PARTICIPANTE],0),MATCH($Q$2,Tabla1[#Headers],0)),"")</f>
        <v/>
      </c>
      <c r="R69" s="73" t="str">
        <f ca="1">IFERROR(INDEX(USUARIOS,MATCH($H69,Tabla1[NOMBRE Y APELLIDOS DEL PARTICIPANTE],0),MATCH($R$2,Tabla1[#Headers],0)),"")</f>
        <v/>
      </c>
      <c r="S69" s="73" t="str">
        <f ca="1">IFERROR(INDEX(USUARIOS,MATCH($H69,Tabla1[NOMBRE Y APELLIDOS DEL PARTICIPANTE],0),MATCH($S$2,Tabla1[#Headers],0)),"")</f>
        <v/>
      </c>
    </row>
    <row r="70" spans="1:19" x14ac:dyDescent="0.2">
      <c r="A70" s="59"/>
      <c r="B70" s="60"/>
      <c r="C70" s="59"/>
      <c r="D70" s="59"/>
      <c r="E70" s="102" t="str">
        <f>IF(A70="TARJETA PREPAGO",(IFERROR(VLOOKUP($C70&amp;" - "&amp;$D70,'Catálogo ayudas'!$A$1:$C$84,3,FALSE),"")),(IFERROR(VLOOKUP($C70&amp;" - "&amp;$D70,'Catálogo ayudas'!$A$1:$C$84,2,FALSE),"")))</f>
        <v/>
      </c>
      <c r="F70" s="73" t="str">
        <f ca="1">IFERROR(INDEX(USUARIOS,MATCH($H70,Tabla1[NOMBRE Y APELLIDOS DEL PARTICIPANTE],0),MATCH($F$2,Tabla1[#Headers],0)),"")</f>
        <v/>
      </c>
      <c r="G70" s="72" t="str">
        <f ca="1">IFERROR(INDEX(USUARIOS,MATCH($H70,Tabla1[NOMBRE Y APELLIDOS DEL PARTICIPANTE],0),MATCH($G$2,Tabla1[#Headers],0)),"")</f>
        <v/>
      </c>
      <c r="H70" s="77"/>
      <c r="I70" s="64"/>
      <c r="J70" s="64"/>
      <c r="K70" s="78"/>
      <c r="L70" s="59"/>
      <c r="M70" s="101"/>
      <c r="N70" s="74" t="s">
        <v>496</v>
      </c>
      <c r="O70" s="82" t="str">
        <f ca="1">IFERROR(INDEX(USUARIOS,MATCH($H70,Tabla1[NOMBRE Y APELLIDOS DEL PARTICIPANTE],0),MATCH($O$2,Tabla1[#Headers],0)),"")</f>
        <v/>
      </c>
      <c r="P70" s="73" t="str">
        <f ca="1">IFERROR(INDEX(USUARIOS,MATCH($H70,Tabla1[NOMBRE Y APELLIDOS DEL PARTICIPANTE],0),MATCH($P$2,Tabla1[#Headers],0)),"")</f>
        <v/>
      </c>
      <c r="Q70" s="73" t="str">
        <f ca="1">IFERROR(INDEX(USUARIOS,MATCH($H70,Tabla1[NOMBRE Y APELLIDOS DEL PARTICIPANTE],0),MATCH($Q$2,Tabla1[#Headers],0)),"")</f>
        <v/>
      </c>
      <c r="R70" s="73" t="str">
        <f ca="1">IFERROR(INDEX(USUARIOS,MATCH($H70,Tabla1[NOMBRE Y APELLIDOS DEL PARTICIPANTE],0),MATCH($R$2,Tabla1[#Headers],0)),"")</f>
        <v/>
      </c>
      <c r="S70" s="73" t="str">
        <f ca="1">IFERROR(INDEX(USUARIOS,MATCH($H70,Tabla1[NOMBRE Y APELLIDOS DEL PARTICIPANTE],0),MATCH($S$2,Tabla1[#Headers],0)),"")</f>
        <v/>
      </c>
    </row>
    <row r="71" spans="1:19" x14ac:dyDescent="0.2">
      <c r="A71" s="59"/>
      <c r="B71" s="60"/>
      <c r="C71" s="59"/>
      <c r="D71" s="59"/>
      <c r="E71" s="102" t="str">
        <f>IF(A71="TARJETA PREPAGO",(IFERROR(VLOOKUP($C71&amp;" - "&amp;$D71,'Catálogo ayudas'!$A$1:$C$84,3,FALSE),"")),(IFERROR(VLOOKUP($C71&amp;" - "&amp;$D71,'Catálogo ayudas'!$A$1:$C$84,2,FALSE),"")))</f>
        <v/>
      </c>
      <c r="F71" s="73" t="str">
        <f ca="1">IFERROR(INDEX(USUARIOS,MATCH($H71,Tabla1[NOMBRE Y APELLIDOS DEL PARTICIPANTE],0),MATCH($F$2,Tabla1[#Headers],0)),"")</f>
        <v/>
      </c>
      <c r="G71" s="72" t="str">
        <f ca="1">IFERROR(INDEX(USUARIOS,MATCH($H71,Tabla1[NOMBRE Y APELLIDOS DEL PARTICIPANTE],0),MATCH($G$2,Tabla1[#Headers],0)),"")</f>
        <v/>
      </c>
      <c r="H71" s="77"/>
      <c r="I71" s="64"/>
      <c r="J71" s="64"/>
      <c r="K71" s="78"/>
      <c r="L71" s="59"/>
      <c r="M71" s="101"/>
      <c r="N71" s="74" t="s">
        <v>496</v>
      </c>
      <c r="O71" s="82" t="str">
        <f ca="1">IFERROR(INDEX(USUARIOS,MATCH($H71,Tabla1[NOMBRE Y APELLIDOS DEL PARTICIPANTE],0),MATCH($O$2,Tabla1[#Headers],0)),"")</f>
        <v/>
      </c>
      <c r="P71" s="73" t="str">
        <f ca="1">IFERROR(INDEX(USUARIOS,MATCH($H71,Tabla1[NOMBRE Y APELLIDOS DEL PARTICIPANTE],0),MATCH($P$2,Tabla1[#Headers],0)),"")</f>
        <v/>
      </c>
      <c r="Q71" s="73" t="str">
        <f ca="1">IFERROR(INDEX(USUARIOS,MATCH($H71,Tabla1[NOMBRE Y APELLIDOS DEL PARTICIPANTE],0),MATCH($Q$2,Tabla1[#Headers],0)),"")</f>
        <v/>
      </c>
      <c r="R71" s="73" t="str">
        <f ca="1">IFERROR(INDEX(USUARIOS,MATCH($H71,Tabla1[NOMBRE Y APELLIDOS DEL PARTICIPANTE],0),MATCH($R$2,Tabla1[#Headers],0)),"")</f>
        <v/>
      </c>
      <c r="S71" s="73" t="str">
        <f ca="1">IFERROR(INDEX(USUARIOS,MATCH($H71,Tabla1[NOMBRE Y APELLIDOS DEL PARTICIPANTE],0),MATCH($S$2,Tabla1[#Headers],0)),"")</f>
        <v/>
      </c>
    </row>
    <row r="72" spans="1:19" x14ac:dyDescent="0.2">
      <c r="A72" s="59"/>
      <c r="B72" s="60"/>
      <c r="C72" s="59"/>
      <c r="D72" s="59"/>
      <c r="E72" s="102" t="str">
        <f>IF(A72="TARJETA PREPAGO",(IFERROR(VLOOKUP($C72&amp;" - "&amp;$D72,'Catálogo ayudas'!$A$1:$C$84,3,FALSE),"")),(IFERROR(VLOOKUP($C72&amp;" - "&amp;$D72,'Catálogo ayudas'!$A$1:$C$84,2,FALSE),"")))</f>
        <v/>
      </c>
      <c r="F72" s="73" t="str">
        <f ca="1">IFERROR(INDEX(USUARIOS,MATCH($H72,Tabla1[NOMBRE Y APELLIDOS DEL PARTICIPANTE],0),MATCH($F$2,Tabla1[#Headers],0)),"")</f>
        <v/>
      </c>
      <c r="G72" s="72" t="str">
        <f ca="1">IFERROR(INDEX(USUARIOS,MATCH($H72,Tabla1[NOMBRE Y APELLIDOS DEL PARTICIPANTE],0),MATCH($G$2,Tabla1[#Headers],0)),"")</f>
        <v/>
      </c>
      <c r="H72" s="77"/>
      <c r="I72" s="64"/>
      <c r="J72" s="64"/>
      <c r="K72" s="78"/>
      <c r="L72" s="59"/>
      <c r="M72" s="101"/>
      <c r="N72" s="74" t="s">
        <v>496</v>
      </c>
      <c r="O72" s="82" t="str">
        <f ca="1">IFERROR(INDEX(USUARIOS,MATCH($H72,Tabla1[NOMBRE Y APELLIDOS DEL PARTICIPANTE],0),MATCH($O$2,Tabla1[#Headers],0)),"")</f>
        <v/>
      </c>
      <c r="P72" s="73" t="str">
        <f ca="1">IFERROR(INDEX(USUARIOS,MATCH($H72,Tabla1[NOMBRE Y APELLIDOS DEL PARTICIPANTE],0),MATCH($P$2,Tabla1[#Headers],0)),"")</f>
        <v/>
      </c>
      <c r="Q72" s="73" t="str">
        <f ca="1">IFERROR(INDEX(USUARIOS,MATCH($H72,Tabla1[NOMBRE Y APELLIDOS DEL PARTICIPANTE],0),MATCH($Q$2,Tabla1[#Headers],0)),"")</f>
        <v/>
      </c>
      <c r="R72" s="73" t="str">
        <f ca="1">IFERROR(INDEX(USUARIOS,MATCH($H72,Tabla1[NOMBRE Y APELLIDOS DEL PARTICIPANTE],0),MATCH($R$2,Tabla1[#Headers],0)),"")</f>
        <v/>
      </c>
      <c r="S72" s="73" t="str">
        <f ca="1">IFERROR(INDEX(USUARIOS,MATCH($H72,Tabla1[NOMBRE Y APELLIDOS DEL PARTICIPANTE],0),MATCH($S$2,Tabla1[#Headers],0)),"")</f>
        <v/>
      </c>
    </row>
    <row r="73" spans="1:19" x14ac:dyDescent="0.2">
      <c r="A73" s="59"/>
      <c r="B73" s="60"/>
      <c r="C73" s="59"/>
      <c r="D73" s="59"/>
      <c r="E73" s="102" t="str">
        <f>IF(A73="TARJETA PREPAGO",(IFERROR(VLOOKUP($C73&amp;" - "&amp;$D73,'Catálogo ayudas'!$A$1:$C$84,3,FALSE),"")),(IFERROR(VLOOKUP($C73&amp;" - "&amp;$D73,'Catálogo ayudas'!$A$1:$C$84,2,FALSE),"")))</f>
        <v/>
      </c>
      <c r="F73" s="73" t="str">
        <f ca="1">IFERROR(INDEX(USUARIOS,MATCH($H73,Tabla1[NOMBRE Y APELLIDOS DEL PARTICIPANTE],0),MATCH($F$2,Tabla1[#Headers],0)),"")</f>
        <v/>
      </c>
      <c r="G73" s="72" t="str">
        <f ca="1">IFERROR(INDEX(USUARIOS,MATCH($H73,Tabla1[NOMBRE Y APELLIDOS DEL PARTICIPANTE],0),MATCH($G$2,Tabla1[#Headers],0)),"")</f>
        <v/>
      </c>
      <c r="H73" s="77"/>
      <c r="I73" s="64"/>
      <c r="J73" s="64"/>
      <c r="K73" s="78"/>
      <c r="L73" s="59"/>
      <c r="M73" s="101"/>
      <c r="N73" s="74" t="s">
        <v>496</v>
      </c>
      <c r="O73" s="82" t="str">
        <f ca="1">IFERROR(INDEX(USUARIOS,MATCH($H73,Tabla1[NOMBRE Y APELLIDOS DEL PARTICIPANTE],0),MATCH($O$2,Tabla1[#Headers],0)),"")</f>
        <v/>
      </c>
      <c r="P73" s="73" t="str">
        <f ca="1">IFERROR(INDEX(USUARIOS,MATCH($H73,Tabla1[NOMBRE Y APELLIDOS DEL PARTICIPANTE],0),MATCH($P$2,Tabla1[#Headers],0)),"")</f>
        <v/>
      </c>
      <c r="Q73" s="73" t="str">
        <f ca="1">IFERROR(INDEX(USUARIOS,MATCH($H73,Tabla1[NOMBRE Y APELLIDOS DEL PARTICIPANTE],0),MATCH($Q$2,Tabla1[#Headers],0)),"")</f>
        <v/>
      </c>
      <c r="R73" s="73" t="str">
        <f ca="1">IFERROR(INDEX(USUARIOS,MATCH($H73,Tabla1[NOMBRE Y APELLIDOS DEL PARTICIPANTE],0),MATCH($R$2,Tabla1[#Headers],0)),"")</f>
        <v/>
      </c>
      <c r="S73" s="73" t="str">
        <f ca="1">IFERROR(INDEX(USUARIOS,MATCH($H73,Tabla1[NOMBRE Y APELLIDOS DEL PARTICIPANTE],0),MATCH($S$2,Tabla1[#Headers],0)),"")</f>
        <v/>
      </c>
    </row>
    <row r="74" spans="1:19" x14ac:dyDescent="0.2">
      <c r="A74" s="59"/>
      <c r="B74" s="60"/>
      <c r="C74" s="59"/>
      <c r="D74" s="59"/>
      <c r="E74" s="102" t="str">
        <f>IF(A74="TARJETA PREPAGO",(IFERROR(VLOOKUP($C74&amp;" - "&amp;$D74,'Catálogo ayudas'!$A$1:$C$84,3,FALSE),"")),(IFERROR(VLOOKUP($C74&amp;" - "&amp;$D74,'Catálogo ayudas'!$A$1:$C$84,2,FALSE),"")))</f>
        <v/>
      </c>
      <c r="F74" s="73" t="str">
        <f ca="1">IFERROR(INDEX(USUARIOS,MATCH($H74,Tabla1[NOMBRE Y APELLIDOS DEL PARTICIPANTE],0),MATCH($F$2,Tabla1[#Headers],0)),"")</f>
        <v/>
      </c>
      <c r="G74" s="72" t="str">
        <f ca="1">IFERROR(INDEX(USUARIOS,MATCH($H74,Tabla1[NOMBRE Y APELLIDOS DEL PARTICIPANTE],0),MATCH($G$2,Tabla1[#Headers],0)),"")</f>
        <v/>
      </c>
      <c r="H74" s="77"/>
      <c r="I74" s="64"/>
      <c r="J74" s="64"/>
      <c r="K74" s="78"/>
      <c r="L74" s="59"/>
      <c r="M74" s="101"/>
      <c r="N74" s="74" t="s">
        <v>496</v>
      </c>
      <c r="O74" s="82" t="str">
        <f ca="1">IFERROR(INDEX(USUARIOS,MATCH($H74,Tabla1[NOMBRE Y APELLIDOS DEL PARTICIPANTE],0),MATCH($O$2,Tabla1[#Headers],0)),"")</f>
        <v/>
      </c>
      <c r="P74" s="73" t="str">
        <f ca="1">IFERROR(INDEX(USUARIOS,MATCH($H74,Tabla1[NOMBRE Y APELLIDOS DEL PARTICIPANTE],0),MATCH($P$2,Tabla1[#Headers],0)),"")</f>
        <v/>
      </c>
      <c r="Q74" s="73" t="str">
        <f ca="1">IFERROR(INDEX(USUARIOS,MATCH($H74,Tabla1[NOMBRE Y APELLIDOS DEL PARTICIPANTE],0),MATCH($Q$2,Tabla1[#Headers],0)),"")</f>
        <v/>
      </c>
      <c r="R74" s="73" t="str">
        <f ca="1">IFERROR(INDEX(USUARIOS,MATCH($H74,Tabla1[NOMBRE Y APELLIDOS DEL PARTICIPANTE],0),MATCH($R$2,Tabla1[#Headers],0)),"")</f>
        <v/>
      </c>
      <c r="S74" s="73" t="str">
        <f ca="1">IFERROR(INDEX(USUARIOS,MATCH($H74,Tabla1[NOMBRE Y APELLIDOS DEL PARTICIPANTE],0),MATCH($S$2,Tabla1[#Headers],0)),"")</f>
        <v/>
      </c>
    </row>
    <row r="75" spans="1:19" x14ac:dyDescent="0.2">
      <c r="A75" s="59"/>
      <c r="B75" s="60"/>
      <c r="C75" s="59"/>
      <c r="D75" s="59"/>
      <c r="E75" s="102" t="str">
        <f>IF(A75="TARJETA PREPAGO",(IFERROR(VLOOKUP($C75&amp;" - "&amp;$D75,'Catálogo ayudas'!$A$1:$C$84,3,FALSE),"")),(IFERROR(VLOOKUP($C75&amp;" - "&amp;$D75,'Catálogo ayudas'!$A$1:$C$84,2,FALSE),"")))</f>
        <v/>
      </c>
      <c r="F75" s="73" t="str">
        <f ca="1">IFERROR(INDEX(USUARIOS,MATCH($H75,Tabla1[NOMBRE Y APELLIDOS DEL PARTICIPANTE],0),MATCH($F$2,Tabla1[#Headers],0)),"")</f>
        <v/>
      </c>
      <c r="G75" s="72" t="str">
        <f ca="1">IFERROR(INDEX(USUARIOS,MATCH($H75,Tabla1[NOMBRE Y APELLIDOS DEL PARTICIPANTE],0),MATCH($G$2,Tabla1[#Headers],0)),"")</f>
        <v/>
      </c>
      <c r="H75" s="77"/>
      <c r="I75" s="64"/>
      <c r="J75" s="64"/>
      <c r="K75" s="78"/>
      <c r="L75" s="59"/>
      <c r="M75" s="101"/>
      <c r="N75" s="74" t="s">
        <v>496</v>
      </c>
      <c r="O75" s="82" t="str">
        <f ca="1">IFERROR(INDEX(USUARIOS,MATCH($H75,Tabla1[NOMBRE Y APELLIDOS DEL PARTICIPANTE],0),MATCH($O$2,Tabla1[#Headers],0)),"")</f>
        <v/>
      </c>
      <c r="P75" s="73" t="str">
        <f ca="1">IFERROR(INDEX(USUARIOS,MATCH($H75,Tabla1[NOMBRE Y APELLIDOS DEL PARTICIPANTE],0),MATCH($P$2,Tabla1[#Headers],0)),"")</f>
        <v/>
      </c>
      <c r="Q75" s="73" t="str">
        <f ca="1">IFERROR(INDEX(USUARIOS,MATCH($H75,Tabla1[NOMBRE Y APELLIDOS DEL PARTICIPANTE],0),MATCH($Q$2,Tabla1[#Headers],0)),"")</f>
        <v/>
      </c>
      <c r="R75" s="73" t="str">
        <f ca="1">IFERROR(INDEX(USUARIOS,MATCH($H75,Tabla1[NOMBRE Y APELLIDOS DEL PARTICIPANTE],0),MATCH($R$2,Tabla1[#Headers],0)),"")</f>
        <v/>
      </c>
      <c r="S75" s="73" t="str">
        <f ca="1">IFERROR(INDEX(USUARIOS,MATCH($H75,Tabla1[NOMBRE Y APELLIDOS DEL PARTICIPANTE],0),MATCH($S$2,Tabla1[#Headers],0)),"")</f>
        <v/>
      </c>
    </row>
    <row r="76" spans="1:19" x14ac:dyDescent="0.2">
      <c r="A76" s="59"/>
      <c r="B76" s="60"/>
      <c r="C76" s="59"/>
      <c r="D76" s="59"/>
      <c r="E76" s="102" t="str">
        <f>IF(A76="TARJETA PREPAGO",(IFERROR(VLOOKUP($C76&amp;" - "&amp;$D76,'Catálogo ayudas'!$A$1:$C$84,3,FALSE),"")),(IFERROR(VLOOKUP($C76&amp;" - "&amp;$D76,'Catálogo ayudas'!$A$1:$C$84,2,FALSE),"")))</f>
        <v/>
      </c>
      <c r="F76" s="73" t="str">
        <f ca="1">IFERROR(INDEX(USUARIOS,MATCH($H76,Tabla1[NOMBRE Y APELLIDOS DEL PARTICIPANTE],0),MATCH($F$2,Tabla1[#Headers],0)),"")</f>
        <v/>
      </c>
      <c r="G76" s="72" t="str">
        <f ca="1">IFERROR(INDEX(USUARIOS,MATCH($H76,Tabla1[NOMBRE Y APELLIDOS DEL PARTICIPANTE],0),MATCH($G$2,Tabla1[#Headers],0)),"")</f>
        <v/>
      </c>
      <c r="H76" s="77"/>
      <c r="I76" s="64"/>
      <c r="J76" s="64"/>
      <c r="K76" s="78"/>
      <c r="L76" s="59"/>
      <c r="M76" s="101"/>
      <c r="N76" s="74" t="s">
        <v>496</v>
      </c>
      <c r="O76" s="82" t="str">
        <f ca="1">IFERROR(INDEX(USUARIOS,MATCH($H76,Tabla1[NOMBRE Y APELLIDOS DEL PARTICIPANTE],0),MATCH($O$2,Tabla1[#Headers],0)),"")</f>
        <v/>
      </c>
      <c r="P76" s="73" t="str">
        <f ca="1">IFERROR(INDEX(USUARIOS,MATCH($H76,Tabla1[NOMBRE Y APELLIDOS DEL PARTICIPANTE],0),MATCH($P$2,Tabla1[#Headers],0)),"")</f>
        <v/>
      </c>
      <c r="Q76" s="73" t="str">
        <f ca="1">IFERROR(INDEX(USUARIOS,MATCH($H76,Tabla1[NOMBRE Y APELLIDOS DEL PARTICIPANTE],0),MATCH($Q$2,Tabla1[#Headers],0)),"")</f>
        <v/>
      </c>
      <c r="R76" s="73" t="str">
        <f ca="1">IFERROR(INDEX(USUARIOS,MATCH($H76,Tabla1[NOMBRE Y APELLIDOS DEL PARTICIPANTE],0),MATCH($R$2,Tabla1[#Headers],0)),"")</f>
        <v/>
      </c>
      <c r="S76" s="73" t="str">
        <f ca="1">IFERROR(INDEX(USUARIOS,MATCH($H76,Tabla1[NOMBRE Y APELLIDOS DEL PARTICIPANTE],0),MATCH($S$2,Tabla1[#Headers],0)),"")</f>
        <v/>
      </c>
    </row>
    <row r="77" spans="1:19" x14ac:dyDescent="0.2">
      <c r="A77" s="59"/>
      <c r="B77" s="60"/>
      <c r="C77" s="59"/>
      <c r="D77" s="59"/>
      <c r="E77" s="102" t="str">
        <f>IF(A77="TARJETA PREPAGO",(IFERROR(VLOOKUP($C77&amp;" - "&amp;$D77,'Catálogo ayudas'!$A$1:$C$84,3,FALSE),"")),(IFERROR(VLOOKUP($C77&amp;" - "&amp;$D77,'Catálogo ayudas'!$A$1:$C$84,2,FALSE),"")))</f>
        <v/>
      </c>
      <c r="F77" s="73" t="str">
        <f ca="1">IFERROR(INDEX(USUARIOS,MATCH($H77,Tabla1[NOMBRE Y APELLIDOS DEL PARTICIPANTE],0),MATCH($F$2,Tabla1[#Headers],0)),"")</f>
        <v/>
      </c>
      <c r="G77" s="72" t="str">
        <f ca="1">IFERROR(INDEX(USUARIOS,MATCH($H77,Tabla1[NOMBRE Y APELLIDOS DEL PARTICIPANTE],0),MATCH($G$2,Tabla1[#Headers],0)),"")</f>
        <v/>
      </c>
      <c r="H77" s="77"/>
      <c r="I77" s="64"/>
      <c r="J77" s="64"/>
      <c r="K77" s="78"/>
      <c r="L77" s="59"/>
      <c r="M77" s="101"/>
      <c r="N77" s="74" t="s">
        <v>496</v>
      </c>
      <c r="O77" s="82" t="str">
        <f ca="1">IFERROR(INDEX(USUARIOS,MATCH($H77,Tabla1[NOMBRE Y APELLIDOS DEL PARTICIPANTE],0),MATCH($O$2,Tabla1[#Headers],0)),"")</f>
        <v/>
      </c>
      <c r="P77" s="73" t="str">
        <f ca="1">IFERROR(INDEX(USUARIOS,MATCH($H77,Tabla1[NOMBRE Y APELLIDOS DEL PARTICIPANTE],0),MATCH($P$2,Tabla1[#Headers],0)),"")</f>
        <v/>
      </c>
      <c r="Q77" s="73" t="str">
        <f ca="1">IFERROR(INDEX(USUARIOS,MATCH($H77,Tabla1[NOMBRE Y APELLIDOS DEL PARTICIPANTE],0),MATCH($Q$2,Tabla1[#Headers],0)),"")</f>
        <v/>
      </c>
      <c r="R77" s="73" t="str">
        <f ca="1">IFERROR(INDEX(USUARIOS,MATCH($H77,Tabla1[NOMBRE Y APELLIDOS DEL PARTICIPANTE],0),MATCH($R$2,Tabla1[#Headers],0)),"")</f>
        <v/>
      </c>
      <c r="S77" s="73" t="str">
        <f ca="1">IFERROR(INDEX(USUARIOS,MATCH($H77,Tabla1[NOMBRE Y APELLIDOS DEL PARTICIPANTE],0),MATCH($S$2,Tabla1[#Headers],0)),"")</f>
        <v/>
      </c>
    </row>
    <row r="78" spans="1:19" x14ac:dyDescent="0.2">
      <c r="A78" s="59"/>
      <c r="B78" s="60"/>
      <c r="C78" s="59"/>
      <c r="D78" s="59"/>
      <c r="E78" s="102" t="str">
        <f>IF(A78="TARJETA PREPAGO",(IFERROR(VLOOKUP($C78&amp;" - "&amp;$D78,'Catálogo ayudas'!$A$1:$C$84,3,FALSE),"")),(IFERROR(VLOOKUP($C78&amp;" - "&amp;$D78,'Catálogo ayudas'!$A$1:$C$84,2,FALSE),"")))</f>
        <v/>
      </c>
      <c r="F78" s="73" t="str">
        <f ca="1">IFERROR(INDEX(USUARIOS,MATCH($H78,Tabla1[NOMBRE Y APELLIDOS DEL PARTICIPANTE],0),MATCH($F$2,Tabla1[#Headers],0)),"")</f>
        <v/>
      </c>
      <c r="G78" s="72" t="str">
        <f ca="1">IFERROR(INDEX(USUARIOS,MATCH($H78,Tabla1[NOMBRE Y APELLIDOS DEL PARTICIPANTE],0),MATCH($G$2,Tabla1[#Headers],0)),"")</f>
        <v/>
      </c>
      <c r="H78" s="77"/>
      <c r="I78" s="64"/>
      <c r="J78" s="64"/>
      <c r="K78" s="78"/>
      <c r="L78" s="59"/>
      <c r="M78" s="101"/>
      <c r="N78" s="74" t="s">
        <v>496</v>
      </c>
      <c r="O78" s="82" t="str">
        <f ca="1">IFERROR(INDEX(USUARIOS,MATCH($H78,Tabla1[NOMBRE Y APELLIDOS DEL PARTICIPANTE],0),MATCH($O$2,Tabla1[#Headers],0)),"")</f>
        <v/>
      </c>
      <c r="P78" s="73" t="str">
        <f ca="1">IFERROR(INDEX(USUARIOS,MATCH($H78,Tabla1[NOMBRE Y APELLIDOS DEL PARTICIPANTE],0),MATCH($P$2,Tabla1[#Headers],0)),"")</f>
        <v/>
      </c>
      <c r="Q78" s="73" t="str">
        <f ca="1">IFERROR(INDEX(USUARIOS,MATCH($H78,Tabla1[NOMBRE Y APELLIDOS DEL PARTICIPANTE],0),MATCH($Q$2,Tabla1[#Headers],0)),"")</f>
        <v/>
      </c>
      <c r="R78" s="73" t="str">
        <f ca="1">IFERROR(INDEX(USUARIOS,MATCH($H78,Tabla1[NOMBRE Y APELLIDOS DEL PARTICIPANTE],0),MATCH($R$2,Tabla1[#Headers],0)),"")</f>
        <v/>
      </c>
      <c r="S78" s="73" t="str">
        <f ca="1">IFERROR(INDEX(USUARIOS,MATCH($H78,Tabla1[NOMBRE Y APELLIDOS DEL PARTICIPANTE],0),MATCH($S$2,Tabla1[#Headers],0)),"")</f>
        <v/>
      </c>
    </row>
    <row r="79" spans="1:19" x14ac:dyDescent="0.2">
      <c r="A79" s="59"/>
      <c r="B79" s="60"/>
      <c r="C79" s="59"/>
      <c r="D79" s="59"/>
      <c r="E79" s="102" t="str">
        <f>IF(A79="TARJETA PREPAGO",(IFERROR(VLOOKUP($C79&amp;" - "&amp;$D79,'Catálogo ayudas'!$A$1:$C$84,3,FALSE),"")),(IFERROR(VLOOKUP($C79&amp;" - "&amp;$D79,'Catálogo ayudas'!$A$1:$C$84,2,FALSE),"")))</f>
        <v/>
      </c>
      <c r="F79" s="73" t="str">
        <f ca="1">IFERROR(INDEX(USUARIOS,MATCH($H79,Tabla1[NOMBRE Y APELLIDOS DEL PARTICIPANTE],0),MATCH($F$2,Tabla1[#Headers],0)),"")</f>
        <v/>
      </c>
      <c r="G79" s="72" t="str">
        <f ca="1">IFERROR(INDEX(USUARIOS,MATCH($H79,Tabla1[NOMBRE Y APELLIDOS DEL PARTICIPANTE],0),MATCH($G$2,Tabla1[#Headers],0)),"")</f>
        <v/>
      </c>
      <c r="H79" s="77"/>
      <c r="I79" s="64"/>
      <c r="J79" s="64"/>
      <c r="K79" s="78"/>
      <c r="L79" s="59"/>
      <c r="M79" s="101"/>
      <c r="N79" s="74" t="s">
        <v>496</v>
      </c>
      <c r="O79" s="82" t="str">
        <f ca="1">IFERROR(INDEX(USUARIOS,MATCH($H79,Tabla1[NOMBRE Y APELLIDOS DEL PARTICIPANTE],0),MATCH($O$2,Tabla1[#Headers],0)),"")</f>
        <v/>
      </c>
      <c r="P79" s="73" t="str">
        <f ca="1">IFERROR(INDEX(USUARIOS,MATCH($H79,Tabla1[NOMBRE Y APELLIDOS DEL PARTICIPANTE],0),MATCH($P$2,Tabla1[#Headers],0)),"")</f>
        <v/>
      </c>
      <c r="Q79" s="73" t="str">
        <f ca="1">IFERROR(INDEX(USUARIOS,MATCH($H79,Tabla1[NOMBRE Y APELLIDOS DEL PARTICIPANTE],0),MATCH($Q$2,Tabla1[#Headers],0)),"")</f>
        <v/>
      </c>
      <c r="R79" s="73" t="str">
        <f ca="1">IFERROR(INDEX(USUARIOS,MATCH($H79,Tabla1[NOMBRE Y APELLIDOS DEL PARTICIPANTE],0),MATCH($R$2,Tabla1[#Headers],0)),"")</f>
        <v/>
      </c>
      <c r="S79" s="73" t="str">
        <f ca="1">IFERROR(INDEX(USUARIOS,MATCH($H79,Tabla1[NOMBRE Y APELLIDOS DEL PARTICIPANTE],0),MATCH($S$2,Tabla1[#Headers],0)),"")</f>
        <v/>
      </c>
    </row>
    <row r="80" spans="1:19" x14ac:dyDescent="0.2">
      <c r="A80" s="59"/>
      <c r="B80" s="60"/>
      <c r="C80" s="59"/>
      <c r="D80" s="59"/>
      <c r="E80" s="102" t="str">
        <f>IF(A80="TARJETA PREPAGO",(IFERROR(VLOOKUP($C80&amp;" - "&amp;$D80,'Catálogo ayudas'!$A$1:$C$84,3,FALSE),"")),(IFERROR(VLOOKUP($C80&amp;" - "&amp;$D80,'Catálogo ayudas'!$A$1:$C$84,2,FALSE),"")))</f>
        <v/>
      </c>
      <c r="F80" s="73" t="str">
        <f ca="1">IFERROR(INDEX(USUARIOS,MATCH($H80,Tabla1[NOMBRE Y APELLIDOS DEL PARTICIPANTE],0),MATCH($F$2,Tabla1[#Headers],0)),"")</f>
        <v/>
      </c>
      <c r="G80" s="72" t="str">
        <f ca="1">IFERROR(INDEX(USUARIOS,MATCH($H80,Tabla1[NOMBRE Y APELLIDOS DEL PARTICIPANTE],0),MATCH($G$2,Tabla1[#Headers],0)),"")</f>
        <v/>
      </c>
      <c r="H80" s="77"/>
      <c r="I80" s="64"/>
      <c r="J80" s="64"/>
      <c r="K80" s="78"/>
      <c r="L80" s="59"/>
      <c r="M80" s="101"/>
      <c r="N80" s="74" t="s">
        <v>496</v>
      </c>
      <c r="O80" s="82" t="str">
        <f ca="1">IFERROR(INDEX(USUARIOS,MATCH($H80,Tabla1[NOMBRE Y APELLIDOS DEL PARTICIPANTE],0),MATCH($O$2,Tabla1[#Headers],0)),"")</f>
        <v/>
      </c>
      <c r="P80" s="73" t="str">
        <f ca="1">IFERROR(INDEX(USUARIOS,MATCH($H80,Tabla1[NOMBRE Y APELLIDOS DEL PARTICIPANTE],0),MATCH($P$2,Tabla1[#Headers],0)),"")</f>
        <v/>
      </c>
      <c r="Q80" s="73" t="str">
        <f ca="1">IFERROR(INDEX(USUARIOS,MATCH($H80,Tabla1[NOMBRE Y APELLIDOS DEL PARTICIPANTE],0),MATCH($Q$2,Tabla1[#Headers],0)),"")</f>
        <v/>
      </c>
      <c r="R80" s="73" t="str">
        <f ca="1">IFERROR(INDEX(USUARIOS,MATCH($H80,Tabla1[NOMBRE Y APELLIDOS DEL PARTICIPANTE],0),MATCH($R$2,Tabla1[#Headers],0)),"")</f>
        <v/>
      </c>
      <c r="S80" s="73" t="str">
        <f ca="1">IFERROR(INDEX(USUARIOS,MATCH($H80,Tabla1[NOMBRE Y APELLIDOS DEL PARTICIPANTE],0),MATCH($S$2,Tabla1[#Headers],0)),"")</f>
        <v/>
      </c>
    </row>
    <row r="81" spans="1:19" x14ac:dyDescent="0.2">
      <c r="A81" s="59"/>
      <c r="B81" s="60"/>
      <c r="C81" s="59"/>
      <c r="D81" s="59"/>
      <c r="E81" s="102" t="str">
        <f>IF(A81="TARJETA PREPAGO",(IFERROR(VLOOKUP($C81&amp;" - "&amp;$D81,'Catálogo ayudas'!$A$1:$C$84,3,FALSE),"")),(IFERROR(VLOOKUP($C81&amp;" - "&amp;$D81,'Catálogo ayudas'!$A$1:$C$84,2,FALSE),"")))</f>
        <v/>
      </c>
      <c r="F81" s="73" t="str">
        <f ca="1">IFERROR(INDEX(USUARIOS,MATCH($H81,Tabla1[NOMBRE Y APELLIDOS DEL PARTICIPANTE],0),MATCH($F$2,Tabla1[#Headers],0)),"")</f>
        <v/>
      </c>
      <c r="G81" s="72" t="str">
        <f ca="1">IFERROR(INDEX(USUARIOS,MATCH($H81,Tabla1[NOMBRE Y APELLIDOS DEL PARTICIPANTE],0),MATCH($G$2,Tabla1[#Headers],0)),"")</f>
        <v/>
      </c>
      <c r="H81" s="77"/>
      <c r="I81" s="64"/>
      <c r="J81" s="64"/>
      <c r="K81" s="78"/>
      <c r="L81" s="59"/>
      <c r="M81" s="101"/>
      <c r="N81" s="74" t="s">
        <v>496</v>
      </c>
      <c r="O81" s="82" t="str">
        <f ca="1">IFERROR(INDEX(USUARIOS,MATCH($H81,Tabla1[NOMBRE Y APELLIDOS DEL PARTICIPANTE],0),MATCH($O$2,Tabla1[#Headers],0)),"")</f>
        <v/>
      </c>
      <c r="P81" s="73" t="str">
        <f ca="1">IFERROR(INDEX(USUARIOS,MATCH($H81,Tabla1[NOMBRE Y APELLIDOS DEL PARTICIPANTE],0),MATCH($P$2,Tabla1[#Headers],0)),"")</f>
        <v/>
      </c>
      <c r="Q81" s="73" t="str">
        <f ca="1">IFERROR(INDEX(USUARIOS,MATCH($H81,Tabla1[NOMBRE Y APELLIDOS DEL PARTICIPANTE],0),MATCH($Q$2,Tabla1[#Headers],0)),"")</f>
        <v/>
      </c>
      <c r="R81" s="73" t="str">
        <f ca="1">IFERROR(INDEX(USUARIOS,MATCH($H81,Tabla1[NOMBRE Y APELLIDOS DEL PARTICIPANTE],0),MATCH($R$2,Tabla1[#Headers],0)),"")</f>
        <v/>
      </c>
      <c r="S81" s="73" t="str">
        <f ca="1">IFERROR(INDEX(USUARIOS,MATCH($H81,Tabla1[NOMBRE Y APELLIDOS DEL PARTICIPANTE],0),MATCH($S$2,Tabla1[#Headers],0)),"")</f>
        <v/>
      </c>
    </row>
    <row r="82" spans="1:19" x14ac:dyDescent="0.2">
      <c r="A82" s="59"/>
      <c r="B82" s="60"/>
      <c r="C82" s="59"/>
      <c r="D82" s="59"/>
      <c r="E82" s="102" t="str">
        <f>IF(A82="TARJETA PREPAGO",(IFERROR(VLOOKUP($C82&amp;" - "&amp;$D82,'Catálogo ayudas'!$A$1:$C$84,3,FALSE),"")),(IFERROR(VLOOKUP($C82&amp;" - "&amp;$D82,'Catálogo ayudas'!$A$1:$C$84,2,FALSE),"")))</f>
        <v/>
      </c>
      <c r="F82" s="73" t="str">
        <f ca="1">IFERROR(INDEX(USUARIOS,MATCH($H82,Tabla1[NOMBRE Y APELLIDOS DEL PARTICIPANTE],0),MATCH($F$2,Tabla1[#Headers],0)),"")</f>
        <v/>
      </c>
      <c r="G82" s="72" t="str">
        <f ca="1">IFERROR(INDEX(USUARIOS,MATCH($H82,Tabla1[NOMBRE Y APELLIDOS DEL PARTICIPANTE],0),MATCH($G$2,Tabla1[#Headers],0)),"")</f>
        <v/>
      </c>
      <c r="H82" s="77"/>
      <c r="I82" s="64"/>
      <c r="J82" s="64"/>
      <c r="K82" s="78"/>
      <c r="L82" s="59"/>
      <c r="M82" s="101"/>
      <c r="N82" s="74" t="s">
        <v>496</v>
      </c>
      <c r="O82" s="82" t="str">
        <f ca="1">IFERROR(INDEX(USUARIOS,MATCH($H82,Tabla1[NOMBRE Y APELLIDOS DEL PARTICIPANTE],0),MATCH($O$2,Tabla1[#Headers],0)),"")</f>
        <v/>
      </c>
      <c r="P82" s="73" t="str">
        <f ca="1">IFERROR(INDEX(USUARIOS,MATCH($H82,Tabla1[NOMBRE Y APELLIDOS DEL PARTICIPANTE],0),MATCH($P$2,Tabla1[#Headers],0)),"")</f>
        <v/>
      </c>
      <c r="Q82" s="73" t="str">
        <f ca="1">IFERROR(INDEX(USUARIOS,MATCH($H82,Tabla1[NOMBRE Y APELLIDOS DEL PARTICIPANTE],0),MATCH($Q$2,Tabla1[#Headers],0)),"")</f>
        <v/>
      </c>
      <c r="R82" s="73" t="str">
        <f ca="1">IFERROR(INDEX(USUARIOS,MATCH($H82,Tabla1[NOMBRE Y APELLIDOS DEL PARTICIPANTE],0),MATCH($R$2,Tabla1[#Headers],0)),"")</f>
        <v/>
      </c>
      <c r="S82" s="73" t="str">
        <f ca="1">IFERROR(INDEX(USUARIOS,MATCH($H82,Tabla1[NOMBRE Y APELLIDOS DEL PARTICIPANTE],0),MATCH($S$2,Tabla1[#Headers],0)),"")</f>
        <v/>
      </c>
    </row>
    <row r="83" spans="1:19" x14ac:dyDescent="0.2">
      <c r="A83" s="59"/>
      <c r="B83" s="60"/>
      <c r="C83" s="59"/>
      <c r="D83" s="59"/>
      <c r="E83" s="102" t="str">
        <f>IF(A83="TARJETA PREPAGO",(IFERROR(VLOOKUP($C83&amp;" - "&amp;$D83,'Catálogo ayudas'!$A$1:$C$84,3,FALSE),"")),(IFERROR(VLOOKUP($C83&amp;" - "&amp;$D83,'Catálogo ayudas'!$A$1:$C$84,2,FALSE),"")))</f>
        <v/>
      </c>
      <c r="F83" s="73" t="str">
        <f ca="1">IFERROR(INDEX(USUARIOS,MATCH($H83,Tabla1[NOMBRE Y APELLIDOS DEL PARTICIPANTE],0),MATCH($F$2,Tabla1[#Headers],0)),"")</f>
        <v/>
      </c>
      <c r="G83" s="72" t="str">
        <f ca="1">IFERROR(INDEX(USUARIOS,MATCH($H83,Tabla1[NOMBRE Y APELLIDOS DEL PARTICIPANTE],0),MATCH($G$2,Tabla1[#Headers],0)),"")</f>
        <v/>
      </c>
      <c r="H83" s="77"/>
      <c r="I83" s="64"/>
      <c r="J83" s="64"/>
      <c r="K83" s="78"/>
      <c r="L83" s="59"/>
      <c r="M83" s="101"/>
      <c r="N83" s="74" t="s">
        <v>496</v>
      </c>
      <c r="O83" s="82" t="str">
        <f ca="1">IFERROR(INDEX(USUARIOS,MATCH($H83,Tabla1[NOMBRE Y APELLIDOS DEL PARTICIPANTE],0),MATCH($O$2,Tabla1[#Headers],0)),"")</f>
        <v/>
      </c>
      <c r="P83" s="73" t="str">
        <f ca="1">IFERROR(INDEX(USUARIOS,MATCH($H83,Tabla1[NOMBRE Y APELLIDOS DEL PARTICIPANTE],0),MATCH($P$2,Tabla1[#Headers],0)),"")</f>
        <v/>
      </c>
      <c r="Q83" s="73" t="str">
        <f ca="1">IFERROR(INDEX(USUARIOS,MATCH($H83,Tabla1[NOMBRE Y APELLIDOS DEL PARTICIPANTE],0),MATCH($Q$2,Tabla1[#Headers],0)),"")</f>
        <v/>
      </c>
      <c r="R83" s="73" t="str">
        <f ca="1">IFERROR(INDEX(USUARIOS,MATCH($H83,Tabla1[NOMBRE Y APELLIDOS DEL PARTICIPANTE],0),MATCH($R$2,Tabla1[#Headers],0)),"")</f>
        <v/>
      </c>
      <c r="S83" s="73" t="str">
        <f ca="1">IFERROR(INDEX(USUARIOS,MATCH($H83,Tabla1[NOMBRE Y APELLIDOS DEL PARTICIPANTE],0),MATCH($S$2,Tabla1[#Headers],0)),"")</f>
        <v/>
      </c>
    </row>
    <row r="84" spans="1:19" x14ac:dyDescent="0.2">
      <c r="A84" s="59"/>
      <c r="B84" s="60"/>
      <c r="C84" s="59"/>
      <c r="D84" s="59"/>
      <c r="E84" s="102" t="str">
        <f>IF(A84="TARJETA PREPAGO",(IFERROR(VLOOKUP($C84&amp;" - "&amp;$D84,'Catálogo ayudas'!$A$1:$C$84,3,FALSE),"")),(IFERROR(VLOOKUP($C84&amp;" - "&amp;$D84,'Catálogo ayudas'!$A$1:$C$84,2,FALSE),"")))</f>
        <v/>
      </c>
      <c r="F84" s="73" t="str">
        <f ca="1">IFERROR(INDEX(USUARIOS,MATCH($H84,Tabla1[NOMBRE Y APELLIDOS DEL PARTICIPANTE],0),MATCH($F$2,Tabla1[#Headers],0)),"")</f>
        <v/>
      </c>
      <c r="G84" s="72" t="str">
        <f ca="1">IFERROR(INDEX(USUARIOS,MATCH($H84,Tabla1[NOMBRE Y APELLIDOS DEL PARTICIPANTE],0),MATCH($G$2,Tabla1[#Headers],0)),"")</f>
        <v/>
      </c>
      <c r="H84" s="77"/>
      <c r="I84" s="64"/>
      <c r="J84" s="64"/>
      <c r="K84" s="78"/>
      <c r="L84" s="59"/>
      <c r="M84" s="101"/>
      <c r="N84" s="74" t="s">
        <v>496</v>
      </c>
      <c r="O84" s="82" t="str">
        <f ca="1">IFERROR(INDEX(USUARIOS,MATCH($H84,Tabla1[NOMBRE Y APELLIDOS DEL PARTICIPANTE],0),MATCH($O$2,Tabla1[#Headers],0)),"")</f>
        <v/>
      </c>
      <c r="P84" s="73" t="str">
        <f ca="1">IFERROR(INDEX(USUARIOS,MATCH($H84,Tabla1[NOMBRE Y APELLIDOS DEL PARTICIPANTE],0),MATCH($P$2,Tabla1[#Headers],0)),"")</f>
        <v/>
      </c>
      <c r="Q84" s="73" t="str">
        <f ca="1">IFERROR(INDEX(USUARIOS,MATCH($H84,Tabla1[NOMBRE Y APELLIDOS DEL PARTICIPANTE],0),MATCH($Q$2,Tabla1[#Headers],0)),"")</f>
        <v/>
      </c>
      <c r="R84" s="73" t="str">
        <f ca="1">IFERROR(INDEX(USUARIOS,MATCH($H84,Tabla1[NOMBRE Y APELLIDOS DEL PARTICIPANTE],0),MATCH($R$2,Tabla1[#Headers],0)),"")</f>
        <v/>
      </c>
      <c r="S84" s="73" t="str">
        <f ca="1">IFERROR(INDEX(USUARIOS,MATCH($H84,Tabla1[NOMBRE Y APELLIDOS DEL PARTICIPANTE],0),MATCH($S$2,Tabla1[#Headers],0)),"")</f>
        <v/>
      </c>
    </row>
    <row r="85" spans="1:19" x14ac:dyDescent="0.2">
      <c r="A85" s="59"/>
      <c r="B85" s="60"/>
      <c r="C85" s="59"/>
      <c r="D85" s="59"/>
      <c r="E85" s="102" t="str">
        <f>IF(A85="TARJETA PREPAGO",(IFERROR(VLOOKUP($C85&amp;" - "&amp;$D85,'Catálogo ayudas'!$A$1:$C$84,3,FALSE),"")),(IFERROR(VLOOKUP($C85&amp;" - "&amp;$D85,'Catálogo ayudas'!$A$1:$C$84,2,FALSE),"")))</f>
        <v/>
      </c>
      <c r="F85" s="73" t="str">
        <f ca="1">IFERROR(INDEX(USUARIOS,MATCH($H85,Tabla1[NOMBRE Y APELLIDOS DEL PARTICIPANTE],0),MATCH($F$2,Tabla1[#Headers],0)),"")</f>
        <v/>
      </c>
      <c r="G85" s="72" t="str">
        <f ca="1">IFERROR(INDEX(USUARIOS,MATCH($H85,Tabla1[NOMBRE Y APELLIDOS DEL PARTICIPANTE],0),MATCH($G$2,Tabla1[#Headers],0)),"")</f>
        <v/>
      </c>
      <c r="H85" s="77"/>
      <c r="I85" s="64"/>
      <c r="J85" s="64"/>
      <c r="K85" s="78"/>
      <c r="L85" s="59"/>
      <c r="M85" s="101"/>
      <c r="N85" s="74" t="s">
        <v>496</v>
      </c>
      <c r="O85" s="82" t="str">
        <f ca="1">IFERROR(INDEX(USUARIOS,MATCH($H85,Tabla1[NOMBRE Y APELLIDOS DEL PARTICIPANTE],0),MATCH($O$2,Tabla1[#Headers],0)),"")</f>
        <v/>
      </c>
      <c r="P85" s="73" t="str">
        <f ca="1">IFERROR(INDEX(USUARIOS,MATCH($H85,Tabla1[NOMBRE Y APELLIDOS DEL PARTICIPANTE],0),MATCH($P$2,Tabla1[#Headers],0)),"")</f>
        <v/>
      </c>
      <c r="Q85" s="73" t="str">
        <f ca="1">IFERROR(INDEX(USUARIOS,MATCH($H85,Tabla1[NOMBRE Y APELLIDOS DEL PARTICIPANTE],0),MATCH($Q$2,Tabla1[#Headers],0)),"")</f>
        <v/>
      </c>
      <c r="R85" s="73" t="str">
        <f ca="1">IFERROR(INDEX(USUARIOS,MATCH($H85,Tabla1[NOMBRE Y APELLIDOS DEL PARTICIPANTE],0),MATCH($R$2,Tabla1[#Headers],0)),"")</f>
        <v/>
      </c>
      <c r="S85" s="73" t="str">
        <f ca="1">IFERROR(INDEX(USUARIOS,MATCH($H85,Tabla1[NOMBRE Y APELLIDOS DEL PARTICIPANTE],0),MATCH($S$2,Tabla1[#Headers],0)),"")</f>
        <v/>
      </c>
    </row>
    <row r="86" spans="1:19" x14ac:dyDescent="0.2">
      <c r="A86" s="59"/>
      <c r="B86" s="60"/>
      <c r="C86" s="59"/>
      <c r="D86" s="59"/>
      <c r="E86" s="102" t="str">
        <f>IF(A86="TARJETA PREPAGO",(IFERROR(VLOOKUP($C86&amp;" - "&amp;$D86,'Catálogo ayudas'!$A$1:$C$84,3,FALSE),"")),(IFERROR(VLOOKUP($C86&amp;" - "&amp;$D86,'Catálogo ayudas'!$A$1:$C$84,2,FALSE),"")))</f>
        <v/>
      </c>
      <c r="F86" s="73" t="str">
        <f ca="1">IFERROR(INDEX(USUARIOS,MATCH($H86,Tabla1[NOMBRE Y APELLIDOS DEL PARTICIPANTE],0),MATCH($F$2,Tabla1[#Headers],0)),"")</f>
        <v/>
      </c>
      <c r="G86" s="72" t="str">
        <f ca="1">IFERROR(INDEX(USUARIOS,MATCH($H86,Tabla1[NOMBRE Y APELLIDOS DEL PARTICIPANTE],0),MATCH($G$2,Tabla1[#Headers],0)),"")</f>
        <v/>
      </c>
      <c r="H86" s="77"/>
      <c r="I86" s="64"/>
      <c r="J86" s="64"/>
      <c r="K86" s="78"/>
      <c r="L86" s="59"/>
      <c r="M86" s="101"/>
      <c r="N86" s="74" t="s">
        <v>496</v>
      </c>
      <c r="O86" s="82" t="str">
        <f ca="1">IFERROR(INDEX(USUARIOS,MATCH($H86,Tabla1[NOMBRE Y APELLIDOS DEL PARTICIPANTE],0),MATCH($O$2,Tabla1[#Headers],0)),"")</f>
        <v/>
      </c>
      <c r="P86" s="73" t="str">
        <f ca="1">IFERROR(INDEX(USUARIOS,MATCH($H86,Tabla1[NOMBRE Y APELLIDOS DEL PARTICIPANTE],0),MATCH($P$2,Tabla1[#Headers],0)),"")</f>
        <v/>
      </c>
      <c r="Q86" s="73" t="str">
        <f ca="1">IFERROR(INDEX(USUARIOS,MATCH($H86,Tabla1[NOMBRE Y APELLIDOS DEL PARTICIPANTE],0),MATCH($Q$2,Tabla1[#Headers],0)),"")</f>
        <v/>
      </c>
      <c r="R86" s="73" t="str">
        <f ca="1">IFERROR(INDEX(USUARIOS,MATCH($H86,Tabla1[NOMBRE Y APELLIDOS DEL PARTICIPANTE],0),MATCH($R$2,Tabla1[#Headers],0)),"")</f>
        <v/>
      </c>
      <c r="S86" s="73" t="str">
        <f ca="1">IFERROR(INDEX(USUARIOS,MATCH($H86,Tabla1[NOMBRE Y APELLIDOS DEL PARTICIPANTE],0),MATCH($S$2,Tabla1[#Headers],0)),"")</f>
        <v/>
      </c>
    </row>
    <row r="87" spans="1:19" x14ac:dyDescent="0.2">
      <c r="A87" s="59"/>
      <c r="B87" s="60"/>
      <c r="C87" s="59"/>
      <c r="D87" s="59"/>
      <c r="E87" s="102" t="str">
        <f>IF(A87="TARJETA PREPAGO",(IFERROR(VLOOKUP($C87&amp;" - "&amp;$D87,'Catálogo ayudas'!$A$1:$C$84,3,FALSE),"")),(IFERROR(VLOOKUP($C87&amp;" - "&amp;$D87,'Catálogo ayudas'!$A$1:$C$84,2,FALSE),"")))</f>
        <v/>
      </c>
      <c r="F87" s="73" t="str">
        <f ca="1">IFERROR(INDEX(USUARIOS,MATCH($H87,Tabla1[NOMBRE Y APELLIDOS DEL PARTICIPANTE],0),MATCH($F$2,Tabla1[#Headers],0)),"")</f>
        <v/>
      </c>
      <c r="G87" s="72" t="str">
        <f ca="1">IFERROR(INDEX(USUARIOS,MATCH($H87,Tabla1[NOMBRE Y APELLIDOS DEL PARTICIPANTE],0),MATCH($G$2,Tabla1[#Headers],0)),"")</f>
        <v/>
      </c>
      <c r="H87" s="77"/>
      <c r="I87" s="64"/>
      <c r="J87" s="64"/>
      <c r="K87" s="78"/>
      <c r="L87" s="59"/>
      <c r="M87" s="101"/>
      <c r="N87" s="74" t="s">
        <v>496</v>
      </c>
      <c r="O87" s="82" t="str">
        <f ca="1">IFERROR(INDEX(USUARIOS,MATCH($H87,Tabla1[NOMBRE Y APELLIDOS DEL PARTICIPANTE],0),MATCH($O$2,Tabla1[#Headers],0)),"")</f>
        <v/>
      </c>
      <c r="P87" s="73" t="str">
        <f ca="1">IFERROR(INDEX(USUARIOS,MATCH($H87,Tabla1[NOMBRE Y APELLIDOS DEL PARTICIPANTE],0),MATCH($P$2,Tabla1[#Headers],0)),"")</f>
        <v/>
      </c>
      <c r="Q87" s="73" t="str">
        <f ca="1">IFERROR(INDEX(USUARIOS,MATCH($H87,Tabla1[NOMBRE Y APELLIDOS DEL PARTICIPANTE],0),MATCH($Q$2,Tabla1[#Headers],0)),"")</f>
        <v/>
      </c>
      <c r="R87" s="73" t="str">
        <f ca="1">IFERROR(INDEX(USUARIOS,MATCH($H87,Tabla1[NOMBRE Y APELLIDOS DEL PARTICIPANTE],0),MATCH($R$2,Tabla1[#Headers],0)),"")</f>
        <v/>
      </c>
      <c r="S87" s="73" t="str">
        <f ca="1">IFERROR(INDEX(USUARIOS,MATCH($H87,Tabla1[NOMBRE Y APELLIDOS DEL PARTICIPANTE],0),MATCH($S$2,Tabla1[#Headers],0)),"")</f>
        <v/>
      </c>
    </row>
    <row r="88" spans="1:19" x14ac:dyDescent="0.2">
      <c r="A88" s="59"/>
      <c r="B88" s="60"/>
      <c r="C88" s="59"/>
      <c r="D88" s="59"/>
      <c r="E88" s="102" t="str">
        <f>IF(A88="TARJETA PREPAGO",(IFERROR(VLOOKUP($C88&amp;" - "&amp;$D88,'Catálogo ayudas'!$A$1:$C$84,3,FALSE),"")),(IFERROR(VLOOKUP($C88&amp;" - "&amp;$D88,'Catálogo ayudas'!$A$1:$C$84,2,FALSE),"")))</f>
        <v/>
      </c>
      <c r="F88" s="73" t="str">
        <f ca="1">IFERROR(INDEX(USUARIOS,MATCH($H88,Tabla1[NOMBRE Y APELLIDOS DEL PARTICIPANTE],0),MATCH($F$2,Tabla1[#Headers],0)),"")</f>
        <v/>
      </c>
      <c r="G88" s="72" t="str">
        <f ca="1">IFERROR(INDEX(USUARIOS,MATCH($H88,Tabla1[NOMBRE Y APELLIDOS DEL PARTICIPANTE],0),MATCH($G$2,Tabla1[#Headers],0)),"")</f>
        <v/>
      </c>
      <c r="H88" s="77"/>
      <c r="I88" s="64"/>
      <c r="J88" s="64"/>
      <c r="K88" s="78"/>
      <c r="L88" s="59"/>
      <c r="M88" s="101"/>
      <c r="N88" s="74" t="s">
        <v>496</v>
      </c>
      <c r="O88" s="82" t="str">
        <f ca="1">IFERROR(INDEX(USUARIOS,MATCH($H88,Tabla1[NOMBRE Y APELLIDOS DEL PARTICIPANTE],0),MATCH($O$2,Tabla1[#Headers],0)),"")</f>
        <v/>
      </c>
      <c r="P88" s="73" t="str">
        <f ca="1">IFERROR(INDEX(USUARIOS,MATCH($H88,Tabla1[NOMBRE Y APELLIDOS DEL PARTICIPANTE],0),MATCH($P$2,Tabla1[#Headers],0)),"")</f>
        <v/>
      </c>
      <c r="Q88" s="73" t="str">
        <f ca="1">IFERROR(INDEX(USUARIOS,MATCH($H88,Tabla1[NOMBRE Y APELLIDOS DEL PARTICIPANTE],0),MATCH($Q$2,Tabla1[#Headers],0)),"")</f>
        <v/>
      </c>
      <c r="R88" s="73" t="str">
        <f ca="1">IFERROR(INDEX(USUARIOS,MATCH($H88,Tabla1[NOMBRE Y APELLIDOS DEL PARTICIPANTE],0),MATCH($R$2,Tabla1[#Headers],0)),"")</f>
        <v/>
      </c>
      <c r="S88" s="73" t="str">
        <f ca="1">IFERROR(INDEX(USUARIOS,MATCH($H88,Tabla1[NOMBRE Y APELLIDOS DEL PARTICIPANTE],0),MATCH($S$2,Tabla1[#Headers],0)),"")</f>
        <v/>
      </c>
    </row>
    <row r="89" spans="1:19" x14ac:dyDescent="0.2">
      <c r="A89" s="59"/>
      <c r="B89" s="60"/>
      <c r="C89" s="59"/>
      <c r="D89" s="59"/>
      <c r="E89" s="102" t="str">
        <f>IF(A89="TARJETA PREPAGO",(IFERROR(VLOOKUP($C89&amp;" - "&amp;$D89,'Catálogo ayudas'!$A$1:$C$84,3,FALSE),"")),(IFERROR(VLOOKUP($C89&amp;" - "&amp;$D89,'Catálogo ayudas'!$A$1:$C$84,2,FALSE),"")))</f>
        <v/>
      </c>
      <c r="F89" s="73" t="str">
        <f ca="1">IFERROR(INDEX(USUARIOS,MATCH($H89,Tabla1[NOMBRE Y APELLIDOS DEL PARTICIPANTE],0),MATCH($F$2,Tabla1[#Headers],0)),"")</f>
        <v/>
      </c>
      <c r="G89" s="72" t="str">
        <f ca="1">IFERROR(INDEX(USUARIOS,MATCH($H89,Tabla1[NOMBRE Y APELLIDOS DEL PARTICIPANTE],0),MATCH($G$2,Tabla1[#Headers],0)),"")</f>
        <v/>
      </c>
      <c r="H89" s="77"/>
      <c r="I89" s="64"/>
      <c r="J89" s="64"/>
      <c r="K89" s="78"/>
      <c r="L89" s="59"/>
      <c r="M89" s="101"/>
      <c r="N89" s="74" t="s">
        <v>496</v>
      </c>
      <c r="O89" s="82" t="str">
        <f ca="1">IFERROR(INDEX(USUARIOS,MATCH($H89,Tabla1[NOMBRE Y APELLIDOS DEL PARTICIPANTE],0),MATCH($O$2,Tabla1[#Headers],0)),"")</f>
        <v/>
      </c>
      <c r="P89" s="73" t="str">
        <f ca="1">IFERROR(INDEX(USUARIOS,MATCH($H89,Tabla1[NOMBRE Y APELLIDOS DEL PARTICIPANTE],0),MATCH($P$2,Tabla1[#Headers],0)),"")</f>
        <v/>
      </c>
      <c r="Q89" s="73" t="str">
        <f ca="1">IFERROR(INDEX(USUARIOS,MATCH($H89,Tabla1[NOMBRE Y APELLIDOS DEL PARTICIPANTE],0),MATCH($Q$2,Tabla1[#Headers],0)),"")</f>
        <v/>
      </c>
      <c r="R89" s="73" t="str">
        <f ca="1">IFERROR(INDEX(USUARIOS,MATCH($H89,Tabla1[NOMBRE Y APELLIDOS DEL PARTICIPANTE],0),MATCH($R$2,Tabla1[#Headers],0)),"")</f>
        <v/>
      </c>
      <c r="S89" s="73" t="str">
        <f ca="1">IFERROR(INDEX(USUARIOS,MATCH($H89,Tabla1[NOMBRE Y APELLIDOS DEL PARTICIPANTE],0),MATCH($S$2,Tabla1[#Headers],0)),"")</f>
        <v/>
      </c>
    </row>
    <row r="90" spans="1:19" x14ac:dyDescent="0.2">
      <c r="A90" s="59"/>
      <c r="B90" s="60"/>
      <c r="C90" s="59"/>
      <c r="D90" s="59"/>
      <c r="E90" s="102" t="str">
        <f>IF(A90="TARJETA PREPAGO",(IFERROR(VLOOKUP($C90&amp;" - "&amp;$D90,'Catálogo ayudas'!$A$1:$C$84,3,FALSE),"")),(IFERROR(VLOOKUP($C90&amp;" - "&amp;$D90,'Catálogo ayudas'!$A$1:$C$84,2,FALSE),"")))</f>
        <v/>
      </c>
      <c r="F90" s="73" t="str">
        <f ca="1">IFERROR(INDEX(USUARIOS,MATCH($H90,Tabla1[NOMBRE Y APELLIDOS DEL PARTICIPANTE],0),MATCH($F$2,Tabla1[#Headers],0)),"")</f>
        <v/>
      </c>
      <c r="G90" s="72" t="str">
        <f ca="1">IFERROR(INDEX(USUARIOS,MATCH($H90,Tabla1[NOMBRE Y APELLIDOS DEL PARTICIPANTE],0),MATCH($G$2,Tabla1[#Headers],0)),"")</f>
        <v/>
      </c>
      <c r="H90" s="77"/>
      <c r="I90" s="64"/>
      <c r="J90" s="64"/>
      <c r="K90" s="78"/>
      <c r="L90" s="59"/>
      <c r="M90" s="101"/>
      <c r="N90" s="74" t="s">
        <v>496</v>
      </c>
      <c r="O90" s="82" t="str">
        <f ca="1">IFERROR(INDEX(USUARIOS,MATCH($H90,Tabla1[NOMBRE Y APELLIDOS DEL PARTICIPANTE],0),MATCH($O$2,Tabla1[#Headers],0)),"")</f>
        <v/>
      </c>
      <c r="P90" s="73" t="str">
        <f ca="1">IFERROR(INDEX(USUARIOS,MATCH($H90,Tabla1[NOMBRE Y APELLIDOS DEL PARTICIPANTE],0),MATCH($P$2,Tabla1[#Headers],0)),"")</f>
        <v/>
      </c>
      <c r="Q90" s="73" t="str">
        <f ca="1">IFERROR(INDEX(USUARIOS,MATCH($H90,Tabla1[NOMBRE Y APELLIDOS DEL PARTICIPANTE],0),MATCH($Q$2,Tabla1[#Headers],0)),"")</f>
        <v/>
      </c>
      <c r="R90" s="73" t="str">
        <f ca="1">IFERROR(INDEX(USUARIOS,MATCH($H90,Tabla1[NOMBRE Y APELLIDOS DEL PARTICIPANTE],0),MATCH($R$2,Tabla1[#Headers],0)),"")</f>
        <v/>
      </c>
      <c r="S90" s="73" t="str">
        <f ca="1">IFERROR(INDEX(USUARIOS,MATCH($H90,Tabla1[NOMBRE Y APELLIDOS DEL PARTICIPANTE],0),MATCH($S$2,Tabla1[#Headers],0)),"")</f>
        <v/>
      </c>
    </row>
    <row r="91" spans="1:19" x14ac:dyDescent="0.2">
      <c r="A91" s="59"/>
      <c r="B91" s="60"/>
      <c r="C91" s="59"/>
      <c r="D91" s="59"/>
      <c r="E91" s="102" t="str">
        <f>IF(A91="TARJETA PREPAGO",(IFERROR(VLOOKUP($C91&amp;" - "&amp;$D91,'Catálogo ayudas'!$A$1:$C$84,3,FALSE),"")),(IFERROR(VLOOKUP($C91&amp;" - "&amp;$D91,'Catálogo ayudas'!$A$1:$C$84,2,FALSE),"")))</f>
        <v/>
      </c>
      <c r="F91" s="73" t="str">
        <f ca="1">IFERROR(INDEX(USUARIOS,MATCH($H91,Tabla1[NOMBRE Y APELLIDOS DEL PARTICIPANTE],0),MATCH($F$2,Tabla1[#Headers],0)),"")</f>
        <v/>
      </c>
      <c r="G91" s="72" t="str">
        <f ca="1">IFERROR(INDEX(USUARIOS,MATCH($H91,Tabla1[NOMBRE Y APELLIDOS DEL PARTICIPANTE],0),MATCH($G$2,Tabla1[#Headers],0)),"")</f>
        <v/>
      </c>
      <c r="H91" s="77"/>
      <c r="I91" s="64"/>
      <c r="J91" s="64"/>
      <c r="K91" s="78"/>
      <c r="L91" s="59"/>
      <c r="M91" s="101"/>
      <c r="N91" s="74" t="s">
        <v>496</v>
      </c>
      <c r="O91" s="82" t="str">
        <f ca="1">IFERROR(INDEX(USUARIOS,MATCH($H91,Tabla1[NOMBRE Y APELLIDOS DEL PARTICIPANTE],0),MATCH($O$2,Tabla1[#Headers],0)),"")</f>
        <v/>
      </c>
      <c r="P91" s="73" t="str">
        <f ca="1">IFERROR(INDEX(USUARIOS,MATCH($H91,Tabla1[NOMBRE Y APELLIDOS DEL PARTICIPANTE],0),MATCH($P$2,Tabla1[#Headers],0)),"")</f>
        <v/>
      </c>
      <c r="Q91" s="73" t="str">
        <f ca="1">IFERROR(INDEX(USUARIOS,MATCH($H91,Tabla1[NOMBRE Y APELLIDOS DEL PARTICIPANTE],0),MATCH($Q$2,Tabla1[#Headers],0)),"")</f>
        <v/>
      </c>
      <c r="R91" s="73" t="str">
        <f ca="1">IFERROR(INDEX(USUARIOS,MATCH($H91,Tabla1[NOMBRE Y APELLIDOS DEL PARTICIPANTE],0),MATCH($R$2,Tabla1[#Headers],0)),"")</f>
        <v/>
      </c>
      <c r="S91" s="73" t="str">
        <f ca="1">IFERROR(INDEX(USUARIOS,MATCH($H91,Tabla1[NOMBRE Y APELLIDOS DEL PARTICIPANTE],0),MATCH($S$2,Tabla1[#Headers],0)),"")</f>
        <v/>
      </c>
    </row>
    <row r="92" spans="1:19" x14ac:dyDescent="0.2">
      <c r="A92" s="59"/>
      <c r="B92" s="60"/>
      <c r="C92" s="59"/>
      <c r="D92" s="59"/>
      <c r="E92" s="102" t="str">
        <f>IF(A92="TARJETA PREPAGO",(IFERROR(VLOOKUP($C92&amp;" - "&amp;$D92,'Catálogo ayudas'!$A$1:$C$84,3,FALSE),"")),(IFERROR(VLOOKUP($C92&amp;" - "&amp;$D92,'Catálogo ayudas'!$A$1:$C$84,2,FALSE),"")))</f>
        <v/>
      </c>
      <c r="F92" s="73" t="str">
        <f ca="1">IFERROR(INDEX(USUARIOS,MATCH($H92,Tabla1[NOMBRE Y APELLIDOS DEL PARTICIPANTE],0),MATCH($F$2,Tabla1[#Headers],0)),"")</f>
        <v/>
      </c>
      <c r="G92" s="72" t="str">
        <f ca="1">IFERROR(INDEX(USUARIOS,MATCH($H92,Tabla1[NOMBRE Y APELLIDOS DEL PARTICIPANTE],0),MATCH($G$2,Tabla1[#Headers],0)),"")</f>
        <v/>
      </c>
      <c r="H92" s="77"/>
      <c r="I92" s="64"/>
      <c r="J92" s="64"/>
      <c r="K92" s="78"/>
      <c r="L92" s="59"/>
      <c r="M92" s="101"/>
      <c r="N92" s="74" t="s">
        <v>496</v>
      </c>
      <c r="O92" s="82" t="str">
        <f ca="1">IFERROR(INDEX(USUARIOS,MATCH($H92,Tabla1[NOMBRE Y APELLIDOS DEL PARTICIPANTE],0),MATCH($O$2,Tabla1[#Headers],0)),"")</f>
        <v/>
      </c>
      <c r="P92" s="73" t="str">
        <f ca="1">IFERROR(INDEX(USUARIOS,MATCH($H92,Tabla1[NOMBRE Y APELLIDOS DEL PARTICIPANTE],0),MATCH($P$2,Tabla1[#Headers],0)),"")</f>
        <v/>
      </c>
      <c r="Q92" s="73" t="str">
        <f ca="1">IFERROR(INDEX(USUARIOS,MATCH($H92,Tabla1[NOMBRE Y APELLIDOS DEL PARTICIPANTE],0),MATCH($Q$2,Tabla1[#Headers],0)),"")</f>
        <v/>
      </c>
      <c r="R92" s="73" t="str">
        <f ca="1">IFERROR(INDEX(USUARIOS,MATCH($H92,Tabla1[NOMBRE Y APELLIDOS DEL PARTICIPANTE],0),MATCH($R$2,Tabla1[#Headers],0)),"")</f>
        <v/>
      </c>
      <c r="S92" s="73" t="str">
        <f ca="1">IFERROR(INDEX(USUARIOS,MATCH($H92,Tabla1[NOMBRE Y APELLIDOS DEL PARTICIPANTE],0),MATCH($S$2,Tabla1[#Headers],0)),"")</f>
        <v/>
      </c>
    </row>
    <row r="93" spans="1:19" x14ac:dyDescent="0.2">
      <c r="A93" s="59"/>
      <c r="B93" s="60"/>
      <c r="C93" s="59"/>
      <c r="D93" s="59"/>
      <c r="E93" s="102" t="str">
        <f>IF(A93="TARJETA PREPAGO",(IFERROR(VLOOKUP($C93&amp;" - "&amp;$D93,'Catálogo ayudas'!$A$1:$C$84,3,FALSE),"")),(IFERROR(VLOOKUP($C93&amp;" - "&amp;$D93,'Catálogo ayudas'!$A$1:$C$84,2,FALSE),"")))</f>
        <v/>
      </c>
      <c r="F93" s="73" t="str">
        <f ca="1">IFERROR(INDEX(USUARIOS,MATCH($H93,Tabla1[NOMBRE Y APELLIDOS DEL PARTICIPANTE],0),MATCH($F$2,Tabla1[#Headers],0)),"")</f>
        <v/>
      </c>
      <c r="G93" s="72" t="str">
        <f ca="1">IFERROR(INDEX(USUARIOS,MATCH($H93,Tabla1[NOMBRE Y APELLIDOS DEL PARTICIPANTE],0),MATCH($G$2,Tabla1[#Headers],0)),"")</f>
        <v/>
      </c>
      <c r="H93" s="77"/>
      <c r="I93" s="64"/>
      <c r="J93" s="64"/>
      <c r="K93" s="78"/>
      <c r="L93" s="59"/>
      <c r="M93" s="101"/>
      <c r="N93" s="74" t="s">
        <v>496</v>
      </c>
      <c r="O93" s="82" t="str">
        <f ca="1">IFERROR(INDEX(USUARIOS,MATCH($H93,Tabla1[NOMBRE Y APELLIDOS DEL PARTICIPANTE],0),MATCH($O$2,Tabla1[#Headers],0)),"")</f>
        <v/>
      </c>
      <c r="P93" s="73" t="str">
        <f ca="1">IFERROR(INDEX(USUARIOS,MATCH($H93,Tabla1[NOMBRE Y APELLIDOS DEL PARTICIPANTE],0),MATCH($P$2,Tabla1[#Headers],0)),"")</f>
        <v/>
      </c>
      <c r="Q93" s="73" t="str">
        <f ca="1">IFERROR(INDEX(USUARIOS,MATCH($H93,Tabla1[NOMBRE Y APELLIDOS DEL PARTICIPANTE],0),MATCH($Q$2,Tabla1[#Headers],0)),"")</f>
        <v/>
      </c>
      <c r="R93" s="73" t="str">
        <f ca="1">IFERROR(INDEX(USUARIOS,MATCH($H93,Tabla1[NOMBRE Y APELLIDOS DEL PARTICIPANTE],0),MATCH($R$2,Tabla1[#Headers],0)),"")</f>
        <v/>
      </c>
      <c r="S93" s="73" t="str">
        <f ca="1">IFERROR(INDEX(USUARIOS,MATCH($H93,Tabla1[NOMBRE Y APELLIDOS DEL PARTICIPANTE],0),MATCH($S$2,Tabla1[#Headers],0)),"")</f>
        <v/>
      </c>
    </row>
    <row r="94" spans="1:19" x14ac:dyDescent="0.2">
      <c r="A94" s="59"/>
      <c r="B94" s="60"/>
      <c r="C94" s="59"/>
      <c r="D94" s="59"/>
      <c r="E94" s="102" t="str">
        <f>IF(A94="TARJETA PREPAGO",(IFERROR(VLOOKUP($C94&amp;" - "&amp;$D94,'Catálogo ayudas'!$A$1:$C$84,3,FALSE),"")),(IFERROR(VLOOKUP($C94&amp;" - "&amp;$D94,'Catálogo ayudas'!$A$1:$C$84,2,FALSE),"")))</f>
        <v/>
      </c>
      <c r="F94" s="73" t="str">
        <f ca="1">IFERROR(INDEX(USUARIOS,MATCH($H94,Tabla1[NOMBRE Y APELLIDOS DEL PARTICIPANTE],0),MATCH($F$2,Tabla1[#Headers],0)),"")</f>
        <v/>
      </c>
      <c r="G94" s="72" t="str">
        <f ca="1">IFERROR(INDEX(USUARIOS,MATCH($H94,Tabla1[NOMBRE Y APELLIDOS DEL PARTICIPANTE],0),MATCH($G$2,Tabla1[#Headers],0)),"")</f>
        <v/>
      </c>
      <c r="H94" s="77"/>
      <c r="I94" s="64"/>
      <c r="J94" s="64"/>
      <c r="K94" s="78"/>
      <c r="L94" s="59"/>
      <c r="M94" s="101"/>
      <c r="N94" s="74" t="s">
        <v>496</v>
      </c>
      <c r="O94" s="82" t="str">
        <f ca="1">IFERROR(INDEX(USUARIOS,MATCH($H94,Tabla1[NOMBRE Y APELLIDOS DEL PARTICIPANTE],0),MATCH($O$2,Tabla1[#Headers],0)),"")</f>
        <v/>
      </c>
      <c r="P94" s="73" t="str">
        <f ca="1">IFERROR(INDEX(USUARIOS,MATCH($H94,Tabla1[NOMBRE Y APELLIDOS DEL PARTICIPANTE],0),MATCH($P$2,Tabla1[#Headers],0)),"")</f>
        <v/>
      </c>
      <c r="Q94" s="73" t="str">
        <f ca="1">IFERROR(INDEX(USUARIOS,MATCH($H94,Tabla1[NOMBRE Y APELLIDOS DEL PARTICIPANTE],0),MATCH($Q$2,Tabla1[#Headers],0)),"")</f>
        <v/>
      </c>
      <c r="R94" s="73" t="str">
        <f ca="1">IFERROR(INDEX(USUARIOS,MATCH($H94,Tabla1[NOMBRE Y APELLIDOS DEL PARTICIPANTE],0),MATCH($R$2,Tabla1[#Headers],0)),"")</f>
        <v/>
      </c>
      <c r="S94" s="73" t="str">
        <f ca="1">IFERROR(INDEX(USUARIOS,MATCH($H94,Tabla1[NOMBRE Y APELLIDOS DEL PARTICIPANTE],0),MATCH($S$2,Tabla1[#Headers],0)),"")</f>
        <v/>
      </c>
    </row>
    <row r="95" spans="1:19" x14ac:dyDescent="0.2">
      <c r="A95" s="59"/>
      <c r="B95" s="60"/>
      <c r="C95" s="59"/>
      <c r="D95" s="59"/>
      <c r="E95" s="102" t="str">
        <f>IF(A95="TARJETA PREPAGO",(IFERROR(VLOOKUP($C95&amp;" - "&amp;$D95,'Catálogo ayudas'!$A$1:$C$84,3,FALSE),"")),(IFERROR(VLOOKUP($C95&amp;" - "&amp;$D95,'Catálogo ayudas'!$A$1:$C$84,2,FALSE),"")))</f>
        <v/>
      </c>
      <c r="F95" s="73" t="str">
        <f ca="1">IFERROR(INDEX(USUARIOS,MATCH($H95,Tabla1[NOMBRE Y APELLIDOS DEL PARTICIPANTE],0),MATCH($F$2,Tabla1[#Headers],0)),"")</f>
        <v/>
      </c>
      <c r="G95" s="72" t="str">
        <f ca="1">IFERROR(INDEX(USUARIOS,MATCH($H95,Tabla1[NOMBRE Y APELLIDOS DEL PARTICIPANTE],0),MATCH($G$2,Tabla1[#Headers],0)),"")</f>
        <v/>
      </c>
      <c r="H95" s="77"/>
      <c r="I95" s="64"/>
      <c r="J95" s="64"/>
      <c r="K95" s="78"/>
      <c r="L95" s="59"/>
      <c r="M95" s="101"/>
      <c r="N95" s="74" t="s">
        <v>496</v>
      </c>
      <c r="O95" s="82" t="str">
        <f ca="1">IFERROR(INDEX(USUARIOS,MATCH($H95,Tabla1[NOMBRE Y APELLIDOS DEL PARTICIPANTE],0),MATCH($O$2,Tabla1[#Headers],0)),"")</f>
        <v/>
      </c>
      <c r="P95" s="73" t="str">
        <f ca="1">IFERROR(INDEX(USUARIOS,MATCH($H95,Tabla1[NOMBRE Y APELLIDOS DEL PARTICIPANTE],0),MATCH($P$2,Tabla1[#Headers],0)),"")</f>
        <v/>
      </c>
      <c r="Q95" s="73" t="str">
        <f ca="1">IFERROR(INDEX(USUARIOS,MATCH($H95,Tabla1[NOMBRE Y APELLIDOS DEL PARTICIPANTE],0),MATCH($Q$2,Tabla1[#Headers],0)),"")</f>
        <v/>
      </c>
      <c r="R95" s="73" t="str">
        <f ca="1">IFERROR(INDEX(USUARIOS,MATCH($H95,Tabla1[NOMBRE Y APELLIDOS DEL PARTICIPANTE],0),MATCH($R$2,Tabla1[#Headers],0)),"")</f>
        <v/>
      </c>
      <c r="S95" s="73" t="str">
        <f ca="1">IFERROR(INDEX(USUARIOS,MATCH($H95,Tabla1[NOMBRE Y APELLIDOS DEL PARTICIPANTE],0),MATCH($S$2,Tabla1[#Headers],0)),"")</f>
        <v/>
      </c>
    </row>
    <row r="96" spans="1:19" x14ac:dyDescent="0.2">
      <c r="A96" s="59"/>
      <c r="B96" s="60"/>
      <c r="C96" s="59"/>
      <c r="D96" s="59"/>
      <c r="E96" s="102" t="str">
        <f>IF(A96="TARJETA PREPAGO",(IFERROR(VLOOKUP($C96&amp;" - "&amp;$D96,'Catálogo ayudas'!$A$1:$C$84,3,FALSE),"")),(IFERROR(VLOOKUP($C96&amp;" - "&amp;$D96,'Catálogo ayudas'!$A$1:$C$84,2,FALSE),"")))</f>
        <v/>
      </c>
      <c r="F96" s="73" t="str">
        <f ca="1">IFERROR(INDEX(USUARIOS,MATCH($H96,Tabla1[NOMBRE Y APELLIDOS DEL PARTICIPANTE],0),MATCH($F$2,Tabla1[#Headers],0)),"")</f>
        <v/>
      </c>
      <c r="G96" s="72" t="str">
        <f ca="1">IFERROR(INDEX(USUARIOS,MATCH($H96,Tabla1[NOMBRE Y APELLIDOS DEL PARTICIPANTE],0),MATCH($G$2,Tabla1[#Headers],0)),"")</f>
        <v/>
      </c>
      <c r="H96" s="77"/>
      <c r="I96" s="64"/>
      <c r="J96" s="64"/>
      <c r="K96" s="78"/>
      <c r="L96" s="59"/>
      <c r="M96" s="101"/>
      <c r="N96" s="74" t="s">
        <v>496</v>
      </c>
      <c r="O96" s="82" t="str">
        <f ca="1">IFERROR(INDEX(USUARIOS,MATCH($H96,Tabla1[NOMBRE Y APELLIDOS DEL PARTICIPANTE],0),MATCH($O$2,Tabla1[#Headers],0)),"")</f>
        <v/>
      </c>
      <c r="P96" s="73" t="str">
        <f ca="1">IFERROR(INDEX(USUARIOS,MATCH($H96,Tabla1[NOMBRE Y APELLIDOS DEL PARTICIPANTE],0),MATCH($P$2,Tabla1[#Headers],0)),"")</f>
        <v/>
      </c>
      <c r="Q96" s="73" t="str">
        <f ca="1">IFERROR(INDEX(USUARIOS,MATCH($H96,Tabla1[NOMBRE Y APELLIDOS DEL PARTICIPANTE],0),MATCH($Q$2,Tabla1[#Headers],0)),"")</f>
        <v/>
      </c>
      <c r="R96" s="73" t="str">
        <f ca="1">IFERROR(INDEX(USUARIOS,MATCH($H96,Tabla1[NOMBRE Y APELLIDOS DEL PARTICIPANTE],0),MATCH($R$2,Tabla1[#Headers],0)),"")</f>
        <v/>
      </c>
      <c r="S96" s="73" t="str">
        <f ca="1">IFERROR(INDEX(USUARIOS,MATCH($H96,Tabla1[NOMBRE Y APELLIDOS DEL PARTICIPANTE],0),MATCH($S$2,Tabla1[#Headers],0)),"")</f>
        <v/>
      </c>
    </row>
    <row r="97" spans="1:19" x14ac:dyDescent="0.2">
      <c r="A97" s="59"/>
      <c r="B97" s="60"/>
      <c r="C97" s="59"/>
      <c r="D97" s="59"/>
      <c r="E97" s="102" t="str">
        <f>IF(A97="TARJETA PREPAGO",(IFERROR(VLOOKUP($C97&amp;" - "&amp;$D97,'Catálogo ayudas'!$A$1:$C$84,3,FALSE),"")),(IFERROR(VLOOKUP($C97&amp;" - "&amp;$D97,'Catálogo ayudas'!$A$1:$C$84,2,FALSE),"")))</f>
        <v/>
      </c>
      <c r="F97" s="73" t="str">
        <f ca="1">IFERROR(INDEX(USUARIOS,MATCH($H97,Tabla1[NOMBRE Y APELLIDOS DEL PARTICIPANTE],0),MATCH($F$2,Tabla1[#Headers],0)),"")</f>
        <v/>
      </c>
      <c r="G97" s="72" t="str">
        <f ca="1">IFERROR(INDEX(USUARIOS,MATCH($H97,Tabla1[NOMBRE Y APELLIDOS DEL PARTICIPANTE],0),MATCH($G$2,Tabla1[#Headers],0)),"")</f>
        <v/>
      </c>
      <c r="H97" s="77"/>
      <c r="I97" s="64"/>
      <c r="J97" s="64"/>
      <c r="K97" s="78"/>
      <c r="L97" s="59"/>
      <c r="M97" s="101"/>
      <c r="N97" s="74" t="s">
        <v>496</v>
      </c>
      <c r="O97" s="82" t="str">
        <f ca="1">IFERROR(INDEX(USUARIOS,MATCH($H97,Tabla1[NOMBRE Y APELLIDOS DEL PARTICIPANTE],0),MATCH($O$2,Tabla1[#Headers],0)),"")</f>
        <v/>
      </c>
      <c r="P97" s="73" t="str">
        <f ca="1">IFERROR(INDEX(USUARIOS,MATCH($H97,Tabla1[NOMBRE Y APELLIDOS DEL PARTICIPANTE],0),MATCH($P$2,Tabla1[#Headers],0)),"")</f>
        <v/>
      </c>
      <c r="Q97" s="73" t="str">
        <f ca="1">IFERROR(INDEX(USUARIOS,MATCH($H97,Tabla1[NOMBRE Y APELLIDOS DEL PARTICIPANTE],0),MATCH($Q$2,Tabla1[#Headers],0)),"")</f>
        <v/>
      </c>
      <c r="R97" s="73" t="str">
        <f ca="1">IFERROR(INDEX(USUARIOS,MATCH($H97,Tabla1[NOMBRE Y APELLIDOS DEL PARTICIPANTE],0),MATCH($R$2,Tabla1[#Headers],0)),"")</f>
        <v/>
      </c>
      <c r="S97" s="73" t="str">
        <f ca="1">IFERROR(INDEX(USUARIOS,MATCH($H97,Tabla1[NOMBRE Y APELLIDOS DEL PARTICIPANTE],0),MATCH($S$2,Tabla1[#Headers],0)),"")</f>
        <v/>
      </c>
    </row>
    <row r="98" spans="1:19" x14ac:dyDescent="0.2">
      <c r="A98" s="59"/>
      <c r="B98" s="60"/>
      <c r="C98" s="59"/>
      <c r="D98" s="59"/>
      <c r="E98" s="102" t="str">
        <f>IF(A98="TARJETA PREPAGO",(IFERROR(VLOOKUP($C98&amp;" - "&amp;$D98,'Catálogo ayudas'!$A$1:$C$84,3,FALSE),"")),(IFERROR(VLOOKUP($C98&amp;" - "&amp;$D98,'Catálogo ayudas'!$A$1:$C$84,2,FALSE),"")))</f>
        <v/>
      </c>
      <c r="F98" s="73" t="str">
        <f ca="1">IFERROR(INDEX(USUARIOS,MATCH($H98,Tabla1[NOMBRE Y APELLIDOS DEL PARTICIPANTE],0),MATCH($F$2,Tabla1[#Headers],0)),"")</f>
        <v/>
      </c>
      <c r="G98" s="72" t="str">
        <f ca="1">IFERROR(INDEX(USUARIOS,MATCH($H98,Tabla1[NOMBRE Y APELLIDOS DEL PARTICIPANTE],0),MATCH($G$2,Tabla1[#Headers],0)),"")</f>
        <v/>
      </c>
      <c r="H98" s="77"/>
      <c r="I98" s="64"/>
      <c r="J98" s="64"/>
      <c r="K98" s="78"/>
      <c r="L98" s="59"/>
      <c r="M98" s="101"/>
      <c r="N98" s="74" t="s">
        <v>496</v>
      </c>
      <c r="O98" s="82" t="str">
        <f ca="1">IFERROR(INDEX(USUARIOS,MATCH($H98,Tabla1[NOMBRE Y APELLIDOS DEL PARTICIPANTE],0),MATCH($O$2,Tabla1[#Headers],0)),"")</f>
        <v/>
      </c>
      <c r="P98" s="73" t="str">
        <f ca="1">IFERROR(INDEX(USUARIOS,MATCH($H98,Tabla1[NOMBRE Y APELLIDOS DEL PARTICIPANTE],0),MATCH($P$2,Tabla1[#Headers],0)),"")</f>
        <v/>
      </c>
      <c r="Q98" s="73" t="str">
        <f ca="1">IFERROR(INDEX(USUARIOS,MATCH($H98,Tabla1[NOMBRE Y APELLIDOS DEL PARTICIPANTE],0),MATCH($Q$2,Tabla1[#Headers],0)),"")</f>
        <v/>
      </c>
      <c r="R98" s="73" t="str">
        <f ca="1">IFERROR(INDEX(USUARIOS,MATCH($H98,Tabla1[NOMBRE Y APELLIDOS DEL PARTICIPANTE],0),MATCH($R$2,Tabla1[#Headers],0)),"")</f>
        <v/>
      </c>
      <c r="S98" s="73" t="str">
        <f ca="1">IFERROR(INDEX(USUARIOS,MATCH($H98,Tabla1[NOMBRE Y APELLIDOS DEL PARTICIPANTE],0),MATCH($S$2,Tabla1[#Headers],0)),"")</f>
        <v/>
      </c>
    </row>
    <row r="99" spans="1:19" x14ac:dyDescent="0.2">
      <c r="A99" s="59"/>
      <c r="B99" s="60"/>
      <c r="C99" s="59"/>
      <c r="D99" s="59"/>
      <c r="E99" s="102" t="str">
        <f>IF(A99="TARJETA PREPAGO",(IFERROR(VLOOKUP($C99&amp;" - "&amp;$D99,'Catálogo ayudas'!$A$1:$C$84,3,FALSE),"")),(IFERROR(VLOOKUP($C99&amp;" - "&amp;$D99,'Catálogo ayudas'!$A$1:$C$84,2,FALSE),"")))</f>
        <v/>
      </c>
      <c r="F99" s="73" t="str">
        <f ca="1">IFERROR(INDEX(USUARIOS,MATCH($H99,Tabla1[NOMBRE Y APELLIDOS DEL PARTICIPANTE],0),MATCH($F$2,Tabla1[#Headers],0)),"")</f>
        <v/>
      </c>
      <c r="G99" s="72" t="str">
        <f ca="1">IFERROR(INDEX(USUARIOS,MATCH($H99,Tabla1[NOMBRE Y APELLIDOS DEL PARTICIPANTE],0),MATCH($G$2,Tabla1[#Headers],0)),"")</f>
        <v/>
      </c>
      <c r="H99" s="77"/>
      <c r="I99" s="64"/>
      <c r="J99" s="64"/>
      <c r="K99" s="78"/>
      <c r="L99" s="59"/>
      <c r="M99" s="101"/>
      <c r="N99" s="74" t="s">
        <v>496</v>
      </c>
      <c r="O99" s="82" t="str">
        <f ca="1">IFERROR(INDEX(USUARIOS,MATCH($H99,Tabla1[NOMBRE Y APELLIDOS DEL PARTICIPANTE],0),MATCH($O$2,Tabla1[#Headers],0)),"")</f>
        <v/>
      </c>
      <c r="P99" s="73" t="str">
        <f ca="1">IFERROR(INDEX(USUARIOS,MATCH($H99,Tabla1[NOMBRE Y APELLIDOS DEL PARTICIPANTE],0),MATCH($P$2,Tabla1[#Headers],0)),"")</f>
        <v/>
      </c>
      <c r="Q99" s="73" t="str">
        <f ca="1">IFERROR(INDEX(USUARIOS,MATCH($H99,Tabla1[NOMBRE Y APELLIDOS DEL PARTICIPANTE],0),MATCH($Q$2,Tabla1[#Headers],0)),"")</f>
        <v/>
      </c>
      <c r="R99" s="73" t="str">
        <f ca="1">IFERROR(INDEX(USUARIOS,MATCH($H99,Tabla1[NOMBRE Y APELLIDOS DEL PARTICIPANTE],0),MATCH($R$2,Tabla1[#Headers],0)),"")</f>
        <v/>
      </c>
      <c r="S99" s="73" t="str">
        <f ca="1">IFERROR(INDEX(USUARIOS,MATCH($H99,Tabla1[NOMBRE Y APELLIDOS DEL PARTICIPANTE],0),MATCH($S$2,Tabla1[#Headers],0)),"")</f>
        <v/>
      </c>
    </row>
    <row r="100" spans="1:19" x14ac:dyDescent="0.2">
      <c r="A100" s="59"/>
      <c r="B100" s="60"/>
      <c r="C100" s="59"/>
      <c r="D100" s="59"/>
      <c r="E100" s="102" t="str">
        <f>IF(A100="TARJETA PREPAGO",(IFERROR(VLOOKUP($C100&amp;" - "&amp;$D100,'Catálogo ayudas'!$A$1:$C$84,3,FALSE),"")),(IFERROR(VLOOKUP($C100&amp;" - "&amp;$D100,'Catálogo ayudas'!$A$1:$C$84,2,FALSE),"")))</f>
        <v/>
      </c>
      <c r="F100" s="73" t="str">
        <f ca="1">IFERROR(INDEX(USUARIOS,MATCH($H100,Tabla1[NOMBRE Y APELLIDOS DEL PARTICIPANTE],0),MATCH($F$2,Tabla1[#Headers],0)),"")</f>
        <v/>
      </c>
      <c r="G100" s="72" t="str">
        <f ca="1">IFERROR(INDEX(USUARIOS,MATCH($H100,Tabla1[NOMBRE Y APELLIDOS DEL PARTICIPANTE],0),MATCH($G$2,Tabla1[#Headers],0)),"")</f>
        <v/>
      </c>
      <c r="H100" s="77"/>
      <c r="I100" s="64"/>
      <c r="J100" s="64"/>
      <c r="K100" s="78"/>
      <c r="L100" s="59"/>
      <c r="M100" s="101"/>
      <c r="N100" s="74" t="s">
        <v>496</v>
      </c>
      <c r="O100" s="82" t="str">
        <f ca="1">IFERROR(INDEX(USUARIOS,MATCH($H100,Tabla1[NOMBRE Y APELLIDOS DEL PARTICIPANTE],0),MATCH($O$2,Tabla1[#Headers],0)),"")</f>
        <v/>
      </c>
      <c r="P100" s="73" t="str">
        <f ca="1">IFERROR(INDEX(USUARIOS,MATCH($H100,Tabla1[NOMBRE Y APELLIDOS DEL PARTICIPANTE],0),MATCH($P$2,Tabla1[#Headers],0)),"")</f>
        <v/>
      </c>
      <c r="Q100" s="73" t="str">
        <f ca="1">IFERROR(INDEX(USUARIOS,MATCH($H100,Tabla1[NOMBRE Y APELLIDOS DEL PARTICIPANTE],0),MATCH($Q$2,Tabla1[#Headers],0)),"")</f>
        <v/>
      </c>
      <c r="R100" s="73" t="str">
        <f ca="1">IFERROR(INDEX(USUARIOS,MATCH($H100,Tabla1[NOMBRE Y APELLIDOS DEL PARTICIPANTE],0),MATCH($R$2,Tabla1[#Headers],0)),"")</f>
        <v/>
      </c>
      <c r="S100" s="73" t="str">
        <f ca="1">IFERROR(INDEX(USUARIOS,MATCH($H100,Tabla1[NOMBRE Y APELLIDOS DEL PARTICIPANTE],0),MATCH($S$2,Tabla1[#Headers],0)),"")</f>
        <v/>
      </c>
    </row>
    <row r="101" spans="1:19" x14ac:dyDescent="0.2">
      <c r="A101" s="59"/>
      <c r="B101" s="60"/>
      <c r="C101" s="59"/>
      <c r="D101" s="59"/>
      <c r="E101" s="102" t="str">
        <f>IF(A101="TARJETA PREPAGO",(IFERROR(VLOOKUP($C101&amp;" - "&amp;$D101,'Catálogo ayudas'!$A$1:$C$84,3,FALSE),"")),(IFERROR(VLOOKUP($C101&amp;" - "&amp;$D101,'Catálogo ayudas'!$A$1:$C$84,2,FALSE),"")))</f>
        <v/>
      </c>
      <c r="F101" s="73" t="str">
        <f ca="1">IFERROR(INDEX(USUARIOS,MATCH($H101,Tabla1[NOMBRE Y APELLIDOS DEL PARTICIPANTE],0),MATCH($F$2,Tabla1[#Headers],0)),"")</f>
        <v/>
      </c>
      <c r="G101" s="72" t="str">
        <f ca="1">IFERROR(INDEX(USUARIOS,MATCH($H101,Tabla1[NOMBRE Y APELLIDOS DEL PARTICIPANTE],0),MATCH($G$2,Tabla1[#Headers],0)),"")</f>
        <v/>
      </c>
      <c r="H101" s="77"/>
      <c r="I101" s="64"/>
      <c r="J101" s="64"/>
      <c r="K101" s="78"/>
      <c r="L101" s="59"/>
      <c r="M101" s="101"/>
      <c r="N101" s="74" t="s">
        <v>496</v>
      </c>
      <c r="O101" s="82" t="str">
        <f ca="1">IFERROR(INDEX(USUARIOS,MATCH($H101,Tabla1[NOMBRE Y APELLIDOS DEL PARTICIPANTE],0),MATCH($O$2,Tabla1[#Headers],0)),"")</f>
        <v/>
      </c>
      <c r="P101" s="73" t="str">
        <f ca="1">IFERROR(INDEX(USUARIOS,MATCH($H101,Tabla1[NOMBRE Y APELLIDOS DEL PARTICIPANTE],0),MATCH($P$2,Tabla1[#Headers],0)),"")</f>
        <v/>
      </c>
      <c r="Q101" s="73" t="str">
        <f ca="1">IFERROR(INDEX(USUARIOS,MATCH($H101,Tabla1[NOMBRE Y APELLIDOS DEL PARTICIPANTE],0),MATCH($Q$2,Tabla1[#Headers],0)),"")</f>
        <v/>
      </c>
      <c r="R101" s="73" t="str">
        <f ca="1">IFERROR(INDEX(USUARIOS,MATCH($H101,Tabla1[NOMBRE Y APELLIDOS DEL PARTICIPANTE],0),MATCH($R$2,Tabla1[#Headers],0)),"")</f>
        <v/>
      </c>
      <c r="S101" s="73" t="str">
        <f ca="1">IFERROR(INDEX(USUARIOS,MATCH($H101,Tabla1[NOMBRE Y APELLIDOS DEL PARTICIPANTE],0),MATCH($S$2,Tabla1[#Headers],0)),"")</f>
        <v/>
      </c>
    </row>
    <row r="102" spans="1:19" x14ac:dyDescent="0.2">
      <c r="A102" s="59"/>
      <c r="B102" s="60"/>
      <c r="C102" s="59"/>
      <c r="D102" s="59"/>
      <c r="E102" s="102" t="str">
        <f>IF(A102="TARJETA PREPAGO",(IFERROR(VLOOKUP($C102&amp;" - "&amp;$D102,'Catálogo ayudas'!$A$1:$C$84,3,FALSE),"")),(IFERROR(VLOOKUP($C102&amp;" - "&amp;$D102,'Catálogo ayudas'!$A$1:$C$84,2,FALSE),"")))</f>
        <v/>
      </c>
      <c r="F102" s="73" t="str">
        <f ca="1">IFERROR(INDEX(USUARIOS,MATCH($H102,Tabla1[NOMBRE Y APELLIDOS DEL PARTICIPANTE],0),MATCH($F$2,Tabla1[#Headers],0)),"")</f>
        <v/>
      </c>
      <c r="G102" s="72" t="str">
        <f ca="1">IFERROR(INDEX(USUARIOS,MATCH($H102,Tabla1[NOMBRE Y APELLIDOS DEL PARTICIPANTE],0),MATCH($G$2,Tabla1[#Headers],0)),"")</f>
        <v/>
      </c>
      <c r="H102" s="77"/>
      <c r="I102" s="64"/>
      <c r="J102" s="64"/>
      <c r="K102" s="78"/>
      <c r="L102" s="59"/>
      <c r="M102" s="101"/>
      <c r="N102" s="74" t="s">
        <v>496</v>
      </c>
      <c r="O102" s="82" t="str">
        <f ca="1">IFERROR(INDEX(USUARIOS,MATCH($H102,Tabla1[NOMBRE Y APELLIDOS DEL PARTICIPANTE],0),MATCH($O$2,Tabla1[#Headers],0)),"")</f>
        <v/>
      </c>
      <c r="P102" s="73" t="str">
        <f ca="1">IFERROR(INDEX(USUARIOS,MATCH($H102,Tabla1[NOMBRE Y APELLIDOS DEL PARTICIPANTE],0),MATCH($P$2,Tabla1[#Headers],0)),"")</f>
        <v/>
      </c>
      <c r="Q102" s="73" t="str">
        <f ca="1">IFERROR(INDEX(USUARIOS,MATCH($H102,Tabla1[NOMBRE Y APELLIDOS DEL PARTICIPANTE],0),MATCH($Q$2,Tabla1[#Headers],0)),"")</f>
        <v/>
      </c>
      <c r="R102" s="73" t="str">
        <f ca="1">IFERROR(INDEX(USUARIOS,MATCH($H102,Tabla1[NOMBRE Y APELLIDOS DEL PARTICIPANTE],0),MATCH($R$2,Tabla1[#Headers],0)),"")</f>
        <v/>
      </c>
      <c r="S102" s="73" t="str">
        <f ca="1">IFERROR(INDEX(USUARIOS,MATCH($H102,Tabla1[NOMBRE Y APELLIDOS DEL PARTICIPANTE],0),MATCH($S$2,Tabla1[#Headers],0)),"")</f>
        <v/>
      </c>
    </row>
    <row r="103" spans="1:19" x14ac:dyDescent="0.2">
      <c r="A103" s="59"/>
      <c r="B103" s="60"/>
      <c r="C103" s="59"/>
      <c r="D103" s="59"/>
      <c r="E103" s="102" t="str">
        <f>IF(A103="TARJETA PREPAGO",(IFERROR(VLOOKUP($C103&amp;" - "&amp;$D103,'Catálogo ayudas'!$A$1:$C$84,3,FALSE),"")),(IFERROR(VLOOKUP($C103&amp;" - "&amp;$D103,'Catálogo ayudas'!$A$1:$C$84,2,FALSE),"")))</f>
        <v/>
      </c>
      <c r="F103" s="73" t="str">
        <f ca="1">IFERROR(INDEX(USUARIOS,MATCH($H103,Tabla1[NOMBRE Y APELLIDOS DEL PARTICIPANTE],0),MATCH($F$2,Tabla1[#Headers],0)),"")</f>
        <v/>
      </c>
      <c r="G103" s="72" t="str">
        <f ca="1">IFERROR(INDEX(USUARIOS,MATCH($H103,Tabla1[NOMBRE Y APELLIDOS DEL PARTICIPANTE],0),MATCH($G$2,Tabla1[#Headers],0)),"")</f>
        <v/>
      </c>
      <c r="H103" s="77"/>
      <c r="I103" s="64"/>
      <c r="J103" s="64"/>
      <c r="K103" s="78"/>
      <c r="L103" s="59"/>
      <c r="M103" s="101"/>
      <c r="N103" s="74" t="s">
        <v>496</v>
      </c>
      <c r="O103" s="82" t="str">
        <f ca="1">IFERROR(INDEX(USUARIOS,MATCH($H103,Tabla1[NOMBRE Y APELLIDOS DEL PARTICIPANTE],0),MATCH($O$2,Tabla1[#Headers],0)),"")</f>
        <v/>
      </c>
      <c r="P103" s="73" t="str">
        <f ca="1">IFERROR(INDEX(USUARIOS,MATCH($H103,Tabla1[NOMBRE Y APELLIDOS DEL PARTICIPANTE],0),MATCH($P$2,Tabla1[#Headers],0)),"")</f>
        <v/>
      </c>
      <c r="Q103" s="73" t="str">
        <f ca="1">IFERROR(INDEX(USUARIOS,MATCH($H103,Tabla1[NOMBRE Y APELLIDOS DEL PARTICIPANTE],0),MATCH($Q$2,Tabla1[#Headers],0)),"")</f>
        <v/>
      </c>
      <c r="R103" s="73" t="str">
        <f ca="1">IFERROR(INDEX(USUARIOS,MATCH($H103,Tabla1[NOMBRE Y APELLIDOS DEL PARTICIPANTE],0),MATCH($R$2,Tabla1[#Headers],0)),"")</f>
        <v/>
      </c>
      <c r="S103" s="73" t="str">
        <f ca="1">IFERROR(INDEX(USUARIOS,MATCH($H103,Tabla1[NOMBRE Y APELLIDOS DEL PARTICIPANTE],0),MATCH($S$2,Tabla1[#Headers],0)),"")</f>
        <v/>
      </c>
    </row>
    <row r="104" spans="1:19" x14ac:dyDescent="0.2">
      <c r="A104" s="59"/>
      <c r="B104" s="60"/>
      <c r="C104" s="59"/>
      <c r="D104" s="59"/>
      <c r="E104" s="102" t="str">
        <f>IF(A104="TARJETA PREPAGO",(IFERROR(VLOOKUP($C104&amp;" - "&amp;$D104,'Catálogo ayudas'!$A$1:$C$84,3,FALSE),"")),(IFERROR(VLOOKUP($C104&amp;" - "&amp;$D104,'Catálogo ayudas'!$A$1:$C$84,2,FALSE),"")))</f>
        <v/>
      </c>
      <c r="F104" s="73" t="str">
        <f ca="1">IFERROR(INDEX(USUARIOS,MATCH($H104,Tabla1[NOMBRE Y APELLIDOS DEL PARTICIPANTE],0),MATCH($F$2,Tabla1[#Headers],0)),"")</f>
        <v/>
      </c>
      <c r="G104" s="72" t="str">
        <f ca="1">IFERROR(INDEX(USUARIOS,MATCH($H104,Tabla1[NOMBRE Y APELLIDOS DEL PARTICIPANTE],0),MATCH($G$2,Tabla1[#Headers],0)),"")</f>
        <v/>
      </c>
      <c r="H104" s="77"/>
      <c r="I104" s="64"/>
      <c r="J104" s="64"/>
      <c r="K104" s="78"/>
      <c r="L104" s="59"/>
      <c r="M104" s="101"/>
      <c r="N104" s="74" t="s">
        <v>496</v>
      </c>
      <c r="O104" s="82" t="str">
        <f ca="1">IFERROR(INDEX(USUARIOS,MATCH($H104,Tabla1[NOMBRE Y APELLIDOS DEL PARTICIPANTE],0),MATCH($O$2,Tabla1[#Headers],0)),"")</f>
        <v/>
      </c>
      <c r="P104" s="73" t="str">
        <f ca="1">IFERROR(INDEX(USUARIOS,MATCH($H104,Tabla1[NOMBRE Y APELLIDOS DEL PARTICIPANTE],0),MATCH($P$2,Tabla1[#Headers],0)),"")</f>
        <v/>
      </c>
      <c r="Q104" s="73" t="str">
        <f ca="1">IFERROR(INDEX(USUARIOS,MATCH($H104,Tabla1[NOMBRE Y APELLIDOS DEL PARTICIPANTE],0),MATCH($Q$2,Tabla1[#Headers],0)),"")</f>
        <v/>
      </c>
      <c r="R104" s="73" t="str">
        <f ca="1">IFERROR(INDEX(USUARIOS,MATCH($H104,Tabla1[NOMBRE Y APELLIDOS DEL PARTICIPANTE],0),MATCH($R$2,Tabla1[#Headers],0)),"")</f>
        <v/>
      </c>
      <c r="S104" s="73" t="str">
        <f ca="1">IFERROR(INDEX(USUARIOS,MATCH($H104,Tabla1[NOMBRE Y APELLIDOS DEL PARTICIPANTE],0),MATCH($S$2,Tabla1[#Headers],0)),"")</f>
        <v/>
      </c>
    </row>
    <row r="105" spans="1:19" x14ac:dyDescent="0.2">
      <c r="A105" s="59"/>
      <c r="B105" s="60"/>
      <c r="C105" s="59"/>
      <c r="D105" s="59"/>
      <c r="E105" s="102" t="str">
        <f>IF(A105="TARJETA PREPAGO",(IFERROR(VLOOKUP($C105&amp;" - "&amp;$D105,'Catálogo ayudas'!$A$1:$C$84,3,FALSE),"")),(IFERROR(VLOOKUP($C105&amp;" - "&amp;$D105,'Catálogo ayudas'!$A$1:$C$84,2,FALSE),"")))</f>
        <v/>
      </c>
      <c r="F105" s="73" t="str">
        <f ca="1">IFERROR(INDEX(USUARIOS,MATCH($H105,Tabla1[NOMBRE Y APELLIDOS DEL PARTICIPANTE],0),MATCH($F$2,Tabla1[#Headers],0)),"")</f>
        <v/>
      </c>
      <c r="G105" s="72" t="str">
        <f ca="1">IFERROR(INDEX(USUARIOS,MATCH($H105,Tabla1[NOMBRE Y APELLIDOS DEL PARTICIPANTE],0),MATCH($G$2,Tabla1[#Headers],0)),"")</f>
        <v/>
      </c>
      <c r="H105" s="77"/>
      <c r="I105" s="64"/>
      <c r="J105" s="64"/>
      <c r="K105" s="78"/>
      <c r="L105" s="59"/>
      <c r="M105" s="101"/>
      <c r="N105" s="74" t="s">
        <v>496</v>
      </c>
      <c r="O105" s="82" t="str">
        <f ca="1">IFERROR(INDEX(USUARIOS,MATCH($H105,Tabla1[NOMBRE Y APELLIDOS DEL PARTICIPANTE],0),MATCH($O$2,Tabla1[#Headers],0)),"")</f>
        <v/>
      </c>
      <c r="P105" s="73" t="str">
        <f ca="1">IFERROR(INDEX(USUARIOS,MATCH($H105,Tabla1[NOMBRE Y APELLIDOS DEL PARTICIPANTE],0),MATCH($P$2,Tabla1[#Headers],0)),"")</f>
        <v/>
      </c>
      <c r="Q105" s="73" t="str">
        <f ca="1">IFERROR(INDEX(USUARIOS,MATCH($H105,Tabla1[NOMBRE Y APELLIDOS DEL PARTICIPANTE],0),MATCH($Q$2,Tabla1[#Headers],0)),"")</f>
        <v/>
      </c>
      <c r="R105" s="73" t="str">
        <f ca="1">IFERROR(INDEX(USUARIOS,MATCH($H105,Tabla1[NOMBRE Y APELLIDOS DEL PARTICIPANTE],0),MATCH($R$2,Tabla1[#Headers],0)),"")</f>
        <v/>
      </c>
      <c r="S105" s="73" t="str">
        <f ca="1">IFERROR(INDEX(USUARIOS,MATCH($H105,Tabla1[NOMBRE Y APELLIDOS DEL PARTICIPANTE],0),MATCH($S$2,Tabla1[#Headers],0)),"")</f>
        <v/>
      </c>
    </row>
    <row r="106" spans="1:19" x14ac:dyDescent="0.2">
      <c r="A106" s="59"/>
      <c r="B106" s="60"/>
      <c r="C106" s="59"/>
      <c r="D106" s="59"/>
      <c r="E106" s="102" t="str">
        <f>IF(A106="TARJETA PREPAGO",(IFERROR(VLOOKUP($C106&amp;" - "&amp;$D106,'Catálogo ayudas'!$A$1:$C$84,3,FALSE),"")),(IFERROR(VLOOKUP($C106&amp;" - "&amp;$D106,'Catálogo ayudas'!$A$1:$C$84,2,FALSE),"")))</f>
        <v/>
      </c>
      <c r="F106" s="73" t="str">
        <f ca="1">IFERROR(INDEX(USUARIOS,MATCH($H106,Tabla1[NOMBRE Y APELLIDOS DEL PARTICIPANTE],0),MATCH($F$2,Tabla1[#Headers],0)),"")</f>
        <v/>
      </c>
      <c r="G106" s="72" t="str">
        <f ca="1">IFERROR(INDEX(USUARIOS,MATCH($H106,Tabla1[NOMBRE Y APELLIDOS DEL PARTICIPANTE],0),MATCH($G$2,Tabla1[#Headers],0)),"")</f>
        <v/>
      </c>
      <c r="H106" s="77"/>
      <c r="I106" s="64"/>
      <c r="J106" s="64"/>
      <c r="K106" s="78"/>
      <c r="L106" s="59"/>
      <c r="M106" s="101"/>
      <c r="N106" s="74" t="s">
        <v>496</v>
      </c>
      <c r="O106" s="82" t="str">
        <f ca="1">IFERROR(INDEX(USUARIOS,MATCH($H106,Tabla1[NOMBRE Y APELLIDOS DEL PARTICIPANTE],0),MATCH($O$2,Tabla1[#Headers],0)),"")</f>
        <v/>
      </c>
      <c r="P106" s="73" t="str">
        <f ca="1">IFERROR(INDEX(USUARIOS,MATCH($H106,Tabla1[NOMBRE Y APELLIDOS DEL PARTICIPANTE],0),MATCH($P$2,Tabla1[#Headers],0)),"")</f>
        <v/>
      </c>
      <c r="Q106" s="73" t="str">
        <f ca="1">IFERROR(INDEX(USUARIOS,MATCH($H106,Tabla1[NOMBRE Y APELLIDOS DEL PARTICIPANTE],0),MATCH($Q$2,Tabla1[#Headers],0)),"")</f>
        <v/>
      </c>
      <c r="R106" s="73" t="str">
        <f ca="1">IFERROR(INDEX(USUARIOS,MATCH($H106,Tabla1[NOMBRE Y APELLIDOS DEL PARTICIPANTE],0),MATCH($R$2,Tabla1[#Headers],0)),"")</f>
        <v/>
      </c>
      <c r="S106" s="73" t="str">
        <f ca="1">IFERROR(INDEX(USUARIOS,MATCH($H106,Tabla1[NOMBRE Y APELLIDOS DEL PARTICIPANTE],0),MATCH($S$2,Tabla1[#Headers],0)),"")</f>
        <v/>
      </c>
    </row>
    <row r="107" spans="1:19" x14ac:dyDescent="0.2">
      <c r="A107" s="59"/>
      <c r="B107" s="60"/>
      <c r="C107" s="59"/>
      <c r="D107" s="59"/>
      <c r="E107" s="102" t="str">
        <f>IF(A107="TARJETA PREPAGO",(IFERROR(VLOOKUP($C107&amp;" - "&amp;$D107,'Catálogo ayudas'!$A$1:$C$84,3,FALSE),"")),(IFERROR(VLOOKUP($C107&amp;" - "&amp;$D107,'Catálogo ayudas'!$A$1:$C$84,2,FALSE),"")))</f>
        <v/>
      </c>
      <c r="F107" s="73" t="str">
        <f ca="1">IFERROR(INDEX(USUARIOS,MATCH($H107,Tabla1[NOMBRE Y APELLIDOS DEL PARTICIPANTE],0),MATCH($F$2,Tabla1[#Headers],0)),"")</f>
        <v/>
      </c>
      <c r="G107" s="72" t="str">
        <f ca="1">IFERROR(INDEX(USUARIOS,MATCH($H107,Tabla1[NOMBRE Y APELLIDOS DEL PARTICIPANTE],0),MATCH($G$2,Tabla1[#Headers],0)),"")</f>
        <v/>
      </c>
      <c r="H107" s="77"/>
      <c r="I107" s="64"/>
      <c r="J107" s="64"/>
      <c r="K107" s="78"/>
      <c r="L107" s="59"/>
      <c r="M107" s="101"/>
      <c r="N107" s="74" t="s">
        <v>496</v>
      </c>
      <c r="O107" s="82" t="str">
        <f ca="1">IFERROR(INDEX(USUARIOS,MATCH($H107,Tabla1[NOMBRE Y APELLIDOS DEL PARTICIPANTE],0),MATCH($O$2,Tabla1[#Headers],0)),"")</f>
        <v/>
      </c>
      <c r="P107" s="73" t="str">
        <f ca="1">IFERROR(INDEX(USUARIOS,MATCH($H107,Tabla1[NOMBRE Y APELLIDOS DEL PARTICIPANTE],0),MATCH($P$2,Tabla1[#Headers],0)),"")</f>
        <v/>
      </c>
      <c r="Q107" s="73" t="str">
        <f ca="1">IFERROR(INDEX(USUARIOS,MATCH($H107,Tabla1[NOMBRE Y APELLIDOS DEL PARTICIPANTE],0),MATCH($Q$2,Tabla1[#Headers],0)),"")</f>
        <v/>
      </c>
      <c r="R107" s="73" t="str">
        <f ca="1">IFERROR(INDEX(USUARIOS,MATCH($H107,Tabla1[NOMBRE Y APELLIDOS DEL PARTICIPANTE],0),MATCH($R$2,Tabla1[#Headers],0)),"")</f>
        <v/>
      </c>
      <c r="S107" s="73" t="str">
        <f ca="1">IFERROR(INDEX(USUARIOS,MATCH($H107,Tabla1[NOMBRE Y APELLIDOS DEL PARTICIPANTE],0),MATCH($S$2,Tabla1[#Headers],0)),"")</f>
        <v/>
      </c>
    </row>
    <row r="108" spans="1:19" x14ac:dyDescent="0.2">
      <c r="A108" s="59"/>
      <c r="B108" s="60"/>
      <c r="C108" s="59"/>
      <c r="D108" s="59"/>
      <c r="E108" s="102" t="str">
        <f>IF(A108="TARJETA PREPAGO",(IFERROR(VLOOKUP($C108&amp;" - "&amp;$D108,'Catálogo ayudas'!$A$1:$C$84,3,FALSE),"")),(IFERROR(VLOOKUP($C108&amp;" - "&amp;$D108,'Catálogo ayudas'!$A$1:$C$84,2,FALSE),"")))</f>
        <v/>
      </c>
      <c r="F108" s="73" t="str">
        <f ca="1">IFERROR(INDEX(USUARIOS,MATCH($H108,Tabla1[NOMBRE Y APELLIDOS DEL PARTICIPANTE],0),MATCH($F$2,Tabla1[#Headers],0)),"")</f>
        <v/>
      </c>
      <c r="G108" s="72" t="str">
        <f ca="1">IFERROR(INDEX(USUARIOS,MATCH($H108,Tabla1[NOMBRE Y APELLIDOS DEL PARTICIPANTE],0),MATCH($G$2,Tabla1[#Headers],0)),"")</f>
        <v/>
      </c>
      <c r="H108" s="77"/>
      <c r="I108" s="64"/>
      <c r="J108" s="64"/>
      <c r="K108" s="78"/>
      <c r="L108" s="59"/>
      <c r="M108" s="101"/>
      <c r="N108" s="74" t="s">
        <v>496</v>
      </c>
      <c r="O108" s="82" t="str">
        <f ca="1">IFERROR(INDEX(USUARIOS,MATCH($H108,Tabla1[NOMBRE Y APELLIDOS DEL PARTICIPANTE],0),MATCH($O$2,Tabla1[#Headers],0)),"")</f>
        <v/>
      </c>
      <c r="P108" s="73" t="str">
        <f ca="1">IFERROR(INDEX(USUARIOS,MATCH($H108,Tabla1[NOMBRE Y APELLIDOS DEL PARTICIPANTE],0),MATCH($P$2,Tabla1[#Headers],0)),"")</f>
        <v/>
      </c>
      <c r="Q108" s="73" t="str">
        <f ca="1">IFERROR(INDEX(USUARIOS,MATCH($H108,Tabla1[NOMBRE Y APELLIDOS DEL PARTICIPANTE],0),MATCH($Q$2,Tabla1[#Headers],0)),"")</f>
        <v/>
      </c>
      <c r="R108" s="73" t="str">
        <f ca="1">IFERROR(INDEX(USUARIOS,MATCH($H108,Tabla1[NOMBRE Y APELLIDOS DEL PARTICIPANTE],0),MATCH($R$2,Tabla1[#Headers],0)),"")</f>
        <v/>
      </c>
      <c r="S108" s="73" t="str">
        <f ca="1">IFERROR(INDEX(USUARIOS,MATCH($H108,Tabla1[NOMBRE Y APELLIDOS DEL PARTICIPANTE],0),MATCH($S$2,Tabla1[#Headers],0)),"")</f>
        <v/>
      </c>
    </row>
    <row r="109" spans="1:19" x14ac:dyDescent="0.2">
      <c r="A109" s="59"/>
      <c r="B109" s="60"/>
      <c r="C109" s="59"/>
      <c r="D109" s="59"/>
      <c r="E109" s="102" t="str">
        <f>IF(A109="TARJETA PREPAGO",(IFERROR(VLOOKUP($C109&amp;" - "&amp;$D109,'Catálogo ayudas'!$A$1:$C$84,3,FALSE),"")),(IFERROR(VLOOKUP($C109&amp;" - "&amp;$D109,'Catálogo ayudas'!$A$1:$C$84,2,FALSE),"")))</f>
        <v/>
      </c>
      <c r="F109" s="73" t="str">
        <f ca="1">IFERROR(INDEX(USUARIOS,MATCH($H109,Tabla1[NOMBRE Y APELLIDOS DEL PARTICIPANTE],0),MATCH($F$2,Tabla1[#Headers],0)),"")</f>
        <v/>
      </c>
      <c r="G109" s="72" t="str">
        <f ca="1">IFERROR(INDEX(USUARIOS,MATCH($H109,Tabla1[NOMBRE Y APELLIDOS DEL PARTICIPANTE],0),MATCH($G$2,Tabla1[#Headers],0)),"")</f>
        <v/>
      </c>
      <c r="H109" s="77"/>
      <c r="I109" s="64"/>
      <c r="J109" s="64"/>
      <c r="K109" s="78"/>
      <c r="L109" s="59"/>
      <c r="M109" s="101"/>
      <c r="N109" s="74" t="s">
        <v>496</v>
      </c>
      <c r="O109" s="82" t="str">
        <f ca="1">IFERROR(INDEX(USUARIOS,MATCH($H109,Tabla1[NOMBRE Y APELLIDOS DEL PARTICIPANTE],0),MATCH($O$2,Tabla1[#Headers],0)),"")</f>
        <v/>
      </c>
      <c r="P109" s="73" t="str">
        <f ca="1">IFERROR(INDEX(USUARIOS,MATCH($H109,Tabla1[NOMBRE Y APELLIDOS DEL PARTICIPANTE],0),MATCH($P$2,Tabla1[#Headers],0)),"")</f>
        <v/>
      </c>
      <c r="Q109" s="73" t="str">
        <f ca="1">IFERROR(INDEX(USUARIOS,MATCH($H109,Tabla1[NOMBRE Y APELLIDOS DEL PARTICIPANTE],0),MATCH($Q$2,Tabla1[#Headers],0)),"")</f>
        <v/>
      </c>
      <c r="R109" s="73" t="str">
        <f ca="1">IFERROR(INDEX(USUARIOS,MATCH($H109,Tabla1[NOMBRE Y APELLIDOS DEL PARTICIPANTE],0),MATCH($R$2,Tabla1[#Headers],0)),"")</f>
        <v/>
      </c>
      <c r="S109" s="73" t="str">
        <f ca="1">IFERROR(INDEX(USUARIOS,MATCH($H109,Tabla1[NOMBRE Y APELLIDOS DEL PARTICIPANTE],0),MATCH($S$2,Tabla1[#Headers],0)),"")</f>
        <v/>
      </c>
    </row>
    <row r="110" spans="1:19" x14ac:dyDescent="0.2">
      <c r="A110" s="59"/>
      <c r="B110" s="60"/>
      <c r="C110" s="59"/>
      <c r="D110" s="59"/>
      <c r="E110" s="102" t="str">
        <f>IF(A110="TARJETA PREPAGO",(IFERROR(VLOOKUP($C110&amp;" - "&amp;$D110,'Catálogo ayudas'!$A$1:$C$84,3,FALSE),"")),(IFERROR(VLOOKUP($C110&amp;" - "&amp;$D110,'Catálogo ayudas'!$A$1:$C$84,2,FALSE),"")))</f>
        <v/>
      </c>
      <c r="F110" s="73" t="str">
        <f ca="1">IFERROR(INDEX(USUARIOS,MATCH($H110,Tabla1[NOMBRE Y APELLIDOS DEL PARTICIPANTE],0),MATCH($F$2,Tabla1[#Headers],0)),"")</f>
        <v/>
      </c>
      <c r="G110" s="72" t="str">
        <f ca="1">IFERROR(INDEX(USUARIOS,MATCH($H110,Tabla1[NOMBRE Y APELLIDOS DEL PARTICIPANTE],0),MATCH($G$2,Tabla1[#Headers],0)),"")</f>
        <v/>
      </c>
      <c r="H110" s="77"/>
      <c r="I110" s="64"/>
      <c r="J110" s="64"/>
      <c r="K110" s="78"/>
      <c r="L110" s="59"/>
      <c r="M110" s="101"/>
      <c r="N110" s="74" t="s">
        <v>496</v>
      </c>
      <c r="O110" s="82" t="str">
        <f ca="1">IFERROR(INDEX(USUARIOS,MATCH($H110,Tabla1[NOMBRE Y APELLIDOS DEL PARTICIPANTE],0),MATCH($O$2,Tabla1[#Headers],0)),"")</f>
        <v/>
      </c>
      <c r="P110" s="73" t="str">
        <f ca="1">IFERROR(INDEX(USUARIOS,MATCH($H110,Tabla1[NOMBRE Y APELLIDOS DEL PARTICIPANTE],0),MATCH($P$2,Tabla1[#Headers],0)),"")</f>
        <v/>
      </c>
      <c r="Q110" s="73" t="str">
        <f ca="1">IFERROR(INDEX(USUARIOS,MATCH($H110,Tabla1[NOMBRE Y APELLIDOS DEL PARTICIPANTE],0),MATCH($Q$2,Tabla1[#Headers],0)),"")</f>
        <v/>
      </c>
      <c r="R110" s="73" t="str">
        <f ca="1">IFERROR(INDEX(USUARIOS,MATCH($H110,Tabla1[NOMBRE Y APELLIDOS DEL PARTICIPANTE],0),MATCH($R$2,Tabla1[#Headers],0)),"")</f>
        <v/>
      </c>
      <c r="S110" s="73" t="str">
        <f ca="1">IFERROR(INDEX(USUARIOS,MATCH($H110,Tabla1[NOMBRE Y APELLIDOS DEL PARTICIPANTE],0),MATCH($S$2,Tabla1[#Headers],0)),"")</f>
        <v/>
      </c>
    </row>
    <row r="111" spans="1:19" x14ac:dyDescent="0.2">
      <c r="A111" s="59"/>
      <c r="B111" s="60"/>
      <c r="C111" s="59"/>
      <c r="D111" s="59"/>
      <c r="E111" s="102" t="str">
        <f>IF(A111="TARJETA PREPAGO",(IFERROR(VLOOKUP($C111&amp;" - "&amp;$D111,'Catálogo ayudas'!$A$1:$C$84,3,FALSE),"")),(IFERROR(VLOOKUP($C111&amp;" - "&amp;$D111,'Catálogo ayudas'!$A$1:$C$84,2,FALSE),"")))</f>
        <v/>
      </c>
      <c r="F111" s="73" t="str">
        <f ca="1">IFERROR(INDEX(USUARIOS,MATCH($H111,Tabla1[NOMBRE Y APELLIDOS DEL PARTICIPANTE],0),MATCH($F$2,Tabla1[#Headers],0)),"")</f>
        <v/>
      </c>
      <c r="G111" s="72" t="str">
        <f ca="1">IFERROR(INDEX(USUARIOS,MATCH($H111,Tabla1[NOMBRE Y APELLIDOS DEL PARTICIPANTE],0),MATCH($G$2,Tabla1[#Headers],0)),"")</f>
        <v/>
      </c>
      <c r="H111" s="77"/>
      <c r="I111" s="64"/>
      <c r="J111" s="64"/>
      <c r="K111" s="78"/>
      <c r="L111" s="59"/>
      <c r="M111" s="101"/>
      <c r="N111" s="74" t="s">
        <v>496</v>
      </c>
      <c r="O111" s="82" t="str">
        <f ca="1">IFERROR(INDEX(USUARIOS,MATCH($H111,Tabla1[NOMBRE Y APELLIDOS DEL PARTICIPANTE],0),MATCH($O$2,Tabla1[#Headers],0)),"")</f>
        <v/>
      </c>
      <c r="P111" s="73" t="str">
        <f ca="1">IFERROR(INDEX(USUARIOS,MATCH($H111,Tabla1[NOMBRE Y APELLIDOS DEL PARTICIPANTE],0),MATCH($P$2,Tabla1[#Headers],0)),"")</f>
        <v/>
      </c>
      <c r="Q111" s="73" t="str">
        <f ca="1">IFERROR(INDEX(USUARIOS,MATCH($H111,Tabla1[NOMBRE Y APELLIDOS DEL PARTICIPANTE],0),MATCH($Q$2,Tabla1[#Headers],0)),"")</f>
        <v/>
      </c>
      <c r="R111" s="73" t="str">
        <f ca="1">IFERROR(INDEX(USUARIOS,MATCH($H111,Tabla1[NOMBRE Y APELLIDOS DEL PARTICIPANTE],0),MATCH($R$2,Tabla1[#Headers],0)),"")</f>
        <v/>
      </c>
      <c r="S111" s="73" t="str">
        <f ca="1">IFERROR(INDEX(USUARIOS,MATCH($H111,Tabla1[NOMBRE Y APELLIDOS DEL PARTICIPANTE],0),MATCH($S$2,Tabla1[#Headers],0)),"")</f>
        <v/>
      </c>
    </row>
    <row r="112" spans="1:19" x14ac:dyDescent="0.2">
      <c r="A112" s="59"/>
      <c r="B112" s="60"/>
      <c r="C112" s="59"/>
      <c r="D112" s="59"/>
      <c r="E112" s="102" t="str">
        <f>IF(A112="TARJETA PREPAGO",(IFERROR(VLOOKUP($C112&amp;" - "&amp;$D112,'Catálogo ayudas'!$A$1:$C$84,3,FALSE),"")),(IFERROR(VLOOKUP($C112&amp;" - "&amp;$D112,'Catálogo ayudas'!$A$1:$C$84,2,FALSE),"")))</f>
        <v/>
      </c>
      <c r="F112" s="73" t="str">
        <f ca="1">IFERROR(INDEX(USUARIOS,MATCH($H112,Tabla1[NOMBRE Y APELLIDOS DEL PARTICIPANTE],0),MATCH($F$2,Tabla1[#Headers],0)),"")</f>
        <v/>
      </c>
      <c r="G112" s="72" t="str">
        <f ca="1">IFERROR(INDEX(USUARIOS,MATCH($H112,Tabla1[NOMBRE Y APELLIDOS DEL PARTICIPANTE],0),MATCH($G$2,Tabla1[#Headers],0)),"")</f>
        <v/>
      </c>
      <c r="H112" s="77"/>
      <c r="I112" s="64"/>
      <c r="J112" s="64"/>
      <c r="K112" s="78"/>
      <c r="L112" s="59"/>
      <c r="M112" s="101"/>
      <c r="N112" s="74" t="s">
        <v>496</v>
      </c>
      <c r="O112" s="82" t="str">
        <f ca="1">IFERROR(INDEX(USUARIOS,MATCH($H112,Tabla1[NOMBRE Y APELLIDOS DEL PARTICIPANTE],0),MATCH($O$2,Tabla1[#Headers],0)),"")</f>
        <v/>
      </c>
      <c r="P112" s="73" t="str">
        <f ca="1">IFERROR(INDEX(USUARIOS,MATCH($H112,Tabla1[NOMBRE Y APELLIDOS DEL PARTICIPANTE],0),MATCH($P$2,Tabla1[#Headers],0)),"")</f>
        <v/>
      </c>
      <c r="Q112" s="73" t="str">
        <f ca="1">IFERROR(INDEX(USUARIOS,MATCH($H112,Tabla1[NOMBRE Y APELLIDOS DEL PARTICIPANTE],0),MATCH($Q$2,Tabla1[#Headers],0)),"")</f>
        <v/>
      </c>
      <c r="R112" s="73" t="str">
        <f ca="1">IFERROR(INDEX(USUARIOS,MATCH($H112,Tabla1[NOMBRE Y APELLIDOS DEL PARTICIPANTE],0),MATCH($R$2,Tabla1[#Headers],0)),"")</f>
        <v/>
      </c>
      <c r="S112" s="73" t="str">
        <f ca="1">IFERROR(INDEX(USUARIOS,MATCH($H112,Tabla1[NOMBRE Y APELLIDOS DEL PARTICIPANTE],0),MATCH($S$2,Tabla1[#Headers],0)),"")</f>
        <v/>
      </c>
    </row>
    <row r="113" spans="1:19" x14ac:dyDescent="0.2">
      <c r="A113" s="59"/>
      <c r="B113" s="60"/>
      <c r="C113" s="59"/>
      <c r="D113" s="59"/>
      <c r="E113" s="102" t="str">
        <f>IF(A113="TARJETA PREPAGO",(IFERROR(VLOOKUP($C113&amp;" - "&amp;$D113,'Catálogo ayudas'!$A$1:$C$84,3,FALSE),"")),(IFERROR(VLOOKUP($C113&amp;" - "&amp;$D113,'Catálogo ayudas'!$A$1:$C$84,2,FALSE),"")))</f>
        <v/>
      </c>
      <c r="F113" s="73" t="str">
        <f ca="1">IFERROR(INDEX(USUARIOS,MATCH($H113,Tabla1[NOMBRE Y APELLIDOS DEL PARTICIPANTE],0),MATCH($F$2,Tabla1[#Headers],0)),"")</f>
        <v/>
      </c>
      <c r="G113" s="72" t="str">
        <f ca="1">IFERROR(INDEX(USUARIOS,MATCH($H113,Tabla1[NOMBRE Y APELLIDOS DEL PARTICIPANTE],0),MATCH($G$2,Tabla1[#Headers],0)),"")</f>
        <v/>
      </c>
      <c r="H113" s="77"/>
      <c r="I113" s="64"/>
      <c r="J113" s="64"/>
      <c r="K113" s="78"/>
      <c r="L113" s="59"/>
      <c r="M113" s="101"/>
      <c r="N113" s="74" t="s">
        <v>496</v>
      </c>
      <c r="O113" s="82" t="str">
        <f ca="1">IFERROR(INDEX(USUARIOS,MATCH($H113,Tabla1[NOMBRE Y APELLIDOS DEL PARTICIPANTE],0),MATCH($O$2,Tabla1[#Headers],0)),"")</f>
        <v/>
      </c>
      <c r="P113" s="73" t="str">
        <f ca="1">IFERROR(INDEX(USUARIOS,MATCH($H113,Tabla1[NOMBRE Y APELLIDOS DEL PARTICIPANTE],0),MATCH($P$2,Tabla1[#Headers],0)),"")</f>
        <v/>
      </c>
      <c r="Q113" s="73" t="str">
        <f ca="1">IFERROR(INDEX(USUARIOS,MATCH($H113,Tabla1[NOMBRE Y APELLIDOS DEL PARTICIPANTE],0),MATCH($Q$2,Tabla1[#Headers],0)),"")</f>
        <v/>
      </c>
      <c r="R113" s="73" t="str">
        <f ca="1">IFERROR(INDEX(USUARIOS,MATCH($H113,Tabla1[NOMBRE Y APELLIDOS DEL PARTICIPANTE],0),MATCH($R$2,Tabla1[#Headers],0)),"")</f>
        <v/>
      </c>
      <c r="S113" s="73" t="str">
        <f ca="1">IFERROR(INDEX(USUARIOS,MATCH($H113,Tabla1[NOMBRE Y APELLIDOS DEL PARTICIPANTE],0),MATCH($S$2,Tabla1[#Headers],0)),"")</f>
        <v/>
      </c>
    </row>
    <row r="114" spans="1:19" x14ac:dyDescent="0.2">
      <c r="A114" s="59"/>
      <c r="B114" s="60"/>
      <c r="C114" s="59"/>
      <c r="D114" s="59"/>
      <c r="E114" s="102" t="str">
        <f>IF(A114="TARJETA PREPAGO",(IFERROR(VLOOKUP($C114&amp;" - "&amp;$D114,'Catálogo ayudas'!$A$1:$C$84,3,FALSE),"")),(IFERROR(VLOOKUP($C114&amp;" - "&amp;$D114,'Catálogo ayudas'!$A$1:$C$84,2,FALSE),"")))</f>
        <v/>
      </c>
      <c r="F114" s="73" t="str">
        <f ca="1">IFERROR(INDEX(USUARIOS,MATCH($H114,Tabla1[NOMBRE Y APELLIDOS DEL PARTICIPANTE],0),MATCH($F$2,Tabla1[#Headers],0)),"")</f>
        <v/>
      </c>
      <c r="G114" s="72" t="str">
        <f ca="1">IFERROR(INDEX(USUARIOS,MATCH($H114,Tabla1[NOMBRE Y APELLIDOS DEL PARTICIPANTE],0),MATCH($G$2,Tabla1[#Headers],0)),"")</f>
        <v/>
      </c>
      <c r="H114" s="77"/>
      <c r="I114" s="64"/>
      <c r="J114" s="64"/>
      <c r="K114" s="78"/>
      <c r="L114" s="59"/>
      <c r="M114" s="101"/>
      <c r="N114" s="74" t="s">
        <v>496</v>
      </c>
      <c r="O114" s="82" t="str">
        <f ca="1">IFERROR(INDEX(USUARIOS,MATCH($H114,Tabla1[NOMBRE Y APELLIDOS DEL PARTICIPANTE],0),MATCH($O$2,Tabla1[#Headers],0)),"")</f>
        <v/>
      </c>
      <c r="P114" s="73" t="str">
        <f ca="1">IFERROR(INDEX(USUARIOS,MATCH($H114,Tabla1[NOMBRE Y APELLIDOS DEL PARTICIPANTE],0),MATCH($P$2,Tabla1[#Headers],0)),"")</f>
        <v/>
      </c>
      <c r="Q114" s="73" t="str">
        <f ca="1">IFERROR(INDEX(USUARIOS,MATCH($H114,Tabla1[NOMBRE Y APELLIDOS DEL PARTICIPANTE],0),MATCH($Q$2,Tabla1[#Headers],0)),"")</f>
        <v/>
      </c>
      <c r="R114" s="73" t="str">
        <f ca="1">IFERROR(INDEX(USUARIOS,MATCH($H114,Tabla1[NOMBRE Y APELLIDOS DEL PARTICIPANTE],0),MATCH($R$2,Tabla1[#Headers],0)),"")</f>
        <v/>
      </c>
      <c r="S114" s="73" t="str">
        <f ca="1">IFERROR(INDEX(USUARIOS,MATCH($H114,Tabla1[NOMBRE Y APELLIDOS DEL PARTICIPANTE],0),MATCH($S$2,Tabla1[#Headers],0)),"")</f>
        <v/>
      </c>
    </row>
    <row r="115" spans="1:19" x14ac:dyDescent="0.2">
      <c r="A115" s="59"/>
      <c r="B115" s="60"/>
      <c r="C115" s="59"/>
      <c r="D115" s="59"/>
      <c r="E115" s="102" t="str">
        <f>IF(A115="TARJETA PREPAGO",(IFERROR(VLOOKUP($C115&amp;" - "&amp;$D115,'Catálogo ayudas'!$A$1:$C$84,3,FALSE),"")),(IFERROR(VLOOKUP($C115&amp;" - "&amp;$D115,'Catálogo ayudas'!$A$1:$C$84,2,FALSE),"")))</f>
        <v/>
      </c>
      <c r="F115" s="73" t="str">
        <f ca="1">IFERROR(INDEX(USUARIOS,MATCH($H115,Tabla1[NOMBRE Y APELLIDOS DEL PARTICIPANTE],0),MATCH($F$2,Tabla1[#Headers],0)),"")</f>
        <v/>
      </c>
      <c r="G115" s="72" t="str">
        <f ca="1">IFERROR(INDEX(USUARIOS,MATCH($H115,Tabla1[NOMBRE Y APELLIDOS DEL PARTICIPANTE],0),MATCH($G$2,Tabla1[#Headers],0)),"")</f>
        <v/>
      </c>
      <c r="H115" s="77"/>
      <c r="I115" s="64"/>
      <c r="J115" s="64"/>
      <c r="K115" s="78"/>
      <c r="L115" s="59"/>
      <c r="M115" s="101"/>
      <c r="N115" s="74" t="s">
        <v>496</v>
      </c>
      <c r="O115" s="82" t="str">
        <f ca="1">IFERROR(INDEX(USUARIOS,MATCH($H115,Tabla1[NOMBRE Y APELLIDOS DEL PARTICIPANTE],0),MATCH($O$2,Tabla1[#Headers],0)),"")</f>
        <v/>
      </c>
      <c r="P115" s="73" t="str">
        <f ca="1">IFERROR(INDEX(USUARIOS,MATCH($H115,Tabla1[NOMBRE Y APELLIDOS DEL PARTICIPANTE],0),MATCH($P$2,Tabla1[#Headers],0)),"")</f>
        <v/>
      </c>
      <c r="Q115" s="73" t="str">
        <f ca="1">IFERROR(INDEX(USUARIOS,MATCH($H115,Tabla1[NOMBRE Y APELLIDOS DEL PARTICIPANTE],0),MATCH($Q$2,Tabla1[#Headers],0)),"")</f>
        <v/>
      </c>
      <c r="R115" s="73" t="str">
        <f ca="1">IFERROR(INDEX(USUARIOS,MATCH($H115,Tabla1[NOMBRE Y APELLIDOS DEL PARTICIPANTE],0),MATCH($R$2,Tabla1[#Headers],0)),"")</f>
        <v/>
      </c>
      <c r="S115" s="73" t="str">
        <f ca="1">IFERROR(INDEX(USUARIOS,MATCH($H115,Tabla1[NOMBRE Y APELLIDOS DEL PARTICIPANTE],0),MATCH($S$2,Tabla1[#Headers],0)),"")</f>
        <v/>
      </c>
    </row>
    <row r="116" spans="1:19" x14ac:dyDescent="0.2">
      <c r="A116" s="59"/>
      <c r="B116" s="60"/>
      <c r="C116" s="59"/>
      <c r="D116" s="59"/>
      <c r="E116" s="102" t="str">
        <f>IF(A116="TARJETA PREPAGO",(IFERROR(VLOOKUP($C116&amp;" - "&amp;$D116,'Catálogo ayudas'!$A$1:$C$84,3,FALSE),"")),(IFERROR(VLOOKUP($C116&amp;" - "&amp;$D116,'Catálogo ayudas'!$A$1:$C$84,2,FALSE),"")))</f>
        <v/>
      </c>
      <c r="F116" s="73" t="str">
        <f ca="1">IFERROR(INDEX(USUARIOS,MATCH($H116,Tabla1[NOMBRE Y APELLIDOS DEL PARTICIPANTE],0),MATCH($F$2,Tabla1[#Headers],0)),"")</f>
        <v/>
      </c>
      <c r="G116" s="72" t="str">
        <f ca="1">IFERROR(INDEX(USUARIOS,MATCH($H116,Tabla1[NOMBRE Y APELLIDOS DEL PARTICIPANTE],0),MATCH($G$2,Tabla1[#Headers],0)),"")</f>
        <v/>
      </c>
      <c r="H116" s="77"/>
      <c r="I116" s="64"/>
      <c r="J116" s="64"/>
      <c r="K116" s="78"/>
      <c r="L116" s="59"/>
      <c r="M116" s="101"/>
      <c r="N116" s="74" t="s">
        <v>496</v>
      </c>
      <c r="O116" s="82" t="str">
        <f ca="1">IFERROR(INDEX(USUARIOS,MATCH($H116,Tabla1[NOMBRE Y APELLIDOS DEL PARTICIPANTE],0),MATCH($O$2,Tabla1[#Headers],0)),"")</f>
        <v/>
      </c>
      <c r="P116" s="73" t="str">
        <f ca="1">IFERROR(INDEX(USUARIOS,MATCH($H116,Tabla1[NOMBRE Y APELLIDOS DEL PARTICIPANTE],0),MATCH($P$2,Tabla1[#Headers],0)),"")</f>
        <v/>
      </c>
      <c r="Q116" s="73" t="str">
        <f ca="1">IFERROR(INDEX(USUARIOS,MATCH($H116,Tabla1[NOMBRE Y APELLIDOS DEL PARTICIPANTE],0),MATCH($Q$2,Tabla1[#Headers],0)),"")</f>
        <v/>
      </c>
      <c r="R116" s="73" t="str">
        <f ca="1">IFERROR(INDEX(USUARIOS,MATCH($H116,Tabla1[NOMBRE Y APELLIDOS DEL PARTICIPANTE],0),MATCH($R$2,Tabla1[#Headers],0)),"")</f>
        <v/>
      </c>
      <c r="S116" s="73" t="str">
        <f ca="1">IFERROR(INDEX(USUARIOS,MATCH($H116,Tabla1[NOMBRE Y APELLIDOS DEL PARTICIPANTE],0),MATCH($S$2,Tabla1[#Headers],0)),"")</f>
        <v/>
      </c>
    </row>
    <row r="117" spans="1:19" x14ac:dyDescent="0.2">
      <c r="A117" s="59"/>
      <c r="B117" s="60"/>
      <c r="C117" s="59"/>
      <c r="D117" s="59"/>
      <c r="E117" s="102" t="str">
        <f>IF(A117="TARJETA PREPAGO",(IFERROR(VLOOKUP($C117&amp;" - "&amp;$D117,'Catálogo ayudas'!$A$1:$C$84,3,FALSE),"")),(IFERROR(VLOOKUP($C117&amp;" - "&amp;$D117,'Catálogo ayudas'!$A$1:$C$84,2,FALSE),"")))</f>
        <v/>
      </c>
      <c r="F117" s="73" t="str">
        <f ca="1">IFERROR(INDEX(USUARIOS,MATCH($H117,Tabla1[NOMBRE Y APELLIDOS DEL PARTICIPANTE],0),MATCH($F$2,Tabla1[#Headers],0)),"")</f>
        <v/>
      </c>
      <c r="G117" s="72" t="str">
        <f ca="1">IFERROR(INDEX(USUARIOS,MATCH($H117,Tabla1[NOMBRE Y APELLIDOS DEL PARTICIPANTE],0),MATCH($G$2,Tabla1[#Headers],0)),"")</f>
        <v/>
      </c>
      <c r="H117" s="77"/>
      <c r="I117" s="64"/>
      <c r="J117" s="64"/>
      <c r="K117" s="78"/>
      <c r="L117" s="59"/>
      <c r="M117" s="101"/>
      <c r="N117" s="74" t="s">
        <v>496</v>
      </c>
      <c r="O117" s="82" t="str">
        <f ca="1">IFERROR(INDEX(USUARIOS,MATCH($H117,Tabla1[NOMBRE Y APELLIDOS DEL PARTICIPANTE],0),MATCH($O$2,Tabla1[#Headers],0)),"")</f>
        <v/>
      </c>
      <c r="P117" s="73" t="str">
        <f ca="1">IFERROR(INDEX(USUARIOS,MATCH($H117,Tabla1[NOMBRE Y APELLIDOS DEL PARTICIPANTE],0),MATCH($P$2,Tabla1[#Headers],0)),"")</f>
        <v/>
      </c>
      <c r="Q117" s="73" t="str">
        <f ca="1">IFERROR(INDEX(USUARIOS,MATCH($H117,Tabla1[NOMBRE Y APELLIDOS DEL PARTICIPANTE],0),MATCH($Q$2,Tabla1[#Headers],0)),"")</f>
        <v/>
      </c>
      <c r="R117" s="73" t="str">
        <f ca="1">IFERROR(INDEX(USUARIOS,MATCH($H117,Tabla1[NOMBRE Y APELLIDOS DEL PARTICIPANTE],0),MATCH($R$2,Tabla1[#Headers],0)),"")</f>
        <v/>
      </c>
      <c r="S117" s="73" t="str">
        <f ca="1">IFERROR(INDEX(USUARIOS,MATCH($H117,Tabla1[NOMBRE Y APELLIDOS DEL PARTICIPANTE],0),MATCH($S$2,Tabla1[#Headers],0)),"")</f>
        <v/>
      </c>
    </row>
    <row r="118" spans="1:19" x14ac:dyDescent="0.2">
      <c r="A118" s="59"/>
      <c r="B118" s="60"/>
      <c r="C118" s="59"/>
      <c r="D118" s="59"/>
      <c r="E118" s="102" t="str">
        <f>IF(A118="TARJETA PREPAGO",(IFERROR(VLOOKUP($C118&amp;" - "&amp;$D118,'Catálogo ayudas'!$A$1:$C$84,3,FALSE),"")),(IFERROR(VLOOKUP($C118&amp;" - "&amp;$D118,'Catálogo ayudas'!$A$1:$C$84,2,FALSE),"")))</f>
        <v/>
      </c>
      <c r="F118" s="73" t="str">
        <f ca="1">IFERROR(INDEX(USUARIOS,MATCH($H118,Tabla1[NOMBRE Y APELLIDOS DEL PARTICIPANTE],0),MATCH($F$2,Tabla1[#Headers],0)),"")</f>
        <v/>
      </c>
      <c r="G118" s="72" t="str">
        <f ca="1">IFERROR(INDEX(USUARIOS,MATCH($H118,Tabla1[NOMBRE Y APELLIDOS DEL PARTICIPANTE],0),MATCH($G$2,Tabla1[#Headers],0)),"")</f>
        <v/>
      </c>
      <c r="H118" s="77"/>
      <c r="I118" s="64"/>
      <c r="J118" s="64"/>
      <c r="K118" s="78"/>
      <c r="L118" s="59"/>
      <c r="M118" s="101"/>
      <c r="N118" s="74" t="s">
        <v>496</v>
      </c>
      <c r="O118" s="82" t="str">
        <f ca="1">IFERROR(INDEX(USUARIOS,MATCH($H118,Tabla1[NOMBRE Y APELLIDOS DEL PARTICIPANTE],0),MATCH($O$2,Tabla1[#Headers],0)),"")</f>
        <v/>
      </c>
      <c r="P118" s="73" t="str">
        <f ca="1">IFERROR(INDEX(USUARIOS,MATCH($H118,Tabla1[NOMBRE Y APELLIDOS DEL PARTICIPANTE],0),MATCH($P$2,Tabla1[#Headers],0)),"")</f>
        <v/>
      </c>
      <c r="Q118" s="73" t="str">
        <f ca="1">IFERROR(INDEX(USUARIOS,MATCH($H118,Tabla1[NOMBRE Y APELLIDOS DEL PARTICIPANTE],0),MATCH($Q$2,Tabla1[#Headers],0)),"")</f>
        <v/>
      </c>
      <c r="R118" s="73" t="str">
        <f ca="1">IFERROR(INDEX(USUARIOS,MATCH($H118,Tabla1[NOMBRE Y APELLIDOS DEL PARTICIPANTE],0),MATCH($R$2,Tabla1[#Headers],0)),"")</f>
        <v/>
      </c>
      <c r="S118" s="73" t="str">
        <f ca="1">IFERROR(INDEX(USUARIOS,MATCH($H118,Tabla1[NOMBRE Y APELLIDOS DEL PARTICIPANTE],0),MATCH($S$2,Tabla1[#Headers],0)),"")</f>
        <v/>
      </c>
    </row>
    <row r="119" spans="1:19" x14ac:dyDescent="0.2">
      <c r="A119" s="59"/>
      <c r="B119" s="60"/>
      <c r="C119" s="59"/>
      <c r="D119" s="59"/>
      <c r="E119" s="102" t="str">
        <f>IF(A119="TARJETA PREPAGO",(IFERROR(VLOOKUP($C119&amp;" - "&amp;$D119,'Catálogo ayudas'!$A$1:$C$84,3,FALSE),"")),(IFERROR(VLOOKUP($C119&amp;" - "&amp;$D119,'Catálogo ayudas'!$A$1:$C$84,2,FALSE),"")))</f>
        <v/>
      </c>
      <c r="F119" s="73" t="str">
        <f ca="1">IFERROR(INDEX(USUARIOS,MATCH($H119,Tabla1[NOMBRE Y APELLIDOS DEL PARTICIPANTE],0),MATCH($F$2,Tabla1[#Headers],0)),"")</f>
        <v/>
      </c>
      <c r="G119" s="72" t="str">
        <f ca="1">IFERROR(INDEX(USUARIOS,MATCH($H119,Tabla1[NOMBRE Y APELLIDOS DEL PARTICIPANTE],0),MATCH($G$2,Tabla1[#Headers],0)),"")</f>
        <v/>
      </c>
      <c r="H119" s="77"/>
      <c r="I119" s="64"/>
      <c r="J119" s="64"/>
      <c r="K119" s="78"/>
      <c r="L119" s="59"/>
      <c r="M119" s="101"/>
      <c r="N119" s="74" t="s">
        <v>496</v>
      </c>
      <c r="O119" s="82" t="str">
        <f ca="1">IFERROR(INDEX(USUARIOS,MATCH($H119,Tabla1[NOMBRE Y APELLIDOS DEL PARTICIPANTE],0),MATCH($O$2,Tabla1[#Headers],0)),"")</f>
        <v/>
      </c>
      <c r="P119" s="73" t="str">
        <f ca="1">IFERROR(INDEX(USUARIOS,MATCH($H119,Tabla1[NOMBRE Y APELLIDOS DEL PARTICIPANTE],0),MATCH($P$2,Tabla1[#Headers],0)),"")</f>
        <v/>
      </c>
      <c r="Q119" s="73" t="str">
        <f ca="1">IFERROR(INDEX(USUARIOS,MATCH($H119,Tabla1[NOMBRE Y APELLIDOS DEL PARTICIPANTE],0),MATCH($Q$2,Tabla1[#Headers],0)),"")</f>
        <v/>
      </c>
      <c r="R119" s="73" t="str">
        <f ca="1">IFERROR(INDEX(USUARIOS,MATCH($H119,Tabla1[NOMBRE Y APELLIDOS DEL PARTICIPANTE],0),MATCH($R$2,Tabla1[#Headers],0)),"")</f>
        <v/>
      </c>
      <c r="S119" s="73" t="str">
        <f ca="1">IFERROR(INDEX(USUARIOS,MATCH($H119,Tabla1[NOMBRE Y APELLIDOS DEL PARTICIPANTE],0),MATCH($S$2,Tabla1[#Headers],0)),"")</f>
        <v/>
      </c>
    </row>
    <row r="120" spans="1:19" x14ac:dyDescent="0.2">
      <c r="A120" s="59"/>
      <c r="B120" s="60"/>
      <c r="C120" s="59"/>
      <c r="D120" s="59"/>
      <c r="E120" s="102" t="str">
        <f>IF(A120="TARJETA PREPAGO",(IFERROR(VLOOKUP($C120&amp;" - "&amp;$D120,'Catálogo ayudas'!$A$1:$C$84,3,FALSE),"")),(IFERROR(VLOOKUP($C120&amp;" - "&amp;$D120,'Catálogo ayudas'!$A$1:$C$84,2,FALSE),"")))</f>
        <v/>
      </c>
      <c r="F120" s="73" t="str">
        <f ca="1">IFERROR(INDEX(USUARIOS,MATCH($H120,Tabla1[NOMBRE Y APELLIDOS DEL PARTICIPANTE],0),MATCH($F$2,Tabla1[#Headers],0)),"")</f>
        <v/>
      </c>
      <c r="G120" s="72" t="str">
        <f ca="1">IFERROR(INDEX(USUARIOS,MATCH($H120,Tabla1[NOMBRE Y APELLIDOS DEL PARTICIPANTE],0),MATCH($G$2,Tabla1[#Headers],0)),"")</f>
        <v/>
      </c>
      <c r="H120" s="77"/>
      <c r="I120" s="64"/>
      <c r="J120" s="64"/>
      <c r="K120" s="78"/>
      <c r="L120" s="59"/>
      <c r="M120" s="101"/>
      <c r="N120" s="74" t="s">
        <v>496</v>
      </c>
      <c r="O120" s="82" t="str">
        <f ca="1">IFERROR(INDEX(USUARIOS,MATCH($H120,Tabla1[NOMBRE Y APELLIDOS DEL PARTICIPANTE],0),MATCH($O$2,Tabla1[#Headers],0)),"")</f>
        <v/>
      </c>
      <c r="P120" s="73" t="str">
        <f ca="1">IFERROR(INDEX(USUARIOS,MATCH($H120,Tabla1[NOMBRE Y APELLIDOS DEL PARTICIPANTE],0),MATCH($P$2,Tabla1[#Headers],0)),"")</f>
        <v/>
      </c>
      <c r="Q120" s="73" t="str">
        <f ca="1">IFERROR(INDEX(USUARIOS,MATCH($H120,Tabla1[NOMBRE Y APELLIDOS DEL PARTICIPANTE],0),MATCH($Q$2,Tabla1[#Headers],0)),"")</f>
        <v/>
      </c>
      <c r="R120" s="73" t="str">
        <f ca="1">IFERROR(INDEX(USUARIOS,MATCH($H120,Tabla1[NOMBRE Y APELLIDOS DEL PARTICIPANTE],0),MATCH($R$2,Tabla1[#Headers],0)),"")</f>
        <v/>
      </c>
      <c r="S120" s="73" t="str">
        <f ca="1">IFERROR(INDEX(USUARIOS,MATCH($H120,Tabla1[NOMBRE Y APELLIDOS DEL PARTICIPANTE],0),MATCH($S$2,Tabla1[#Headers],0)),"")</f>
        <v/>
      </c>
    </row>
    <row r="121" spans="1:19" x14ac:dyDescent="0.2">
      <c r="A121" s="59"/>
      <c r="B121" s="60"/>
      <c r="C121" s="59"/>
      <c r="D121" s="59"/>
      <c r="E121" s="102" t="str">
        <f>IF(A121="TARJETA PREPAGO",(IFERROR(VLOOKUP($C121&amp;" - "&amp;$D121,'Catálogo ayudas'!$A$1:$C$84,3,FALSE),"")),(IFERROR(VLOOKUP($C121&amp;" - "&amp;$D121,'Catálogo ayudas'!$A$1:$C$84,2,FALSE),"")))</f>
        <v/>
      </c>
      <c r="F121" s="73" t="str">
        <f ca="1">IFERROR(INDEX(USUARIOS,MATCH($H121,Tabla1[NOMBRE Y APELLIDOS DEL PARTICIPANTE],0),MATCH($F$2,Tabla1[#Headers],0)),"")</f>
        <v/>
      </c>
      <c r="G121" s="72" t="str">
        <f ca="1">IFERROR(INDEX(USUARIOS,MATCH($H121,Tabla1[NOMBRE Y APELLIDOS DEL PARTICIPANTE],0),MATCH($G$2,Tabla1[#Headers],0)),"")</f>
        <v/>
      </c>
      <c r="H121" s="77"/>
      <c r="I121" s="64"/>
      <c r="J121" s="64"/>
      <c r="K121" s="78"/>
      <c r="L121" s="59"/>
      <c r="M121" s="101"/>
      <c r="N121" s="74" t="s">
        <v>496</v>
      </c>
      <c r="O121" s="82" t="str">
        <f ca="1">IFERROR(INDEX(USUARIOS,MATCH($H121,Tabla1[NOMBRE Y APELLIDOS DEL PARTICIPANTE],0),MATCH($O$2,Tabla1[#Headers],0)),"")</f>
        <v/>
      </c>
      <c r="P121" s="73" t="str">
        <f ca="1">IFERROR(INDEX(USUARIOS,MATCH($H121,Tabla1[NOMBRE Y APELLIDOS DEL PARTICIPANTE],0),MATCH($P$2,Tabla1[#Headers],0)),"")</f>
        <v/>
      </c>
      <c r="Q121" s="73" t="str">
        <f ca="1">IFERROR(INDEX(USUARIOS,MATCH($H121,Tabla1[NOMBRE Y APELLIDOS DEL PARTICIPANTE],0),MATCH($Q$2,Tabla1[#Headers],0)),"")</f>
        <v/>
      </c>
      <c r="R121" s="73" t="str">
        <f ca="1">IFERROR(INDEX(USUARIOS,MATCH($H121,Tabla1[NOMBRE Y APELLIDOS DEL PARTICIPANTE],0),MATCH($R$2,Tabla1[#Headers],0)),"")</f>
        <v/>
      </c>
      <c r="S121" s="73" t="str">
        <f ca="1">IFERROR(INDEX(USUARIOS,MATCH($H121,Tabla1[NOMBRE Y APELLIDOS DEL PARTICIPANTE],0),MATCH($S$2,Tabla1[#Headers],0)),"")</f>
        <v/>
      </c>
    </row>
    <row r="122" spans="1:19" x14ac:dyDescent="0.2">
      <c r="A122" s="59"/>
      <c r="B122" s="60"/>
      <c r="C122" s="59"/>
      <c r="D122" s="59"/>
      <c r="E122" s="102" t="str">
        <f>IF(A122="TARJETA PREPAGO",(IFERROR(VLOOKUP($C122&amp;" - "&amp;$D122,'Catálogo ayudas'!$A$1:$C$84,3,FALSE),"")),(IFERROR(VLOOKUP($C122&amp;" - "&amp;$D122,'Catálogo ayudas'!$A$1:$C$84,2,FALSE),"")))</f>
        <v/>
      </c>
      <c r="F122" s="73" t="str">
        <f ca="1">IFERROR(INDEX(USUARIOS,MATCH($H122,Tabla1[NOMBRE Y APELLIDOS DEL PARTICIPANTE],0),MATCH($F$2,Tabla1[#Headers],0)),"")</f>
        <v/>
      </c>
      <c r="G122" s="72" t="str">
        <f ca="1">IFERROR(INDEX(USUARIOS,MATCH($H122,Tabla1[NOMBRE Y APELLIDOS DEL PARTICIPANTE],0),MATCH($G$2,Tabla1[#Headers],0)),"")</f>
        <v/>
      </c>
      <c r="H122" s="77"/>
      <c r="I122" s="64"/>
      <c r="J122" s="64"/>
      <c r="K122" s="78"/>
      <c r="L122" s="59"/>
      <c r="M122" s="101"/>
      <c r="N122" s="74" t="s">
        <v>496</v>
      </c>
      <c r="O122" s="82" t="str">
        <f ca="1">IFERROR(INDEX(USUARIOS,MATCH($H122,Tabla1[NOMBRE Y APELLIDOS DEL PARTICIPANTE],0),MATCH($O$2,Tabla1[#Headers],0)),"")</f>
        <v/>
      </c>
      <c r="P122" s="73" t="str">
        <f ca="1">IFERROR(INDEX(USUARIOS,MATCH($H122,Tabla1[NOMBRE Y APELLIDOS DEL PARTICIPANTE],0),MATCH($P$2,Tabla1[#Headers],0)),"")</f>
        <v/>
      </c>
      <c r="Q122" s="73" t="str">
        <f ca="1">IFERROR(INDEX(USUARIOS,MATCH($H122,Tabla1[NOMBRE Y APELLIDOS DEL PARTICIPANTE],0),MATCH($Q$2,Tabla1[#Headers],0)),"")</f>
        <v/>
      </c>
      <c r="R122" s="73" t="str">
        <f ca="1">IFERROR(INDEX(USUARIOS,MATCH($H122,Tabla1[NOMBRE Y APELLIDOS DEL PARTICIPANTE],0),MATCH($R$2,Tabla1[#Headers],0)),"")</f>
        <v/>
      </c>
      <c r="S122" s="73" t="str">
        <f ca="1">IFERROR(INDEX(USUARIOS,MATCH($H122,Tabla1[NOMBRE Y APELLIDOS DEL PARTICIPANTE],0),MATCH($S$2,Tabla1[#Headers],0)),"")</f>
        <v/>
      </c>
    </row>
    <row r="123" spans="1:19" x14ac:dyDescent="0.2">
      <c r="A123" s="59"/>
      <c r="B123" s="60"/>
      <c r="C123" s="59"/>
      <c r="D123" s="59"/>
      <c r="E123" s="102" t="str">
        <f>IF(A123="TARJETA PREPAGO",(IFERROR(VLOOKUP($C123&amp;" - "&amp;$D123,'Catálogo ayudas'!$A$1:$C$84,3,FALSE),"")),(IFERROR(VLOOKUP($C123&amp;" - "&amp;$D123,'Catálogo ayudas'!$A$1:$C$84,2,FALSE),"")))</f>
        <v/>
      </c>
      <c r="F123" s="73" t="str">
        <f ca="1">IFERROR(INDEX(USUARIOS,MATCH($H123,Tabla1[NOMBRE Y APELLIDOS DEL PARTICIPANTE],0),MATCH($F$2,Tabla1[#Headers],0)),"")</f>
        <v/>
      </c>
      <c r="G123" s="72" t="str">
        <f ca="1">IFERROR(INDEX(USUARIOS,MATCH($H123,Tabla1[NOMBRE Y APELLIDOS DEL PARTICIPANTE],0),MATCH($G$2,Tabla1[#Headers],0)),"")</f>
        <v/>
      </c>
      <c r="H123" s="77"/>
      <c r="I123" s="64"/>
      <c r="J123" s="64"/>
      <c r="K123" s="78"/>
      <c r="L123" s="59"/>
      <c r="M123" s="101"/>
      <c r="N123" s="74" t="s">
        <v>496</v>
      </c>
      <c r="O123" s="82" t="str">
        <f ca="1">IFERROR(INDEX(USUARIOS,MATCH($H123,Tabla1[NOMBRE Y APELLIDOS DEL PARTICIPANTE],0),MATCH($O$2,Tabla1[#Headers],0)),"")</f>
        <v/>
      </c>
      <c r="P123" s="73" t="str">
        <f ca="1">IFERROR(INDEX(USUARIOS,MATCH($H123,Tabla1[NOMBRE Y APELLIDOS DEL PARTICIPANTE],0),MATCH($P$2,Tabla1[#Headers],0)),"")</f>
        <v/>
      </c>
      <c r="Q123" s="73" t="str">
        <f ca="1">IFERROR(INDEX(USUARIOS,MATCH($H123,Tabla1[NOMBRE Y APELLIDOS DEL PARTICIPANTE],0),MATCH($Q$2,Tabla1[#Headers],0)),"")</f>
        <v/>
      </c>
      <c r="R123" s="73" t="str">
        <f ca="1">IFERROR(INDEX(USUARIOS,MATCH($H123,Tabla1[NOMBRE Y APELLIDOS DEL PARTICIPANTE],0),MATCH($R$2,Tabla1[#Headers],0)),"")</f>
        <v/>
      </c>
      <c r="S123" s="73" t="str">
        <f ca="1">IFERROR(INDEX(USUARIOS,MATCH($H123,Tabla1[NOMBRE Y APELLIDOS DEL PARTICIPANTE],0),MATCH($S$2,Tabla1[#Headers],0)),"")</f>
        <v/>
      </c>
    </row>
    <row r="124" spans="1:19" x14ac:dyDescent="0.2">
      <c r="A124" s="59"/>
      <c r="B124" s="60"/>
      <c r="C124" s="59"/>
      <c r="D124" s="59"/>
      <c r="E124" s="102" t="str">
        <f>IF(A124="TARJETA PREPAGO",(IFERROR(VLOOKUP($C124&amp;" - "&amp;$D124,'Catálogo ayudas'!$A$1:$C$84,3,FALSE),"")),(IFERROR(VLOOKUP($C124&amp;" - "&amp;$D124,'Catálogo ayudas'!$A$1:$C$84,2,FALSE),"")))</f>
        <v/>
      </c>
      <c r="F124" s="73" t="str">
        <f ca="1">IFERROR(INDEX(USUARIOS,MATCH($H124,Tabla1[NOMBRE Y APELLIDOS DEL PARTICIPANTE],0),MATCH($F$2,Tabla1[#Headers],0)),"")</f>
        <v/>
      </c>
      <c r="G124" s="72" t="str">
        <f ca="1">IFERROR(INDEX(USUARIOS,MATCH($H124,Tabla1[NOMBRE Y APELLIDOS DEL PARTICIPANTE],0),MATCH($G$2,Tabla1[#Headers],0)),"")</f>
        <v/>
      </c>
      <c r="H124" s="77"/>
      <c r="I124" s="64"/>
      <c r="J124" s="64"/>
      <c r="K124" s="78"/>
      <c r="L124" s="59"/>
      <c r="M124" s="101"/>
      <c r="N124" s="74" t="s">
        <v>496</v>
      </c>
      <c r="O124" s="82" t="str">
        <f ca="1">IFERROR(INDEX(USUARIOS,MATCH($H124,Tabla1[NOMBRE Y APELLIDOS DEL PARTICIPANTE],0),MATCH($O$2,Tabla1[#Headers],0)),"")</f>
        <v/>
      </c>
      <c r="P124" s="73" t="str">
        <f ca="1">IFERROR(INDEX(USUARIOS,MATCH($H124,Tabla1[NOMBRE Y APELLIDOS DEL PARTICIPANTE],0),MATCH($P$2,Tabla1[#Headers],0)),"")</f>
        <v/>
      </c>
      <c r="Q124" s="73" t="str">
        <f ca="1">IFERROR(INDEX(USUARIOS,MATCH($H124,Tabla1[NOMBRE Y APELLIDOS DEL PARTICIPANTE],0),MATCH($Q$2,Tabla1[#Headers],0)),"")</f>
        <v/>
      </c>
      <c r="R124" s="73" t="str">
        <f ca="1">IFERROR(INDEX(USUARIOS,MATCH($H124,Tabla1[NOMBRE Y APELLIDOS DEL PARTICIPANTE],0),MATCH($R$2,Tabla1[#Headers],0)),"")</f>
        <v/>
      </c>
      <c r="S124" s="73" t="str">
        <f ca="1">IFERROR(INDEX(USUARIOS,MATCH($H124,Tabla1[NOMBRE Y APELLIDOS DEL PARTICIPANTE],0),MATCH($S$2,Tabla1[#Headers],0)),"")</f>
        <v/>
      </c>
    </row>
    <row r="125" spans="1:19" x14ac:dyDescent="0.2">
      <c r="A125" s="59"/>
      <c r="B125" s="60"/>
      <c r="C125" s="59"/>
      <c r="D125" s="59"/>
      <c r="E125" s="102" t="str">
        <f>IF(A125="TARJETA PREPAGO",(IFERROR(VLOOKUP($C125&amp;" - "&amp;$D125,'Catálogo ayudas'!$A$1:$C$84,3,FALSE),"")),(IFERROR(VLOOKUP($C125&amp;" - "&amp;$D125,'Catálogo ayudas'!$A$1:$C$84,2,FALSE),"")))</f>
        <v/>
      </c>
      <c r="F125" s="73" t="str">
        <f ca="1">IFERROR(INDEX(USUARIOS,MATCH($H125,Tabla1[NOMBRE Y APELLIDOS DEL PARTICIPANTE],0),MATCH($F$2,Tabla1[#Headers],0)),"")</f>
        <v/>
      </c>
      <c r="G125" s="72" t="str">
        <f ca="1">IFERROR(INDEX(USUARIOS,MATCH($H125,Tabla1[NOMBRE Y APELLIDOS DEL PARTICIPANTE],0),MATCH($G$2,Tabla1[#Headers],0)),"")</f>
        <v/>
      </c>
      <c r="H125" s="77"/>
      <c r="I125" s="64"/>
      <c r="J125" s="64"/>
      <c r="K125" s="78"/>
      <c r="L125" s="59"/>
      <c r="M125" s="101"/>
      <c r="N125" s="74" t="s">
        <v>496</v>
      </c>
      <c r="O125" s="82" t="str">
        <f ca="1">IFERROR(INDEX(USUARIOS,MATCH($H125,Tabla1[NOMBRE Y APELLIDOS DEL PARTICIPANTE],0),MATCH($O$2,Tabla1[#Headers],0)),"")</f>
        <v/>
      </c>
      <c r="P125" s="73" t="str">
        <f ca="1">IFERROR(INDEX(USUARIOS,MATCH($H125,Tabla1[NOMBRE Y APELLIDOS DEL PARTICIPANTE],0),MATCH($P$2,Tabla1[#Headers],0)),"")</f>
        <v/>
      </c>
      <c r="Q125" s="73" t="str">
        <f ca="1">IFERROR(INDEX(USUARIOS,MATCH($H125,Tabla1[NOMBRE Y APELLIDOS DEL PARTICIPANTE],0),MATCH($Q$2,Tabla1[#Headers],0)),"")</f>
        <v/>
      </c>
      <c r="R125" s="73" t="str">
        <f ca="1">IFERROR(INDEX(USUARIOS,MATCH($H125,Tabla1[NOMBRE Y APELLIDOS DEL PARTICIPANTE],0),MATCH($R$2,Tabla1[#Headers],0)),"")</f>
        <v/>
      </c>
      <c r="S125" s="73" t="str">
        <f ca="1">IFERROR(INDEX(USUARIOS,MATCH($H125,Tabla1[NOMBRE Y APELLIDOS DEL PARTICIPANTE],0),MATCH($S$2,Tabla1[#Headers],0)),"")</f>
        <v/>
      </c>
    </row>
    <row r="126" spans="1:19" x14ac:dyDescent="0.2">
      <c r="A126" s="59"/>
      <c r="B126" s="60"/>
      <c r="C126" s="59"/>
      <c r="D126" s="59"/>
      <c r="E126" s="102" t="str">
        <f>IF(A126="TARJETA PREPAGO",(IFERROR(VLOOKUP($C126&amp;" - "&amp;$D126,'Catálogo ayudas'!$A$1:$C$84,3,FALSE),"")),(IFERROR(VLOOKUP($C126&amp;" - "&amp;$D126,'Catálogo ayudas'!$A$1:$C$84,2,FALSE),"")))</f>
        <v/>
      </c>
      <c r="F126" s="73" t="str">
        <f ca="1">IFERROR(INDEX(USUARIOS,MATCH($H126,Tabla1[NOMBRE Y APELLIDOS DEL PARTICIPANTE],0),MATCH($F$2,Tabla1[#Headers],0)),"")</f>
        <v/>
      </c>
      <c r="G126" s="72" t="str">
        <f ca="1">IFERROR(INDEX(USUARIOS,MATCH($H126,Tabla1[NOMBRE Y APELLIDOS DEL PARTICIPANTE],0),MATCH($G$2,Tabla1[#Headers],0)),"")</f>
        <v/>
      </c>
      <c r="H126" s="77"/>
      <c r="I126" s="64"/>
      <c r="J126" s="64"/>
      <c r="K126" s="78"/>
      <c r="L126" s="59"/>
      <c r="M126" s="101"/>
      <c r="N126" s="74" t="s">
        <v>496</v>
      </c>
      <c r="O126" s="82" t="str">
        <f ca="1">IFERROR(INDEX(USUARIOS,MATCH($H126,Tabla1[NOMBRE Y APELLIDOS DEL PARTICIPANTE],0),MATCH($O$2,Tabla1[#Headers],0)),"")</f>
        <v/>
      </c>
      <c r="P126" s="73" t="str">
        <f ca="1">IFERROR(INDEX(USUARIOS,MATCH($H126,Tabla1[NOMBRE Y APELLIDOS DEL PARTICIPANTE],0),MATCH($P$2,Tabla1[#Headers],0)),"")</f>
        <v/>
      </c>
      <c r="Q126" s="73" t="str">
        <f ca="1">IFERROR(INDEX(USUARIOS,MATCH($H126,Tabla1[NOMBRE Y APELLIDOS DEL PARTICIPANTE],0),MATCH($Q$2,Tabla1[#Headers],0)),"")</f>
        <v/>
      </c>
      <c r="R126" s="73" t="str">
        <f ca="1">IFERROR(INDEX(USUARIOS,MATCH($H126,Tabla1[NOMBRE Y APELLIDOS DEL PARTICIPANTE],0),MATCH($R$2,Tabla1[#Headers],0)),"")</f>
        <v/>
      </c>
      <c r="S126" s="73" t="str">
        <f ca="1">IFERROR(INDEX(USUARIOS,MATCH($H126,Tabla1[NOMBRE Y APELLIDOS DEL PARTICIPANTE],0),MATCH($S$2,Tabla1[#Headers],0)),"")</f>
        <v/>
      </c>
    </row>
    <row r="127" spans="1:19" x14ac:dyDescent="0.2">
      <c r="A127" s="59"/>
      <c r="B127" s="60"/>
      <c r="C127" s="59"/>
      <c r="D127" s="59"/>
      <c r="E127" s="102" t="str">
        <f>IF(A127="TARJETA PREPAGO",(IFERROR(VLOOKUP($C127&amp;" - "&amp;$D127,'Catálogo ayudas'!$A$1:$C$84,3,FALSE),"")),(IFERROR(VLOOKUP($C127&amp;" - "&amp;$D127,'Catálogo ayudas'!$A$1:$C$84,2,FALSE),"")))</f>
        <v/>
      </c>
      <c r="F127" s="73" t="str">
        <f ca="1">IFERROR(INDEX(USUARIOS,MATCH($H127,Tabla1[NOMBRE Y APELLIDOS DEL PARTICIPANTE],0),MATCH($F$2,Tabla1[#Headers],0)),"")</f>
        <v/>
      </c>
      <c r="G127" s="72" t="str">
        <f ca="1">IFERROR(INDEX(USUARIOS,MATCH($H127,Tabla1[NOMBRE Y APELLIDOS DEL PARTICIPANTE],0),MATCH($G$2,Tabla1[#Headers],0)),"")</f>
        <v/>
      </c>
      <c r="H127" s="77"/>
      <c r="I127" s="64"/>
      <c r="J127" s="64"/>
      <c r="K127" s="78"/>
      <c r="L127" s="59"/>
      <c r="M127" s="101"/>
      <c r="N127" s="74" t="s">
        <v>496</v>
      </c>
      <c r="O127" s="82" t="str">
        <f ca="1">IFERROR(INDEX(USUARIOS,MATCH($H127,Tabla1[NOMBRE Y APELLIDOS DEL PARTICIPANTE],0),MATCH($O$2,Tabla1[#Headers],0)),"")</f>
        <v/>
      </c>
      <c r="P127" s="73" t="str">
        <f ca="1">IFERROR(INDEX(USUARIOS,MATCH($H127,Tabla1[NOMBRE Y APELLIDOS DEL PARTICIPANTE],0),MATCH($P$2,Tabla1[#Headers],0)),"")</f>
        <v/>
      </c>
      <c r="Q127" s="73" t="str">
        <f ca="1">IFERROR(INDEX(USUARIOS,MATCH($H127,Tabla1[NOMBRE Y APELLIDOS DEL PARTICIPANTE],0),MATCH($Q$2,Tabla1[#Headers],0)),"")</f>
        <v/>
      </c>
      <c r="R127" s="73" t="str">
        <f ca="1">IFERROR(INDEX(USUARIOS,MATCH($H127,Tabla1[NOMBRE Y APELLIDOS DEL PARTICIPANTE],0),MATCH($R$2,Tabla1[#Headers],0)),"")</f>
        <v/>
      </c>
      <c r="S127" s="73" t="str">
        <f ca="1">IFERROR(INDEX(USUARIOS,MATCH($H127,Tabla1[NOMBRE Y APELLIDOS DEL PARTICIPANTE],0),MATCH($S$2,Tabla1[#Headers],0)),"")</f>
        <v/>
      </c>
    </row>
    <row r="128" spans="1:19" x14ac:dyDescent="0.2">
      <c r="A128" s="59"/>
      <c r="B128" s="60"/>
      <c r="C128" s="59"/>
      <c r="D128" s="59"/>
      <c r="E128" s="102" t="str">
        <f>IF(A128="TARJETA PREPAGO",(IFERROR(VLOOKUP($C128&amp;" - "&amp;$D128,'Catálogo ayudas'!$A$1:$C$84,3,FALSE),"")),(IFERROR(VLOOKUP($C128&amp;" - "&amp;$D128,'Catálogo ayudas'!$A$1:$C$84,2,FALSE),"")))</f>
        <v/>
      </c>
      <c r="F128" s="73" t="str">
        <f ca="1">IFERROR(INDEX(USUARIOS,MATCH($H128,Tabla1[NOMBRE Y APELLIDOS DEL PARTICIPANTE],0),MATCH($F$2,Tabla1[#Headers],0)),"")</f>
        <v/>
      </c>
      <c r="G128" s="72" t="str">
        <f ca="1">IFERROR(INDEX(USUARIOS,MATCH($H128,Tabla1[NOMBRE Y APELLIDOS DEL PARTICIPANTE],0),MATCH($G$2,Tabla1[#Headers],0)),"")</f>
        <v/>
      </c>
      <c r="H128" s="77"/>
      <c r="I128" s="64"/>
      <c r="J128" s="64"/>
      <c r="K128" s="78"/>
      <c r="L128" s="59"/>
      <c r="M128" s="101"/>
      <c r="N128" s="74" t="s">
        <v>496</v>
      </c>
      <c r="O128" s="82" t="str">
        <f ca="1">IFERROR(INDEX(USUARIOS,MATCH($H128,Tabla1[NOMBRE Y APELLIDOS DEL PARTICIPANTE],0),MATCH($O$2,Tabla1[#Headers],0)),"")</f>
        <v/>
      </c>
      <c r="P128" s="73" t="str">
        <f ca="1">IFERROR(INDEX(USUARIOS,MATCH($H128,Tabla1[NOMBRE Y APELLIDOS DEL PARTICIPANTE],0),MATCH($P$2,Tabla1[#Headers],0)),"")</f>
        <v/>
      </c>
      <c r="Q128" s="73" t="str">
        <f ca="1">IFERROR(INDEX(USUARIOS,MATCH($H128,Tabla1[NOMBRE Y APELLIDOS DEL PARTICIPANTE],0),MATCH($Q$2,Tabla1[#Headers],0)),"")</f>
        <v/>
      </c>
      <c r="R128" s="73" t="str">
        <f ca="1">IFERROR(INDEX(USUARIOS,MATCH($H128,Tabla1[NOMBRE Y APELLIDOS DEL PARTICIPANTE],0),MATCH($R$2,Tabla1[#Headers],0)),"")</f>
        <v/>
      </c>
      <c r="S128" s="73" t="str">
        <f ca="1">IFERROR(INDEX(USUARIOS,MATCH($H128,Tabla1[NOMBRE Y APELLIDOS DEL PARTICIPANTE],0),MATCH($S$2,Tabla1[#Headers],0)),"")</f>
        <v/>
      </c>
    </row>
    <row r="129" spans="1:19" x14ac:dyDescent="0.2">
      <c r="A129" s="59"/>
      <c r="B129" s="60"/>
      <c r="C129" s="59"/>
      <c r="D129" s="59"/>
      <c r="E129" s="102" t="str">
        <f>IF(A129="TARJETA PREPAGO",(IFERROR(VLOOKUP($C129&amp;" - "&amp;$D129,'Catálogo ayudas'!$A$1:$C$84,3,FALSE),"")),(IFERROR(VLOOKUP($C129&amp;" - "&amp;$D129,'Catálogo ayudas'!$A$1:$C$84,2,FALSE),"")))</f>
        <v/>
      </c>
      <c r="F129" s="73" t="str">
        <f ca="1">IFERROR(INDEX(USUARIOS,MATCH($H129,Tabla1[NOMBRE Y APELLIDOS DEL PARTICIPANTE],0),MATCH($F$2,Tabla1[#Headers],0)),"")</f>
        <v/>
      </c>
      <c r="G129" s="72" t="str">
        <f ca="1">IFERROR(INDEX(USUARIOS,MATCH($H129,Tabla1[NOMBRE Y APELLIDOS DEL PARTICIPANTE],0),MATCH($G$2,Tabla1[#Headers],0)),"")</f>
        <v/>
      </c>
      <c r="H129" s="77"/>
      <c r="I129" s="64"/>
      <c r="J129" s="64"/>
      <c r="K129" s="78"/>
      <c r="L129" s="59"/>
      <c r="M129" s="101"/>
      <c r="N129" s="74" t="s">
        <v>496</v>
      </c>
      <c r="O129" s="82" t="str">
        <f ca="1">IFERROR(INDEX(USUARIOS,MATCH($H129,Tabla1[NOMBRE Y APELLIDOS DEL PARTICIPANTE],0),MATCH($O$2,Tabla1[#Headers],0)),"")</f>
        <v/>
      </c>
      <c r="P129" s="73" t="str">
        <f ca="1">IFERROR(INDEX(USUARIOS,MATCH($H129,Tabla1[NOMBRE Y APELLIDOS DEL PARTICIPANTE],0),MATCH($P$2,Tabla1[#Headers],0)),"")</f>
        <v/>
      </c>
      <c r="Q129" s="73" t="str">
        <f ca="1">IFERROR(INDEX(USUARIOS,MATCH($H129,Tabla1[NOMBRE Y APELLIDOS DEL PARTICIPANTE],0),MATCH($Q$2,Tabla1[#Headers],0)),"")</f>
        <v/>
      </c>
      <c r="R129" s="73" t="str">
        <f ca="1">IFERROR(INDEX(USUARIOS,MATCH($H129,Tabla1[NOMBRE Y APELLIDOS DEL PARTICIPANTE],0),MATCH($R$2,Tabla1[#Headers],0)),"")</f>
        <v/>
      </c>
      <c r="S129" s="73" t="str">
        <f ca="1">IFERROR(INDEX(USUARIOS,MATCH($H129,Tabla1[NOMBRE Y APELLIDOS DEL PARTICIPANTE],0),MATCH($S$2,Tabla1[#Headers],0)),"")</f>
        <v/>
      </c>
    </row>
    <row r="130" spans="1:19" x14ac:dyDescent="0.2">
      <c r="A130" s="59"/>
      <c r="B130" s="60"/>
      <c r="C130" s="59"/>
      <c r="D130" s="59"/>
      <c r="E130" s="102" t="str">
        <f>IF(A130="TARJETA PREPAGO",(IFERROR(VLOOKUP($C130&amp;" - "&amp;$D130,'Catálogo ayudas'!$A$1:$C$84,3,FALSE),"")),(IFERROR(VLOOKUP($C130&amp;" - "&amp;$D130,'Catálogo ayudas'!$A$1:$C$84,2,FALSE),"")))</f>
        <v/>
      </c>
      <c r="F130" s="73" t="str">
        <f ca="1">IFERROR(INDEX(USUARIOS,MATCH($H130,Tabla1[NOMBRE Y APELLIDOS DEL PARTICIPANTE],0),MATCH($F$2,Tabla1[#Headers],0)),"")</f>
        <v/>
      </c>
      <c r="G130" s="72" t="str">
        <f ca="1">IFERROR(INDEX(USUARIOS,MATCH($H130,Tabla1[NOMBRE Y APELLIDOS DEL PARTICIPANTE],0),MATCH($G$2,Tabla1[#Headers],0)),"")</f>
        <v/>
      </c>
      <c r="H130" s="77"/>
      <c r="I130" s="64"/>
      <c r="J130" s="64"/>
      <c r="K130" s="78"/>
      <c r="L130" s="59"/>
      <c r="M130" s="101"/>
      <c r="N130" s="74" t="s">
        <v>496</v>
      </c>
      <c r="O130" s="82" t="str">
        <f ca="1">IFERROR(INDEX(USUARIOS,MATCH($H130,Tabla1[NOMBRE Y APELLIDOS DEL PARTICIPANTE],0),MATCH($O$2,Tabla1[#Headers],0)),"")</f>
        <v/>
      </c>
      <c r="P130" s="73" t="str">
        <f ca="1">IFERROR(INDEX(USUARIOS,MATCH($H130,Tabla1[NOMBRE Y APELLIDOS DEL PARTICIPANTE],0),MATCH($P$2,Tabla1[#Headers],0)),"")</f>
        <v/>
      </c>
      <c r="Q130" s="73" t="str">
        <f ca="1">IFERROR(INDEX(USUARIOS,MATCH($H130,Tabla1[NOMBRE Y APELLIDOS DEL PARTICIPANTE],0),MATCH($Q$2,Tabla1[#Headers],0)),"")</f>
        <v/>
      </c>
      <c r="R130" s="73" t="str">
        <f ca="1">IFERROR(INDEX(USUARIOS,MATCH($H130,Tabla1[NOMBRE Y APELLIDOS DEL PARTICIPANTE],0),MATCH($R$2,Tabla1[#Headers],0)),"")</f>
        <v/>
      </c>
      <c r="S130" s="73" t="str">
        <f ca="1">IFERROR(INDEX(USUARIOS,MATCH($H130,Tabla1[NOMBRE Y APELLIDOS DEL PARTICIPANTE],0),MATCH($S$2,Tabla1[#Headers],0)),"")</f>
        <v/>
      </c>
    </row>
    <row r="131" spans="1:19" x14ac:dyDescent="0.2">
      <c r="A131" s="59"/>
      <c r="B131" s="60"/>
      <c r="C131" s="59"/>
      <c r="D131" s="59"/>
      <c r="E131" s="102" t="str">
        <f>IF(A131="TARJETA PREPAGO",(IFERROR(VLOOKUP($C131&amp;" - "&amp;$D131,'Catálogo ayudas'!$A$1:$C$84,3,FALSE),"")),(IFERROR(VLOOKUP($C131&amp;" - "&amp;$D131,'Catálogo ayudas'!$A$1:$C$84,2,FALSE),"")))</f>
        <v/>
      </c>
      <c r="F131" s="73" t="str">
        <f ca="1">IFERROR(INDEX(USUARIOS,MATCH($H131,Tabla1[NOMBRE Y APELLIDOS DEL PARTICIPANTE],0),MATCH($F$2,Tabla1[#Headers],0)),"")</f>
        <v/>
      </c>
      <c r="G131" s="72" t="str">
        <f ca="1">IFERROR(INDEX(USUARIOS,MATCH($H131,Tabla1[NOMBRE Y APELLIDOS DEL PARTICIPANTE],0),MATCH($G$2,Tabla1[#Headers],0)),"")</f>
        <v/>
      </c>
      <c r="H131" s="77"/>
      <c r="I131" s="64"/>
      <c r="J131" s="64"/>
      <c r="K131" s="78"/>
      <c r="L131" s="59"/>
      <c r="M131" s="101"/>
      <c r="N131" s="74" t="s">
        <v>496</v>
      </c>
      <c r="O131" s="82" t="str">
        <f ca="1">IFERROR(INDEX(USUARIOS,MATCH($H131,Tabla1[NOMBRE Y APELLIDOS DEL PARTICIPANTE],0),MATCH($O$2,Tabla1[#Headers],0)),"")</f>
        <v/>
      </c>
      <c r="P131" s="73" t="str">
        <f ca="1">IFERROR(INDEX(USUARIOS,MATCH($H131,Tabla1[NOMBRE Y APELLIDOS DEL PARTICIPANTE],0),MATCH($P$2,Tabla1[#Headers],0)),"")</f>
        <v/>
      </c>
      <c r="Q131" s="73" t="str">
        <f ca="1">IFERROR(INDEX(USUARIOS,MATCH($H131,Tabla1[NOMBRE Y APELLIDOS DEL PARTICIPANTE],0),MATCH($Q$2,Tabla1[#Headers],0)),"")</f>
        <v/>
      </c>
      <c r="R131" s="73" t="str">
        <f ca="1">IFERROR(INDEX(USUARIOS,MATCH($H131,Tabla1[NOMBRE Y APELLIDOS DEL PARTICIPANTE],0),MATCH($R$2,Tabla1[#Headers],0)),"")</f>
        <v/>
      </c>
      <c r="S131" s="73" t="str">
        <f ca="1">IFERROR(INDEX(USUARIOS,MATCH($H131,Tabla1[NOMBRE Y APELLIDOS DEL PARTICIPANTE],0),MATCH($S$2,Tabla1[#Headers],0)),"")</f>
        <v/>
      </c>
    </row>
    <row r="132" spans="1:19" x14ac:dyDescent="0.2">
      <c r="A132" s="59"/>
      <c r="B132" s="60"/>
      <c r="C132" s="59"/>
      <c r="D132" s="59"/>
      <c r="E132" s="102" t="str">
        <f>IF(A132="TARJETA PREPAGO",(IFERROR(VLOOKUP($C132&amp;" - "&amp;$D132,'Catálogo ayudas'!$A$1:$C$84,3,FALSE),"")),(IFERROR(VLOOKUP($C132&amp;" - "&amp;$D132,'Catálogo ayudas'!$A$1:$C$84,2,FALSE),"")))</f>
        <v/>
      </c>
      <c r="F132" s="73" t="str">
        <f ca="1">IFERROR(INDEX(USUARIOS,MATCH($H132,Tabla1[NOMBRE Y APELLIDOS DEL PARTICIPANTE],0),MATCH($F$2,Tabla1[#Headers],0)),"")</f>
        <v/>
      </c>
      <c r="G132" s="72" t="str">
        <f ca="1">IFERROR(INDEX(USUARIOS,MATCH($H132,Tabla1[NOMBRE Y APELLIDOS DEL PARTICIPANTE],0),MATCH($G$2,Tabla1[#Headers],0)),"")</f>
        <v/>
      </c>
      <c r="H132" s="77"/>
      <c r="I132" s="64"/>
      <c r="J132" s="64"/>
      <c r="K132" s="78"/>
      <c r="L132" s="59"/>
      <c r="M132" s="101"/>
      <c r="N132" s="74" t="s">
        <v>496</v>
      </c>
      <c r="O132" s="82" t="str">
        <f ca="1">IFERROR(INDEX(USUARIOS,MATCH($H132,Tabla1[NOMBRE Y APELLIDOS DEL PARTICIPANTE],0),MATCH($O$2,Tabla1[#Headers],0)),"")</f>
        <v/>
      </c>
      <c r="P132" s="73" t="str">
        <f ca="1">IFERROR(INDEX(USUARIOS,MATCH($H132,Tabla1[NOMBRE Y APELLIDOS DEL PARTICIPANTE],0),MATCH($P$2,Tabla1[#Headers],0)),"")</f>
        <v/>
      </c>
      <c r="Q132" s="73" t="str">
        <f ca="1">IFERROR(INDEX(USUARIOS,MATCH($H132,Tabla1[NOMBRE Y APELLIDOS DEL PARTICIPANTE],0),MATCH($Q$2,Tabla1[#Headers],0)),"")</f>
        <v/>
      </c>
      <c r="R132" s="73" t="str">
        <f ca="1">IFERROR(INDEX(USUARIOS,MATCH($H132,Tabla1[NOMBRE Y APELLIDOS DEL PARTICIPANTE],0),MATCH($R$2,Tabla1[#Headers],0)),"")</f>
        <v/>
      </c>
      <c r="S132" s="73" t="str">
        <f ca="1">IFERROR(INDEX(USUARIOS,MATCH($H132,Tabla1[NOMBRE Y APELLIDOS DEL PARTICIPANTE],0),MATCH($S$2,Tabla1[#Headers],0)),"")</f>
        <v/>
      </c>
    </row>
    <row r="133" spans="1:19" x14ac:dyDescent="0.2">
      <c r="A133" s="59"/>
      <c r="B133" s="60"/>
      <c r="C133" s="59"/>
      <c r="D133" s="59"/>
      <c r="E133" s="102" t="str">
        <f>IF(A133="TARJETA PREPAGO",(IFERROR(VLOOKUP($C133&amp;" - "&amp;$D133,'Catálogo ayudas'!$A$1:$C$84,3,FALSE),"")),(IFERROR(VLOOKUP($C133&amp;" - "&amp;$D133,'Catálogo ayudas'!$A$1:$C$84,2,FALSE),"")))</f>
        <v/>
      </c>
      <c r="F133" s="73" t="str">
        <f ca="1">IFERROR(INDEX(USUARIOS,MATCH($H133,Tabla1[NOMBRE Y APELLIDOS DEL PARTICIPANTE],0),MATCH($F$2,Tabla1[#Headers],0)),"")</f>
        <v/>
      </c>
      <c r="G133" s="72" t="str">
        <f ca="1">IFERROR(INDEX(USUARIOS,MATCH($H133,Tabla1[NOMBRE Y APELLIDOS DEL PARTICIPANTE],0),MATCH($G$2,Tabla1[#Headers],0)),"")</f>
        <v/>
      </c>
      <c r="H133" s="77"/>
      <c r="I133" s="64"/>
      <c r="J133" s="64"/>
      <c r="K133" s="78"/>
      <c r="L133" s="59"/>
      <c r="M133" s="101"/>
      <c r="N133" s="74" t="s">
        <v>496</v>
      </c>
      <c r="O133" s="82" t="str">
        <f ca="1">IFERROR(INDEX(USUARIOS,MATCH($H133,Tabla1[NOMBRE Y APELLIDOS DEL PARTICIPANTE],0),MATCH($O$2,Tabla1[#Headers],0)),"")</f>
        <v/>
      </c>
      <c r="P133" s="73" t="str">
        <f ca="1">IFERROR(INDEX(USUARIOS,MATCH($H133,Tabla1[NOMBRE Y APELLIDOS DEL PARTICIPANTE],0),MATCH($P$2,Tabla1[#Headers],0)),"")</f>
        <v/>
      </c>
      <c r="Q133" s="73" t="str">
        <f ca="1">IFERROR(INDEX(USUARIOS,MATCH($H133,Tabla1[NOMBRE Y APELLIDOS DEL PARTICIPANTE],0),MATCH($Q$2,Tabla1[#Headers],0)),"")</f>
        <v/>
      </c>
      <c r="R133" s="73" t="str">
        <f ca="1">IFERROR(INDEX(USUARIOS,MATCH($H133,Tabla1[NOMBRE Y APELLIDOS DEL PARTICIPANTE],0),MATCH($R$2,Tabla1[#Headers],0)),"")</f>
        <v/>
      </c>
      <c r="S133" s="73" t="str">
        <f ca="1">IFERROR(INDEX(USUARIOS,MATCH($H133,Tabla1[NOMBRE Y APELLIDOS DEL PARTICIPANTE],0),MATCH($S$2,Tabla1[#Headers],0)),"")</f>
        <v/>
      </c>
    </row>
    <row r="134" spans="1:19" x14ac:dyDescent="0.2">
      <c r="A134" s="59"/>
      <c r="B134" s="60"/>
      <c r="C134" s="59"/>
      <c r="D134" s="59"/>
      <c r="E134" s="102" t="str">
        <f>IF(A134="TARJETA PREPAGO",(IFERROR(VLOOKUP($C134&amp;" - "&amp;$D134,'Catálogo ayudas'!$A$1:$C$84,3,FALSE),"")),(IFERROR(VLOOKUP($C134&amp;" - "&amp;$D134,'Catálogo ayudas'!$A$1:$C$84,2,FALSE),"")))</f>
        <v/>
      </c>
      <c r="F134" s="73" t="str">
        <f ca="1">IFERROR(INDEX(USUARIOS,MATCH($H134,Tabla1[NOMBRE Y APELLIDOS DEL PARTICIPANTE],0),MATCH($F$2,Tabla1[#Headers],0)),"")</f>
        <v/>
      </c>
      <c r="G134" s="72" t="str">
        <f ca="1">IFERROR(INDEX(USUARIOS,MATCH($H134,Tabla1[NOMBRE Y APELLIDOS DEL PARTICIPANTE],0),MATCH($G$2,Tabla1[#Headers],0)),"")</f>
        <v/>
      </c>
      <c r="H134" s="77"/>
      <c r="I134" s="64"/>
      <c r="J134" s="64"/>
      <c r="K134" s="78"/>
      <c r="L134" s="59"/>
      <c r="M134" s="101"/>
      <c r="N134" s="74" t="s">
        <v>496</v>
      </c>
      <c r="O134" s="82" t="str">
        <f ca="1">IFERROR(INDEX(USUARIOS,MATCH($H134,Tabla1[NOMBRE Y APELLIDOS DEL PARTICIPANTE],0),MATCH($O$2,Tabla1[#Headers],0)),"")</f>
        <v/>
      </c>
      <c r="P134" s="73" t="str">
        <f ca="1">IFERROR(INDEX(USUARIOS,MATCH($H134,Tabla1[NOMBRE Y APELLIDOS DEL PARTICIPANTE],0),MATCH($P$2,Tabla1[#Headers],0)),"")</f>
        <v/>
      </c>
      <c r="Q134" s="73" t="str">
        <f ca="1">IFERROR(INDEX(USUARIOS,MATCH($H134,Tabla1[NOMBRE Y APELLIDOS DEL PARTICIPANTE],0),MATCH($Q$2,Tabla1[#Headers],0)),"")</f>
        <v/>
      </c>
      <c r="R134" s="73" t="str">
        <f ca="1">IFERROR(INDEX(USUARIOS,MATCH($H134,Tabla1[NOMBRE Y APELLIDOS DEL PARTICIPANTE],0),MATCH($R$2,Tabla1[#Headers],0)),"")</f>
        <v/>
      </c>
      <c r="S134" s="73" t="str">
        <f ca="1">IFERROR(INDEX(USUARIOS,MATCH($H134,Tabla1[NOMBRE Y APELLIDOS DEL PARTICIPANTE],0),MATCH($S$2,Tabla1[#Headers],0)),"")</f>
        <v/>
      </c>
    </row>
    <row r="135" spans="1:19" x14ac:dyDescent="0.2">
      <c r="A135" s="59"/>
      <c r="B135" s="60"/>
      <c r="C135" s="59"/>
      <c r="D135" s="59"/>
      <c r="E135" s="102" t="str">
        <f>IF(A135="TARJETA PREPAGO",(IFERROR(VLOOKUP($C135&amp;" - "&amp;$D135,'Catálogo ayudas'!$A$1:$C$84,3,FALSE),"")),(IFERROR(VLOOKUP($C135&amp;" - "&amp;$D135,'Catálogo ayudas'!$A$1:$C$84,2,FALSE),"")))</f>
        <v/>
      </c>
      <c r="F135" s="73" t="str">
        <f ca="1">IFERROR(INDEX(USUARIOS,MATCH($H135,Tabla1[NOMBRE Y APELLIDOS DEL PARTICIPANTE],0),MATCH($F$2,Tabla1[#Headers],0)),"")</f>
        <v/>
      </c>
      <c r="G135" s="72" t="str">
        <f ca="1">IFERROR(INDEX(USUARIOS,MATCH($H135,Tabla1[NOMBRE Y APELLIDOS DEL PARTICIPANTE],0),MATCH($G$2,Tabla1[#Headers],0)),"")</f>
        <v/>
      </c>
      <c r="H135" s="77"/>
      <c r="I135" s="64"/>
      <c r="J135" s="64"/>
      <c r="K135" s="78"/>
      <c r="L135" s="59"/>
      <c r="M135" s="101"/>
      <c r="N135" s="74" t="s">
        <v>496</v>
      </c>
      <c r="O135" s="82" t="str">
        <f ca="1">IFERROR(INDEX(USUARIOS,MATCH($H135,Tabla1[NOMBRE Y APELLIDOS DEL PARTICIPANTE],0),MATCH($O$2,Tabla1[#Headers],0)),"")</f>
        <v/>
      </c>
      <c r="P135" s="73" t="str">
        <f ca="1">IFERROR(INDEX(USUARIOS,MATCH($H135,Tabla1[NOMBRE Y APELLIDOS DEL PARTICIPANTE],0),MATCH($P$2,Tabla1[#Headers],0)),"")</f>
        <v/>
      </c>
      <c r="Q135" s="73" t="str">
        <f ca="1">IFERROR(INDEX(USUARIOS,MATCH($H135,Tabla1[NOMBRE Y APELLIDOS DEL PARTICIPANTE],0),MATCH($Q$2,Tabla1[#Headers],0)),"")</f>
        <v/>
      </c>
      <c r="R135" s="73" t="str">
        <f ca="1">IFERROR(INDEX(USUARIOS,MATCH($H135,Tabla1[NOMBRE Y APELLIDOS DEL PARTICIPANTE],0),MATCH($R$2,Tabla1[#Headers],0)),"")</f>
        <v/>
      </c>
      <c r="S135" s="73" t="str">
        <f ca="1">IFERROR(INDEX(USUARIOS,MATCH($H135,Tabla1[NOMBRE Y APELLIDOS DEL PARTICIPANTE],0),MATCH($S$2,Tabla1[#Headers],0)),"")</f>
        <v/>
      </c>
    </row>
    <row r="136" spans="1:19" x14ac:dyDescent="0.2">
      <c r="A136" s="59"/>
      <c r="B136" s="60"/>
      <c r="C136" s="59"/>
      <c r="D136" s="59"/>
      <c r="E136" s="102" t="str">
        <f>IF(A136="TARJETA PREPAGO",(IFERROR(VLOOKUP($C136&amp;" - "&amp;$D136,'Catálogo ayudas'!$A$1:$C$84,3,FALSE),"")),(IFERROR(VLOOKUP($C136&amp;" - "&amp;$D136,'Catálogo ayudas'!$A$1:$C$84,2,FALSE),"")))</f>
        <v/>
      </c>
      <c r="F136" s="73" t="str">
        <f ca="1">IFERROR(INDEX(USUARIOS,MATCH($H136,Tabla1[NOMBRE Y APELLIDOS DEL PARTICIPANTE],0),MATCH($F$2,Tabla1[#Headers],0)),"")</f>
        <v/>
      </c>
      <c r="G136" s="72" t="str">
        <f ca="1">IFERROR(INDEX(USUARIOS,MATCH($H136,Tabla1[NOMBRE Y APELLIDOS DEL PARTICIPANTE],0),MATCH($G$2,Tabla1[#Headers],0)),"")</f>
        <v/>
      </c>
      <c r="H136" s="77"/>
      <c r="I136" s="64"/>
      <c r="J136" s="64"/>
      <c r="K136" s="78"/>
      <c r="L136" s="59"/>
      <c r="M136" s="101"/>
      <c r="N136" s="74" t="s">
        <v>496</v>
      </c>
      <c r="O136" s="82" t="str">
        <f ca="1">IFERROR(INDEX(USUARIOS,MATCH($H136,Tabla1[NOMBRE Y APELLIDOS DEL PARTICIPANTE],0),MATCH($O$2,Tabla1[#Headers],0)),"")</f>
        <v/>
      </c>
      <c r="P136" s="73" t="str">
        <f ca="1">IFERROR(INDEX(USUARIOS,MATCH($H136,Tabla1[NOMBRE Y APELLIDOS DEL PARTICIPANTE],0),MATCH($P$2,Tabla1[#Headers],0)),"")</f>
        <v/>
      </c>
      <c r="Q136" s="73" t="str">
        <f ca="1">IFERROR(INDEX(USUARIOS,MATCH($H136,Tabla1[NOMBRE Y APELLIDOS DEL PARTICIPANTE],0),MATCH($Q$2,Tabla1[#Headers],0)),"")</f>
        <v/>
      </c>
      <c r="R136" s="73" t="str">
        <f ca="1">IFERROR(INDEX(USUARIOS,MATCH($H136,Tabla1[NOMBRE Y APELLIDOS DEL PARTICIPANTE],0),MATCH($R$2,Tabla1[#Headers],0)),"")</f>
        <v/>
      </c>
      <c r="S136" s="73" t="str">
        <f ca="1">IFERROR(INDEX(USUARIOS,MATCH($H136,Tabla1[NOMBRE Y APELLIDOS DEL PARTICIPANTE],0),MATCH($S$2,Tabla1[#Headers],0)),"")</f>
        <v/>
      </c>
    </row>
    <row r="137" spans="1:19" x14ac:dyDescent="0.2">
      <c r="A137" s="59"/>
      <c r="B137" s="60"/>
      <c r="C137" s="59"/>
      <c r="D137" s="59"/>
      <c r="E137" s="102" t="str">
        <f>IF(A137="TARJETA PREPAGO",(IFERROR(VLOOKUP($C137&amp;" - "&amp;$D137,'Catálogo ayudas'!$A$1:$C$84,3,FALSE),"")),(IFERROR(VLOOKUP($C137&amp;" - "&amp;$D137,'Catálogo ayudas'!$A$1:$C$84,2,FALSE),"")))</f>
        <v/>
      </c>
      <c r="F137" s="73" t="str">
        <f ca="1">IFERROR(INDEX(USUARIOS,MATCH($H137,Tabla1[NOMBRE Y APELLIDOS DEL PARTICIPANTE],0),MATCH($F$2,Tabla1[#Headers],0)),"")</f>
        <v/>
      </c>
      <c r="G137" s="72" t="str">
        <f ca="1">IFERROR(INDEX(USUARIOS,MATCH($H137,Tabla1[NOMBRE Y APELLIDOS DEL PARTICIPANTE],0),MATCH($G$2,Tabla1[#Headers],0)),"")</f>
        <v/>
      </c>
      <c r="H137" s="77"/>
      <c r="I137" s="64"/>
      <c r="J137" s="64"/>
      <c r="K137" s="78"/>
      <c r="L137" s="59"/>
      <c r="M137" s="101"/>
      <c r="N137" s="74" t="s">
        <v>496</v>
      </c>
      <c r="O137" s="82" t="str">
        <f ca="1">IFERROR(INDEX(USUARIOS,MATCH($H137,Tabla1[NOMBRE Y APELLIDOS DEL PARTICIPANTE],0),MATCH($O$2,Tabla1[#Headers],0)),"")</f>
        <v/>
      </c>
      <c r="P137" s="73" t="str">
        <f ca="1">IFERROR(INDEX(USUARIOS,MATCH($H137,Tabla1[NOMBRE Y APELLIDOS DEL PARTICIPANTE],0),MATCH($P$2,Tabla1[#Headers],0)),"")</f>
        <v/>
      </c>
      <c r="Q137" s="73" t="str">
        <f ca="1">IFERROR(INDEX(USUARIOS,MATCH($H137,Tabla1[NOMBRE Y APELLIDOS DEL PARTICIPANTE],0),MATCH($Q$2,Tabla1[#Headers],0)),"")</f>
        <v/>
      </c>
      <c r="R137" s="73" t="str">
        <f ca="1">IFERROR(INDEX(USUARIOS,MATCH($H137,Tabla1[NOMBRE Y APELLIDOS DEL PARTICIPANTE],0),MATCH($R$2,Tabla1[#Headers],0)),"")</f>
        <v/>
      </c>
      <c r="S137" s="73" t="str">
        <f ca="1">IFERROR(INDEX(USUARIOS,MATCH($H137,Tabla1[NOMBRE Y APELLIDOS DEL PARTICIPANTE],0),MATCH($S$2,Tabla1[#Headers],0)),"")</f>
        <v/>
      </c>
    </row>
    <row r="138" spans="1:19" x14ac:dyDescent="0.2">
      <c r="A138" s="59"/>
      <c r="B138" s="60"/>
      <c r="C138" s="59"/>
      <c r="D138" s="59"/>
      <c r="E138" s="102" t="str">
        <f>IF(A138="TARJETA PREPAGO",(IFERROR(VLOOKUP($C138&amp;" - "&amp;$D138,'Catálogo ayudas'!$A$1:$C$84,3,FALSE),"")),(IFERROR(VLOOKUP($C138&amp;" - "&amp;$D138,'Catálogo ayudas'!$A$1:$C$84,2,FALSE),"")))</f>
        <v/>
      </c>
      <c r="F138" s="73" t="str">
        <f ca="1">IFERROR(INDEX(USUARIOS,MATCH($H138,Tabla1[NOMBRE Y APELLIDOS DEL PARTICIPANTE],0),MATCH($F$2,Tabla1[#Headers],0)),"")</f>
        <v/>
      </c>
      <c r="G138" s="72" t="str">
        <f ca="1">IFERROR(INDEX(USUARIOS,MATCH($H138,Tabla1[NOMBRE Y APELLIDOS DEL PARTICIPANTE],0),MATCH($G$2,Tabla1[#Headers],0)),"")</f>
        <v/>
      </c>
      <c r="H138" s="77"/>
      <c r="I138" s="64"/>
      <c r="J138" s="64"/>
      <c r="K138" s="78"/>
      <c r="L138" s="59"/>
      <c r="M138" s="101"/>
      <c r="N138" s="74" t="s">
        <v>496</v>
      </c>
      <c r="O138" s="82" t="str">
        <f ca="1">IFERROR(INDEX(USUARIOS,MATCH($H138,Tabla1[NOMBRE Y APELLIDOS DEL PARTICIPANTE],0),MATCH($O$2,Tabla1[#Headers],0)),"")</f>
        <v/>
      </c>
      <c r="P138" s="73" t="str">
        <f ca="1">IFERROR(INDEX(USUARIOS,MATCH($H138,Tabla1[NOMBRE Y APELLIDOS DEL PARTICIPANTE],0),MATCH($P$2,Tabla1[#Headers],0)),"")</f>
        <v/>
      </c>
      <c r="Q138" s="73" t="str">
        <f ca="1">IFERROR(INDEX(USUARIOS,MATCH($H138,Tabla1[NOMBRE Y APELLIDOS DEL PARTICIPANTE],0),MATCH($Q$2,Tabla1[#Headers],0)),"")</f>
        <v/>
      </c>
      <c r="R138" s="73" t="str">
        <f ca="1">IFERROR(INDEX(USUARIOS,MATCH($H138,Tabla1[NOMBRE Y APELLIDOS DEL PARTICIPANTE],0),MATCH($R$2,Tabla1[#Headers],0)),"")</f>
        <v/>
      </c>
      <c r="S138" s="73" t="str">
        <f ca="1">IFERROR(INDEX(USUARIOS,MATCH($H138,Tabla1[NOMBRE Y APELLIDOS DEL PARTICIPANTE],0),MATCH($S$2,Tabla1[#Headers],0)),"")</f>
        <v/>
      </c>
    </row>
    <row r="139" spans="1:19" x14ac:dyDescent="0.2">
      <c r="A139" s="59"/>
      <c r="B139" s="60"/>
      <c r="C139" s="59"/>
      <c r="D139" s="59"/>
      <c r="E139" s="102" t="str">
        <f>IF(A139="TARJETA PREPAGO",(IFERROR(VLOOKUP($C139&amp;" - "&amp;$D139,'Catálogo ayudas'!$A$1:$C$84,3,FALSE),"")),(IFERROR(VLOOKUP($C139&amp;" - "&amp;$D139,'Catálogo ayudas'!$A$1:$C$84,2,FALSE),"")))</f>
        <v/>
      </c>
      <c r="F139" s="73" t="str">
        <f ca="1">IFERROR(INDEX(USUARIOS,MATCH($H139,Tabla1[NOMBRE Y APELLIDOS DEL PARTICIPANTE],0),MATCH($F$2,Tabla1[#Headers],0)),"")</f>
        <v/>
      </c>
      <c r="G139" s="72" t="str">
        <f ca="1">IFERROR(INDEX(USUARIOS,MATCH($H139,Tabla1[NOMBRE Y APELLIDOS DEL PARTICIPANTE],0),MATCH($G$2,Tabla1[#Headers],0)),"")</f>
        <v/>
      </c>
      <c r="H139" s="77"/>
      <c r="I139" s="64"/>
      <c r="J139" s="64"/>
      <c r="K139" s="78"/>
      <c r="L139" s="59"/>
      <c r="M139" s="101"/>
      <c r="N139" s="74" t="s">
        <v>496</v>
      </c>
      <c r="O139" s="82" t="str">
        <f ca="1">IFERROR(INDEX(USUARIOS,MATCH($H139,Tabla1[NOMBRE Y APELLIDOS DEL PARTICIPANTE],0),MATCH($O$2,Tabla1[#Headers],0)),"")</f>
        <v/>
      </c>
      <c r="P139" s="73" t="str">
        <f ca="1">IFERROR(INDEX(USUARIOS,MATCH($H139,Tabla1[NOMBRE Y APELLIDOS DEL PARTICIPANTE],0),MATCH($P$2,Tabla1[#Headers],0)),"")</f>
        <v/>
      </c>
      <c r="Q139" s="73" t="str">
        <f ca="1">IFERROR(INDEX(USUARIOS,MATCH($H139,Tabla1[NOMBRE Y APELLIDOS DEL PARTICIPANTE],0),MATCH($Q$2,Tabla1[#Headers],0)),"")</f>
        <v/>
      </c>
      <c r="R139" s="73" t="str">
        <f ca="1">IFERROR(INDEX(USUARIOS,MATCH($H139,Tabla1[NOMBRE Y APELLIDOS DEL PARTICIPANTE],0),MATCH($R$2,Tabla1[#Headers],0)),"")</f>
        <v/>
      </c>
      <c r="S139" s="73" t="str">
        <f ca="1">IFERROR(INDEX(USUARIOS,MATCH($H139,Tabla1[NOMBRE Y APELLIDOS DEL PARTICIPANTE],0),MATCH($S$2,Tabla1[#Headers],0)),"")</f>
        <v/>
      </c>
    </row>
    <row r="140" spans="1:19" x14ac:dyDescent="0.2">
      <c r="A140" s="59"/>
      <c r="B140" s="60"/>
      <c r="C140" s="59"/>
      <c r="D140" s="59"/>
      <c r="E140" s="102" t="str">
        <f>IF(A140="TARJETA PREPAGO",(IFERROR(VLOOKUP($C140&amp;" - "&amp;$D140,'Catálogo ayudas'!$A$1:$C$84,3,FALSE),"")),(IFERROR(VLOOKUP($C140&amp;" - "&amp;$D140,'Catálogo ayudas'!$A$1:$C$84,2,FALSE),"")))</f>
        <v/>
      </c>
      <c r="F140" s="73" t="str">
        <f ca="1">IFERROR(INDEX(USUARIOS,MATCH($H140,Tabla1[NOMBRE Y APELLIDOS DEL PARTICIPANTE],0),MATCH($F$2,Tabla1[#Headers],0)),"")</f>
        <v/>
      </c>
      <c r="G140" s="72" t="str">
        <f ca="1">IFERROR(INDEX(USUARIOS,MATCH($H140,Tabla1[NOMBRE Y APELLIDOS DEL PARTICIPANTE],0),MATCH($G$2,Tabla1[#Headers],0)),"")</f>
        <v/>
      </c>
      <c r="H140" s="77"/>
      <c r="I140" s="64"/>
      <c r="J140" s="64"/>
      <c r="K140" s="78"/>
      <c r="L140" s="59"/>
      <c r="M140" s="101"/>
      <c r="N140" s="74" t="s">
        <v>496</v>
      </c>
      <c r="O140" s="82" t="str">
        <f ca="1">IFERROR(INDEX(USUARIOS,MATCH($H140,Tabla1[NOMBRE Y APELLIDOS DEL PARTICIPANTE],0),MATCH($O$2,Tabla1[#Headers],0)),"")</f>
        <v/>
      </c>
      <c r="P140" s="73" t="str">
        <f ca="1">IFERROR(INDEX(USUARIOS,MATCH($H140,Tabla1[NOMBRE Y APELLIDOS DEL PARTICIPANTE],0),MATCH($P$2,Tabla1[#Headers],0)),"")</f>
        <v/>
      </c>
      <c r="Q140" s="73" t="str">
        <f ca="1">IFERROR(INDEX(USUARIOS,MATCH($H140,Tabla1[NOMBRE Y APELLIDOS DEL PARTICIPANTE],0),MATCH($Q$2,Tabla1[#Headers],0)),"")</f>
        <v/>
      </c>
      <c r="R140" s="73" t="str">
        <f ca="1">IFERROR(INDEX(USUARIOS,MATCH($H140,Tabla1[NOMBRE Y APELLIDOS DEL PARTICIPANTE],0),MATCH($R$2,Tabla1[#Headers],0)),"")</f>
        <v/>
      </c>
      <c r="S140" s="73" t="str">
        <f ca="1">IFERROR(INDEX(USUARIOS,MATCH($H140,Tabla1[NOMBRE Y APELLIDOS DEL PARTICIPANTE],0),MATCH($S$2,Tabla1[#Headers],0)),"")</f>
        <v/>
      </c>
    </row>
    <row r="141" spans="1:19" x14ac:dyDescent="0.2">
      <c r="A141" s="59"/>
      <c r="B141" s="60"/>
      <c r="C141" s="59"/>
      <c r="D141" s="59"/>
      <c r="E141" s="102" t="str">
        <f>IF(A141="TARJETA PREPAGO",(IFERROR(VLOOKUP($C141&amp;" - "&amp;$D141,'Catálogo ayudas'!$A$1:$C$84,3,FALSE),"")),(IFERROR(VLOOKUP($C141&amp;" - "&amp;$D141,'Catálogo ayudas'!$A$1:$C$84,2,FALSE),"")))</f>
        <v/>
      </c>
      <c r="F141" s="73" t="str">
        <f ca="1">IFERROR(INDEX(USUARIOS,MATCH($H141,Tabla1[NOMBRE Y APELLIDOS DEL PARTICIPANTE],0),MATCH($F$2,Tabla1[#Headers],0)),"")</f>
        <v/>
      </c>
      <c r="G141" s="72" t="str">
        <f ca="1">IFERROR(INDEX(USUARIOS,MATCH($H141,Tabla1[NOMBRE Y APELLIDOS DEL PARTICIPANTE],0),MATCH($G$2,Tabla1[#Headers],0)),"")</f>
        <v/>
      </c>
      <c r="H141" s="77"/>
      <c r="I141" s="64"/>
      <c r="J141" s="64"/>
      <c r="K141" s="78"/>
      <c r="L141" s="59"/>
      <c r="M141" s="101"/>
      <c r="N141" s="74" t="s">
        <v>496</v>
      </c>
      <c r="O141" s="82" t="str">
        <f ca="1">IFERROR(INDEX(USUARIOS,MATCH($H141,Tabla1[NOMBRE Y APELLIDOS DEL PARTICIPANTE],0),MATCH($O$2,Tabla1[#Headers],0)),"")</f>
        <v/>
      </c>
      <c r="P141" s="73" t="str">
        <f ca="1">IFERROR(INDEX(USUARIOS,MATCH($H141,Tabla1[NOMBRE Y APELLIDOS DEL PARTICIPANTE],0),MATCH($P$2,Tabla1[#Headers],0)),"")</f>
        <v/>
      </c>
      <c r="Q141" s="73" t="str">
        <f ca="1">IFERROR(INDEX(USUARIOS,MATCH($H141,Tabla1[NOMBRE Y APELLIDOS DEL PARTICIPANTE],0),MATCH($Q$2,Tabla1[#Headers],0)),"")</f>
        <v/>
      </c>
      <c r="R141" s="73" t="str">
        <f ca="1">IFERROR(INDEX(USUARIOS,MATCH($H141,Tabla1[NOMBRE Y APELLIDOS DEL PARTICIPANTE],0),MATCH($R$2,Tabla1[#Headers],0)),"")</f>
        <v/>
      </c>
      <c r="S141" s="73" t="str">
        <f ca="1">IFERROR(INDEX(USUARIOS,MATCH($H141,Tabla1[NOMBRE Y APELLIDOS DEL PARTICIPANTE],0),MATCH($S$2,Tabla1[#Headers],0)),"")</f>
        <v/>
      </c>
    </row>
    <row r="142" spans="1:19" x14ac:dyDescent="0.2">
      <c r="A142" s="59"/>
      <c r="B142" s="60"/>
      <c r="C142" s="59"/>
      <c r="D142" s="59"/>
      <c r="E142" s="102" t="str">
        <f>IF(A142="TARJETA PREPAGO",(IFERROR(VLOOKUP($C142&amp;" - "&amp;$D142,'Catálogo ayudas'!$A$1:$C$84,3,FALSE),"")),(IFERROR(VLOOKUP($C142&amp;" - "&amp;$D142,'Catálogo ayudas'!$A$1:$C$84,2,FALSE),"")))</f>
        <v/>
      </c>
      <c r="F142" s="73" t="str">
        <f ca="1">IFERROR(INDEX(USUARIOS,MATCH($H142,Tabla1[NOMBRE Y APELLIDOS DEL PARTICIPANTE],0),MATCH($F$2,Tabla1[#Headers],0)),"")</f>
        <v/>
      </c>
      <c r="G142" s="72" t="str">
        <f ca="1">IFERROR(INDEX(USUARIOS,MATCH($H142,Tabla1[NOMBRE Y APELLIDOS DEL PARTICIPANTE],0),MATCH($G$2,Tabla1[#Headers],0)),"")</f>
        <v/>
      </c>
      <c r="H142" s="77"/>
      <c r="I142" s="64"/>
      <c r="J142" s="64"/>
      <c r="K142" s="78"/>
      <c r="L142" s="59"/>
      <c r="M142" s="101"/>
      <c r="N142" s="74" t="s">
        <v>496</v>
      </c>
      <c r="O142" s="82" t="str">
        <f ca="1">IFERROR(INDEX(USUARIOS,MATCH($H142,Tabla1[NOMBRE Y APELLIDOS DEL PARTICIPANTE],0),MATCH($O$2,Tabla1[#Headers],0)),"")</f>
        <v/>
      </c>
      <c r="P142" s="73" t="str">
        <f ca="1">IFERROR(INDEX(USUARIOS,MATCH($H142,Tabla1[NOMBRE Y APELLIDOS DEL PARTICIPANTE],0),MATCH($P$2,Tabla1[#Headers],0)),"")</f>
        <v/>
      </c>
      <c r="Q142" s="73" t="str">
        <f ca="1">IFERROR(INDEX(USUARIOS,MATCH($H142,Tabla1[NOMBRE Y APELLIDOS DEL PARTICIPANTE],0),MATCH($Q$2,Tabla1[#Headers],0)),"")</f>
        <v/>
      </c>
      <c r="R142" s="73" t="str">
        <f ca="1">IFERROR(INDEX(USUARIOS,MATCH($H142,Tabla1[NOMBRE Y APELLIDOS DEL PARTICIPANTE],0),MATCH($R$2,Tabla1[#Headers],0)),"")</f>
        <v/>
      </c>
      <c r="S142" s="73" t="str">
        <f ca="1">IFERROR(INDEX(USUARIOS,MATCH($H142,Tabla1[NOMBRE Y APELLIDOS DEL PARTICIPANTE],0),MATCH($S$2,Tabla1[#Headers],0)),"")</f>
        <v/>
      </c>
    </row>
    <row r="143" spans="1:19" x14ac:dyDescent="0.2">
      <c r="A143" s="59"/>
      <c r="B143" s="60"/>
      <c r="C143" s="59"/>
      <c r="D143" s="59"/>
      <c r="E143" s="102" t="str">
        <f>IF(A143="TARJETA PREPAGO",(IFERROR(VLOOKUP($C143&amp;" - "&amp;$D143,'Catálogo ayudas'!$A$1:$C$84,3,FALSE),"")),(IFERROR(VLOOKUP($C143&amp;" - "&amp;$D143,'Catálogo ayudas'!$A$1:$C$84,2,FALSE),"")))</f>
        <v/>
      </c>
      <c r="F143" s="73" t="str">
        <f ca="1">IFERROR(INDEX(USUARIOS,MATCH($H143,Tabla1[NOMBRE Y APELLIDOS DEL PARTICIPANTE],0),MATCH($F$2,Tabla1[#Headers],0)),"")</f>
        <v/>
      </c>
      <c r="G143" s="72" t="str">
        <f ca="1">IFERROR(INDEX(USUARIOS,MATCH($H143,Tabla1[NOMBRE Y APELLIDOS DEL PARTICIPANTE],0),MATCH($G$2,Tabla1[#Headers],0)),"")</f>
        <v/>
      </c>
      <c r="H143" s="77"/>
      <c r="I143" s="64"/>
      <c r="J143" s="64"/>
      <c r="K143" s="78"/>
      <c r="L143" s="59"/>
      <c r="M143" s="101"/>
      <c r="N143" s="74" t="s">
        <v>496</v>
      </c>
      <c r="O143" s="82" t="str">
        <f ca="1">IFERROR(INDEX(USUARIOS,MATCH($H143,Tabla1[NOMBRE Y APELLIDOS DEL PARTICIPANTE],0),MATCH($O$2,Tabla1[#Headers],0)),"")</f>
        <v/>
      </c>
      <c r="P143" s="73" t="str">
        <f ca="1">IFERROR(INDEX(USUARIOS,MATCH($H143,Tabla1[NOMBRE Y APELLIDOS DEL PARTICIPANTE],0),MATCH($P$2,Tabla1[#Headers],0)),"")</f>
        <v/>
      </c>
      <c r="Q143" s="73" t="str">
        <f ca="1">IFERROR(INDEX(USUARIOS,MATCH($H143,Tabla1[NOMBRE Y APELLIDOS DEL PARTICIPANTE],0),MATCH($Q$2,Tabla1[#Headers],0)),"")</f>
        <v/>
      </c>
      <c r="R143" s="73" t="str">
        <f ca="1">IFERROR(INDEX(USUARIOS,MATCH($H143,Tabla1[NOMBRE Y APELLIDOS DEL PARTICIPANTE],0),MATCH($R$2,Tabla1[#Headers],0)),"")</f>
        <v/>
      </c>
      <c r="S143" s="73" t="str">
        <f ca="1">IFERROR(INDEX(USUARIOS,MATCH($H143,Tabla1[NOMBRE Y APELLIDOS DEL PARTICIPANTE],0),MATCH($S$2,Tabla1[#Headers],0)),"")</f>
        <v/>
      </c>
    </row>
    <row r="144" spans="1:19" x14ac:dyDescent="0.2">
      <c r="A144" s="59"/>
      <c r="B144" s="60"/>
      <c r="C144" s="59"/>
      <c r="D144" s="59"/>
      <c r="E144" s="102" t="str">
        <f>IF(A144="TARJETA PREPAGO",(IFERROR(VLOOKUP($C144&amp;" - "&amp;$D144,'Catálogo ayudas'!$A$1:$C$84,3,FALSE),"")),(IFERROR(VLOOKUP($C144&amp;" - "&amp;$D144,'Catálogo ayudas'!$A$1:$C$84,2,FALSE),"")))</f>
        <v/>
      </c>
      <c r="F144" s="73" t="str">
        <f ca="1">IFERROR(INDEX(USUARIOS,MATCH($H144,Tabla1[NOMBRE Y APELLIDOS DEL PARTICIPANTE],0),MATCH($F$2,Tabla1[#Headers],0)),"")</f>
        <v/>
      </c>
      <c r="G144" s="72" t="str">
        <f ca="1">IFERROR(INDEX(USUARIOS,MATCH($H144,Tabla1[NOMBRE Y APELLIDOS DEL PARTICIPANTE],0),MATCH($G$2,Tabla1[#Headers],0)),"")</f>
        <v/>
      </c>
      <c r="H144" s="77"/>
      <c r="I144" s="64"/>
      <c r="J144" s="64"/>
      <c r="K144" s="78"/>
      <c r="L144" s="59"/>
      <c r="M144" s="101"/>
      <c r="N144" s="74" t="s">
        <v>496</v>
      </c>
      <c r="O144" s="82" t="str">
        <f ca="1">IFERROR(INDEX(USUARIOS,MATCH($H144,Tabla1[NOMBRE Y APELLIDOS DEL PARTICIPANTE],0),MATCH($O$2,Tabla1[#Headers],0)),"")</f>
        <v/>
      </c>
      <c r="P144" s="73" t="str">
        <f ca="1">IFERROR(INDEX(USUARIOS,MATCH($H144,Tabla1[NOMBRE Y APELLIDOS DEL PARTICIPANTE],0),MATCH($P$2,Tabla1[#Headers],0)),"")</f>
        <v/>
      </c>
      <c r="Q144" s="73" t="str">
        <f ca="1">IFERROR(INDEX(USUARIOS,MATCH($H144,Tabla1[NOMBRE Y APELLIDOS DEL PARTICIPANTE],0),MATCH($Q$2,Tabla1[#Headers],0)),"")</f>
        <v/>
      </c>
      <c r="R144" s="73" t="str">
        <f ca="1">IFERROR(INDEX(USUARIOS,MATCH($H144,Tabla1[NOMBRE Y APELLIDOS DEL PARTICIPANTE],0),MATCH($R$2,Tabla1[#Headers],0)),"")</f>
        <v/>
      </c>
      <c r="S144" s="73" t="str">
        <f ca="1">IFERROR(INDEX(USUARIOS,MATCH($H144,Tabla1[NOMBRE Y APELLIDOS DEL PARTICIPANTE],0),MATCH($S$2,Tabla1[#Headers],0)),"")</f>
        <v/>
      </c>
    </row>
    <row r="145" spans="1:19" x14ac:dyDescent="0.2">
      <c r="A145" s="59"/>
      <c r="B145" s="60"/>
      <c r="C145" s="59"/>
      <c r="D145" s="59"/>
      <c r="E145" s="102" t="str">
        <f>IF(A145="TARJETA PREPAGO",(IFERROR(VLOOKUP($C145&amp;" - "&amp;$D145,'Catálogo ayudas'!$A$1:$C$84,3,FALSE),"")),(IFERROR(VLOOKUP($C145&amp;" - "&amp;$D145,'Catálogo ayudas'!$A$1:$C$84,2,FALSE),"")))</f>
        <v/>
      </c>
      <c r="F145" s="73" t="str">
        <f ca="1">IFERROR(INDEX(USUARIOS,MATCH($H145,Tabla1[NOMBRE Y APELLIDOS DEL PARTICIPANTE],0),MATCH($F$2,Tabla1[#Headers],0)),"")</f>
        <v/>
      </c>
      <c r="G145" s="72" t="str">
        <f ca="1">IFERROR(INDEX(USUARIOS,MATCH($H145,Tabla1[NOMBRE Y APELLIDOS DEL PARTICIPANTE],0),MATCH($G$2,Tabla1[#Headers],0)),"")</f>
        <v/>
      </c>
      <c r="H145" s="77"/>
      <c r="I145" s="64"/>
      <c r="J145" s="64"/>
      <c r="K145" s="78"/>
      <c r="L145" s="59"/>
      <c r="M145" s="101"/>
      <c r="N145" s="74" t="s">
        <v>496</v>
      </c>
      <c r="O145" s="82" t="str">
        <f ca="1">IFERROR(INDEX(USUARIOS,MATCH($H145,Tabla1[NOMBRE Y APELLIDOS DEL PARTICIPANTE],0),MATCH($O$2,Tabla1[#Headers],0)),"")</f>
        <v/>
      </c>
      <c r="P145" s="73" t="str">
        <f ca="1">IFERROR(INDEX(USUARIOS,MATCH($H145,Tabla1[NOMBRE Y APELLIDOS DEL PARTICIPANTE],0),MATCH($P$2,Tabla1[#Headers],0)),"")</f>
        <v/>
      </c>
      <c r="Q145" s="73" t="str">
        <f ca="1">IFERROR(INDEX(USUARIOS,MATCH($H145,Tabla1[NOMBRE Y APELLIDOS DEL PARTICIPANTE],0),MATCH($Q$2,Tabla1[#Headers],0)),"")</f>
        <v/>
      </c>
      <c r="R145" s="73" t="str">
        <f ca="1">IFERROR(INDEX(USUARIOS,MATCH($H145,Tabla1[NOMBRE Y APELLIDOS DEL PARTICIPANTE],0),MATCH($R$2,Tabla1[#Headers],0)),"")</f>
        <v/>
      </c>
      <c r="S145" s="73" t="str">
        <f ca="1">IFERROR(INDEX(USUARIOS,MATCH($H145,Tabla1[NOMBRE Y APELLIDOS DEL PARTICIPANTE],0),MATCH($S$2,Tabla1[#Headers],0)),"")</f>
        <v/>
      </c>
    </row>
    <row r="146" spans="1:19" x14ac:dyDescent="0.2">
      <c r="A146" s="59"/>
      <c r="B146" s="60"/>
      <c r="C146" s="59"/>
      <c r="D146" s="59"/>
      <c r="E146" s="102" t="str">
        <f>IF(A146="TARJETA PREPAGO",(IFERROR(VLOOKUP($C146&amp;" - "&amp;$D146,'Catálogo ayudas'!$A$1:$C$84,3,FALSE),"")),(IFERROR(VLOOKUP($C146&amp;" - "&amp;$D146,'Catálogo ayudas'!$A$1:$C$84,2,FALSE),"")))</f>
        <v/>
      </c>
      <c r="F146" s="73" t="str">
        <f ca="1">IFERROR(INDEX(USUARIOS,MATCH($H146,Tabla1[NOMBRE Y APELLIDOS DEL PARTICIPANTE],0),MATCH($F$2,Tabla1[#Headers],0)),"")</f>
        <v/>
      </c>
      <c r="G146" s="72" t="str">
        <f ca="1">IFERROR(INDEX(USUARIOS,MATCH($H146,Tabla1[NOMBRE Y APELLIDOS DEL PARTICIPANTE],0),MATCH($G$2,Tabla1[#Headers],0)),"")</f>
        <v/>
      </c>
      <c r="H146" s="77"/>
      <c r="I146" s="64"/>
      <c r="J146" s="64"/>
      <c r="K146" s="78"/>
      <c r="L146" s="59"/>
      <c r="M146" s="101"/>
      <c r="N146" s="74" t="s">
        <v>496</v>
      </c>
      <c r="O146" s="82" t="str">
        <f ca="1">IFERROR(INDEX(USUARIOS,MATCH($H146,Tabla1[NOMBRE Y APELLIDOS DEL PARTICIPANTE],0),MATCH($O$2,Tabla1[#Headers],0)),"")</f>
        <v/>
      </c>
      <c r="P146" s="73" t="str">
        <f ca="1">IFERROR(INDEX(USUARIOS,MATCH($H146,Tabla1[NOMBRE Y APELLIDOS DEL PARTICIPANTE],0),MATCH($P$2,Tabla1[#Headers],0)),"")</f>
        <v/>
      </c>
      <c r="Q146" s="73" t="str">
        <f ca="1">IFERROR(INDEX(USUARIOS,MATCH($H146,Tabla1[NOMBRE Y APELLIDOS DEL PARTICIPANTE],0),MATCH($Q$2,Tabla1[#Headers],0)),"")</f>
        <v/>
      </c>
      <c r="R146" s="73" t="str">
        <f ca="1">IFERROR(INDEX(USUARIOS,MATCH($H146,Tabla1[NOMBRE Y APELLIDOS DEL PARTICIPANTE],0),MATCH($R$2,Tabla1[#Headers],0)),"")</f>
        <v/>
      </c>
      <c r="S146" s="73" t="str">
        <f ca="1">IFERROR(INDEX(USUARIOS,MATCH($H146,Tabla1[NOMBRE Y APELLIDOS DEL PARTICIPANTE],0),MATCH($S$2,Tabla1[#Headers],0)),"")</f>
        <v/>
      </c>
    </row>
    <row r="147" spans="1:19" x14ac:dyDescent="0.2">
      <c r="A147" s="59"/>
      <c r="B147" s="60"/>
      <c r="C147" s="59"/>
      <c r="D147" s="59"/>
      <c r="E147" s="102" t="str">
        <f>IF(A147="TARJETA PREPAGO",(IFERROR(VLOOKUP($C147&amp;" - "&amp;$D147,'Catálogo ayudas'!$A$1:$C$84,3,FALSE),"")),(IFERROR(VLOOKUP($C147&amp;" - "&amp;$D147,'Catálogo ayudas'!$A$1:$C$84,2,FALSE),"")))</f>
        <v/>
      </c>
      <c r="F147" s="73" t="str">
        <f ca="1">IFERROR(INDEX(USUARIOS,MATCH($H147,Tabla1[NOMBRE Y APELLIDOS DEL PARTICIPANTE],0),MATCH($F$2,Tabla1[#Headers],0)),"")</f>
        <v/>
      </c>
      <c r="G147" s="72" t="str">
        <f ca="1">IFERROR(INDEX(USUARIOS,MATCH($H147,Tabla1[NOMBRE Y APELLIDOS DEL PARTICIPANTE],0),MATCH($G$2,Tabla1[#Headers],0)),"")</f>
        <v/>
      </c>
      <c r="H147" s="77"/>
      <c r="I147" s="64"/>
      <c r="J147" s="64"/>
      <c r="K147" s="78"/>
      <c r="L147" s="59"/>
      <c r="M147" s="101"/>
      <c r="N147" s="74" t="s">
        <v>496</v>
      </c>
      <c r="O147" s="82" t="str">
        <f ca="1">IFERROR(INDEX(USUARIOS,MATCH($H147,Tabla1[NOMBRE Y APELLIDOS DEL PARTICIPANTE],0),MATCH($O$2,Tabla1[#Headers],0)),"")</f>
        <v/>
      </c>
      <c r="P147" s="73" t="str">
        <f ca="1">IFERROR(INDEX(USUARIOS,MATCH($H147,Tabla1[NOMBRE Y APELLIDOS DEL PARTICIPANTE],0),MATCH($P$2,Tabla1[#Headers],0)),"")</f>
        <v/>
      </c>
      <c r="Q147" s="73" t="str">
        <f ca="1">IFERROR(INDEX(USUARIOS,MATCH($H147,Tabla1[NOMBRE Y APELLIDOS DEL PARTICIPANTE],0),MATCH($Q$2,Tabla1[#Headers],0)),"")</f>
        <v/>
      </c>
      <c r="R147" s="73" t="str">
        <f ca="1">IFERROR(INDEX(USUARIOS,MATCH($H147,Tabla1[NOMBRE Y APELLIDOS DEL PARTICIPANTE],0),MATCH($R$2,Tabla1[#Headers],0)),"")</f>
        <v/>
      </c>
      <c r="S147" s="73" t="str">
        <f ca="1">IFERROR(INDEX(USUARIOS,MATCH($H147,Tabla1[NOMBRE Y APELLIDOS DEL PARTICIPANTE],0),MATCH($S$2,Tabla1[#Headers],0)),"")</f>
        <v/>
      </c>
    </row>
    <row r="148" spans="1:19" x14ac:dyDescent="0.2">
      <c r="A148" s="59"/>
      <c r="B148" s="60"/>
      <c r="C148" s="59"/>
      <c r="D148" s="59"/>
      <c r="E148" s="102" t="str">
        <f>IF(A148="TARJETA PREPAGO",(IFERROR(VLOOKUP($C148&amp;" - "&amp;$D148,'Catálogo ayudas'!$A$1:$C$84,3,FALSE),"")),(IFERROR(VLOOKUP($C148&amp;" - "&amp;$D148,'Catálogo ayudas'!$A$1:$C$84,2,FALSE),"")))</f>
        <v/>
      </c>
      <c r="F148" s="73" t="str">
        <f ca="1">IFERROR(INDEX(USUARIOS,MATCH($H148,Tabla1[NOMBRE Y APELLIDOS DEL PARTICIPANTE],0),MATCH($F$2,Tabla1[#Headers],0)),"")</f>
        <v/>
      </c>
      <c r="G148" s="72" t="str">
        <f ca="1">IFERROR(INDEX(USUARIOS,MATCH($H148,Tabla1[NOMBRE Y APELLIDOS DEL PARTICIPANTE],0),MATCH($G$2,Tabla1[#Headers],0)),"")</f>
        <v/>
      </c>
      <c r="H148" s="77"/>
      <c r="I148" s="64"/>
      <c r="J148" s="64"/>
      <c r="K148" s="78"/>
      <c r="L148" s="59"/>
      <c r="M148" s="101"/>
      <c r="N148" s="74" t="s">
        <v>496</v>
      </c>
      <c r="O148" s="82" t="str">
        <f ca="1">IFERROR(INDEX(USUARIOS,MATCH($H148,Tabla1[NOMBRE Y APELLIDOS DEL PARTICIPANTE],0),MATCH($O$2,Tabla1[#Headers],0)),"")</f>
        <v/>
      </c>
      <c r="P148" s="73" t="str">
        <f ca="1">IFERROR(INDEX(USUARIOS,MATCH($H148,Tabla1[NOMBRE Y APELLIDOS DEL PARTICIPANTE],0),MATCH($P$2,Tabla1[#Headers],0)),"")</f>
        <v/>
      </c>
      <c r="Q148" s="73" t="str">
        <f ca="1">IFERROR(INDEX(USUARIOS,MATCH($H148,Tabla1[NOMBRE Y APELLIDOS DEL PARTICIPANTE],0),MATCH($Q$2,Tabla1[#Headers],0)),"")</f>
        <v/>
      </c>
      <c r="R148" s="73" t="str">
        <f ca="1">IFERROR(INDEX(USUARIOS,MATCH($H148,Tabla1[NOMBRE Y APELLIDOS DEL PARTICIPANTE],0),MATCH($R$2,Tabla1[#Headers],0)),"")</f>
        <v/>
      </c>
      <c r="S148" s="73" t="str">
        <f ca="1">IFERROR(INDEX(USUARIOS,MATCH($H148,Tabla1[NOMBRE Y APELLIDOS DEL PARTICIPANTE],0),MATCH($S$2,Tabla1[#Headers],0)),"")</f>
        <v/>
      </c>
    </row>
    <row r="149" spans="1:19" x14ac:dyDescent="0.2">
      <c r="A149" s="59"/>
      <c r="B149" s="60"/>
      <c r="C149" s="59"/>
      <c r="D149" s="59"/>
      <c r="E149" s="102" t="str">
        <f>IF(A149="TARJETA PREPAGO",(IFERROR(VLOOKUP($C149&amp;" - "&amp;$D149,'Catálogo ayudas'!$A$1:$C$84,3,FALSE),"")),(IFERROR(VLOOKUP($C149&amp;" - "&amp;$D149,'Catálogo ayudas'!$A$1:$C$84,2,FALSE),"")))</f>
        <v/>
      </c>
      <c r="F149" s="73" t="str">
        <f ca="1">IFERROR(INDEX(USUARIOS,MATCH($H149,Tabla1[NOMBRE Y APELLIDOS DEL PARTICIPANTE],0),MATCH($F$2,Tabla1[#Headers],0)),"")</f>
        <v/>
      </c>
      <c r="G149" s="72" t="str">
        <f ca="1">IFERROR(INDEX(USUARIOS,MATCH($H149,Tabla1[NOMBRE Y APELLIDOS DEL PARTICIPANTE],0),MATCH($G$2,Tabla1[#Headers],0)),"")</f>
        <v/>
      </c>
      <c r="H149" s="77"/>
      <c r="I149" s="64"/>
      <c r="J149" s="64"/>
      <c r="K149" s="78"/>
      <c r="L149" s="59"/>
      <c r="M149" s="101"/>
      <c r="N149" s="74" t="s">
        <v>496</v>
      </c>
      <c r="O149" s="82" t="str">
        <f ca="1">IFERROR(INDEX(USUARIOS,MATCH($H149,Tabla1[NOMBRE Y APELLIDOS DEL PARTICIPANTE],0),MATCH($O$2,Tabla1[#Headers],0)),"")</f>
        <v/>
      </c>
      <c r="P149" s="73" t="str">
        <f ca="1">IFERROR(INDEX(USUARIOS,MATCH($H149,Tabla1[NOMBRE Y APELLIDOS DEL PARTICIPANTE],0),MATCH($P$2,Tabla1[#Headers],0)),"")</f>
        <v/>
      </c>
      <c r="Q149" s="73" t="str">
        <f ca="1">IFERROR(INDEX(USUARIOS,MATCH($H149,Tabla1[NOMBRE Y APELLIDOS DEL PARTICIPANTE],0),MATCH($Q$2,Tabla1[#Headers],0)),"")</f>
        <v/>
      </c>
      <c r="R149" s="73" t="str">
        <f ca="1">IFERROR(INDEX(USUARIOS,MATCH($H149,Tabla1[NOMBRE Y APELLIDOS DEL PARTICIPANTE],0),MATCH($R$2,Tabla1[#Headers],0)),"")</f>
        <v/>
      </c>
      <c r="S149" s="73" t="str">
        <f ca="1">IFERROR(INDEX(USUARIOS,MATCH($H149,Tabla1[NOMBRE Y APELLIDOS DEL PARTICIPANTE],0),MATCH($S$2,Tabla1[#Headers],0)),"")</f>
        <v/>
      </c>
    </row>
    <row r="150" spans="1:19" x14ac:dyDescent="0.2">
      <c r="A150" s="59"/>
      <c r="B150" s="60"/>
      <c r="C150" s="59"/>
      <c r="D150" s="59"/>
      <c r="E150" s="102" t="str">
        <f>IF(A150="TARJETA PREPAGO",(IFERROR(VLOOKUP($C150&amp;" - "&amp;$D150,'Catálogo ayudas'!$A$1:$C$84,3,FALSE),"")),(IFERROR(VLOOKUP($C150&amp;" - "&amp;$D150,'Catálogo ayudas'!$A$1:$C$84,2,FALSE),"")))</f>
        <v/>
      </c>
      <c r="F150" s="73" t="str">
        <f ca="1">IFERROR(INDEX(USUARIOS,MATCH($H150,Tabla1[NOMBRE Y APELLIDOS DEL PARTICIPANTE],0),MATCH($F$2,Tabla1[#Headers],0)),"")</f>
        <v/>
      </c>
      <c r="G150" s="72" t="str">
        <f ca="1">IFERROR(INDEX(USUARIOS,MATCH($H150,Tabla1[NOMBRE Y APELLIDOS DEL PARTICIPANTE],0),MATCH($G$2,Tabla1[#Headers],0)),"")</f>
        <v/>
      </c>
      <c r="H150" s="77"/>
      <c r="I150" s="64"/>
      <c r="J150" s="64"/>
      <c r="K150" s="78"/>
      <c r="L150" s="59"/>
      <c r="M150" s="101"/>
      <c r="N150" s="74" t="s">
        <v>496</v>
      </c>
      <c r="O150" s="82" t="str">
        <f ca="1">IFERROR(INDEX(USUARIOS,MATCH($H150,Tabla1[NOMBRE Y APELLIDOS DEL PARTICIPANTE],0),MATCH($O$2,Tabla1[#Headers],0)),"")</f>
        <v/>
      </c>
      <c r="P150" s="73" t="str">
        <f ca="1">IFERROR(INDEX(USUARIOS,MATCH($H150,Tabla1[NOMBRE Y APELLIDOS DEL PARTICIPANTE],0),MATCH($P$2,Tabla1[#Headers],0)),"")</f>
        <v/>
      </c>
      <c r="Q150" s="73" t="str">
        <f ca="1">IFERROR(INDEX(USUARIOS,MATCH($H150,Tabla1[NOMBRE Y APELLIDOS DEL PARTICIPANTE],0),MATCH($Q$2,Tabla1[#Headers],0)),"")</f>
        <v/>
      </c>
      <c r="R150" s="73" t="str">
        <f ca="1">IFERROR(INDEX(USUARIOS,MATCH($H150,Tabla1[NOMBRE Y APELLIDOS DEL PARTICIPANTE],0),MATCH($R$2,Tabla1[#Headers],0)),"")</f>
        <v/>
      </c>
      <c r="S150" s="73" t="str">
        <f ca="1">IFERROR(INDEX(USUARIOS,MATCH($H150,Tabla1[NOMBRE Y APELLIDOS DEL PARTICIPANTE],0),MATCH($S$2,Tabla1[#Headers],0)),"")</f>
        <v/>
      </c>
    </row>
    <row r="151" spans="1:19" x14ac:dyDescent="0.2">
      <c r="A151" s="59"/>
      <c r="B151" s="60"/>
      <c r="C151" s="59"/>
      <c r="D151" s="59"/>
      <c r="E151" s="102" t="str">
        <f>IF(A151="TARJETA PREPAGO",(IFERROR(VLOOKUP($C151&amp;" - "&amp;$D151,'Catálogo ayudas'!$A$1:$C$84,3,FALSE),"")),(IFERROR(VLOOKUP($C151&amp;" - "&amp;$D151,'Catálogo ayudas'!$A$1:$C$84,2,FALSE),"")))</f>
        <v/>
      </c>
      <c r="F151" s="73" t="str">
        <f ca="1">IFERROR(INDEX(USUARIOS,MATCH($H151,Tabla1[NOMBRE Y APELLIDOS DEL PARTICIPANTE],0),MATCH($F$2,Tabla1[#Headers],0)),"")</f>
        <v/>
      </c>
      <c r="G151" s="72" t="str">
        <f ca="1">IFERROR(INDEX(USUARIOS,MATCH($H151,Tabla1[NOMBRE Y APELLIDOS DEL PARTICIPANTE],0),MATCH($G$2,Tabla1[#Headers],0)),"")</f>
        <v/>
      </c>
      <c r="H151" s="77"/>
      <c r="I151" s="64"/>
      <c r="J151" s="64"/>
      <c r="K151" s="78"/>
      <c r="L151" s="59"/>
      <c r="M151" s="101"/>
      <c r="N151" s="74" t="s">
        <v>496</v>
      </c>
      <c r="O151" s="82" t="str">
        <f ca="1">IFERROR(INDEX(USUARIOS,MATCH($H151,Tabla1[NOMBRE Y APELLIDOS DEL PARTICIPANTE],0),MATCH($O$2,Tabla1[#Headers],0)),"")</f>
        <v/>
      </c>
      <c r="P151" s="73" t="str">
        <f ca="1">IFERROR(INDEX(USUARIOS,MATCH($H151,Tabla1[NOMBRE Y APELLIDOS DEL PARTICIPANTE],0),MATCH($P$2,Tabla1[#Headers],0)),"")</f>
        <v/>
      </c>
      <c r="Q151" s="73" t="str">
        <f ca="1">IFERROR(INDEX(USUARIOS,MATCH($H151,Tabla1[NOMBRE Y APELLIDOS DEL PARTICIPANTE],0),MATCH($Q$2,Tabla1[#Headers],0)),"")</f>
        <v/>
      </c>
      <c r="R151" s="73" t="str">
        <f ca="1">IFERROR(INDEX(USUARIOS,MATCH($H151,Tabla1[NOMBRE Y APELLIDOS DEL PARTICIPANTE],0),MATCH($R$2,Tabla1[#Headers],0)),"")</f>
        <v/>
      </c>
      <c r="S151" s="73" t="str">
        <f ca="1">IFERROR(INDEX(USUARIOS,MATCH($H151,Tabla1[NOMBRE Y APELLIDOS DEL PARTICIPANTE],0),MATCH($S$2,Tabla1[#Headers],0)),"")</f>
        <v/>
      </c>
    </row>
    <row r="152" spans="1:19" x14ac:dyDescent="0.2">
      <c r="A152" s="59"/>
      <c r="B152" s="60"/>
      <c r="C152" s="59"/>
      <c r="D152" s="59"/>
      <c r="E152" s="102" t="str">
        <f>IF(A152="TARJETA PREPAGO",(IFERROR(VLOOKUP($C152&amp;" - "&amp;$D152,'Catálogo ayudas'!$A$1:$C$84,3,FALSE),"")),(IFERROR(VLOOKUP($C152&amp;" - "&amp;$D152,'Catálogo ayudas'!$A$1:$C$84,2,FALSE),"")))</f>
        <v/>
      </c>
      <c r="F152" s="73" t="str">
        <f ca="1">IFERROR(INDEX(USUARIOS,MATCH($H152,Tabla1[NOMBRE Y APELLIDOS DEL PARTICIPANTE],0),MATCH($F$2,Tabla1[#Headers],0)),"")</f>
        <v/>
      </c>
      <c r="G152" s="72" t="str">
        <f ca="1">IFERROR(INDEX(USUARIOS,MATCH($H152,Tabla1[NOMBRE Y APELLIDOS DEL PARTICIPANTE],0),MATCH($G$2,Tabla1[#Headers],0)),"")</f>
        <v/>
      </c>
      <c r="H152" s="77"/>
      <c r="I152" s="64"/>
      <c r="J152" s="64"/>
      <c r="K152" s="78"/>
      <c r="L152" s="59"/>
      <c r="M152" s="101"/>
      <c r="N152" s="74" t="s">
        <v>496</v>
      </c>
      <c r="O152" s="82" t="str">
        <f ca="1">IFERROR(INDEX(USUARIOS,MATCH($H152,Tabla1[NOMBRE Y APELLIDOS DEL PARTICIPANTE],0),MATCH($O$2,Tabla1[#Headers],0)),"")</f>
        <v/>
      </c>
      <c r="P152" s="73" t="str">
        <f ca="1">IFERROR(INDEX(USUARIOS,MATCH($H152,Tabla1[NOMBRE Y APELLIDOS DEL PARTICIPANTE],0),MATCH($P$2,Tabla1[#Headers],0)),"")</f>
        <v/>
      </c>
      <c r="Q152" s="73" t="str">
        <f ca="1">IFERROR(INDEX(USUARIOS,MATCH($H152,Tabla1[NOMBRE Y APELLIDOS DEL PARTICIPANTE],0),MATCH($Q$2,Tabla1[#Headers],0)),"")</f>
        <v/>
      </c>
      <c r="R152" s="73" t="str">
        <f ca="1">IFERROR(INDEX(USUARIOS,MATCH($H152,Tabla1[NOMBRE Y APELLIDOS DEL PARTICIPANTE],0),MATCH($R$2,Tabla1[#Headers],0)),"")</f>
        <v/>
      </c>
      <c r="S152" s="73" t="str">
        <f ca="1">IFERROR(INDEX(USUARIOS,MATCH($H152,Tabla1[NOMBRE Y APELLIDOS DEL PARTICIPANTE],0),MATCH($S$2,Tabla1[#Headers],0)),"")</f>
        <v/>
      </c>
    </row>
    <row r="153" spans="1:19" x14ac:dyDescent="0.2">
      <c r="A153" s="59"/>
      <c r="B153" s="60"/>
      <c r="C153" s="59"/>
      <c r="D153" s="59"/>
      <c r="E153" s="102" t="str">
        <f>IF(A153="TARJETA PREPAGO",(IFERROR(VLOOKUP($C153&amp;" - "&amp;$D153,'Catálogo ayudas'!$A$1:$C$84,3,FALSE),"")),(IFERROR(VLOOKUP($C153&amp;" - "&amp;$D153,'Catálogo ayudas'!$A$1:$C$84,2,FALSE),"")))</f>
        <v/>
      </c>
      <c r="F153" s="73" t="str">
        <f ca="1">IFERROR(INDEX(USUARIOS,MATCH($H153,Tabla1[NOMBRE Y APELLIDOS DEL PARTICIPANTE],0),MATCH($F$2,Tabla1[#Headers],0)),"")</f>
        <v/>
      </c>
      <c r="G153" s="72" t="str">
        <f ca="1">IFERROR(INDEX(USUARIOS,MATCH($H153,Tabla1[NOMBRE Y APELLIDOS DEL PARTICIPANTE],0),MATCH($G$2,Tabla1[#Headers],0)),"")</f>
        <v/>
      </c>
      <c r="H153" s="77"/>
      <c r="I153" s="64"/>
      <c r="J153" s="64"/>
      <c r="K153" s="78"/>
      <c r="L153" s="59"/>
      <c r="M153" s="101"/>
      <c r="N153" s="74" t="s">
        <v>496</v>
      </c>
      <c r="O153" s="82" t="str">
        <f ca="1">IFERROR(INDEX(USUARIOS,MATCH($H153,Tabla1[NOMBRE Y APELLIDOS DEL PARTICIPANTE],0),MATCH($O$2,Tabla1[#Headers],0)),"")</f>
        <v/>
      </c>
      <c r="P153" s="73" t="str">
        <f ca="1">IFERROR(INDEX(USUARIOS,MATCH($H153,Tabla1[NOMBRE Y APELLIDOS DEL PARTICIPANTE],0),MATCH($P$2,Tabla1[#Headers],0)),"")</f>
        <v/>
      </c>
      <c r="Q153" s="73" t="str">
        <f ca="1">IFERROR(INDEX(USUARIOS,MATCH($H153,Tabla1[NOMBRE Y APELLIDOS DEL PARTICIPANTE],0),MATCH($Q$2,Tabla1[#Headers],0)),"")</f>
        <v/>
      </c>
      <c r="R153" s="73" t="str">
        <f ca="1">IFERROR(INDEX(USUARIOS,MATCH($H153,Tabla1[NOMBRE Y APELLIDOS DEL PARTICIPANTE],0),MATCH($R$2,Tabla1[#Headers],0)),"")</f>
        <v/>
      </c>
      <c r="S153" s="73" t="str">
        <f ca="1">IFERROR(INDEX(USUARIOS,MATCH($H153,Tabla1[NOMBRE Y APELLIDOS DEL PARTICIPANTE],0),MATCH($S$2,Tabla1[#Headers],0)),"")</f>
        <v/>
      </c>
    </row>
    <row r="154" spans="1:19" x14ac:dyDescent="0.2">
      <c r="A154" s="59"/>
      <c r="B154" s="60"/>
      <c r="C154" s="59"/>
      <c r="D154" s="59"/>
      <c r="E154" s="102" t="str">
        <f>IF(A154="TARJETA PREPAGO",(IFERROR(VLOOKUP($C154&amp;" - "&amp;$D154,'Catálogo ayudas'!$A$1:$C$84,3,FALSE),"")),(IFERROR(VLOOKUP($C154&amp;" - "&amp;$D154,'Catálogo ayudas'!$A$1:$C$84,2,FALSE),"")))</f>
        <v/>
      </c>
      <c r="F154" s="73" t="str">
        <f ca="1">IFERROR(INDEX(USUARIOS,MATCH($H154,Tabla1[NOMBRE Y APELLIDOS DEL PARTICIPANTE],0),MATCH($F$2,Tabla1[#Headers],0)),"")</f>
        <v/>
      </c>
      <c r="G154" s="72" t="str">
        <f ca="1">IFERROR(INDEX(USUARIOS,MATCH($H154,Tabla1[NOMBRE Y APELLIDOS DEL PARTICIPANTE],0),MATCH($G$2,Tabla1[#Headers],0)),"")</f>
        <v/>
      </c>
      <c r="H154" s="77"/>
      <c r="I154" s="64"/>
      <c r="J154" s="64"/>
      <c r="K154" s="78"/>
      <c r="L154" s="59"/>
      <c r="M154" s="101"/>
      <c r="N154" s="74" t="s">
        <v>496</v>
      </c>
      <c r="O154" s="82" t="str">
        <f ca="1">IFERROR(INDEX(USUARIOS,MATCH($H154,Tabla1[NOMBRE Y APELLIDOS DEL PARTICIPANTE],0),MATCH($O$2,Tabla1[#Headers],0)),"")</f>
        <v/>
      </c>
      <c r="P154" s="73" t="str">
        <f ca="1">IFERROR(INDEX(USUARIOS,MATCH($H154,Tabla1[NOMBRE Y APELLIDOS DEL PARTICIPANTE],0),MATCH($P$2,Tabla1[#Headers],0)),"")</f>
        <v/>
      </c>
      <c r="Q154" s="73" t="str">
        <f ca="1">IFERROR(INDEX(USUARIOS,MATCH($H154,Tabla1[NOMBRE Y APELLIDOS DEL PARTICIPANTE],0),MATCH($Q$2,Tabla1[#Headers],0)),"")</f>
        <v/>
      </c>
      <c r="R154" s="73" t="str">
        <f ca="1">IFERROR(INDEX(USUARIOS,MATCH($H154,Tabla1[NOMBRE Y APELLIDOS DEL PARTICIPANTE],0),MATCH($R$2,Tabla1[#Headers],0)),"")</f>
        <v/>
      </c>
      <c r="S154" s="73" t="str">
        <f ca="1">IFERROR(INDEX(USUARIOS,MATCH($H154,Tabla1[NOMBRE Y APELLIDOS DEL PARTICIPANTE],0),MATCH($S$2,Tabla1[#Headers],0)),"")</f>
        <v/>
      </c>
    </row>
    <row r="155" spans="1:19" x14ac:dyDescent="0.2">
      <c r="A155" s="59"/>
      <c r="B155" s="60"/>
      <c r="C155" s="59"/>
      <c r="D155" s="59"/>
      <c r="E155" s="102" t="str">
        <f>IF(A155="TARJETA PREPAGO",(IFERROR(VLOOKUP($C155&amp;" - "&amp;$D155,'Catálogo ayudas'!$A$1:$C$84,3,FALSE),"")),(IFERROR(VLOOKUP($C155&amp;" - "&amp;$D155,'Catálogo ayudas'!$A$1:$C$84,2,FALSE),"")))</f>
        <v/>
      </c>
      <c r="F155" s="73" t="str">
        <f ca="1">IFERROR(INDEX(USUARIOS,MATCH($H155,Tabla1[NOMBRE Y APELLIDOS DEL PARTICIPANTE],0),MATCH($F$2,Tabla1[#Headers],0)),"")</f>
        <v/>
      </c>
      <c r="G155" s="72" t="str">
        <f ca="1">IFERROR(INDEX(USUARIOS,MATCH($H155,Tabla1[NOMBRE Y APELLIDOS DEL PARTICIPANTE],0),MATCH($G$2,Tabla1[#Headers],0)),"")</f>
        <v/>
      </c>
      <c r="H155" s="77"/>
      <c r="I155" s="64"/>
      <c r="J155" s="64"/>
      <c r="K155" s="78"/>
      <c r="L155" s="59"/>
      <c r="M155" s="101"/>
      <c r="N155" s="74" t="s">
        <v>496</v>
      </c>
      <c r="O155" s="82" t="str">
        <f ca="1">IFERROR(INDEX(USUARIOS,MATCH($H155,Tabla1[NOMBRE Y APELLIDOS DEL PARTICIPANTE],0),MATCH($O$2,Tabla1[#Headers],0)),"")</f>
        <v/>
      </c>
      <c r="P155" s="73" t="str">
        <f ca="1">IFERROR(INDEX(USUARIOS,MATCH($H155,Tabla1[NOMBRE Y APELLIDOS DEL PARTICIPANTE],0),MATCH($P$2,Tabla1[#Headers],0)),"")</f>
        <v/>
      </c>
      <c r="Q155" s="73" t="str">
        <f ca="1">IFERROR(INDEX(USUARIOS,MATCH($H155,Tabla1[NOMBRE Y APELLIDOS DEL PARTICIPANTE],0),MATCH($Q$2,Tabla1[#Headers],0)),"")</f>
        <v/>
      </c>
      <c r="R155" s="73" t="str">
        <f ca="1">IFERROR(INDEX(USUARIOS,MATCH($H155,Tabla1[NOMBRE Y APELLIDOS DEL PARTICIPANTE],0),MATCH($R$2,Tabla1[#Headers],0)),"")</f>
        <v/>
      </c>
      <c r="S155" s="73" t="str">
        <f ca="1">IFERROR(INDEX(USUARIOS,MATCH($H155,Tabla1[NOMBRE Y APELLIDOS DEL PARTICIPANTE],0),MATCH($S$2,Tabla1[#Headers],0)),"")</f>
        <v/>
      </c>
    </row>
    <row r="156" spans="1:19" x14ac:dyDescent="0.2">
      <c r="A156" s="59"/>
      <c r="B156" s="60"/>
      <c r="C156" s="59"/>
      <c r="D156" s="59"/>
      <c r="E156" s="102" t="str">
        <f>IF(A156="TARJETA PREPAGO",(IFERROR(VLOOKUP($C156&amp;" - "&amp;$D156,'Catálogo ayudas'!$A$1:$C$84,3,FALSE),"")),(IFERROR(VLOOKUP($C156&amp;" - "&amp;$D156,'Catálogo ayudas'!$A$1:$C$84,2,FALSE),"")))</f>
        <v/>
      </c>
      <c r="F156" s="73" t="str">
        <f ca="1">IFERROR(INDEX(USUARIOS,MATCH($H156,Tabla1[NOMBRE Y APELLIDOS DEL PARTICIPANTE],0),MATCH($F$2,Tabla1[#Headers],0)),"")</f>
        <v/>
      </c>
      <c r="G156" s="72" t="str">
        <f ca="1">IFERROR(INDEX(USUARIOS,MATCH($H156,Tabla1[NOMBRE Y APELLIDOS DEL PARTICIPANTE],0),MATCH($G$2,Tabla1[#Headers],0)),"")</f>
        <v/>
      </c>
      <c r="H156" s="77"/>
      <c r="I156" s="64"/>
      <c r="J156" s="64"/>
      <c r="K156" s="78"/>
      <c r="L156" s="59"/>
      <c r="M156" s="101"/>
      <c r="N156" s="74" t="s">
        <v>496</v>
      </c>
      <c r="O156" s="82" t="str">
        <f ca="1">IFERROR(INDEX(USUARIOS,MATCH($H156,Tabla1[NOMBRE Y APELLIDOS DEL PARTICIPANTE],0),MATCH($O$2,Tabla1[#Headers],0)),"")</f>
        <v/>
      </c>
      <c r="P156" s="73" t="str">
        <f ca="1">IFERROR(INDEX(USUARIOS,MATCH($H156,Tabla1[NOMBRE Y APELLIDOS DEL PARTICIPANTE],0),MATCH($P$2,Tabla1[#Headers],0)),"")</f>
        <v/>
      </c>
      <c r="Q156" s="73" t="str">
        <f ca="1">IFERROR(INDEX(USUARIOS,MATCH($H156,Tabla1[NOMBRE Y APELLIDOS DEL PARTICIPANTE],0),MATCH($Q$2,Tabla1[#Headers],0)),"")</f>
        <v/>
      </c>
      <c r="R156" s="73" t="str">
        <f ca="1">IFERROR(INDEX(USUARIOS,MATCH($H156,Tabla1[NOMBRE Y APELLIDOS DEL PARTICIPANTE],0),MATCH($R$2,Tabla1[#Headers],0)),"")</f>
        <v/>
      </c>
      <c r="S156" s="73" t="str">
        <f ca="1">IFERROR(INDEX(USUARIOS,MATCH($H156,Tabla1[NOMBRE Y APELLIDOS DEL PARTICIPANTE],0),MATCH($S$2,Tabla1[#Headers],0)),"")</f>
        <v/>
      </c>
    </row>
    <row r="157" spans="1:19" x14ac:dyDescent="0.2">
      <c r="A157" s="59"/>
      <c r="B157" s="60"/>
      <c r="C157" s="59"/>
      <c r="D157" s="59"/>
      <c r="E157" s="102" t="str">
        <f>IF(A157="TARJETA PREPAGO",(IFERROR(VLOOKUP($C157&amp;" - "&amp;$D157,'Catálogo ayudas'!$A$1:$C$84,3,FALSE),"")),(IFERROR(VLOOKUP($C157&amp;" - "&amp;$D157,'Catálogo ayudas'!$A$1:$C$84,2,FALSE),"")))</f>
        <v/>
      </c>
      <c r="F157" s="73" t="str">
        <f ca="1">IFERROR(INDEX(USUARIOS,MATCH($H157,Tabla1[NOMBRE Y APELLIDOS DEL PARTICIPANTE],0),MATCH($F$2,Tabla1[#Headers],0)),"")</f>
        <v/>
      </c>
      <c r="G157" s="72" t="str">
        <f ca="1">IFERROR(INDEX(USUARIOS,MATCH($H157,Tabla1[NOMBRE Y APELLIDOS DEL PARTICIPANTE],0),MATCH($G$2,Tabla1[#Headers],0)),"")</f>
        <v/>
      </c>
      <c r="H157" s="77"/>
      <c r="I157" s="64"/>
      <c r="J157" s="64"/>
      <c r="K157" s="78"/>
      <c r="L157" s="59"/>
      <c r="M157" s="101"/>
      <c r="N157" s="74" t="s">
        <v>496</v>
      </c>
      <c r="O157" s="82" t="str">
        <f ca="1">IFERROR(INDEX(USUARIOS,MATCH($H157,Tabla1[NOMBRE Y APELLIDOS DEL PARTICIPANTE],0),MATCH($O$2,Tabla1[#Headers],0)),"")</f>
        <v/>
      </c>
      <c r="P157" s="73" t="str">
        <f ca="1">IFERROR(INDEX(USUARIOS,MATCH($H157,Tabla1[NOMBRE Y APELLIDOS DEL PARTICIPANTE],0),MATCH($P$2,Tabla1[#Headers],0)),"")</f>
        <v/>
      </c>
      <c r="Q157" s="73" t="str">
        <f ca="1">IFERROR(INDEX(USUARIOS,MATCH($H157,Tabla1[NOMBRE Y APELLIDOS DEL PARTICIPANTE],0),MATCH($Q$2,Tabla1[#Headers],0)),"")</f>
        <v/>
      </c>
      <c r="R157" s="73" t="str">
        <f ca="1">IFERROR(INDEX(USUARIOS,MATCH($H157,Tabla1[NOMBRE Y APELLIDOS DEL PARTICIPANTE],0),MATCH($R$2,Tabla1[#Headers],0)),"")</f>
        <v/>
      </c>
      <c r="S157" s="73" t="str">
        <f ca="1">IFERROR(INDEX(USUARIOS,MATCH($H157,Tabla1[NOMBRE Y APELLIDOS DEL PARTICIPANTE],0),MATCH($S$2,Tabla1[#Headers],0)),"")</f>
        <v/>
      </c>
    </row>
    <row r="158" spans="1:19" x14ac:dyDescent="0.2">
      <c r="A158" s="59"/>
      <c r="B158" s="60"/>
      <c r="C158" s="59"/>
      <c r="D158" s="59"/>
      <c r="E158" s="102" t="str">
        <f>IF(A158="TARJETA PREPAGO",(IFERROR(VLOOKUP($C158&amp;" - "&amp;$D158,'Catálogo ayudas'!$A$1:$C$84,3,FALSE),"")),(IFERROR(VLOOKUP($C158&amp;" - "&amp;$D158,'Catálogo ayudas'!$A$1:$C$84,2,FALSE),"")))</f>
        <v/>
      </c>
      <c r="F158" s="73" t="str">
        <f ca="1">IFERROR(INDEX(USUARIOS,MATCH($H158,Tabla1[NOMBRE Y APELLIDOS DEL PARTICIPANTE],0),MATCH($F$2,Tabla1[#Headers],0)),"")</f>
        <v/>
      </c>
      <c r="G158" s="72" t="str">
        <f ca="1">IFERROR(INDEX(USUARIOS,MATCH($H158,Tabla1[NOMBRE Y APELLIDOS DEL PARTICIPANTE],0),MATCH($G$2,Tabla1[#Headers],0)),"")</f>
        <v/>
      </c>
      <c r="H158" s="77"/>
      <c r="I158" s="64"/>
      <c r="J158" s="64"/>
      <c r="K158" s="78"/>
      <c r="L158" s="59"/>
      <c r="M158" s="101"/>
      <c r="N158" s="74" t="s">
        <v>496</v>
      </c>
      <c r="O158" s="82" t="str">
        <f ca="1">IFERROR(INDEX(USUARIOS,MATCH($H158,Tabla1[NOMBRE Y APELLIDOS DEL PARTICIPANTE],0),MATCH($O$2,Tabla1[#Headers],0)),"")</f>
        <v/>
      </c>
      <c r="P158" s="73" t="str">
        <f ca="1">IFERROR(INDEX(USUARIOS,MATCH($H158,Tabla1[NOMBRE Y APELLIDOS DEL PARTICIPANTE],0),MATCH($P$2,Tabla1[#Headers],0)),"")</f>
        <v/>
      </c>
      <c r="Q158" s="73" t="str">
        <f ca="1">IFERROR(INDEX(USUARIOS,MATCH($H158,Tabla1[NOMBRE Y APELLIDOS DEL PARTICIPANTE],0),MATCH($Q$2,Tabla1[#Headers],0)),"")</f>
        <v/>
      </c>
      <c r="R158" s="73" t="str">
        <f ca="1">IFERROR(INDEX(USUARIOS,MATCH($H158,Tabla1[NOMBRE Y APELLIDOS DEL PARTICIPANTE],0),MATCH($R$2,Tabla1[#Headers],0)),"")</f>
        <v/>
      </c>
      <c r="S158" s="73" t="str">
        <f ca="1">IFERROR(INDEX(USUARIOS,MATCH($H158,Tabla1[NOMBRE Y APELLIDOS DEL PARTICIPANTE],0),MATCH($S$2,Tabla1[#Headers],0)),"")</f>
        <v/>
      </c>
    </row>
    <row r="159" spans="1:19" x14ac:dyDescent="0.2">
      <c r="A159" s="59"/>
      <c r="B159" s="60"/>
      <c r="C159" s="59"/>
      <c r="D159" s="59"/>
      <c r="E159" s="102" t="str">
        <f>IF(A159="TARJETA PREPAGO",(IFERROR(VLOOKUP($C159&amp;" - "&amp;$D159,'Catálogo ayudas'!$A$1:$C$84,3,FALSE),"")),(IFERROR(VLOOKUP($C159&amp;" - "&amp;$D159,'Catálogo ayudas'!$A$1:$C$84,2,FALSE),"")))</f>
        <v/>
      </c>
      <c r="F159" s="73" t="str">
        <f ca="1">IFERROR(INDEX(USUARIOS,MATCH($H159,Tabla1[NOMBRE Y APELLIDOS DEL PARTICIPANTE],0),MATCH($F$2,Tabla1[#Headers],0)),"")</f>
        <v/>
      </c>
      <c r="G159" s="72" t="str">
        <f ca="1">IFERROR(INDEX(USUARIOS,MATCH($H159,Tabla1[NOMBRE Y APELLIDOS DEL PARTICIPANTE],0),MATCH($G$2,Tabla1[#Headers],0)),"")</f>
        <v/>
      </c>
      <c r="H159" s="77"/>
      <c r="I159" s="64"/>
      <c r="J159" s="64"/>
      <c r="K159" s="78"/>
      <c r="L159" s="59"/>
      <c r="M159" s="101"/>
      <c r="N159" s="74" t="s">
        <v>496</v>
      </c>
      <c r="O159" s="82" t="str">
        <f ca="1">IFERROR(INDEX(USUARIOS,MATCH($H159,Tabla1[NOMBRE Y APELLIDOS DEL PARTICIPANTE],0),MATCH($O$2,Tabla1[#Headers],0)),"")</f>
        <v/>
      </c>
      <c r="P159" s="73" t="str">
        <f ca="1">IFERROR(INDEX(USUARIOS,MATCH($H159,Tabla1[NOMBRE Y APELLIDOS DEL PARTICIPANTE],0),MATCH($P$2,Tabla1[#Headers],0)),"")</f>
        <v/>
      </c>
      <c r="Q159" s="73" t="str">
        <f ca="1">IFERROR(INDEX(USUARIOS,MATCH($H159,Tabla1[NOMBRE Y APELLIDOS DEL PARTICIPANTE],0),MATCH($Q$2,Tabla1[#Headers],0)),"")</f>
        <v/>
      </c>
      <c r="R159" s="73" t="str">
        <f ca="1">IFERROR(INDEX(USUARIOS,MATCH($H159,Tabla1[NOMBRE Y APELLIDOS DEL PARTICIPANTE],0),MATCH($R$2,Tabla1[#Headers],0)),"")</f>
        <v/>
      </c>
      <c r="S159" s="73" t="str">
        <f ca="1">IFERROR(INDEX(USUARIOS,MATCH($H159,Tabla1[NOMBRE Y APELLIDOS DEL PARTICIPANTE],0),MATCH($S$2,Tabla1[#Headers],0)),"")</f>
        <v/>
      </c>
    </row>
    <row r="160" spans="1:19" x14ac:dyDescent="0.2">
      <c r="A160" s="59"/>
      <c r="B160" s="60"/>
      <c r="C160" s="59"/>
      <c r="D160" s="59"/>
      <c r="E160" s="102" t="str">
        <f>IF(A160="TARJETA PREPAGO",(IFERROR(VLOOKUP($C160&amp;" - "&amp;$D160,'Catálogo ayudas'!$A$1:$C$84,3,FALSE),"")),(IFERROR(VLOOKUP($C160&amp;" - "&amp;$D160,'Catálogo ayudas'!$A$1:$C$84,2,FALSE),"")))</f>
        <v/>
      </c>
      <c r="F160" s="73" t="str">
        <f ca="1">IFERROR(INDEX(USUARIOS,MATCH($H160,Tabla1[NOMBRE Y APELLIDOS DEL PARTICIPANTE],0),MATCH($F$2,Tabla1[#Headers],0)),"")</f>
        <v/>
      </c>
      <c r="G160" s="72" t="str">
        <f ca="1">IFERROR(INDEX(USUARIOS,MATCH($H160,Tabla1[NOMBRE Y APELLIDOS DEL PARTICIPANTE],0),MATCH($G$2,Tabla1[#Headers],0)),"")</f>
        <v/>
      </c>
      <c r="H160" s="77"/>
      <c r="I160" s="64"/>
      <c r="J160" s="64"/>
      <c r="K160" s="78"/>
      <c r="L160" s="59"/>
      <c r="M160" s="101"/>
      <c r="N160" s="74" t="s">
        <v>496</v>
      </c>
      <c r="O160" s="82" t="str">
        <f ca="1">IFERROR(INDEX(USUARIOS,MATCH($H160,Tabla1[NOMBRE Y APELLIDOS DEL PARTICIPANTE],0),MATCH($O$2,Tabla1[#Headers],0)),"")</f>
        <v/>
      </c>
      <c r="P160" s="73" t="str">
        <f ca="1">IFERROR(INDEX(USUARIOS,MATCH($H160,Tabla1[NOMBRE Y APELLIDOS DEL PARTICIPANTE],0),MATCH($P$2,Tabla1[#Headers],0)),"")</f>
        <v/>
      </c>
      <c r="Q160" s="73" t="str">
        <f ca="1">IFERROR(INDEX(USUARIOS,MATCH($H160,Tabla1[NOMBRE Y APELLIDOS DEL PARTICIPANTE],0),MATCH($Q$2,Tabla1[#Headers],0)),"")</f>
        <v/>
      </c>
      <c r="R160" s="73" t="str">
        <f ca="1">IFERROR(INDEX(USUARIOS,MATCH($H160,Tabla1[NOMBRE Y APELLIDOS DEL PARTICIPANTE],0),MATCH($R$2,Tabla1[#Headers],0)),"")</f>
        <v/>
      </c>
      <c r="S160" s="73" t="str">
        <f ca="1">IFERROR(INDEX(USUARIOS,MATCH($H160,Tabla1[NOMBRE Y APELLIDOS DEL PARTICIPANTE],0),MATCH($S$2,Tabla1[#Headers],0)),"")</f>
        <v/>
      </c>
    </row>
    <row r="161" spans="1:19" x14ac:dyDescent="0.2">
      <c r="A161" s="59"/>
      <c r="B161" s="60"/>
      <c r="C161" s="59"/>
      <c r="D161" s="59"/>
      <c r="E161" s="102" t="str">
        <f>IF(A161="TARJETA PREPAGO",(IFERROR(VLOOKUP($C161&amp;" - "&amp;$D161,'Catálogo ayudas'!$A$1:$C$84,3,FALSE),"")),(IFERROR(VLOOKUP($C161&amp;" - "&amp;$D161,'Catálogo ayudas'!$A$1:$C$84,2,FALSE),"")))</f>
        <v/>
      </c>
      <c r="F161" s="73" t="str">
        <f ca="1">IFERROR(INDEX(USUARIOS,MATCH($H161,Tabla1[NOMBRE Y APELLIDOS DEL PARTICIPANTE],0),MATCH($F$2,Tabla1[#Headers],0)),"")</f>
        <v/>
      </c>
      <c r="G161" s="72" t="str">
        <f ca="1">IFERROR(INDEX(USUARIOS,MATCH($H161,Tabla1[NOMBRE Y APELLIDOS DEL PARTICIPANTE],0),MATCH($G$2,Tabla1[#Headers],0)),"")</f>
        <v/>
      </c>
      <c r="H161" s="77"/>
      <c r="I161" s="64"/>
      <c r="J161" s="64"/>
      <c r="K161" s="78"/>
      <c r="L161" s="59"/>
      <c r="M161" s="101"/>
      <c r="N161" s="74" t="s">
        <v>496</v>
      </c>
      <c r="O161" s="82" t="str">
        <f ca="1">IFERROR(INDEX(USUARIOS,MATCH($H161,Tabla1[NOMBRE Y APELLIDOS DEL PARTICIPANTE],0),MATCH($O$2,Tabla1[#Headers],0)),"")</f>
        <v/>
      </c>
      <c r="P161" s="73" t="str">
        <f ca="1">IFERROR(INDEX(USUARIOS,MATCH($H161,Tabla1[NOMBRE Y APELLIDOS DEL PARTICIPANTE],0),MATCH($P$2,Tabla1[#Headers],0)),"")</f>
        <v/>
      </c>
      <c r="Q161" s="73" t="str">
        <f ca="1">IFERROR(INDEX(USUARIOS,MATCH($H161,Tabla1[NOMBRE Y APELLIDOS DEL PARTICIPANTE],0),MATCH($Q$2,Tabla1[#Headers],0)),"")</f>
        <v/>
      </c>
      <c r="R161" s="73" t="str">
        <f ca="1">IFERROR(INDEX(USUARIOS,MATCH($H161,Tabla1[NOMBRE Y APELLIDOS DEL PARTICIPANTE],0),MATCH($R$2,Tabla1[#Headers],0)),"")</f>
        <v/>
      </c>
      <c r="S161" s="73" t="str">
        <f ca="1">IFERROR(INDEX(USUARIOS,MATCH($H161,Tabla1[NOMBRE Y APELLIDOS DEL PARTICIPANTE],0),MATCH($S$2,Tabla1[#Headers],0)),"")</f>
        <v/>
      </c>
    </row>
    <row r="162" spans="1:19" x14ac:dyDescent="0.2">
      <c r="A162" s="59"/>
      <c r="B162" s="60"/>
      <c r="C162" s="59"/>
      <c r="D162" s="59"/>
      <c r="E162" s="102" t="str">
        <f>IF(A162="TARJETA PREPAGO",(IFERROR(VLOOKUP($C162&amp;" - "&amp;$D162,'Catálogo ayudas'!$A$1:$C$84,3,FALSE),"")),(IFERROR(VLOOKUP($C162&amp;" - "&amp;$D162,'Catálogo ayudas'!$A$1:$C$84,2,FALSE),"")))</f>
        <v/>
      </c>
      <c r="F162" s="73" t="str">
        <f ca="1">IFERROR(INDEX(USUARIOS,MATCH($H162,Tabla1[NOMBRE Y APELLIDOS DEL PARTICIPANTE],0),MATCH($F$2,Tabla1[#Headers],0)),"")</f>
        <v/>
      </c>
      <c r="G162" s="72" t="str">
        <f ca="1">IFERROR(INDEX(USUARIOS,MATCH($H162,Tabla1[NOMBRE Y APELLIDOS DEL PARTICIPANTE],0),MATCH($G$2,Tabla1[#Headers],0)),"")</f>
        <v/>
      </c>
      <c r="H162" s="77"/>
      <c r="I162" s="64"/>
      <c r="J162" s="64"/>
      <c r="K162" s="78"/>
      <c r="L162" s="59"/>
      <c r="M162" s="101"/>
      <c r="N162" s="74" t="s">
        <v>496</v>
      </c>
      <c r="O162" s="82" t="str">
        <f ca="1">IFERROR(INDEX(USUARIOS,MATCH($H162,Tabla1[NOMBRE Y APELLIDOS DEL PARTICIPANTE],0),MATCH($O$2,Tabla1[#Headers],0)),"")</f>
        <v/>
      </c>
      <c r="P162" s="73" t="str">
        <f ca="1">IFERROR(INDEX(USUARIOS,MATCH($H162,Tabla1[NOMBRE Y APELLIDOS DEL PARTICIPANTE],0),MATCH($P$2,Tabla1[#Headers],0)),"")</f>
        <v/>
      </c>
      <c r="Q162" s="73" t="str">
        <f ca="1">IFERROR(INDEX(USUARIOS,MATCH($H162,Tabla1[NOMBRE Y APELLIDOS DEL PARTICIPANTE],0),MATCH($Q$2,Tabla1[#Headers],0)),"")</f>
        <v/>
      </c>
      <c r="R162" s="73" t="str">
        <f ca="1">IFERROR(INDEX(USUARIOS,MATCH($H162,Tabla1[NOMBRE Y APELLIDOS DEL PARTICIPANTE],0),MATCH($R$2,Tabla1[#Headers],0)),"")</f>
        <v/>
      </c>
      <c r="S162" s="73" t="str">
        <f ca="1">IFERROR(INDEX(USUARIOS,MATCH($H162,Tabla1[NOMBRE Y APELLIDOS DEL PARTICIPANTE],0),MATCH($S$2,Tabla1[#Headers],0)),"")</f>
        <v/>
      </c>
    </row>
    <row r="163" spans="1:19" x14ac:dyDescent="0.2">
      <c r="A163" s="59"/>
      <c r="B163" s="60"/>
      <c r="C163" s="59"/>
      <c r="D163" s="59"/>
      <c r="E163" s="102" t="str">
        <f>IF(A163="TARJETA PREPAGO",(IFERROR(VLOOKUP($C163&amp;" - "&amp;$D163,'Catálogo ayudas'!$A$1:$C$84,3,FALSE),"")),(IFERROR(VLOOKUP($C163&amp;" - "&amp;$D163,'Catálogo ayudas'!$A$1:$C$84,2,FALSE),"")))</f>
        <v/>
      </c>
      <c r="F163" s="73" t="str">
        <f ca="1">IFERROR(INDEX(USUARIOS,MATCH($H163,Tabla1[NOMBRE Y APELLIDOS DEL PARTICIPANTE],0),MATCH($F$2,Tabla1[#Headers],0)),"")</f>
        <v/>
      </c>
      <c r="G163" s="72" t="str">
        <f ca="1">IFERROR(INDEX(USUARIOS,MATCH($H163,Tabla1[NOMBRE Y APELLIDOS DEL PARTICIPANTE],0),MATCH($G$2,Tabla1[#Headers],0)),"")</f>
        <v/>
      </c>
      <c r="H163" s="77"/>
      <c r="I163" s="64"/>
      <c r="J163" s="64"/>
      <c r="K163" s="78"/>
      <c r="L163" s="59"/>
      <c r="M163" s="101"/>
      <c r="N163" s="74" t="s">
        <v>496</v>
      </c>
      <c r="O163" s="82" t="str">
        <f ca="1">IFERROR(INDEX(USUARIOS,MATCH($H163,Tabla1[NOMBRE Y APELLIDOS DEL PARTICIPANTE],0),MATCH($O$2,Tabla1[#Headers],0)),"")</f>
        <v/>
      </c>
      <c r="P163" s="73" t="str">
        <f ca="1">IFERROR(INDEX(USUARIOS,MATCH($H163,Tabla1[NOMBRE Y APELLIDOS DEL PARTICIPANTE],0),MATCH($P$2,Tabla1[#Headers],0)),"")</f>
        <v/>
      </c>
      <c r="Q163" s="73" t="str">
        <f ca="1">IFERROR(INDEX(USUARIOS,MATCH($H163,Tabla1[NOMBRE Y APELLIDOS DEL PARTICIPANTE],0),MATCH($Q$2,Tabla1[#Headers],0)),"")</f>
        <v/>
      </c>
      <c r="R163" s="73" t="str">
        <f ca="1">IFERROR(INDEX(USUARIOS,MATCH($H163,Tabla1[NOMBRE Y APELLIDOS DEL PARTICIPANTE],0),MATCH($R$2,Tabla1[#Headers],0)),"")</f>
        <v/>
      </c>
      <c r="S163" s="73" t="str">
        <f ca="1">IFERROR(INDEX(USUARIOS,MATCH($H163,Tabla1[NOMBRE Y APELLIDOS DEL PARTICIPANTE],0),MATCH($S$2,Tabla1[#Headers],0)),"")</f>
        <v/>
      </c>
    </row>
    <row r="164" spans="1:19" x14ac:dyDescent="0.2">
      <c r="A164" s="59"/>
      <c r="B164" s="60"/>
      <c r="C164" s="59"/>
      <c r="D164" s="59"/>
      <c r="E164" s="102" t="str">
        <f>IF(A164="TARJETA PREPAGO",(IFERROR(VLOOKUP($C164&amp;" - "&amp;$D164,'Catálogo ayudas'!$A$1:$C$84,3,FALSE),"")),(IFERROR(VLOOKUP($C164&amp;" - "&amp;$D164,'Catálogo ayudas'!$A$1:$C$84,2,FALSE),"")))</f>
        <v/>
      </c>
      <c r="F164" s="73" t="str">
        <f ca="1">IFERROR(INDEX(USUARIOS,MATCH($H164,Tabla1[NOMBRE Y APELLIDOS DEL PARTICIPANTE],0),MATCH($F$2,Tabla1[#Headers],0)),"")</f>
        <v/>
      </c>
      <c r="G164" s="72" t="str">
        <f ca="1">IFERROR(INDEX(USUARIOS,MATCH($H164,Tabla1[NOMBRE Y APELLIDOS DEL PARTICIPANTE],0),MATCH($G$2,Tabla1[#Headers],0)),"")</f>
        <v/>
      </c>
      <c r="H164" s="77"/>
      <c r="I164" s="64"/>
      <c r="J164" s="64"/>
      <c r="K164" s="78"/>
      <c r="L164" s="59"/>
      <c r="M164" s="101"/>
      <c r="N164" s="74" t="s">
        <v>496</v>
      </c>
      <c r="O164" s="82" t="str">
        <f ca="1">IFERROR(INDEX(USUARIOS,MATCH($H164,Tabla1[NOMBRE Y APELLIDOS DEL PARTICIPANTE],0),MATCH($O$2,Tabla1[#Headers],0)),"")</f>
        <v/>
      </c>
      <c r="P164" s="73" t="str">
        <f ca="1">IFERROR(INDEX(USUARIOS,MATCH($H164,Tabla1[NOMBRE Y APELLIDOS DEL PARTICIPANTE],0),MATCH($P$2,Tabla1[#Headers],0)),"")</f>
        <v/>
      </c>
      <c r="Q164" s="73" t="str">
        <f ca="1">IFERROR(INDEX(USUARIOS,MATCH($H164,Tabla1[NOMBRE Y APELLIDOS DEL PARTICIPANTE],0),MATCH($Q$2,Tabla1[#Headers],0)),"")</f>
        <v/>
      </c>
      <c r="R164" s="73" t="str">
        <f ca="1">IFERROR(INDEX(USUARIOS,MATCH($H164,Tabla1[NOMBRE Y APELLIDOS DEL PARTICIPANTE],0),MATCH($R$2,Tabla1[#Headers],0)),"")</f>
        <v/>
      </c>
      <c r="S164" s="73" t="str">
        <f ca="1">IFERROR(INDEX(USUARIOS,MATCH($H164,Tabla1[NOMBRE Y APELLIDOS DEL PARTICIPANTE],0),MATCH($S$2,Tabla1[#Headers],0)),"")</f>
        <v/>
      </c>
    </row>
    <row r="165" spans="1:19" x14ac:dyDescent="0.2">
      <c r="A165" s="59"/>
      <c r="B165" s="60"/>
      <c r="C165" s="59"/>
      <c r="D165" s="59"/>
      <c r="E165" s="102" t="str">
        <f>IF(A165="TARJETA PREPAGO",(IFERROR(VLOOKUP($C165&amp;" - "&amp;$D165,'Catálogo ayudas'!$A$1:$C$84,3,FALSE),"")),(IFERROR(VLOOKUP($C165&amp;" - "&amp;$D165,'Catálogo ayudas'!$A$1:$C$84,2,FALSE),"")))</f>
        <v/>
      </c>
      <c r="F165" s="73" t="str">
        <f ca="1">IFERROR(INDEX(USUARIOS,MATCH($H165,Tabla1[NOMBRE Y APELLIDOS DEL PARTICIPANTE],0),MATCH($F$2,Tabla1[#Headers],0)),"")</f>
        <v/>
      </c>
      <c r="G165" s="72" t="str">
        <f ca="1">IFERROR(INDEX(USUARIOS,MATCH($H165,Tabla1[NOMBRE Y APELLIDOS DEL PARTICIPANTE],0),MATCH($G$2,Tabla1[#Headers],0)),"")</f>
        <v/>
      </c>
      <c r="H165" s="77"/>
      <c r="I165" s="64"/>
      <c r="J165" s="64"/>
      <c r="K165" s="78"/>
      <c r="L165" s="59"/>
      <c r="M165" s="101"/>
      <c r="N165" s="74" t="s">
        <v>496</v>
      </c>
      <c r="O165" s="82" t="str">
        <f ca="1">IFERROR(INDEX(USUARIOS,MATCH($H165,Tabla1[NOMBRE Y APELLIDOS DEL PARTICIPANTE],0),MATCH($O$2,Tabla1[#Headers],0)),"")</f>
        <v/>
      </c>
      <c r="P165" s="73" t="str">
        <f ca="1">IFERROR(INDEX(USUARIOS,MATCH($H165,Tabla1[NOMBRE Y APELLIDOS DEL PARTICIPANTE],0),MATCH($P$2,Tabla1[#Headers],0)),"")</f>
        <v/>
      </c>
      <c r="Q165" s="73" t="str">
        <f ca="1">IFERROR(INDEX(USUARIOS,MATCH($H165,Tabla1[NOMBRE Y APELLIDOS DEL PARTICIPANTE],0),MATCH($Q$2,Tabla1[#Headers],0)),"")</f>
        <v/>
      </c>
      <c r="R165" s="73" t="str">
        <f ca="1">IFERROR(INDEX(USUARIOS,MATCH($H165,Tabla1[NOMBRE Y APELLIDOS DEL PARTICIPANTE],0),MATCH($R$2,Tabla1[#Headers],0)),"")</f>
        <v/>
      </c>
      <c r="S165" s="73" t="str">
        <f ca="1">IFERROR(INDEX(USUARIOS,MATCH($H165,Tabla1[NOMBRE Y APELLIDOS DEL PARTICIPANTE],0),MATCH($S$2,Tabla1[#Headers],0)),"")</f>
        <v/>
      </c>
    </row>
    <row r="166" spans="1:19" x14ac:dyDescent="0.2">
      <c r="A166" s="59"/>
      <c r="B166" s="60"/>
      <c r="C166" s="59"/>
      <c r="D166" s="59"/>
      <c r="E166" s="102" t="str">
        <f>IF(A166="TARJETA PREPAGO",(IFERROR(VLOOKUP($C166&amp;" - "&amp;$D166,'Catálogo ayudas'!$A$1:$C$84,3,FALSE),"")),(IFERROR(VLOOKUP($C166&amp;" - "&amp;$D166,'Catálogo ayudas'!$A$1:$C$84,2,FALSE),"")))</f>
        <v/>
      </c>
      <c r="F166" s="73" t="str">
        <f ca="1">IFERROR(INDEX(USUARIOS,MATCH($H166,Tabla1[NOMBRE Y APELLIDOS DEL PARTICIPANTE],0),MATCH($F$2,Tabla1[#Headers],0)),"")</f>
        <v/>
      </c>
      <c r="G166" s="72" t="str">
        <f ca="1">IFERROR(INDEX(USUARIOS,MATCH($H166,Tabla1[NOMBRE Y APELLIDOS DEL PARTICIPANTE],0),MATCH($G$2,Tabla1[#Headers],0)),"")</f>
        <v/>
      </c>
      <c r="H166" s="77"/>
      <c r="I166" s="64"/>
      <c r="J166" s="64"/>
      <c r="K166" s="78"/>
      <c r="L166" s="59"/>
      <c r="M166" s="101"/>
      <c r="N166" s="74" t="s">
        <v>496</v>
      </c>
      <c r="O166" s="82" t="str">
        <f ca="1">IFERROR(INDEX(USUARIOS,MATCH($H166,Tabla1[NOMBRE Y APELLIDOS DEL PARTICIPANTE],0),MATCH($O$2,Tabla1[#Headers],0)),"")</f>
        <v/>
      </c>
      <c r="P166" s="73" t="str">
        <f ca="1">IFERROR(INDEX(USUARIOS,MATCH($H166,Tabla1[NOMBRE Y APELLIDOS DEL PARTICIPANTE],0),MATCH($P$2,Tabla1[#Headers],0)),"")</f>
        <v/>
      </c>
      <c r="Q166" s="73" t="str">
        <f ca="1">IFERROR(INDEX(USUARIOS,MATCH($H166,Tabla1[NOMBRE Y APELLIDOS DEL PARTICIPANTE],0),MATCH($Q$2,Tabla1[#Headers],0)),"")</f>
        <v/>
      </c>
      <c r="R166" s="73" t="str">
        <f ca="1">IFERROR(INDEX(USUARIOS,MATCH($H166,Tabla1[NOMBRE Y APELLIDOS DEL PARTICIPANTE],0),MATCH($R$2,Tabla1[#Headers],0)),"")</f>
        <v/>
      </c>
      <c r="S166" s="73" t="str">
        <f ca="1">IFERROR(INDEX(USUARIOS,MATCH($H166,Tabla1[NOMBRE Y APELLIDOS DEL PARTICIPANTE],0),MATCH($S$2,Tabla1[#Headers],0)),"")</f>
        <v/>
      </c>
    </row>
    <row r="167" spans="1:19" x14ac:dyDescent="0.2">
      <c r="A167" s="59"/>
      <c r="B167" s="60"/>
      <c r="C167" s="59"/>
      <c r="D167" s="59"/>
      <c r="E167" s="102" t="str">
        <f>IF(A167="TARJETA PREPAGO",(IFERROR(VLOOKUP($C167&amp;" - "&amp;$D167,'Catálogo ayudas'!$A$1:$C$84,3,FALSE),"")),(IFERROR(VLOOKUP($C167&amp;" - "&amp;$D167,'Catálogo ayudas'!$A$1:$C$84,2,FALSE),"")))</f>
        <v/>
      </c>
      <c r="F167" s="73" t="str">
        <f ca="1">IFERROR(INDEX(USUARIOS,MATCH($H167,Tabla1[NOMBRE Y APELLIDOS DEL PARTICIPANTE],0),MATCH($F$2,Tabla1[#Headers],0)),"")</f>
        <v/>
      </c>
      <c r="G167" s="72" t="str">
        <f ca="1">IFERROR(INDEX(USUARIOS,MATCH($H167,Tabla1[NOMBRE Y APELLIDOS DEL PARTICIPANTE],0),MATCH($G$2,Tabla1[#Headers],0)),"")</f>
        <v/>
      </c>
      <c r="H167" s="77"/>
      <c r="I167" s="64"/>
      <c r="J167" s="64"/>
      <c r="K167" s="78"/>
      <c r="L167" s="59"/>
      <c r="M167" s="101"/>
      <c r="N167" s="74" t="s">
        <v>496</v>
      </c>
      <c r="O167" s="82" t="str">
        <f ca="1">IFERROR(INDEX(USUARIOS,MATCH($H167,Tabla1[NOMBRE Y APELLIDOS DEL PARTICIPANTE],0),MATCH($O$2,Tabla1[#Headers],0)),"")</f>
        <v/>
      </c>
      <c r="P167" s="73" t="str">
        <f ca="1">IFERROR(INDEX(USUARIOS,MATCH($H167,Tabla1[NOMBRE Y APELLIDOS DEL PARTICIPANTE],0),MATCH($P$2,Tabla1[#Headers],0)),"")</f>
        <v/>
      </c>
      <c r="Q167" s="73" t="str">
        <f ca="1">IFERROR(INDEX(USUARIOS,MATCH($H167,Tabla1[NOMBRE Y APELLIDOS DEL PARTICIPANTE],0),MATCH($Q$2,Tabla1[#Headers],0)),"")</f>
        <v/>
      </c>
      <c r="R167" s="73" t="str">
        <f ca="1">IFERROR(INDEX(USUARIOS,MATCH($H167,Tabla1[NOMBRE Y APELLIDOS DEL PARTICIPANTE],0),MATCH($R$2,Tabla1[#Headers],0)),"")</f>
        <v/>
      </c>
      <c r="S167" s="73" t="str">
        <f ca="1">IFERROR(INDEX(USUARIOS,MATCH($H167,Tabla1[NOMBRE Y APELLIDOS DEL PARTICIPANTE],0),MATCH($S$2,Tabla1[#Headers],0)),"")</f>
        <v/>
      </c>
    </row>
    <row r="168" spans="1:19" x14ac:dyDescent="0.2">
      <c r="A168" s="59"/>
      <c r="B168" s="60"/>
      <c r="C168" s="59"/>
      <c r="D168" s="59"/>
      <c r="E168" s="102" t="str">
        <f>IF(A168="TARJETA PREPAGO",(IFERROR(VLOOKUP($C168&amp;" - "&amp;$D168,'Catálogo ayudas'!$A$1:$C$84,3,FALSE),"")),(IFERROR(VLOOKUP($C168&amp;" - "&amp;$D168,'Catálogo ayudas'!$A$1:$C$84,2,FALSE),"")))</f>
        <v/>
      </c>
      <c r="F168" s="73" t="str">
        <f ca="1">IFERROR(INDEX(USUARIOS,MATCH($H168,Tabla1[NOMBRE Y APELLIDOS DEL PARTICIPANTE],0),MATCH($F$2,Tabla1[#Headers],0)),"")</f>
        <v/>
      </c>
      <c r="G168" s="72" t="str">
        <f ca="1">IFERROR(INDEX(USUARIOS,MATCH($H168,Tabla1[NOMBRE Y APELLIDOS DEL PARTICIPANTE],0),MATCH($G$2,Tabla1[#Headers],0)),"")</f>
        <v/>
      </c>
      <c r="H168" s="77"/>
      <c r="I168" s="64"/>
      <c r="J168" s="64"/>
      <c r="K168" s="78"/>
      <c r="L168" s="59"/>
      <c r="M168" s="101"/>
      <c r="N168" s="74" t="s">
        <v>496</v>
      </c>
      <c r="O168" s="82" t="str">
        <f ca="1">IFERROR(INDEX(USUARIOS,MATCH($H168,Tabla1[NOMBRE Y APELLIDOS DEL PARTICIPANTE],0),MATCH($O$2,Tabla1[#Headers],0)),"")</f>
        <v/>
      </c>
      <c r="P168" s="73" t="str">
        <f ca="1">IFERROR(INDEX(USUARIOS,MATCH($H168,Tabla1[NOMBRE Y APELLIDOS DEL PARTICIPANTE],0),MATCH($P$2,Tabla1[#Headers],0)),"")</f>
        <v/>
      </c>
      <c r="Q168" s="73" t="str">
        <f ca="1">IFERROR(INDEX(USUARIOS,MATCH($H168,Tabla1[NOMBRE Y APELLIDOS DEL PARTICIPANTE],0),MATCH($Q$2,Tabla1[#Headers],0)),"")</f>
        <v/>
      </c>
      <c r="R168" s="73" t="str">
        <f ca="1">IFERROR(INDEX(USUARIOS,MATCH($H168,Tabla1[NOMBRE Y APELLIDOS DEL PARTICIPANTE],0),MATCH($R$2,Tabla1[#Headers],0)),"")</f>
        <v/>
      </c>
      <c r="S168" s="73" t="str">
        <f ca="1">IFERROR(INDEX(USUARIOS,MATCH($H168,Tabla1[NOMBRE Y APELLIDOS DEL PARTICIPANTE],0),MATCH($S$2,Tabla1[#Headers],0)),"")</f>
        <v/>
      </c>
    </row>
    <row r="169" spans="1:19" x14ac:dyDescent="0.2">
      <c r="A169" s="59"/>
      <c r="B169" s="60"/>
      <c r="C169" s="59"/>
      <c r="D169" s="59"/>
      <c r="E169" s="102" t="str">
        <f>IF(A169="TARJETA PREPAGO",(IFERROR(VLOOKUP($C169&amp;" - "&amp;$D169,'Catálogo ayudas'!$A$1:$C$84,3,FALSE),"")),(IFERROR(VLOOKUP($C169&amp;" - "&amp;$D169,'Catálogo ayudas'!$A$1:$C$84,2,FALSE),"")))</f>
        <v/>
      </c>
      <c r="F169" s="73" t="str">
        <f ca="1">IFERROR(INDEX(USUARIOS,MATCH($H169,Tabla1[NOMBRE Y APELLIDOS DEL PARTICIPANTE],0),MATCH($F$2,Tabla1[#Headers],0)),"")</f>
        <v/>
      </c>
      <c r="G169" s="72" t="str">
        <f ca="1">IFERROR(INDEX(USUARIOS,MATCH($H169,Tabla1[NOMBRE Y APELLIDOS DEL PARTICIPANTE],0),MATCH($G$2,Tabla1[#Headers],0)),"")</f>
        <v/>
      </c>
      <c r="H169" s="77"/>
      <c r="I169" s="64"/>
      <c r="J169" s="64"/>
      <c r="K169" s="78"/>
      <c r="L169" s="59"/>
      <c r="M169" s="101"/>
      <c r="N169" s="74" t="s">
        <v>496</v>
      </c>
      <c r="O169" s="82" t="str">
        <f ca="1">IFERROR(INDEX(USUARIOS,MATCH($H169,Tabla1[NOMBRE Y APELLIDOS DEL PARTICIPANTE],0),MATCH($O$2,Tabla1[#Headers],0)),"")</f>
        <v/>
      </c>
      <c r="P169" s="73" t="str">
        <f ca="1">IFERROR(INDEX(USUARIOS,MATCH($H169,Tabla1[NOMBRE Y APELLIDOS DEL PARTICIPANTE],0),MATCH($P$2,Tabla1[#Headers],0)),"")</f>
        <v/>
      </c>
      <c r="Q169" s="73" t="str">
        <f ca="1">IFERROR(INDEX(USUARIOS,MATCH($H169,Tabla1[NOMBRE Y APELLIDOS DEL PARTICIPANTE],0),MATCH($Q$2,Tabla1[#Headers],0)),"")</f>
        <v/>
      </c>
      <c r="R169" s="73" t="str">
        <f ca="1">IFERROR(INDEX(USUARIOS,MATCH($H169,Tabla1[NOMBRE Y APELLIDOS DEL PARTICIPANTE],0),MATCH($R$2,Tabla1[#Headers],0)),"")</f>
        <v/>
      </c>
      <c r="S169" s="73" t="str">
        <f ca="1">IFERROR(INDEX(USUARIOS,MATCH($H169,Tabla1[NOMBRE Y APELLIDOS DEL PARTICIPANTE],0),MATCH($S$2,Tabla1[#Headers],0)),"")</f>
        <v/>
      </c>
    </row>
    <row r="170" spans="1:19" x14ac:dyDescent="0.2">
      <c r="A170" s="59"/>
      <c r="B170" s="60"/>
      <c r="C170" s="59"/>
      <c r="D170" s="59"/>
      <c r="E170" s="102" t="str">
        <f>IF(A170="TARJETA PREPAGO",(IFERROR(VLOOKUP($C170&amp;" - "&amp;$D170,'Catálogo ayudas'!$A$1:$C$84,3,FALSE),"")),(IFERROR(VLOOKUP($C170&amp;" - "&amp;$D170,'Catálogo ayudas'!$A$1:$C$84,2,FALSE),"")))</f>
        <v/>
      </c>
      <c r="F170" s="73" t="str">
        <f ca="1">IFERROR(INDEX(USUARIOS,MATCH($H170,Tabla1[NOMBRE Y APELLIDOS DEL PARTICIPANTE],0),MATCH($F$2,Tabla1[#Headers],0)),"")</f>
        <v/>
      </c>
      <c r="G170" s="72" t="str">
        <f ca="1">IFERROR(INDEX(USUARIOS,MATCH($H170,Tabla1[NOMBRE Y APELLIDOS DEL PARTICIPANTE],0),MATCH($G$2,Tabla1[#Headers],0)),"")</f>
        <v/>
      </c>
      <c r="H170" s="77"/>
      <c r="I170" s="64"/>
      <c r="J170" s="64"/>
      <c r="K170" s="78"/>
      <c r="L170" s="59"/>
      <c r="M170" s="101"/>
      <c r="N170" s="74" t="s">
        <v>496</v>
      </c>
      <c r="O170" s="82" t="str">
        <f ca="1">IFERROR(INDEX(USUARIOS,MATCH($H170,Tabla1[NOMBRE Y APELLIDOS DEL PARTICIPANTE],0),MATCH($O$2,Tabla1[#Headers],0)),"")</f>
        <v/>
      </c>
      <c r="P170" s="73" t="str">
        <f ca="1">IFERROR(INDEX(USUARIOS,MATCH($H170,Tabla1[NOMBRE Y APELLIDOS DEL PARTICIPANTE],0),MATCH($P$2,Tabla1[#Headers],0)),"")</f>
        <v/>
      </c>
      <c r="Q170" s="73" t="str">
        <f ca="1">IFERROR(INDEX(USUARIOS,MATCH($H170,Tabla1[NOMBRE Y APELLIDOS DEL PARTICIPANTE],0),MATCH($Q$2,Tabla1[#Headers],0)),"")</f>
        <v/>
      </c>
      <c r="R170" s="73" t="str">
        <f ca="1">IFERROR(INDEX(USUARIOS,MATCH($H170,Tabla1[NOMBRE Y APELLIDOS DEL PARTICIPANTE],0),MATCH($R$2,Tabla1[#Headers],0)),"")</f>
        <v/>
      </c>
      <c r="S170" s="73" t="str">
        <f ca="1">IFERROR(INDEX(USUARIOS,MATCH($H170,Tabla1[NOMBRE Y APELLIDOS DEL PARTICIPANTE],0),MATCH($S$2,Tabla1[#Headers],0)),"")</f>
        <v/>
      </c>
    </row>
    <row r="171" spans="1:19" x14ac:dyDescent="0.2">
      <c r="A171" s="59"/>
      <c r="B171" s="60"/>
      <c r="C171" s="59"/>
      <c r="D171" s="59"/>
      <c r="E171" s="102" t="str">
        <f>IF(A171="TARJETA PREPAGO",(IFERROR(VLOOKUP($C171&amp;" - "&amp;$D171,'Catálogo ayudas'!$A$1:$C$84,3,FALSE),"")),(IFERROR(VLOOKUP($C171&amp;" - "&amp;$D171,'Catálogo ayudas'!$A$1:$C$84,2,FALSE),"")))</f>
        <v/>
      </c>
      <c r="F171" s="73" t="str">
        <f ca="1">IFERROR(INDEX(USUARIOS,MATCH($H171,Tabla1[NOMBRE Y APELLIDOS DEL PARTICIPANTE],0),MATCH($F$2,Tabla1[#Headers],0)),"")</f>
        <v/>
      </c>
      <c r="G171" s="72" t="str">
        <f ca="1">IFERROR(INDEX(USUARIOS,MATCH($H171,Tabla1[NOMBRE Y APELLIDOS DEL PARTICIPANTE],0),MATCH($G$2,Tabla1[#Headers],0)),"")</f>
        <v/>
      </c>
      <c r="H171" s="77"/>
      <c r="I171" s="64"/>
      <c r="J171" s="64"/>
      <c r="K171" s="78"/>
      <c r="L171" s="59"/>
      <c r="M171" s="101"/>
      <c r="N171" s="74" t="s">
        <v>496</v>
      </c>
      <c r="O171" s="82" t="str">
        <f ca="1">IFERROR(INDEX(USUARIOS,MATCH($H171,Tabla1[NOMBRE Y APELLIDOS DEL PARTICIPANTE],0),MATCH($O$2,Tabla1[#Headers],0)),"")</f>
        <v/>
      </c>
      <c r="P171" s="73" t="str">
        <f ca="1">IFERROR(INDEX(USUARIOS,MATCH($H171,Tabla1[NOMBRE Y APELLIDOS DEL PARTICIPANTE],0),MATCH($P$2,Tabla1[#Headers],0)),"")</f>
        <v/>
      </c>
      <c r="Q171" s="73" t="str">
        <f ca="1">IFERROR(INDEX(USUARIOS,MATCH($H171,Tabla1[NOMBRE Y APELLIDOS DEL PARTICIPANTE],0),MATCH($Q$2,Tabla1[#Headers],0)),"")</f>
        <v/>
      </c>
      <c r="R171" s="73" t="str">
        <f ca="1">IFERROR(INDEX(USUARIOS,MATCH($H171,Tabla1[NOMBRE Y APELLIDOS DEL PARTICIPANTE],0),MATCH($R$2,Tabla1[#Headers],0)),"")</f>
        <v/>
      </c>
      <c r="S171" s="73" t="str">
        <f ca="1">IFERROR(INDEX(USUARIOS,MATCH($H171,Tabla1[NOMBRE Y APELLIDOS DEL PARTICIPANTE],0),MATCH($S$2,Tabla1[#Headers],0)),"")</f>
        <v/>
      </c>
    </row>
    <row r="172" spans="1:19" x14ac:dyDescent="0.2">
      <c r="A172" s="59"/>
      <c r="B172" s="60"/>
      <c r="C172" s="59"/>
      <c r="D172" s="59"/>
      <c r="E172" s="102" t="str">
        <f>IF(A172="TARJETA PREPAGO",(IFERROR(VLOOKUP($C172&amp;" - "&amp;$D172,'Catálogo ayudas'!$A$1:$C$84,3,FALSE),"")),(IFERROR(VLOOKUP($C172&amp;" - "&amp;$D172,'Catálogo ayudas'!$A$1:$C$84,2,FALSE),"")))</f>
        <v/>
      </c>
      <c r="F172" s="73" t="str">
        <f ca="1">IFERROR(INDEX(USUARIOS,MATCH($H172,Tabla1[NOMBRE Y APELLIDOS DEL PARTICIPANTE],0),MATCH($F$2,Tabla1[#Headers],0)),"")</f>
        <v/>
      </c>
      <c r="G172" s="72" t="str">
        <f ca="1">IFERROR(INDEX(USUARIOS,MATCH($H172,Tabla1[NOMBRE Y APELLIDOS DEL PARTICIPANTE],0),MATCH($G$2,Tabla1[#Headers],0)),"")</f>
        <v/>
      </c>
      <c r="H172" s="77"/>
      <c r="I172" s="64"/>
      <c r="J172" s="64"/>
      <c r="K172" s="78"/>
      <c r="L172" s="59"/>
      <c r="M172" s="101"/>
      <c r="N172" s="74" t="s">
        <v>496</v>
      </c>
      <c r="O172" s="82" t="str">
        <f ca="1">IFERROR(INDEX(USUARIOS,MATCH($H172,Tabla1[NOMBRE Y APELLIDOS DEL PARTICIPANTE],0),MATCH($O$2,Tabla1[#Headers],0)),"")</f>
        <v/>
      </c>
      <c r="P172" s="73" t="str">
        <f ca="1">IFERROR(INDEX(USUARIOS,MATCH($H172,Tabla1[NOMBRE Y APELLIDOS DEL PARTICIPANTE],0),MATCH($P$2,Tabla1[#Headers],0)),"")</f>
        <v/>
      </c>
      <c r="Q172" s="73" t="str">
        <f ca="1">IFERROR(INDEX(USUARIOS,MATCH($H172,Tabla1[NOMBRE Y APELLIDOS DEL PARTICIPANTE],0),MATCH($Q$2,Tabla1[#Headers],0)),"")</f>
        <v/>
      </c>
      <c r="R172" s="73" t="str">
        <f ca="1">IFERROR(INDEX(USUARIOS,MATCH($H172,Tabla1[NOMBRE Y APELLIDOS DEL PARTICIPANTE],0),MATCH($R$2,Tabla1[#Headers],0)),"")</f>
        <v/>
      </c>
      <c r="S172" s="73" t="str">
        <f ca="1">IFERROR(INDEX(USUARIOS,MATCH($H172,Tabla1[NOMBRE Y APELLIDOS DEL PARTICIPANTE],0),MATCH($S$2,Tabla1[#Headers],0)),"")</f>
        <v/>
      </c>
    </row>
    <row r="173" spans="1:19" x14ac:dyDescent="0.2">
      <c r="A173" s="59"/>
      <c r="B173" s="60"/>
      <c r="C173" s="59"/>
      <c r="D173" s="59"/>
      <c r="E173" s="102" t="str">
        <f>IF(A173="TARJETA PREPAGO",(IFERROR(VLOOKUP($C173&amp;" - "&amp;$D173,'Catálogo ayudas'!$A$1:$C$84,3,FALSE),"")),(IFERROR(VLOOKUP($C173&amp;" - "&amp;$D173,'Catálogo ayudas'!$A$1:$C$84,2,FALSE),"")))</f>
        <v/>
      </c>
      <c r="F173" s="73" t="str">
        <f ca="1">IFERROR(INDEX(USUARIOS,MATCH($H173,Tabla1[NOMBRE Y APELLIDOS DEL PARTICIPANTE],0),MATCH($F$2,Tabla1[#Headers],0)),"")</f>
        <v/>
      </c>
      <c r="G173" s="72" t="str">
        <f ca="1">IFERROR(INDEX(USUARIOS,MATCH($H173,Tabla1[NOMBRE Y APELLIDOS DEL PARTICIPANTE],0),MATCH($G$2,Tabla1[#Headers],0)),"")</f>
        <v/>
      </c>
      <c r="H173" s="77"/>
      <c r="I173" s="64"/>
      <c r="J173" s="64"/>
      <c r="K173" s="78"/>
      <c r="L173" s="59"/>
      <c r="M173" s="101"/>
      <c r="N173" s="74" t="s">
        <v>496</v>
      </c>
      <c r="O173" s="82" t="str">
        <f ca="1">IFERROR(INDEX(USUARIOS,MATCH($H173,Tabla1[NOMBRE Y APELLIDOS DEL PARTICIPANTE],0),MATCH($O$2,Tabla1[#Headers],0)),"")</f>
        <v/>
      </c>
      <c r="P173" s="73" t="str">
        <f ca="1">IFERROR(INDEX(USUARIOS,MATCH($H173,Tabla1[NOMBRE Y APELLIDOS DEL PARTICIPANTE],0),MATCH($P$2,Tabla1[#Headers],0)),"")</f>
        <v/>
      </c>
      <c r="Q173" s="73" t="str">
        <f ca="1">IFERROR(INDEX(USUARIOS,MATCH($H173,Tabla1[NOMBRE Y APELLIDOS DEL PARTICIPANTE],0),MATCH($Q$2,Tabla1[#Headers],0)),"")</f>
        <v/>
      </c>
      <c r="R173" s="73" t="str">
        <f ca="1">IFERROR(INDEX(USUARIOS,MATCH($H173,Tabla1[NOMBRE Y APELLIDOS DEL PARTICIPANTE],0),MATCH($R$2,Tabla1[#Headers],0)),"")</f>
        <v/>
      </c>
      <c r="S173" s="73" t="str">
        <f ca="1">IFERROR(INDEX(USUARIOS,MATCH($H173,Tabla1[NOMBRE Y APELLIDOS DEL PARTICIPANTE],0),MATCH($S$2,Tabla1[#Headers],0)),"")</f>
        <v/>
      </c>
    </row>
    <row r="174" spans="1:19" x14ac:dyDescent="0.2">
      <c r="A174" s="59"/>
      <c r="B174" s="60"/>
      <c r="C174" s="59"/>
      <c r="D174" s="59"/>
      <c r="E174" s="102" t="str">
        <f>IF(A174="TARJETA PREPAGO",(IFERROR(VLOOKUP($C174&amp;" - "&amp;$D174,'Catálogo ayudas'!$A$1:$C$84,3,FALSE),"")),(IFERROR(VLOOKUP($C174&amp;" - "&amp;$D174,'Catálogo ayudas'!$A$1:$C$84,2,FALSE),"")))</f>
        <v/>
      </c>
      <c r="F174" s="73" t="str">
        <f ca="1">IFERROR(INDEX(USUARIOS,MATCH($H174,Tabla1[NOMBRE Y APELLIDOS DEL PARTICIPANTE],0),MATCH($F$2,Tabla1[#Headers],0)),"")</f>
        <v/>
      </c>
      <c r="G174" s="72" t="str">
        <f ca="1">IFERROR(INDEX(USUARIOS,MATCH($H174,Tabla1[NOMBRE Y APELLIDOS DEL PARTICIPANTE],0),MATCH($G$2,Tabla1[#Headers],0)),"")</f>
        <v/>
      </c>
      <c r="H174" s="77"/>
      <c r="I174" s="64"/>
      <c r="J174" s="64"/>
      <c r="K174" s="78"/>
      <c r="L174" s="59"/>
      <c r="M174" s="101"/>
      <c r="N174" s="74" t="s">
        <v>496</v>
      </c>
      <c r="O174" s="82" t="str">
        <f ca="1">IFERROR(INDEX(USUARIOS,MATCH($H174,Tabla1[NOMBRE Y APELLIDOS DEL PARTICIPANTE],0),MATCH($O$2,Tabla1[#Headers],0)),"")</f>
        <v/>
      </c>
      <c r="P174" s="73" t="str">
        <f ca="1">IFERROR(INDEX(USUARIOS,MATCH($H174,Tabla1[NOMBRE Y APELLIDOS DEL PARTICIPANTE],0),MATCH($P$2,Tabla1[#Headers],0)),"")</f>
        <v/>
      </c>
      <c r="Q174" s="73" t="str">
        <f ca="1">IFERROR(INDEX(USUARIOS,MATCH($H174,Tabla1[NOMBRE Y APELLIDOS DEL PARTICIPANTE],0),MATCH($Q$2,Tabla1[#Headers],0)),"")</f>
        <v/>
      </c>
      <c r="R174" s="73" t="str">
        <f ca="1">IFERROR(INDEX(USUARIOS,MATCH($H174,Tabla1[NOMBRE Y APELLIDOS DEL PARTICIPANTE],0),MATCH($R$2,Tabla1[#Headers],0)),"")</f>
        <v/>
      </c>
      <c r="S174" s="73" t="str">
        <f ca="1">IFERROR(INDEX(USUARIOS,MATCH($H174,Tabla1[NOMBRE Y APELLIDOS DEL PARTICIPANTE],0),MATCH($S$2,Tabla1[#Headers],0)),"")</f>
        <v/>
      </c>
    </row>
    <row r="175" spans="1:19" x14ac:dyDescent="0.2">
      <c r="A175" s="59"/>
      <c r="B175" s="60"/>
      <c r="C175" s="59"/>
      <c r="D175" s="59"/>
      <c r="E175" s="102" t="str">
        <f>IF(A175="TARJETA PREPAGO",(IFERROR(VLOOKUP($C175&amp;" - "&amp;$D175,'Catálogo ayudas'!$A$1:$C$84,3,FALSE),"")),(IFERROR(VLOOKUP($C175&amp;" - "&amp;$D175,'Catálogo ayudas'!$A$1:$C$84,2,FALSE),"")))</f>
        <v/>
      </c>
      <c r="F175" s="73" t="str">
        <f ca="1">IFERROR(INDEX(USUARIOS,MATCH($H175,Tabla1[NOMBRE Y APELLIDOS DEL PARTICIPANTE],0),MATCH($F$2,Tabla1[#Headers],0)),"")</f>
        <v/>
      </c>
      <c r="G175" s="72" t="str">
        <f ca="1">IFERROR(INDEX(USUARIOS,MATCH($H175,Tabla1[NOMBRE Y APELLIDOS DEL PARTICIPANTE],0),MATCH($G$2,Tabla1[#Headers],0)),"")</f>
        <v/>
      </c>
      <c r="H175" s="77"/>
      <c r="I175" s="64"/>
      <c r="J175" s="64"/>
      <c r="K175" s="78"/>
      <c r="L175" s="59"/>
      <c r="M175" s="101"/>
      <c r="N175" s="74" t="s">
        <v>496</v>
      </c>
      <c r="O175" s="82" t="str">
        <f ca="1">IFERROR(INDEX(USUARIOS,MATCH($H175,Tabla1[NOMBRE Y APELLIDOS DEL PARTICIPANTE],0),MATCH($O$2,Tabla1[#Headers],0)),"")</f>
        <v/>
      </c>
      <c r="P175" s="73" t="str">
        <f ca="1">IFERROR(INDEX(USUARIOS,MATCH($H175,Tabla1[NOMBRE Y APELLIDOS DEL PARTICIPANTE],0),MATCH($P$2,Tabla1[#Headers],0)),"")</f>
        <v/>
      </c>
      <c r="Q175" s="73" t="str">
        <f ca="1">IFERROR(INDEX(USUARIOS,MATCH($H175,Tabla1[NOMBRE Y APELLIDOS DEL PARTICIPANTE],0),MATCH($Q$2,Tabla1[#Headers],0)),"")</f>
        <v/>
      </c>
      <c r="R175" s="73" t="str">
        <f ca="1">IFERROR(INDEX(USUARIOS,MATCH($H175,Tabla1[NOMBRE Y APELLIDOS DEL PARTICIPANTE],0),MATCH($R$2,Tabla1[#Headers],0)),"")</f>
        <v/>
      </c>
      <c r="S175" s="73" t="str">
        <f ca="1">IFERROR(INDEX(USUARIOS,MATCH($H175,Tabla1[NOMBRE Y APELLIDOS DEL PARTICIPANTE],0),MATCH($S$2,Tabla1[#Headers],0)),"")</f>
        <v/>
      </c>
    </row>
    <row r="176" spans="1:19" x14ac:dyDescent="0.2">
      <c r="A176" s="59"/>
      <c r="B176" s="60"/>
      <c r="C176" s="59"/>
      <c r="D176" s="59"/>
      <c r="E176" s="102" t="str">
        <f>IF(A176="TARJETA PREPAGO",(IFERROR(VLOOKUP($C176&amp;" - "&amp;$D176,'Catálogo ayudas'!$A$1:$C$84,3,FALSE),"")),(IFERROR(VLOOKUP($C176&amp;" - "&amp;$D176,'Catálogo ayudas'!$A$1:$C$84,2,FALSE),"")))</f>
        <v/>
      </c>
      <c r="F176" s="73" t="str">
        <f ca="1">IFERROR(INDEX(USUARIOS,MATCH($H176,Tabla1[NOMBRE Y APELLIDOS DEL PARTICIPANTE],0),MATCH($F$2,Tabla1[#Headers],0)),"")</f>
        <v/>
      </c>
      <c r="G176" s="72" t="str">
        <f ca="1">IFERROR(INDEX(USUARIOS,MATCH($H176,Tabla1[NOMBRE Y APELLIDOS DEL PARTICIPANTE],0),MATCH($G$2,Tabla1[#Headers],0)),"")</f>
        <v/>
      </c>
      <c r="H176" s="77"/>
      <c r="I176" s="64"/>
      <c r="J176" s="64"/>
      <c r="K176" s="78"/>
      <c r="L176" s="59"/>
      <c r="M176" s="101"/>
      <c r="N176" s="74" t="s">
        <v>496</v>
      </c>
      <c r="O176" s="82" t="str">
        <f ca="1">IFERROR(INDEX(USUARIOS,MATCH($H176,Tabla1[NOMBRE Y APELLIDOS DEL PARTICIPANTE],0),MATCH($O$2,Tabla1[#Headers],0)),"")</f>
        <v/>
      </c>
      <c r="P176" s="73" t="str">
        <f ca="1">IFERROR(INDEX(USUARIOS,MATCH($H176,Tabla1[NOMBRE Y APELLIDOS DEL PARTICIPANTE],0),MATCH($P$2,Tabla1[#Headers],0)),"")</f>
        <v/>
      </c>
      <c r="Q176" s="73" t="str">
        <f ca="1">IFERROR(INDEX(USUARIOS,MATCH($H176,Tabla1[NOMBRE Y APELLIDOS DEL PARTICIPANTE],0),MATCH($Q$2,Tabla1[#Headers],0)),"")</f>
        <v/>
      </c>
      <c r="R176" s="73" t="str">
        <f ca="1">IFERROR(INDEX(USUARIOS,MATCH($H176,Tabla1[NOMBRE Y APELLIDOS DEL PARTICIPANTE],0),MATCH($R$2,Tabla1[#Headers],0)),"")</f>
        <v/>
      </c>
      <c r="S176" s="73" t="str">
        <f ca="1">IFERROR(INDEX(USUARIOS,MATCH($H176,Tabla1[NOMBRE Y APELLIDOS DEL PARTICIPANTE],0),MATCH($S$2,Tabla1[#Headers],0)),"")</f>
        <v/>
      </c>
    </row>
    <row r="177" spans="1:19" x14ac:dyDescent="0.2">
      <c r="A177" s="59"/>
      <c r="B177" s="60"/>
      <c r="C177" s="59"/>
      <c r="D177" s="59"/>
      <c r="E177" s="102" t="str">
        <f>IF(A177="TARJETA PREPAGO",(IFERROR(VLOOKUP($C177&amp;" - "&amp;$D177,'Catálogo ayudas'!$A$1:$C$84,3,FALSE),"")),(IFERROR(VLOOKUP($C177&amp;" - "&amp;$D177,'Catálogo ayudas'!$A$1:$C$84,2,FALSE),"")))</f>
        <v/>
      </c>
      <c r="F177" s="73" t="str">
        <f ca="1">IFERROR(INDEX(USUARIOS,MATCH($H177,Tabla1[NOMBRE Y APELLIDOS DEL PARTICIPANTE],0),MATCH($F$2,Tabla1[#Headers],0)),"")</f>
        <v/>
      </c>
      <c r="G177" s="72" t="str">
        <f ca="1">IFERROR(INDEX(USUARIOS,MATCH($H177,Tabla1[NOMBRE Y APELLIDOS DEL PARTICIPANTE],0),MATCH($G$2,Tabla1[#Headers],0)),"")</f>
        <v/>
      </c>
      <c r="H177" s="77"/>
      <c r="I177" s="64"/>
      <c r="J177" s="64"/>
      <c r="K177" s="78"/>
      <c r="L177" s="59"/>
      <c r="M177" s="101"/>
      <c r="N177" s="74" t="s">
        <v>496</v>
      </c>
      <c r="O177" s="82" t="str">
        <f ca="1">IFERROR(INDEX(USUARIOS,MATCH($H177,Tabla1[NOMBRE Y APELLIDOS DEL PARTICIPANTE],0),MATCH($O$2,Tabla1[#Headers],0)),"")</f>
        <v/>
      </c>
      <c r="P177" s="73" t="str">
        <f ca="1">IFERROR(INDEX(USUARIOS,MATCH($H177,Tabla1[NOMBRE Y APELLIDOS DEL PARTICIPANTE],0),MATCH($P$2,Tabla1[#Headers],0)),"")</f>
        <v/>
      </c>
      <c r="Q177" s="73" t="str">
        <f ca="1">IFERROR(INDEX(USUARIOS,MATCH($H177,Tabla1[NOMBRE Y APELLIDOS DEL PARTICIPANTE],0),MATCH($Q$2,Tabla1[#Headers],0)),"")</f>
        <v/>
      </c>
      <c r="R177" s="73" t="str">
        <f ca="1">IFERROR(INDEX(USUARIOS,MATCH($H177,Tabla1[NOMBRE Y APELLIDOS DEL PARTICIPANTE],0),MATCH($R$2,Tabla1[#Headers],0)),"")</f>
        <v/>
      </c>
      <c r="S177" s="73" t="str">
        <f ca="1">IFERROR(INDEX(USUARIOS,MATCH($H177,Tabla1[NOMBRE Y APELLIDOS DEL PARTICIPANTE],0),MATCH($S$2,Tabla1[#Headers],0)),"")</f>
        <v/>
      </c>
    </row>
    <row r="178" spans="1:19" x14ac:dyDescent="0.2">
      <c r="A178" s="59"/>
      <c r="B178" s="60"/>
      <c r="C178" s="59"/>
      <c r="D178" s="59"/>
      <c r="E178" s="102" t="str">
        <f>IF(A178="TARJETA PREPAGO",(IFERROR(VLOOKUP($C178&amp;" - "&amp;$D178,'Catálogo ayudas'!$A$1:$C$84,3,FALSE),"")),(IFERROR(VLOOKUP($C178&amp;" - "&amp;$D178,'Catálogo ayudas'!$A$1:$C$84,2,FALSE),"")))</f>
        <v/>
      </c>
      <c r="F178" s="73" t="str">
        <f ca="1">IFERROR(INDEX(USUARIOS,MATCH($H178,Tabla1[NOMBRE Y APELLIDOS DEL PARTICIPANTE],0),MATCH($F$2,Tabla1[#Headers],0)),"")</f>
        <v/>
      </c>
      <c r="G178" s="72" t="str">
        <f ca="1">IFERROR(INDEX(USUARIOS,MATCH($H178,Tabla1[NOMBRE Y APELLIDOS DEL PARTICIPANTE],0),MATCH($G$2,Tabla1[#Headers],0)),"")</f>
        <v/>
      </c>
      <c r="H178" s="77"/>
      <c r="I178" s="64"/>
      <c r="J178" s="64"/>
      <c r="K178" s="78"/>
      <c r="L178" s="59"/>
      <c r="M178" s="101"/>
      <c r="N178" s="74" t="s">
        <v>496</v>
      </c>
      <c r="O178" s="82" t="str">
        <f ca="1">IFERROR(INDEX(USUARIOS,MATCH($H178,Tabla1[NOMBRE Y APELLIDOS DEL PARTICIPANTE],0),MATCH($O$2,Tabla1[#Headers],0)),"")</f>
        <v/>
      </c>
      <c r="P178" s="73" t="str">
        <f ca="1">IFERROR(INDEX(USUARIOS,MATCH($H178,Tabla1[NOMBRE Y APELLIDOS DEL PARTICIPANTE],0),MATCH($P$2,Tabla1[#Headers],0)),"")</f>
        <v/>
      </c>
      <c r="Q178" s="73" t="str">
        <f ca="1">IFERROR(INDEX(USUARIOS,MATCH($H178,Tabla1[NOMBRE Y APELLIDOS DEL PARTICIPANTE],0),MATCH($Q$2,Tabla1[#Headers],0)),"")</f>
        <v/>
      </c>
      <c r="R178" s="73" t="str">
        <f ca="1">IFERROR(INDEX(USUARIOS,MATCH($H178,Tabla1[NOMBRE Y APELLIDOS DEL PARTICIPANTE],0),MATCH($R$2,Tabla1[#Headers],0)),"")</f>
        <v/>
      </c>
      <c r="S178" s="73" t="str">
        <f ca="1">IFERROR(INDEX(USUARIOS,MATCH($H178,Tabla1[NOMBRE Y APELLIDOS DEL PARTICIPANTE],0),MATCH($S$2,Tabla1[#Headers],0)),"")</f>
        <v/>
      </c>
    </row>
    <row r="179" spans="1:19" x14ac:dyDescent="0.2">
      <c r="A179" s="59"/>
      <c r="B179" s="60"/>
      <c r="C179" s="59"/>
      <c r="D179" s="59"/>
      <c r="E179" s="102" t="str">
        <f>IF(A179="TARJETA PREPAGO",(IFERROR(VLOOKUP($C179&amp;" - "&amp;$D179,'Catálogo ayudas'!$A$1:$C$84,3,FALSE),"")),(IFERROR(VLOOKUP($C179&amp;" - "&amp;$D179,'Catálogo ayudas'!$A$1:$C$84,2,FALSE),"")))</f>
        <v/>
      </c>
      <c r="F179" s="73" t="str">
        <f ca="1">IFERROR(INDEX(USUARIOS,MATCH($H179,Tabla1[NOMBRE Y APELLIDOS DEL PARTICIPANTE],0),MATCH($F$2,Tabla1[#Headers],0)),"")</f>
        <v/>
      </c>
      <c r="G179" s="72" t="str">
        <f ca="1">IFERROR(INDEX(USUARIOS,MATCH($H179,Tabla1[NOMBRE Y APELLIDOS DEL PARTICIPANTE],0),MATCH($G$2,Tabla1[#Headers],0)),"")</f>
        <v/>
      </c>
      <c r="H179" s="77"/>
      <c r="I179" s="64"/>
      <c r="J179" s="64"/>
      <c r="K179" s="78"/>
      <c r="L179" s="59"/>
      <c r="M179" s="101"/>
      <c r="N179" s="74" t="s">
        <v>496</v>
      </c>
      <c r="O179" s="82" t="str">
        <f ca="1">IFERROR(INDEX(USUARIOS,MATCH($H179,Tabla1[NOMBRE Y APELLIDOS DEL PARTICIPANTE],0),MATCH($O$2,Tabla1[#Headers],0)),"")</f>
        <v/>
      </c>
      <c r="P179" s="73" t="str">
        <f ca="1">IFERROR(INDEX(USUARIOS,MATCH($H179,Tabla1[NOMBRE Y APELLIDOS DEL PARTICIPANTE],0),MATCH($P$2,Tabla1[#Headers],0)),"")</f>
        <v/>
      </c>
      <c r="Q179" s="73" t="str">
        <f ca="1">IFERROR(INDEX(USUARIOS,MATCH($H179,Tabla1[NOMBRE Y APELLIDOS DEL PARTICIPANTE],0),MATCH($Q$2,Tabla1[#Headers],0)),"")</f>
        <v/>
      </c>
      <c r="R179" s="73" t="str">
        <f ca="1">IFERROR(INDEX(USUARIOS,MATCH($H179,Tabla1[NOMBRE Y APELLIDOS DEL PARTICIPANTE],0),MATCH($R$2,Tabla1[#Headers],0)),"")</f>
        <v/>
      </c>
      <c r="S179" s="73" t="str">
        <f ca="1">IFERROR(INDEX(USUARIOS,MATCH($H179,Tabla1[NOMBRE Y APELLIDOS DEL PARTICIPANTE],0),MATCH($S$2,Tabla1[#Headers],0)),"")</f>
        <v/>
      </c>
    </row>
    <row r="180" spans="1:19" x14ac:dyDescent="0.2">
      <c r="A180" s="59"/>
      <c r="B180" s="60"/>
      <c r="C180" s="59"/>
      <c r="D180" s="59"/>
      <c r="E180" s="102" t="str">
        <f>IF(A180="TARJETA PREPAGO",(IFERROR(VLOOKUP($C180&amp;" - "&amp;$D180,'Catálogo ayudas'!$A$1:$C$84,3,FALSE),"")),(IFERROR(VLOOKUP($C180&amp;" - "&amp;$D180,'Catálogo ayudas'!$A$1:$C$84,2,FALSE),"")))</f>
        <v/>
      </c>
      <c r="F180" s="73" t="str">
        <f ca="1">IFERROR(INDEX(USUARIOS,MATCH($H180,Tabla1[NOMBRE Y APELLIDOS DEL PARTICIPANTE],0),MATCH($F$2,Tabla1[#Headers],0)),"")</f>
        <v/>
      </c>
      <c r="G180" s="72" t="str">
        <f ca="1">IFERROR(INDEX(USUARIOS,MATCH($H180,Tabla1[NOMBRE Y APELLIDOS DEL PARTICIPANTE],0),MATCH($G$2,Tabla1[#Headers],0)),"")</f>
        <v/>
      </c>
      <c r="H180" s="77"/>
      <c r="I180" s="64"/>
      <c r="J180" s="64"/>
      <c r="K180" s="78"/>
      <c r="L180" s="59"/>
      <c r="M180" s="101"/>
      <c r="N180" s="74" t="s">
        <v>496</v>
      </c>
      <c r="O180" s="82" t="str">
        <f ca="1">IFERROR(INDEX(USUARIOS,MATCH($H180,Tabla1[NOMBRE Y APELLIDOS DEL PARTICIPANTE],0),MATCH($O$2,Tabla1[#Headers],0)),"")</f>
        <v/>
      </c>
      <c r="P180" s="73" t="str">
        <f ca="1">IFERROR(INDEX(USUARIOS,MATCH($H180,Tabla1[NOMBRE Y APELLIDOS DEL PARTICIPANTE],0),MATCH($P$2,Tabla1[#Headers],0)),"")</f>
        <v/>
      </c>
      <c r="Q180" s="73" t="str">
        <f ca="1">IFERROR(INDEX(USUARIOS,MATCH($H180,Tabla1[NOMBRE Y APELLIDOS DEL PARTICIPANTE],0),MATCH($Q$2,Tabla1[#Headers],0)),"")</f>
        <v/>
      </c>
      <c r="R180" s="73" t="str">
        <f ca="1">IFERROR(INDEX(USUARIOS,MATCH($H180,Tabla1[NOMBRE Y APELLIDOS DEL PARTICIPANTE],0),MATCH($R$2,Tabla1[#Headers],0)),"")</f>
        <v/>
      </c>
      <c r="S180" s="73" t="str">
        <f ca="1">IFERROR(INDEX(USUARIOS,MATCH($H180,Tabla1[NOMBRE Y APELLIDOS DEL PARTICIPANTE],0),MATCH($S$2,Tabla1[#Headers],0)),"")</f>
        <v/>
      </c>
    </row>
    <row r="181" spans="1:19" x14ac:dyDescent="0.2">
      <c r="A181" s="59"/>
      <c r="B181" s="60"/>
      <c r="C181" s="59"/>
      <c r="D181" s="59"/>
      <c r="E181" s="102" t="str">
        <f>IF(A181="TARJETA PREPAGO",(IFERROR(VLOOKUP($C181&amp;" - "&amp;$D181,'Catálogo ayudas'!$A$1:$C$84,3,FALSE),"")),(IFERROR(VLOOKUP($C181&amp;" - "&amp;$D181,'Catálogo ayudas'!$A$1:$C$84,2,FALSE),"")))</f>
        <v/>
      </c>
      <c r="F181" s="73" t="str">
        <f ca="1">IFERROR(INDEX(USUARIOS,MATCH($H181,Tabla1[NOMBRE Y APELLIDOS DEL PARTICIPANTE],0),MATCH($F$2,Tabla1[#Headers],0)),"")</f>
        <v/>
      </c>
      <c r="G181" s="72" t="str">
        <f ca="1">IFERROR(INDEX(USUARIOS,MATCH($H181,Tabla1[NOMBRE Y APELLIDOS DEL PARTICIPANTE],0),MATCH($G$2,Tabla1[#Headers],0)),"")</f>
        <v/>
      </c>
      <c r="H181" s="77"/>
      <c r="I181" s="64"/>
      <c r="J181" s="64"/>
      <c r="K181" s="78"/>
      <c r="L181" s="59"/>
      <c r="M181" s="101"/>
      <c r="N181" s="74" t="s">
        <v>496</v>
      </c>
      <c r="O181" s="82" t="str">
        <f ca="1">IFERROR(INDEX(USUARIOS,MATCH($H181,Tabla1[NOMBRE Y APELLIDOS DEL PARTICIPANTE],0),MATCH($O$2,Tabla1[#Headers],0)),"")</f>
        <v/>
      </c>
      <c r="P181" s="73" t="str">
        <f ca="1">IFERROR(INDEX(USUARIOS,MATCH($H181,Tabla1[NOMBRE Y APELLIDOS DEL PARTICIPANTE],0),MATCH($P$2,Tabla1[#Headers],0)),"")</f>
        <v/>
      </c>
      <c r="Q181" s="73" t="str">
        <f ca="1">IFERROR(INDEX(USUARIOS,MATCH($H181,Tabla1[NOMBRE Y APELLIDOS DEL PARTICIPANTE],0),MATCH($Q$2,Tabla1[#Headers],0)),"")</f>
        <v/>
      </c>
      <c r="R181" s="73" t="str">
        <f ca="1">IFERROR(INDEX(USUARIOS,MATCH($H181,Tabla1[NOMBRE Y APELLIDOS DEL PARTICIPANTE],0),MATCH($R$2,Tabla1[#Headers],0)),"")</f>
        <v/>
      </c>
      <c r="S181" s="73" t="str">
        <f ca="1">IFERROR(INDEX(USUARIOS,MATCH($H181,Tabla1[NOMBRE Y APELLIDOS DEL PARTICIPANTE],0),MATCH($S$2,Tabla1[#Headers],0)),"")</f>
        <v/>
      </c>
    </row>
    <row r="182" spans="1:19" x14ac:dyDescent="0.2">
      <c r="A182" s="59"/>
      <c r="B182" s="60"/>
      <c r="C182" s="59"/>
      <c r="D182" s="59"/>
      <c r="E182" s="102" t="str">
        <f>IF(A182="TARJETA PREPAGO",(IFERROR(VLOOKUP($C182&amp;" - "&amp;$D182,'Catálogo ayudas'!$A$1:$C$84,3,FALSE),"")),(IFERROR(VLOOKUP($C182&amp;" - "&amp;$D182,'Catálogo ayudas'!$A$1:$C$84,2,FALSE),"")))</f>
        <v/>
      </c>
      <c r="F182" s="73" t="str">
        <f ca="1">IFERROR(INDEX(USUARIOS,MATCH($H182,Tabla1[NOMBRE Y APELLIDOS DEL PARTICIPANTE],0),MATCH($F$2,Tabla1[#Headers],0)),"")</f>
        <v/>
      </c>
      <c r="G182" s="72" t="str">
        <f ca="1">IFERROR(INDEX(USUARIOS,MATCH($H182,Tabla1[NOMBRE Y APELLIDOS DEL PARTICIPANTE],0),MATCH($G$2,Tabla1[#Headers],0)),"")</f>
        <v/>
      </c>
      <c r="H182" s="77"/>
      <c r="I182" s="64"/>
      <c r="J182" s="64"/>
      <c r="K182" s="78"/>
      <c r="L182" s="59"/>
      <c r="M182" s="101"/>
      <c r="N182" s="74" t="s">
        <v>496</v>
      </c>
      <c r="O182" s="82" t="str">
        <f ca="1">IFERROR(INDEX(USUARIOS,MATCH($H182,Tabla1[NOMBRE Y APELLIDOS DEL PARTICIPANTE],0),MATCH($O$2,Tabla1[#Headers],0)),"")</f>
        <v/>
      </c>
      <c r="P182" s="73" t="str">
        <f ca="1">IFERROR(INDEX(USUARIOS,MATCH($H182,Tabla1[NOMBRE Y APELLIDOS DEL PARTICIPANTE],0),MATCH($P$2,Tabla1[#Headers],0)),"")</f>
        <v/>
      </c>
      <c r="Q182" s="73" t="str">
        <f ca="1">IFERROR(INDEX(USUARIOS,MATCH($H182,Tabla1[NOMBRE Y APELLIDOS DEL PARTICIPANTE],0),MATCH($Q$2,Tabla1[#Headers],0)),"")</f>
        <v/>
      </c>
      <c r="R182" s="73" t="str">
        <f ca="1">IFERROR(INDEX(USUARIOS,MATCH($H182,Tabla1[NOMBRE Y APELLIDOS DEL PARTICIPANTE],0),MATCH($R$2,Tabla1[#Headers],0)),"")</f>
        <v/>
      </c>
      <c r="S182" s="73" t="str">
        <f ca="1">IFERROR(INDEX(USUARIOS,MATCH($H182,Tabla1[NOMBRE Y APELLIDOS DEL PARTICIPANTE],0),MATCH($S$2,Tabla1[#Headers],0)),"")</f>
        <v/>
      </c>
    </row>
    <row r="183" spans="1:19" x14ac:dyDescent="0.2">
      <c r="A183" s="59"/>
      <c r="B183" s="60"/>
      <c r="C183" s="59"/>
      <c r="D183" s="59"/>
      <c r="E183" s="102" t="str">
        <f>IF(A183="TARJETA PREPAGO",(IFERROR(VLOOKUP($C183&amp;" - "&amp;$D183,'Catálogo ayudas'!$A$1:$C$84,3,FALSE),"")),(IFERROR(VLOOKUP($C183&amp;" - "&amp;$D183,'Catálogo ayudas'!$A$1:$C$84,2,FALSE),"")))</f>
        <v/>
      </c>
      <c r="F183" s="73" t="str">
        <f ca="1">IFERROR(INDEX(USUARIOS,MATCH($H183,Tabla1[NOMBRE Y APELLIDOS DEL PARTICIPANTE],0),MATCH($F$2,Tabla1[#Headers],0)),"")</f>
        <v/>
      </c>
      <c r="G183" s="72" t="str">
        <f ca="1">IFERROR(INDEX(USUARIOS,MATCH($H183,Tabla1[NOMBRE Y APELLIDOS DEL PARTICIPANTE],0),MATCH($G$2,Tabla1[#Headers],0)),"")</f>
        <v/>
      </c>
      <c r="H183" s="77"/>
      <c r="I183" s="64"/>
      <c r="J183" s="64"/>
      <c r="K183" s="78"/>
      <c r="L183" s="59"/>
      <c r="M183" s="101"/>
      <c r="N183" s="74" t="s">
        <v>496</v>
      </c>
      <c r="O183" s="82" t="str">
        <f ca="1">IFERROR(INDEX(USUARIOS,MATCH($H183,Tabla1[NOMBRE Y APELLIDOS DEL PARTICIPANTE],0),MATCH($O$2,Tabla1[#Headers],0)),"")</f>
        <v/>
      </c>
      <c r="P183" s="73" t="str">
        <f ca="1">IFERROR(INDEX(USUARIOS,MATCH($H183,Tabla1[NOMBRE Y APELLIDOS DEL PARTICIPANTE],0),MATCH($P$2,Tabla1[#Headers],0)),"")</f>
        <v/>
      </c>
      <c r="Q183" s="73" t="str">
        <f ca="1">IFERROR(INDEX(USUARIOS,MATCH($H183,Tabla1[NOMBRE Y APELLIDOS DEL PARTICIPANTE],0),MATCH($Q$2,Tabla1[#Headers],0)),"")</f>
        <v/>
      </c>
      <c r="R183" s="73" t="str">
        <f ca="1">IFERROR(INDEX(USUARIOS,MATCH($H183,Tabla1[NOMBRE Y APELLIDOS DEL PARTICIPANTE],0),MATCH($R$2,Tabla1[#Headers],0)),"")</f>
        <v/>
      </c>
      <c r="S183" s="73" t="str">
        <f ca="1">IFERROR(INDEX(USUARIOS,MATCH($H183,Tabla1[NOMBRE Y APELLIDOS DEL PARTICIPANTE],0),MATCH($S$2,Tabla1[#Headers],0)),"")</f>
        <v/>
      </c>
    </row>
    <row r="184" spans="1:19" x14ac:dyDescent="0.2">
      <c r="A184" s="59"/>
      <c r="B184" s="60"/>
      <c r="C184" s="59"/>
      <c r="D184" s="59"/>
      <c r="E184" s="102" t="str">
        <f>IF(A184="TARJETA PREPAGO",(IFERROR(VLOOKUP($C184&amp;" - "&amp;$D184,'Catálogo ayudas'!$A$1:$C$84,3,FALSE),"")),(IFERROR(VLOOKUP($C184&amp;" - "&amp;$D184,'Catálogo ayudas'!$A$1:$C$84,2,FALSE),"")))</f>
        <v/>
      </c>
      <c r="F184" s="73" t="str">
        <f ca="1">IFERROR(INDEX(USUARIOS,MATCH($H184,Tabla1[NOMBRE Y APELLIDOS DEL PARTICIPANTE],0),MATCH($F$2,Tabla1[#Headers],0)),"")</f>
        <v/>
      </c>
      <c r="G184" s="72" t="str">
        <f ca="1">IFERROR(INDEX(USUARIOS,MATCH($H184,Tabla1[NOMBRE Y APELLIDOS DEL PARTICIPANTE],0),MATCH($G$2,Tabla1[#Headers],0)),"")</f>
        <v/>
      </c>
      <c r="H184" s="77"/>
      <c r="I184" s="64"/>
      <c r="J184" s="64"/>
      <c r="K184" s="78"/>
      <c r="L184" s="59"/>
      <c r="M184" s="101"/>
      <c r="N184" s="74" t="s">
        <v>496</v>
      </c>
      <c r="O184" s="82" t="str">
        <f ca="1">IFERROR(INDEX(USUARIOS,MATCH($H184,Tabla1[NOMBRE Y APELLIDOS DEL PARTICIPANTE],0),MATCH($O$2,Tabla1[#Headers],0)),"")</f>
        <v/>
      </c>
      <c r="P184" s="73" t="str">
        <f ca="1">IFERROR(INDEX(USUARIOS,MATCH($H184,Tabla1[NOMBRE Y APELLIDOS DEL PARTICIPANTE],0),MATCH($P$2,Tabla1[#Headers],0)),"")</f>
        <v/>
      </c>
      <c r="Q184" s="73" t="str">
        <f ca="1">IFERROR(INDEX(USUARIOS,MATCH($H184,Tabla1[NOMBRE Y APELLIDOS DEL PARTICIPANTE],0),MATCH($Q$2,Tabla1[#Headers],0)),"")</f>
        <v/>
      </c>
      <c r="R184" s="73" t="str">
        <f ca="1">IFERROR(INDEX(USUARIOS,MATCH($H184,Tabla1[NOMBRE Y APELLIDOS DEL PARTICIPANTE],0),MATCH($R$2,Tabla1[#Headers],0)),"")</f>
        <v/>
      </c>
      <c r="S184" s="73" t="str">
        <f ca="1">IFERROR(INDEX(USUARIOS,MATCH($H184,Tabla1[NOMBRE Y APELLIDOS DEL PARTICIPANTE],0),MATCH($S$2,Tabla1[#Headers],0)),"")</f>
        <v/>
      </c>
    </row>
    <row r="185" spans="1:19" x14ac:dyDescent="0.2">
      <c r="A185" s="59"/>
      <c r="B185" s="60"/>
      <c r="C185" s="59"/>
      <c r="D185" s="59"/>
      <c r="E185" s="102" t="str">
        <f>IF(A185="TARJETA PREPAGO",(IFERROR(VLOOKUP($C185&amp;" - "&amp;$D185,'Catálogo ayudas'!$A$1:$C$84,3,FALSE),"")),(IFERROR(VLOOKUP($C185&amp;" - "&amp;$D185,'Catálogo ayudas'!$A$1:$C$84,2,FALSE),"")))</f>
        <v/>
      </c>
      <c r="F185" s="73" t="str">
        <f ca="1">IFERROR(INDEX(USUARIOS,MATCH($H185,Tabla1[NOMBRE Y APELLIDOS DEL PARTICIPANTE],0),MATCH($F$2,Tabla1[#Headers],0)),"")</f>
        <v/>
      </c>
      <c r="G185" s="72" t="str">
        <f ca="1">IFERROR(INDEX(USUARIOS,MATCH($H185,Tabla1[NOMBRE Y APELLIDOS DEL PARTICIPANTE],0),MATCH($G$2,Tabla1[#Headers],0)),"")</f>
        <v/>
      </c>
      <c r="H185" s="77"/>
      <c r="I185" s="64"/>
      <c r="J185" s="64"/>
      <c r="K185" s="78"/>
      <c r="L185" s="59"/>
      <c r="M185" s="101"/>
      <c r="N185" s="74" t="s">
        <v>496</v>
      </c>
      <c r="O185" s="82" t="str">
        <f ca="1">IFERROR(INDEX(USUARIOS,MATCH($H185,Tabla1[NOMBRE Y APELLIDOS DEL PARTICIPANTE],0),MATCH($O$2,Tabla1[#Headers],0)),"")</f>
        <v/>
      </c>
      <c r="P185" s="73" t="str">
        <f ca="1">IFERROR(INDEX(USUARIOS,MATCH($H185,Tabla1[NOMBRE Y APELLIDOS DEL PARTICIPANTE],0),MATCH($P$2,Tabla1[#Headers],0)),"")</f>
        <v/>
      </c>
      <c r="Q185" s="73" t="str">
        <f ca="1">IFERROR(INDEX(USUARIOS,MATCH($H185,Tabla1[NOMBRE Y APELLIDOS DEL PARTICIPANTE],0),MATCH($Q$2,Tabla1[#Headers],0)),"")</f>
        <v/>
      </c>
      <c r="R185" s="73" t="str">
        <f ca="1">IFERROR(INDEX(USUARIOS,MATCH($H185,Tabla1[NOMBRE Y APELLIDOS DEL PARTICIPANTE],0),MATCH($R$2,Tabla1[#Headers],0)),"")</f>
        <v/>
      </c>
      <c r="S185" s="73" t="str">
        <f ca="1">IFERROR(INDEX(USUARIOS,MATCH($H185,Tabla1[NOMBRE Y APELLIDOS DEL PARTICIPANTE],0),MATCH($S$2,Tabla1[#Headers],0)),"")</f>
        <v/>
      </c>
    </row>
    <row r="186" spans="1:19" x14ac:dyDescent="0.2">
      <c r="A186" s="59"/>
      <c r="B186" s="60"/>
      <c r="C186" s="59"/>
      <c r="D186" s="59"/>
      <c r="E186" s="102" t="str">
        <f>IF(A186="TARJETA PREPAGO",(IFERROR(VLOOKUP($C186&amp;" - "&amp;$D186,'Catálogo ayudas'!$A$1:$C$84,3,FALSE),"")),(IFERROR(VLOOKUP($C186&amp;" - "&amp;$D186,'Catálogo ayudas'!$A$1:$C$84,2,FALSE),"")))</f>
        <v/>
      </c>
      <c r="F186" s="73" t="str">
        <f ca="1">IFERROR(INDEX(USUARIOS,MATCH($H186,Tabla1[NOMBRE Y APELLIDOS DEL PARTICIPANTE],0),MATCH($F$2,Tabla1[#Headers],0)),"")</f>
        <v/>
      </c>
      <c r="G186" s="72" t="str">
        <f ca="1">IFERROR(INDEX(USUARIOS,MATCH($H186,Tabla1[NOMBRE Y APELLIDOS DEL PARTICIPANTE],0),MATCH($G$2,Tabla1[#Headers],0)),"")</f>
        <v/>
      </c>
      <c r="H186" s="77"/>
      <c r="I186" s="64"/>
      <c r="J186" s="64"/>
      <c r="K186" s="78"/>
      <c r="L186" s="59"/>
      <c r="M186" s="101"/>
      <c r="N186" s="74" t="s">
        <v>496</v>
      </c>
      <c r="O186" s="82" t="str">
        <f ca="1">IFERROR(INDEX(USUARIOS,MATCH($H186,Tabla1[NOMBRE Y APELLIDOS DEL PARTICIPANTE],0),MATCH($O$2,Tabla1[#Headers],0)),"")</f>
        <v/>
      </c>
      <c r="P186" s="73" t="str">
        <f ca="1">IFERROR(INDEX(USUARIOS,MATCH($H186,Tabla1[NOMBRE Y APELLIDOS DEL PARTICIPANTE],0),MATCH($P$2,Tabla1[#Headers],0)),"")</f>
        <v/>
      </c>
      <c r="Q186" s="73" t="str">
        <f ca="1">IFERROR(INDEX(USUARIOS,MATCH($H186,Tabla1[NOMBRE Y APELLIDOS DEL PARTICIPANTE],0),MATCH($Q$2,Tabla1[#Headers],0)),"")</f>
        <v/>
      </c>
      <c r="R186" s="73" t="str">
        <f ca="1">IFERROR(INDEX(USUARIOS,MATCH($H186,Tabla1[NOMBRE Y APELLIDOS DEL PARTICIPANTE],0),MATCH($R$2,Tabla1[#Headers],0)),"")</f>
        <v/>
      </c>
      <c r="S186" s="73" t="str">
        <f ca="1">IFERROR(INDEX(USUARIOS,MATCH($H186,Tabla1[NOMBRE Y APELLIDOS DEL PARTICIPANTE],0),MATCH($S$2,Tabla1[#Headers],0)),"")</f>
        <v/>
      </c>
    </row>
    <row r="187" spans="1:19" x14ac:dyDescent="0.2">
      <c r="A187" s="59"/>
      <c r="B187" s="60"/>
      <c r="C187" s="59"/>
      <c r="D187" s="59"/>
      <c r="E187" s="102" t="str">
        <f>IF(A187="TARJETA PREPAGO",(IFERROR(VLOOKUP($C187&amp;" - "&amp;$D187,'Catálogo ayudas'!$A$1:$C$84,3,FALSE),"")),(IFERROR(VLOOKUP($C187&amp;" - "&amp;$D187,'Catálogo ayudas'!$A$1:$C$84,2,FALSE),"")))</f>
        <v/>
      </c>
      <c r="F187" s="73" t="str">
        <f ca="1">IFERROR(INDEX(USUARIOS,MATCH($H187,Tabla1[NOMBRE Y APELLIDOS DEL PARTICIPANTE],0),MATCH($F$2,Tabla1[#Headers],0)),"")</f>
        <v/>
      </c>
      <c r="G187" s="72" t="str">
        <f ca="1">IFERROR(INDEX(USUARIOS,MATCH($H187,Tabla1[NOMBRE Y APELLIDOS DEL PARTICIPANTE],0),MATCH($G$2,Tabla1[#Headers],0)),"")</f>
        <v/>
      </c>
      <c r="H187" s="77"/>
      <c r="I187" s="64"/>
      <c r="J187" s="64"/>
      <c r="K187" s="78"/>
      <c r="L187" s="59"/>
      <c r="M187" s="101"/>
      <c r="N187" s="74" t="s">
        <v>496</v>
      </c>
      <c r="O187" s="82" t="str">
        <f ca="1">IFERROR(INDEX(USUARIOS,MATCH($H187,Tabla1[NOMBRE Y APELLIDOS DEL PARTICIPANTE],0),MATCH($O$2,Tabla1[#Headers],0)),"")</f>
        <v/>
      </c>
      <c r="P187" s="73" t="str">
        <f ca="1">IFERROR(INDEX(USUARIOS,MATCH($H187,Tabla1[NOMBRE Y APELLIDOS DEL PARTICIPANTE],0),MATCH($P$2,Tabla1[#Headers],0)),"")</f>
        <v/>
      </c>
      <c r="Q187" s="73" t="str">
        <f ca="1">IFERROR(INDEX(USUARIOS,MATCH($H187,Tabla1[NOMBRE Y APELLIDOS DEL PARTICIPANTE],0),MATCH($Q$2,Tabla1[#Headers],0)),"")</f>
        <v/>
      </c>
      <c r="R187" s="73" t="str">
        <f ca="1">IFERROR(INDEX(USUARIOS,MATCH($H187,Tabla1[NOMBRE Y APELLIDOS DEL PARTICIPANTE],0),MATCH($R$2,Tabla1[#Headers],0)),"")</f>
        <v/>
      </c>
      <c r="S187" s="73" t="str">
        <f ca="1">IFERROR(INDEX(USUARIOS,MATCH($H187,Tabla1[NOMBRE Y APELLIDOS DEL PARTICIPANTE],0),MATCH($S$2,Tabla1[#Headers],0)),"")</f>
        <v/>
      </c>
    </row>
    <row r="188" spans="1:19" x14ac:dyDescent="0.2">
      <c r="A188" s="59"/>
      <c r="B188" s="60"/>
      <c r="C188" s="59"/>
      <c r="D188" s="59"/>
      <c r="E188" s="102" t="str">
        <f>IF(A188="TARJETA PREPAGO",(IFERROR(VLOOKUP($C188&amp;" - "&amp;$D188,'Catálogo ayudas'!$A$1:$C$84,3,FALSE),"")),(IFERROR(VLOOKUP($C188&amp;" - "&amp;$D188,'Catálogo ayudas'!$A$1:$C$84,2,FALSE),"")))</f>
        <v/>
      </c>
      <c r="F188" s="73" t="str">
        <f ca="1">IFERROR(INDEX(USUARIOS,MATCH($H188,Tabla1[NOMBRE Y APELLIDOS DEL PARTICIPANTE],0),MATCH($F$2,Tabla1[#Headers],0)),"")</f>
        <v/>
      </c>
      <c r="G188" s="72" t="str">
        <f ca="1">IFERROR(INDEX(USUARIOS,MATCH($H188,Tabla1[NOMBRE Y APELLIDOS DEL PARTICIPANTE],0),MATCH($G$2,Tabla1[#Headers],0)),"")</f>
        <v/>
      </c>
      <c r="H188" s="77"/>
      <c r="I188" s="64"/>
      <c r="J188" s="64"/>
      <c r="K188" s="78"/>
      <c r="L188" s="59"/>
      <c r="M188" s="101"/>
      <c r="N188" s="74" t="s">
        <v>496</v>
      </c>
      <c r="O188" s="82" t="str">
        <f ca="1">IFERROR(INDEX(USUARIOS,MATCH($H188,Tabla1[NOMBRE Y APELLIDOS DEL PARTICIPANTE],0),MATCH($O$2,Tabla1[#Headers],0)),"")</f>
        <v/>
      </c>
      <c r="P188" s="73" t="str">
        <f ca="1">IFERROR(INDEX(USUARIOS,MATCH($H188,Tabla1[NOMBRE Y APELLIDOS DEL PARTICIPANTE],0),MATCH($P$2,Tabla1[#Headers],0)),"")</f>
        <v/>
      </c>
      <c r="Q188" s="73" t="str">
        <f ca="1">IFERROR(INDEX(USUARIOS,MATCH($H188,Tabla1[NOMBRE Y APELLIDOS DEL PARTICIPANTE],0),MATCH($Q$2,Tabla1[#Headers],0)),"")</f>
        <v/>
      </c>
      <c r="R188" s="73" t="str">
        <f ca="1">IFERROR(INDEX(USUARIOS,MATCH($H188,Tabla1[NOMBRE Y APELLIDOS DEL PARTICIPANTE],0),MATCH($R$2,Tabla1[#Headers],0)),"")</f>
        <v/>
      </c>
      <c r="S188" s="73" t="str">
        <f ca="1">IFERROR(INDEX(USUARIOS,MATCH($H188,Tabla1[NOMBRE Y APELLIDOS DEL PARTICIPANTE],0),MATCH($S$2,Tabla1[#Headers],0)),"")</f>
        <v/>
      </c>
    </row>
    <row r="189" spans="1:19" x14ac:dyDescent="0.2">
      <c r="A189" s="59"/>
      <c r="B189" s="60"/>
      <c r="C189" s="59"/>
      <c r="D189" s="59"/>
      <c r="E189" s="102" t="str">
        <f>IF(A189="TARJETA PREPAGO",(IFERROR(VLOOKUP($C189&amp;" - "&amp;$D189,'Catálogo ayudas'!$A$1:$C$84,3,FALSE),"")),(IFERROR(VLOOKUP($C189&amp;" - "&amp;$D189,'Catálogo ayudas'!$A$1:$C$84,2,FALSE),"")))</f>
        <v/>
      </c>
      <c r="F189" s="73" t="str">
        <f ca="1">IFERROR(INDEX(USUARIOS,MATCH($H189,Tabla1[NOMBRE Y APELLIDOS DEL PARTICIPANTE],0),MATCH($F$2,Tabla1[#Headers],0)),"")</f>
        <v/>
      </c>
      <c r="G189" s="72" t="str">
        <f ca="1">IFERROR(INDEX(USUARIOS,MATCH($H189,Tabla1[NOMBRE Y APELLIDOS DEL PARTICIPANTE],0),MATCH($G$2,Tabla1[#Headers],0)),"")</f>
        <v/>
      </c>
      <c r="H189" s="77"/>
      <c r="I189" s="64"/>
      <c r="J189" s="64"/>
      <c r="K189" s="78"/>
      <c r="L189" s="59"/>
      <c r="M189" s="101"/>
      <c r="N189" s="74" t="s">
        <v>496</v>
      </c>
      <c r="O189" s="82" t="str">
        <f ca="1">IFERROR(INDEX(USUARIOS,MATCH($H189,Tabla1[NOMBRE Y APELLIDOS DEL PARTICIPANTE],0),MATCH($O$2,Tabla1[#Headers],0)),"")</f>
        <v/>
      </c>
      <c r="P189" s="73" t="str">
        <f ca="1">IFERROR(INDEX(USUARIOS,MATCH($H189,Tabla1[NOMBRE Y APELLIDOS DEL PARTICIPANTE],0),MATCH($P$2,Tabla1[#Headers],0)),"")</f>
        <v/>
      </c>
      <c r="Q189" s="73" t="str">
        <f ca="1">IFERROR(INDEX(USUARIOS,MATCH($H189,Tabla1[NOMBRE Y APELLIDOS DEL PARTICIPANTE],0),MATCH($Q$2,Tabla1[#Headers],0)),"")</f>
        <v/>
      </c>
      <c r="R189" s="73" t="str">
        <f ca="1">IFERROR(INDEX(USUARIOS,MATCH($H189,Tabla1[NOMBRE Y APELLIDOS DEL PARTICIPANTE],0),MATCH($R$2,Tabla1[#Headers],0)),"")</f>
        <v/>
      </c>
      <c r="S189" s="73" t="str">
        <f ca="1">IFERROR(INDEX(USUARIOS,MATCH($H189,Tabla1[NOMBRE Y APELLIDOS DEL PARTICIPANTE],0),MATCH($S$2,Tabla1[#Headers],0)),"")</f>
        <v/>
      </c>
    </row>
    <row r="190" spans="1:19" x14ac:dyDescent="0.2">
      <c r="A190" s="59"/>
      <c r="B190" s="60"/>
      <c r="C190" s="59"/>
      <c r="D190" s="59"/>
      <c r="E190" s="102" t="str">
        <f>IF(A190="TARJETA PREPAGO",(IFERROR(VLOOKUP($C190&amp;" - "&amp;$D190,'Catálogo ayudas'!$A$1:$C$84,3,FALSE),"")),(IFERROR(VLOOKUP($C190&amp;" - "&amp;$D190,'Catálogo ayudas'!$A$1:$C$84,2,FALSE),"")))</f>
        <v/>
      </c>
      <c r="F190" s="73" t="str">
        <f ca="1">IFERROR(INDEX(USUARIOS,MATCH($H190,Tabla1[NOMBRE Y APELLIDOS DEL PARTICIPANTE],0),MATCH($F$2,Tabla1[#Headers],0)),"")</f>
        <v/>
      </c>
      <c r="G190" s="72" t="str">
        <f ca="1">IFERROR(INDEX(USUARIOS,MATCH($H190,Tabla1[NOMBRE Y APELLIDOS DEL PARTICIPANTE],0),MATCH($G$2,Tabla1[#Headers],0)),"")</f>
        <v/>
      </c>
      <c r="H190" s="77"/>
      <c r="I190" s="64"/>
      <c r="J190" s="64"/>
      <c r="K190" s="78"/>
      <c r="L190" s="59"/>
      <c r="M190" s="101"/>
      <c r="N190" s="74" t="s">
        <v>496</v>
      </c>
      <c r="O190" s="82" t="str">
        <f ca="1">IFERROR(INDEX(USUARIOS,MATCH($H190,Tabla1[NOMBRE Y APELLIDOS DEL PARTICIPANTE],0),MATCH($O$2,Tabla1[#Headers],0)),"")</f>
        <v/>
      </c>
      <c r="P190" s="73" t="str">
        <f ca="1">IFERROR(INDEX(USUARIOS,MATCH($H190,Tabla1[NOMBRE Y APELLIDOS DEL PARTICIPANTE],0),MATCH($P$2,Tabla1[#Headers],0)),"")</f>
        <v/>
      </c>
      <c r="Q190" s="73" t="str">
        <f ca="1">IFERROR(INDEX(USUARIOS,MATCH($H190,Tabla1[NOMBRE Y APELLIDOS DEL PARTICIPANTE],0),MATCH($Q$2,Tabla1[#Headers],0)),"")</f>
        <v/>
      </c>
      <c r="R190" s="73" t="str">
        <f ca="1">IFERROR(INDEX(USUARIOS,MATCH($H190,Tabla1[NOMBRE Y APELLIDOS DEL PARTICIPANTE],0),MATCH($R$2,Tabla1[#Headers],0)),"")</f>
        <v/>
      </c>
      <c r="S190" s="73" t="str">
        <f ca="1">IFERROR(INDEX(USUARIOS,MATCH($H190,Tabla1[NOMBRE Y APELLIDOS DEL PARTICIPANTE],0),MATCH($S$2,Tabla1[#Headers],0)),"")</f>
        <v/>
      </c>
    </row>
    <row r="191" spans="1:19" x14ac:dyDescent="0.2">
      <c r="A191" s="59"/>
      <c r="B191" s="60"/>
      <c r="C191" s="59"/>
      <c r="D191" s="59"/>
      <c r="E191" s="102" t="str">
        <f>IF(A191="TARJETA PREPAGO",(IFERROR(VLOOKUP($C191&amp;" - "&amp;$D191,'Catálogo ayudas'!$A$1:$C$84,3,FALSE),"")),(IFERROR(VLOOKUP($C191&amp;" - "&amp;$D191,'Catálogo ayudas'!$A$1:$C$84,2,FALSE),"")))</f>
        <v/>
      </c>
      <c r="F191" s="73" t="str">
        <f ca="1">IFERROR(INDEX(USUARIOS,MATCH($H191,Tabla1[NOMBRE Y APELLIDOS DEL PARTICIPANTE],0),MATCH($F$2,Tabla1[#Headers],0)),"")</f>
        <v/>
      </c>
      <c r="G191" s="72" t="str">
        <f ca="1">IFERROR(INDEX(USUARIOS,MATCH($H191,Tabla1[NOMBRE Y APELLIDOS DEL PARTICIPANTE],0),MATCH($G$2,Tabla1[#Headers],0)),"")</f>
        <v/>
      </c>
      <c r="H191" s="77"/>
      <c r="I191" s="64"/>
      <c r="J191" s="64"/>
      <c r="K191" s="78"/>
      <c r="L191" s="59"/>
      <c r="M191" s="101"/>
      <c r="N191" s="74" t="s">
        <v>496</v>
      </c>
      <c r="O191" s="82" t="str">
        <f ca="1">IFERROR(INDEX(USUARIOS,MATCH($H191,Tabla1[NOMBRE Y APELLIDOS DEL PARTICIPANTE],0),MATCH($O$2,Tabla1[#Headers],0)),"")</f>
        <v/>
      </c>
      <c r="P191" s="73" t="str">
        <f ca="1">IFERROR(INDEX(USUARIOS,MATCH($H191,Tabla1[NOMBRE Y APELLIDOS DEL PARTICIPANTE],0),MATCH($P$2,Tabla1[#Headers],0)),"")</f>
        <v/>
      </c>
      <c r="Q191" s="73" t="str">
        <f ca="1">IFERROR(INDEX(USUARIOS,MATCH($H191,Tabla1[NOMBRE Y APELLIDOS DEL PARTICIPANTE],0),MATCH($Q$2,Tabla1[#Headers],0)),"")</f>
        <v/>
      </c>
      <c r="R191" s="73" t="str">
        <f ca="1">IFERROR(INDEX(USUARIOS,MATCH($H191,Tabla1[NOMBRE Y APELLIDOS DEL PARTICIPANTE],0),MATCH($R$2,Tabla1[#Headers],0)),"")</f>
        <v/>
      </c>
      <c r="S191" s="73" t="str">
        <f ca="1">IFERROR(INDEX(USUARIOS,MATCH($H191,Tabla1[NOMBRE Y APELLIDOS DEL PARTICIPANTE],0),MATCH($S$2,Tabla1[#Headers],0)),"")</f>
        <v/>
      </c>
    </row>
    <row r="192" spans="1:19" x14ac:dyDescent="0.2">
      <c r="A192" s="59"/>
      <c r="B192" s="60"/>
      <c r="C192" s="59"/>
      <c r="D192" s="59"/>
      <c r="E192" s="102" t="str">
        <f>IF(A192="TARJETA PREPAGO",(IFERROR(VLOOKUP($C192&amp;" - "&amp;$D192,'Catálogo ayudas'!$A$1:$C$84,3,FALSE),"")),(IFERROR(VLOOKUP($C192&amp;" - "&amp;$D192,'Catálogo ayudas'!$A$1:$C$84,2,FALSE),"")))</f>
        <v/>
      </c>
      <c r="F192" s="73" t="str">
        <f ca="1">IFERROR(INDEX(USUARIOS,MATCH($H192,Tabla1[NOMBRE Y APELLIDOS DEL PARTICIPANTE],0),MATCH($F$2,Tabla1[#Headers],0)),"")</f>
        <v/>
      </c>
      <c r="G192" s="72" t="str">
        <f ca="1">IFERROR(INDEX(USUARIOS,MATCH($H192,Tabla1[NOMBRE Y APELLIDOS DEL PARTICIPANTE],0),MATCH($G$2,Tabla1[#Headers],0)),"")</f>
        <v/>
      </c>
      <c r="H192" s="77"/>
      <c r="I192" s="64"/>
      <c r="J192" s="64"/>
      <c r="K192" s="78"/>
      <c r="L192" s="59"/>
      <c r="M192" s="101"/>
      <c r="N192" s="74" t="s">
        <v>496</v>
      </c>
      <c r="O192" s="82" t="str">
        <f ca="1">IFERROR(INDEX(USUARIOS,MATCH($H192,Tabla1[NOMBRE Y APELLIDOS DEL PARTICIPANTE],0),MATCH($O$2,Tabla1[#Headers],0)),"")</f>
        <v/>
      </c>
      <c r="P192" s="73" t="str">
        <f ca="1">IFERROR(INDEX(USUARIOS,MATCH($H192,Tabla1[NOMBRE Y APELLIDOS DEL PARTICIPANTE],0),MATCH($P$2,Tabla1[#Headers],0)),"")</f>
        <v/>
      </c>
      <c r="Q192" s="73" t="str">
        <f ca="1">IFERROR(INDEX(USUARIOS,MATCH($H192,Tabla1[NOMBRE Y APELLIDOS DEL PARTICIPANTE],0),MATCH($Q$2,Tabla1[#Headers],0)),"")</f>
        <v/>
      </c>
      <c r="R192" s="73" t="str">
        <f ca="1">IFERROR(INDEX(USUARIOS,MATCH($H192,Tabla1[NOMBRE Y APELLIDOS DEL PARTICIPANTE],0),MATCH($R$2,Tabla1[#Headers],0)),"")</f>
        <v/>
      </c>
      <c r="S192" s="73" t="str">
        <f ca="1">IFERROR(INDEX(USUARIOS,MATCH($H192,Tabla1[NOMBRE Y APELLIDOS DEL PARTICIPANTE],0),MATCH($S$2,Tabla1[#Headers],0)),"")</f>
        <v/>
      </c>
    </row>
    <row r="193" spans="1:19" x14ac:dyDescent="0.2">
      <c r="A193" s="59"/>
      <c r="B193" s="60"/>
      <c r="C193" s="59"/>
      <c r="D193" s="59"/>
      <c r="E193" s="102" t="str">
        <f>IF(A193="TARJETA PREPAGO",(IFERROR(VLOOKUP($C193&amp;" - "&amp;$D193,'Catálogo ayudas'!$A$1:$C$84,3,FALSE),"")),(IFERROR(VLOOKUP($C193&amp;" - "&amp;$D193,'Catálogo ayudas'!$A$1:$C$84,2,FALSE),"")))</f>
        <v/>
      </c>
      <c r="F193" s="73" t="str">
        <f ca="1">IFERROR(INDEX(USUARIOS,MATCH($H193,Tabla1[NOMBRE Y APELLIDOS DEL PARTICIPANTE],0),MATCH($F$2,Tabla1[#Headers],0)),"")</f>
        <v/>
      </c>
      <c r="G193" s="72" t="str">
        <f ca="1">IFERROR(INDEX(USUARIOS,MATCH($H193,Tabla1[NOMBRE Y APELLIDOS DEL PARTICIPANTE],0),MATCH($G$2,Tabla1[#Headers],0)),"")</f>
        <v/>
      </c>
      <c r="H193" s="77"/>
      <c r="I193" s="64"/>
      <c r="J193" s="64"/>
      <c r="K193" s="78"/>
      <c r="L193" s="59"/>
      <c r="M193" s="101"/>
      <c r="N193" s="74" t="s">
        <v>496</v>
      </c>
      <c r="O193" s="82" t="str">
        <f ca="1">IFERROR(INDEX(USUARIOS,MATCH($H193,Tabla1[NOMBRE Y APELLIDOS DEL PARTICIPANTE],0),MATCH($O$2,Tabla1[#Headers],0)),"")</f>
        <v/>
      </c>
      <c r="P193" s="73" t="str">
        <f ca="1">IFERROR(INDEX(USUARIOS,MATCH($H193,Tabla1[NOMBRE Y APELLIDOS DEL PARTICIPANTE],0),MATCH($P$2,Tabla1[#Headers],0)),"")</f>
        <v/>
      </c>
      <c r="Q193" s="73" t="str">
        <f ca="1">IFERROR(INDEX(USUARIOS,MATCH($H193,Tabla1[NOMBRE Y APELLIDOS DEL PARTICIPANTE],0),MATCH($Q$2,Tabla1[#Headers],0)),"")</f>
        <v/>
      </c>
      <c r="R193" s="73" t="str">
        <f ca="1">IFERROR(INDEX(USUARIOS,MATCH($H193,Tabla1[NOMBRE Y APELLIDOS DEL PARTICIPANTE],0),MATCH($R$2,Tabla1[#Headers],0)),"")</f>
        <v/>
      </c>
      <c r="S193" s="73" t="str">
        <f ca="1">IFERROR(INDEX(USUARIOS,MATCH($H193,Tabla1[NOMBRE Y APELLIDOS DEL PARTICIPANTE],0),MATCH($S$2,Tabla1[#Headers],0)),"")</f>
        <v/>
      </c>
    </row>
    <row r="194" spans="1:19" x14ac:dyDescent="0.2">
      <c r="A194" s="59"/>
      <c r="B194" s="60"/>
      <c r="C194" s="59"/>
      <c r="D194" s="59"/>
      <c r="E194" s="102" t="str">
        <f>IF(A194="TARJETA PREPAGO",(IFERROR(VLOOKUP($C194&amp;" - "&amp;$D194,'Catálogo ayudas'!$A$1:$C$84,3,FALSE),"")),(IFERROR(VLOOKUP($C194&amp;" - "&amp;$D194,'Catálogo ayudas'!$A$1:$C$84,2,FALSE),"")))</f>
        <v/>
      </c>
      <c r="F194" s="73" t="str">
        <f ca="1">IFERROR(INDEX(USUARIOS,MATCH($H194,Tabla1[NOMBRE Y APELLIDOS DEL PARTICIPANTE],0),MATCH($F$2,Tabla1[#Headers],0)),"")</f>
        <v/>
      </c>
      <c r="G194" s="72" t="str">
        <f ca="1">IFERROR(INDEX(USUARIOS,MATCH($H194,Tabla1[NOMBRE Y APELLIDOS DEL PARTICIPANTE],0),MATCH($G$2,Tabla1[#Headers],0)),"")</f>
        <v/>
      </c>
      <c r="H194" s="77"/>
      <c r="I194" s="64"/>
      <c r="J194" s="64"/>
      <c r="K194" s="78"/>
      <c r="L194" s="59"/>
      <c r="M194" s="101"/>
      <c r="N194" s="74" t="s">
        <v>496</v>
      </c>
      <c r="O194" s="82" t="str">
        <f ca="1">IFERROR(INDEX(USUARIOS,MATCH($H194,Tabla1[NOMBRE Y APELLIDOS DEL PARTICIPANTE],0),MATCH($O$2,Tabla1[#Headers],0)),"")</f>
        <v/>
      </c>
      <c r="P194" s="73" t="str">
        <f ca="1">IFERROR(INDEX(USUARIOS,MATCH($H194,Tabla1[NOMBRE Y APELLIDOS DEL PARTICIPANTE],0),MATCH($P$2,Tabla1[#Headers],0)),"")</f>
        <v/>
      </c>
      <c r="Q194" s="73" t="str">
        <f ca="1">IFERROR(INDEX(USUARIOS,MATCH($H194,Tabla1[NOMBRE Y APELLIDOS DEL PARTICIPANTE],0),MATCH($Q$2,Tabla1[#Headers],0)),"")</f>
        <v/>
      </c>
      <c r="R194" s="73" t="str">
        <f ca="1">IFERROR(INDEX(USUARIOS,MATCH($H194,Tabla1[NOMBRE Y APELLIDOS DEL PARTICIPANTE],0),MATCH($R$2,Tabla1[#Headers],0)),"")</f>
        <v/>
      </c>
      <c r="S194" s="73" t="str">
        <f ca="1">IFERROR(INDEX(USUARIOS,MATCH($H194,Tabla1[NOMBRE Y APELLIDOS DEL PARTICIPANTE],0),MATCH($S$2,Tabla1[#Headers],0)),"")</f>
        <v/>
      </c>
    </row>
    <row r="195" spans="1:19" x14ac:dyDescent="0.2">
      <c r="A195" s="59"/>
      <c r="B195" s="60"/>
      <c r="C195" s="59"/>
      <c r="D195" s="59"/>
      <c r="E195" s="102" t="str">
        <f>IF(A195="TARJETA PREPAGO",(IFERROR(VLOOKUP($C195&amp;" - "&amp;$D195,'Catálogo ayudas'!$A$1:$C$84,3,FALSE),"")),(IFERROR(VLOOKUP($C195&amp;" - "&amp;$D195,'Catálogo ayudas'!$A$1:$C$84,2,FALSE),"")))</f>
        <v/>
      </c>
      <c r="F195" s="73" t="str">
        <f ca="1">IFERROR(INDEX(USUARIOS,MATCH($H195,Tabla1[NOMBRE Y APELLIDOS DEL PARTICIPANTE],0),MATCH($F$2,Tabla1[#Headers],0)),"")</f>
        <v/>
      </c>
      <c r="G195" s="72" t="str">
        <f ca="1">IFERROR(INDEX(USUARIOS,MATCH($H195,Tabla1[NOMBRE Y APELLIDOS DEL PARTICIPANTE],0),MATCH($G$2,Tabla1[#Headers],0)),"")</f>
        <v/>
      </c>
      <c r="H195" s="77"/>
      <c r="I195" s="64"/>
      <c r="J195" s="64"/>
      <c r="K195" s="78"/>
      <c r="L195" s="59"/>
      <c r="M195" s="101"/>
      <c r="N195" s="74" t="s">
        <v>496</v>
      </c>
      <c r="O195" s="82" t="str">
        <f ca="1">IFERROR(INDEX(USUARIOS,MATCH($H195,Tabla1[NOMBRE Y APELLIDOS DEL PARTICIPANTE],0),MATCH($O$2,Tabla1[#Headers],0)),"")</f>
        <v/>
      </c>
      <c r="P195" s="73" t="str">
        <f ca="1">IFERROR(INDEX(USUARIOS,MATCH($H195,Tabla1[NOMBRE Y APELLIDOS DEL PARTICIPANTE],0),MATCH($P$2,Tabla1[#Headers],0)),"")</f>
        <v/>
      </c>
      <c r="Q195" s="73" t="str">
        <f ca="1">IFERROR(INDEX(USUARIOS,MATCH($H195,Tabla1[NOMBRE Y APELLIDOS DEL PARTICIPANTE],0),MATCH($Q$2,Tabla1[#Headers],0)),"")</f>
        <v/>
      </c>
      <c r="R195" s="73" t="str">
        <f ca="1">IFERROR(INDEX(USUARIOS,MATCH($H195,Tabla1[NOMBRE Y APELLIDOS DEL PARTICIPANTE],0),MATCH($R$2,Tabla1[#Headers],0)),"")</f>
        <v/>
      </c>
      <c r="S195" s="73" t="str">
        <f ca="1">IFERROR(INDEX(USUARIOS,MATCH($H195,Tabla1[NOMBRE Y APELLIDOS DEL PARTICIPANTE],0),MATCH($S$2,Tabla1[#Headers],0)),"")</f>
        <v/>
      </c>
    </row>
    <row r="196" spans="1:19" x14ac:dyDescent="0.2">
      <c r="A196" s="59"/>
      <c r="B196" s="60"/>
      <c r="C196" s="59"/>
      <c r="D196" s="59"/>
      <c r="E196" s="102" t="str">
        <f>IF(A196="TARJETA PREPAGO",(IFERROR(VLOOKUP($C196&amp;" - "&amp;$D196,'Catálogo ayudas'!$A$1:$C$84,3,FALSE),"")),(IFERROR(VLOOKUP($C196&amp;" - "&amp;$D196,'Catálogo ayudas'!$A$1:$C$84,2,FALSE),"")))</f>
        <v/>
      </c>
      <c r="F196" s="73" t="str">
        <f ca="1">IFERROR(INDEX(USUARIOS,MATCH($H196,Tabla1[NOMBRE Y APELLIDOS DEL PARTICIPANTE],0),MATCH($F$2,Tabla1[#Headers],0)),"")</f>
        <v/>
      </c>
      <c r="G196" s="72" t="str">
        <f ca="1">IFERROR(INDEX(USUARIOS,MATCH($H196,Tabla1[NOMBRE Y APELLIDOS DEL PARTICIPANTE],0),MATCH($G$2,Tabla1[#Headers],0)),"")</f>
        <v/>
      </c>
      <c r="H196" s="77"/>
      <c r="I196" s="64"/>
      <c r="J196" s="64"/>
      <c r="K196" s="78"/>
      <c r="L196" s="59"/>
      <c r="M196" s="101"/>
      <c r="N196" s="74" t="s">
        <v>496</v>
      </c>
      <c r="O196" s="82" t="str">
        <f ca="1">IFERROR(INDEX(USUARIOS,MATCH($H196,Tabla1[NOMBRE Y APELLIDOS DEL PARTICIPANTE],0),MATCH($O$2,Tabla1[#Headers],0)),"")</f>
        <v/>
      </c>
      <c r="P196" s="73" t="str">
        <f ca="1">IFERROR(INDEX(USUARIOS,MATCH($H196,Tabla1[NOMBRE Y APELLIDOS DEL PARTICIPANTE],0),MATCH($P$2,Tabla1[#Headers],0)),"")</f>
        <v/>
      </c>
      <c r="Q196" s="73" t="str">
        <f ca="1">IFERROR(INDEX(USUARIOS,MATCH($H196,Tabla1[NOMBRE Y APELLIDOS DEL PARTICIPANTE],0),MATCH($Q$2,Tabla1[#Headers],0)),"")</f>
        <v/>
      </c>
      <c r="R196" s="73" t="str">
        <f ca="1">IFERROR(INDEX(USUARIOS,MATCH($H196,Tabla1[NOMBRE Y APELLIDOS DEL PARTICIPANTE],0),MATCH($R$2,Tabla1[#Headers],0)),"")</f>
        <v/>
      </c>
      <c r="S196" s="73" t="str">
        <f ca="1">IFERROR(INDEX(USUARIOS,MATCH($H196,Tabla1[NOMBRE Y APELLIDOS DEL PARTICIPANTE],0),MATCH($S$2,Tabla1[#Headers],0)),"")</f>
        <v/>
      </c>
    </row>
    <row r="197" spans="1:19" x14ac:dyDescent="0.2">
      <c r="A197" s="59"/>
      <c r="B197" s="60"/>
      <c r="C197" s="59"/>
      <c r="D197" s="59"/>
      <c r="E197" s="102" t="str">
        <f>IF(A197="TARJETA PREPAGO",(IFERROR(VLOOKUP($C197&amp;" - "&amp;$D197,'Catálogo ayudas'!$A$1:$C$84,3,FALSE),"")),(IFERROR(VLOOKUP($C197&amp;" - "&amp;$D197,'Catálogo ayudas'!$A$1:$C$84,2,FALSE),"")))</f>
        <v/>
      </c>
      <c r="F197" s="73" t="str">
        <f ca="1">IFERROR(INDEX(USUARIOS,MATCH($H197,Tabla1[NOMBRE Y APELLIDOS DEL PARTICIPANTE],0),MATCH($F$2,Tabla1[#Headers],0)),"")</f>
        <v/>
      </c>
      <c r="G197" s="72" t="str">
        <f ca="1">IFERROR(INDEX(USUARIOS,MATCH($H197,Tabla1[NOMBRE Y APELLIDOS DEL PARTICIPANTE],0),MATCH($G$2,Tabla1[#Headers],0)),"")</f>
        <v/>
      </c>
      <c r="H197" s="77"/>
      <c r="I197" s="64"/>
      <c r="J197" s="64"/>
      <c r="K197" s="78"/>
      <c r="L197" s="59"/>
      <c r="M197" s="101"/>
      <c r="N197" s="74" t="s">
        <v>496</v>
      </c>
      <c r="O197" s="82" t="str">
        <f ca="1">IFERROR(INDEX(USUARIOS,MATCH($H197,Tabla1[NOMBRE Y APELLIDOS DEL PARTICIPANTE],0),MATCH($O$2,Tabla1[#Headers],0)),"")</f>
        <v/>
      </c>
      <c r="P197" s="73" t="str">
        <f ca="1">IFERROR(INDEX(USUARIOS,MATCH($H197,Tabla1[NOMBRE Y APELLIDOS DEL PARTICIPANTE],0),MATCH($P$2,Tabla1[#Headers],0)),"")</f>
        <v/>
      </c>
      <c r="Q197" s="73" t="str">
        <f ca="1">IFERROR(INDEX(USUARIOS,MATCH($H197,Tabla1[NOMBRE Y APELLIDOS DEL PARTICIPANTE],0),MATCH($Q$2,Tabla1[#Headers],0)),"")</f>
        <v/>
      </c>
      <c r="R197" s="73" t="str">
        <f ca="1">IFERROR(INDEX(USUARIOS,MATCH($H197,Tabla1[NOMBRE Y APELLIDOS DEL PARTICIPANTE],0),MATCH($R$2,Tabla1[#Headers],0)),"")</f>
        <v/>
      </c>
      <c r="S197" s="73" t="str">
        <f ca="1">IFERROR(INDEX(USUARIOS,MATCH($H197,Tabla1[NOMBRE Y APELLIDOS DEL PARTICIPANTE],0),MATCH($S$2,Tabla1[#Headers],0)),"")</f>
        <v/>
      </c>
    </row>
    <row r="198" spans="1:19" x14ac:dyDescent="0.2">
      <c r="A198" s="59"/>
      <c r="B198" s="60"/>
      <c r="C198" s="59"/>
      <c r="D198" s="59"/>
      <c r="E198" s="102" t="str">
        <f>IF(A198="TARJETA PREPAGO",(IFERROR(VLOOKUP($C198&amp;" - "&amp;$D198,'Catálogo ayudas'!$A$1:$C$84,3,FALSE),"")),(IFERROR(VLOOKUP($C198&amp;" - "&amp;$D198,'Catálogo ayudas'!$A$1:$C$84,2,FALSE),"")))</f>
        <v/>
      </c>
      <c r="F198" s="73" t="str">
        <f ca="1">IFERROR(INDEX(USUARIOS,MATCH($H198,Tabla1[NOMBRE Y APELLIDOS DEL PARTICIPANTE],0),MATCH($F$2,Tabla1[#Headers],0)),"")</f>
        <v/>
      </c>
      <c r="G198" s="72" t="str">
        <f ca="1">IFERROR(INDEX(USUARIOS,MATCH($H198,Tabla1[NOMBRE Y APELLIDOS DEL PARTICIPANTE],0),MATCH($G$2,Tabla1[#Headers],0)),"")</f>
        <v/>
      </c>
      <c r="H198" s="77"/>
      <c r="I198" s="64"/>
      <c r="J198" s="64"/>
      <c r="K198" s="78"/>
      <c r="L198" s="59"/>
      <c r="M198" s="101"/>
      <c r="N198" s="74" t="s">
        <v>496</v>
      </c>
      <c r="O198" s="82" t="str">
        <f ca="1">IFERROR(INDEX(USUARIOS,MATCH($H198,Tabla1[NOMBRE Y APELLIDOS DEL PARTICIPANTE],0),MATCH($O$2,Tabla1[#Headers],0)),"")</f>
        <v/>
      </c>
      <c r="P198" s="73" t="str">
        <f ca="1">IFERROR(INDEX(USUARIOS,MATCH($H198,Tabla1[NOMBRE Y APELLIDOS DEL PARTICIPANTE],0),MATCH($P$2,Tabla1[#Headers],0)),"")</f>
        <v/>
      </c>
      <c r="Q198" s="73" t="str">
        <f ca="1">IFERROR(INDEX(USUARIOS,MATCH($H198,Tabla1[NOMBRE Y APELLIDOS DEL PARTICIPANTE],0),MATCH($Q$2,Tabla1[#Headers],0)),"")</f>
        <v/>
      </c>
      <c r="R198" s="73" t="str">
        <f ca="1">IFERROR(INDEX(USUARIOS,MATCH($H198,Tabla1[NOMBRE Y APELLIDOS DEL PARTICIPANTE],0),MATCH($R$2,Tabla1[#Headers],0)),"")</f>
        <v/>
      </c>
      <c r="S198" s="73" t="str">
        <f ca="1">IFERROR(INDEX(USUARIOS,MATCH($H198,Tabla1[NOMBRE Y APELLIDOS DEL PARTICIPANTE],0),MATCH($S$2,Tabla1[#Headers],0)),"")</f>
        <v/>
      </c>
    </row>
    <row r="199" spans="1:19" x14ac:dyDescent="0.2">
      <c r="A199" s="59"/>
      <c r="B199" s="60"/>
      <c r="C199" s="59"/>
      <c r="D199" s="59"/>
      <c r="E199" s="102" t="str">
        <f>IF(A199="TARJETA PREPAGO",(IFERROR(VLOOKUP($C199&amp;" - "&amp;$D199,'Catálogo ayudas'!$A$1:$C$84,3,FALSE),"")),(IFERROR(VLOOKUP($C199&amp;" - "&amp;$D199,'Catálogo ayudas'!$A$1:$C$84,2,FALSE),"")))</f>
        <v/>
      </c>
      <c r="F199" s="73" t="str">
        <f ca="1">IFERROR(INDEX(USUARIOS,MATCH($H199,Tabla1[NOMBRE Y APELLIDOS DEL PARTICIPANTE],0),MATCH($F$2,Tabla1[#Headers],0)),"")</f>
        <v/>
      </c>
      <c r="G199" s="72" t="str">
        <f ca="1">IFERROR(INDEX(USUARIOS,MATCH($H199,Tabla1[NOMBRE Y APELLIDOS DEL PARTICIPANTE],0),MATCH($G$2,Tabla1[#Headers],0)),"")</f>
        <v/>
      </c>
      <c r="H199" s="77"/>
      <c r="I199" s="64"/>
      <c r="J199" s="64"/>
      <c r="K199" s="78"/>
      <c r="L199" s="59"/>
      <c r="M199" s="101"/>
      <c r="N199" s="74" t="s">
        <v>496</v>
      </c>
      <c r="O199" s="82" t="str">
        <f ca="1">IFERROR(INDEX(USUARIOS,MATCH($H199,Tabla1[NOMBRE Y APELLIDOS DEL PARTICIPANTE],0),MATCH($O$2,Tabla1[#Headers],0)),"")</f>
        <v/>
      </c>
      <c r="P199" s="73" t="str">
        <f ca="1">IFERROR(INDEX(USUARIOS,MATCH($H199,Tabla1[NOMBRE Y APELLIDOS DEL PARTICIPANTE],0),MATCH($P$2,Tabla1[#Headers],0)),"")</f>
        <v/>
      </c>
      <c r="Q199" s="73" t="str">
        <f ca="1">IFERROR(INDEX(USUARIOS,MATCH($H199,Tabla1[NOMBRE Y APELLIDOS DEL PARTICIPANTE],0),MATCH($Q$2,Tabla1[#Headers],0)),"")</f>
        <v/>
      </c>
      <c r="R199" s="73" t="str">
        <f ca="1">IFERROR(INDEX(USUARIOS,MATCH($H199,Tabla1[NOMBRE Y APELLIDOS DEL PARTICIPANTE],0),MATCH($R$2,Tabla1[#Headers],0)),"")</f>
        <v/>
      </c>
      <c r="S199" s="73" t="str">
        <f ca="1">IFERROR(INDEX(USUARIOS,MATCH($H199,Tabla1[NOMBRE Y APELLIDOS DEL PARTICIPANTE],0),MATCH($S$2,Tabla1[#Headers],0)),"")</f>
        <v/>
      </c>
    </row>
    <row r="200" spans="1:19" x14ac:dyDescent="0.2">
      <c r="A200" s="59"/>
      <c r="B200" s="60"/>
      <c r="C200" s="59"/>
      <c r="D200" s="59"/>
      <c r="E200" s="102" t="str">
        <f>IF(A200="TARJETA PREPAGO",(IFERROR(VLOOKUP($C200&amp;" - "&amp;$D200,'Catálogo ayudas'!$A$1:$C$84,3,FALSE),"")),(IFERROR(VLOOKUP($C200&amp;" - "&amp;$D200,'Catálogo ayudas'!$A$1:$C$84,2,FALSE),"")))</f>
        <v/>
      </c>
      <c r="F200" s="73" t="str">
        <f ca="1">IFERROR(INDEX(USUARIOS,MATCH($H200,Tabla1[NOMBRE Y APELLIDOS DEL PARTICIPANTE],0),MATCH($F$2,Tabla1[#Headers],0)),"")</f>
        <v/>
      </c>
      <c r="G200" s="72" t="str">
        <f ca="1">IFERROR(INDEX(USUARIOS,MATCH($H200,Tabla1[NOMBRE Y APELLIDOS DEL PARTICIPANTE],0),MATCH($G$2,Tabla1[#Headers],0)),"")</f>
        <v/>
      </c>
      <c r="H200" s="77"/>
      <c r="I200" s="64"/>
      <c r="J200" s="64"/>
      <c r="K200" s="78"/>
      <c r="L200" s="59"/>
      <c r="M200" s="101"/>
      <c r="N200" s="74" t="s">
        <v>496</v>
      </c>
      <c r="O200" s="82" t="str">
        <f ca="1">IFERROR(INDEX(USUARIOS,MATCH($H200,Tabla1[NOMBRE Y APELLIDOS DEL PARTICIPANTE],0),MATCH($O$2,Tabla1[#Headers],0)),"")</f>
        <v/>
      </c>
      <c r="P200" s="73" t="str">
        <f ca="1">IFERROR(INDEX(USUARIOS,MATCH($H200,Tabla1[NOMBRE Y APELLIDOS DEL PARTICIPANTE],0),MATCH($P$2,Tabla1[#Headers],0)),"")</f>
        <v/>
      </c>
      <c r="Q200" s="73" t="str">
        <f ca="1">IFERROR(INDEX(USUARIOS,MATCH($H200,Tabla1[NOMBRE Y APELLIDOS DEL PARTICIPANTE],0),MATCH($Q$2,Tabla1[#Headers],0)),"")</f>
        <v/>
      </c>
      <c r="R200" s="73" t="str">
        <f ca="1">IFERROR(INDEX(USUARIOS,MATCH($H200,Tabla1[NOMBRE Y APELLIDOS DEL PARTICIPANTE],0),MATCH($R$2,Tabla1[#Headers],0)),"")</f>
        <v/>
      </c>
      <c r="S200" s="73" t="str">
        <f ca="1">IFERROR(INDEX(USUARIOS,MATCH($H200,Tabla1[NOMBRE Y APELLIDOS DEL PARTICIPANTE],0),MATCH($S$2,Tabla1[#Headers],0)),"")</f>
        <v/>
      </c>
    </row>
    <row r="201" spans="1:19" x14ac:dyDescent="0.2">
      <c r="A201" s="59"/>
      <c r="B201" s="60"/>
      <c r="C201" s="59"/>
      <c r="D201" s="59"/>
      <c r="E201" s="102" t="str">
        <f>IF(A201="TARJETA PREPAGO",(IFERROR(VLOOKUP($C201&amp;" - "&amp;$D201,'Catálogo ayudas'!$A$1:$C$84,3,FALSE),"")),(IFERROR(VLOOKUP($C201&amp;" - "&amp;$D201,'Catálogo ayudas'!$A$1:$C$84,2,FALSE),"")))</f>
        <v/>
      </c>
      <c r="F201" s="73" t="str">
        <f ca="1">IFERROR(INDEX(USUARIOS,MATCH($H201,Tabla1[NOMBRE Y APELLIDOS DEL PARTICIPANTE],0),MATCH($F$2,Tabla1[#Headers],0)),"")</f>
        <v/>
      </c>
      <c r="G201" s="72" t="str">
        <f ca="1">IFERROR(INDEX(USUARIOS,MATCH($H201,Tabla1[NOMBRE Y APELLIDOS DEL PARTICIPANTE],0),MATCH($G$2,Tabla1[#Headers],0)),"")</f>
        <v/>
      </c>
      <c r="H201" s="77"/>
      <c r="I201" s="64"/>
      <c r="J201" s="64"/>
      <c r="K201" s="78"/>
      <c r="L201" s="59"/>
      <c r="M201" s="101"/>
      <c r="N201" s="74" t="s">
        <v>496</v>
      </c>
      <c r="O201" s="82" t="str">
        <f ca="1">IFERROR(INDEX(USUARIOS,MATCH($H201,Tabla1[NOMBRE Y APELLIDOS DEL PARTICIPANTE],0),MATCH($O$2,Tabla1[#Headers],0)),"")</f>
        <v/>
      </c>
      <c r="P201" s="73" t="str">
        <f ca="1">IFERROR(INDEX(USUARIOS,MATCH($H201,Tabla1[NOMBRE Y APELLIDOS DEL PARTICIPANTE],0),MATCH($P$2,Tabla1[#Headers],0)),"")</f>
        <v/>
      </c>
      <c r="Q201" s="73" t="str">
        <f ca="1">IFERROR(INDEX(USUARIOS,MATCH($H201,Tabla1[NOMBRE Y APELLIDOS DEL PARTICIPANTE],0),MATCH($Q$2,Tabla1[#Headers],0)),"")</f>
        <v/>
      </c>
      <c r="R201" s="73" t="str">
        <f ca="1">IFERROR(INDEX(USUARIOS,MATCH($H201,Tabla1[NOMBRE Y APELLIDOS DEL PARTICIPANTE],0),MATCH($R$2,Tabla1[#Headers],0)),"")</f>
        <v/>
      </c>
      <c r="S201" s="73" t="str">
        <f ca="1">IFERROR(INDEX(USUARIOS,MATCH($H201,Tabla1[NOMBRE Y APELLIDOS DEL PARTICIPANTE],0),MATCH($S$2,Tabla1[#Headers],0)),"")</f>
        <v/>
      </c>
    </row>
    <row r="202" spans="1:19" x14ac:dyDescent="0.2">
      <c r="A202" s="59"/>
      <c r="B202" s="60"/>
      <c r="C202" s="59"/>
      <c r="D202" s="59"/>
      <c r="E202" s="102" t="str">
        <f>IF(A202="TARJETA PREPAGO",(IFERROR(VLOOKUP($C202&amp;" - "&amp;$D202,'Catálogo ayudas'!$A$1:$C$84,3,FALSE),"")),(IFERROR(VLOOKUP($C202&amp;" - "&amp;$D202,'Catálogo ayudas'!$A$1:$C$84,2,FALSE),"")))</f>
        <v/>
      </c>
      <c r="F202" s="73" t="str">
        <f ca="1">IFERROR(INDEX(USUARIOS,MATCH($H202,Tabla1[NOMBRE Y APELLIDOS DEL PARTICIPANTE],0),MATCH($F$2,Tabla1[#Headers],0)),"")</f>
        <v/>
      </c>
      <c r="G202" s="72" t="str">
        <f ca="1">IFERROR(INDEX(USUARIOS,MATCH($H202,Tabla1[NOMBRE Y APELLIDOS DEL PARTICIPANTE],0),MATCH($G$2,Tabla1[#Headers],0)),"")</f>
        <v/>
      </c>
      <c r="H202" s="77"/>
      <c r="I202" s="64"/>
      <c r="J202" s="64"/>
      <c r="K202" s="78"/>
      <c r="L202" s="59"/>
      <c r="M202" s="101"/>
      <c r="N202" s="74" t="s">
        <v>496</v>
      </c>
      <c r="O202" s="82" t="str">
        <f ca="1">IFERROR(INDEX(USUARIOS,MATCH($H202,Tabla1[NOMBRE Y APELLIDOS DEL PARTICIPANTE],0),MATCH($O$2,Tabla1[#Headers],0)),"")</f>
        <v/>
      </c>
      <c r="P202" s="73" t="str">
        <f ca="1">IFERROR(INDEX(USUARIOS,MATCH($H202,Tabla1[NOMBRE Y APELLIDOS DEL PARTICIPANTE],0),MATCH($P$2,Tabla1[#Headers],0)),"")</f>
        <v/>
      </c>
      <c r="Q202" s="73" t="str">
        <f ca="1">IFERROR(INDEX(USUARIOS,MATCH($H202,Tabla1[NOMBRE Y APELLIDOS DEL PARTICIPANTE],0),MATCH($Q$2,Tabla1[#Headers],0)),"")</f>
        <v/>
      </c>
      <c r="R202" s="73" t="str">
        <f ca="1">IFERROR(INDEX(USUARIOS,MATCH($H202,Tabla1[NOMBRE Y APELLIDOS DEL PARTICIPANTE],0),MATCH($R$2,Tabla1[#Headers],0)),"")</f>
        <v/>
      </c>
      <c r="S202" s="73" t="str">
        <f ca="1">IFERROR(INDEX(USUARIOS,MATCH($H202,Tabla1[NOMBRE Y APELLIDOS DEL PARTICIPANTE],0),MATCH($S$2,Tabla1[#Headers],0)),"")</f>
        <v/>
      </c>
    </row>
    <row r="203" spans="1:19" x14ac:dyDescent="0.2">
      <c r="A203" s="59"/>
      <c r="B203" s="60"/>
      <c r="C203" s="59"/>
      <c r="D203" s="59"/>
      <c r="E203" s="102" t="str">
        <f>IF(A203="TARJETA PREPAGO",(IFERROR(VLOOKUP($C203&amp;" - "&amp;$D203,'Catálogo ayudas'!$A$1:$C$84,3,FALSE),"")),(IFERROR(VLOOKUP($C203&amp;" - "&amp;$D203,'Catálogo ayudas'!$A$1:$C$84,2,FALSE),"")))</f>
        <v/>
      </c>
      <c r="F203" s="73" t="str">
        <f ca="1">IFERROR(INDEX(USUARIOS,MATCH($H203,Tabla1[NOMBRE Y APELLIDOS DEL PARTICIPANTE],0),MATCH($F$2,Tabla1[#Headers],0)),"")</f>
        <v/>
      </c>
      <c r="G203" s="72" t="str">
        <f ca="1">IFERROR(INDEX(USUARIOS,MATCH($H203,Tabla1[NOMBRE Y APELLIDOS DEL PARTICIPANTE],0),MATCH($G$2,Tabla1[#Headers],0)),"")</f>
        <v/>
      </c>
      <c r="H203" s="77"/>
      <c r="I203" s="64"/>
      <c r="J203" s="64"/>
      <c r="K203" s="78"/>
      <c r="L203" s="59"/>
      <c r="M203" s="101"/>
      <c r="N203" s="74" t="s">
        <v>496</v>
      </c>
      <c r="O203" s="82" t="str">
        <f ca="1">IFERROR(INDEX(USUARIOS,MATCH($H203,Tabla1[NOMBRE Y APELLIDOS DEL PARTICIPANTE],0),MATCH($O$2,Tabla1[#Headers],0)),"")</f>
        <v/>
      </c>
      <c r="P203" s="73" t="str">
        <f ca="1">IFERROR(INDEX(USUARIOS,MATCH($H203,Tabla1[NOMBRE Y APELLIDOS DEL PARTICIPANTE],0),MATCH($P$2,Tabla1[#Headers],0)),"")</f>
        <v/>
      </c>
      <c r="Q203" s="73" t="str">
        <f ca="1">IFERROR(INDEX(USUARIOS,MATCH($H203,Tabla1[NOMBRE Y APELLIDOS DEL PARTICIPANTE],0),MATCH($Q$2,Tabla1[#Headers],0)),"")</f>
        <v/>
      </c>
      <c r="R203" s="73" t="str">
        <f ca="1">IFERROR(INDEX(USUARIOS,MATCH($H203,Tabla1[NOMBRE Y APELLIDOS DEL PARTICIPANTE],0),MATCH($R$2,Tabla1[#Headers],0)),"")</f>
        <v/>
      </c>
      <c r="S203" s="73" t="str">
        <f ca="1">IFERROR(INDEX(USUARIOS,MATCH($H203,Tabla1[NOMBRE Y APELLIDOS DEL PARTICIPANTE],0),MATCH($S$2,Tabla1[#Headers],0)),"")</f>
        <v/>
      </c>
    </row>
    <row r="204" spans="1:19" x14ac:dyDescent="0.2">
      <c r="A204" s="59"/>
      <c r="B204" s="60"/>
      <c r="C204" s="59"/>
      <c r="D204" s="59"/>
      <c r="E204" s="102" t="str">
        <f>IF(A204="TARJETA PREPAGO",(IFERROR(VLOOKUP($C204&amp;" - "&amp;$D204,'Catálogo ayudas'!$A$1:$C$84,3,FALSE),"")),(IFERROR(VLOOKUP($C204&amp;" - "&amp;$D204,'Catálogo ayudas'!$A$1:$C$84,2,FALSE),"")))</f>
        <v/>
      </c>
      <c r="F204" s="73" t="str">
        <f ca="1">IFERROR(INDEX(USUARIOS,MATCH($H204,Tabla1[NOMBRE Y APELLIDOS DEL PARTICIPANTE],0),MATCH($F$2,Tabla1[#Headers],0)),"")</f>
        <v/>
      </c>
      <c r="G204" s="72" t="str">
        <f ca="1">IFERROR(INDEX(USUARIOS,MATCH($H204,Tabla1[NOMBRE Y APELLIDOS DEL PARTICIPANTE],0),MATCH($G$2,Tabla1[#Headers],0)),"")</f>
        <v/>
      </c>
      <c r="H204" s="77"/>
      <c r="I204" s="64"/>
      <c r="J204" s="64"/>
      <c r="K204" s="78"/>
      <c r="L204" s="59"/>
      <c r="M204" s="101"/>
      <c r="N204" s="74" t="s">
        <v>496</v>
      </c>
      <c r="O204" s="82" t="str">
        <f ca="1">IFERROR(INDEX(USUARIOS,MATCH($H204,Tabla1[NOMBRE Y APELLIDOS DEL PARTICIPANTE],0),MATCH($O$2,Tabla1[#Headers],0)),"")</f>
        <v/>
      </c>
      <c r="P204" s="73" t="str">
        <f ca="1">IFERROR(INDEX(USUARIOS,MATCH($H204,Tabla1[NOMBRE Y APELLIDOS DEL PARTICIPANTE],0),MATCH($P$2,Tabla1[#Headers],0)),"")</f>
        <v/>
      </c>
      <c r="Q204" s="73" t="str">
        <f ca="1">IFERROR(INDEX(USUARIOS,MATCH($H204,Tabla1[NOMBRE Y APELLIDOS DEL PARTICIPANTE],0),MATCH($Q$2,Tabla1[#Headers],0)),"")</f>
        <v/>
      </c>
      <c r="R204" s="73" t="str">
        <f ca="1">IFERROR(INDEX(USUARIOS,MATCH($H204,Tabla1[NOMBRE Y APELLIDOS DEL PARTICIPANTE],0),MATCH($R$2,Tabla1[#Headers],0)),"")</f>
        <v/>
      </c>
      <c r="S204" s="73" t="str">
        <f ca="1">IFERROR(INDEX(USUARIOS,MATCH($H204,Tabla1[NOMBRE Y APELLIDOS DEL PARTICIPANTE],0),MATCH($S$2,Tabla1[#Headers],0)),"")</f>
        <v/>
      </c>
    </row>
    <row r="205" spans="1:19" x14ac:dyDescent="0.2">
      <c r="A205" s="59"/>
      <c r="B205" s="60"/>
      <c r="C205" s="59"/>
      <c r="D205" s="59"/>
      <c r="E205" s="102" t="str">
        <f>IF(A205="TARJETA PREPAGO",(IFERROR(VLOOKUP($C205&amp;" - "&amp;$D205,'Catálogo ayudas'!$A$1:$C$84,3,FALSE),"")),(IFERROR(VLOOKUP($C205&amp;" - "&amp;$D205,'Catálogo ayudas'!$A$1:$C$84,2,FALSE),"")))</f>
        <v/>
      </c>
      <c r="F205" s="73" t="str">
        <f ca="1">IFERROR(INDEX(USUARIOS,MATCH($H205,Tabla1[NOMBRE Y APELLIDOS DEL PARTICIPANTE],0),MATCH($F$2,Tabla1[#Headers],0)),"")</f>
        <v/>
      </c>
      <c r="G205" s="72" t="str">
        <f ca="1">IFERROR(INDEX(USUARIOS,MATCH($H205,Tabla1[NOMBRE Y APELLIDOS DEL PARTICIPANTE],0),MATCH($G$2,Tabla1[#Headers],0)),"")</f>
        <v/>
      </c>
      <c r="H205" s="77"/>
      <c r="I205" s="64"/>
      <c r="J205" s="64"/>
      <c r="K205" s="78"/>
      <c r="L205" s="59"/>
      <c r="M205" s="101"/>
      <c r="N205" s="74" t="s">
        <v>496</v>
      </c>
      <c r="O205" s="82" t="str">
        <f ca="1">IFERROR(INDEX(USUARIOS,MATCH($H205,Tabla1[NOMBRE Y APELLIDOS DEL PARTICIPANTE],0),MATCH($O$2,Tabla1[#Headers],0)),"")</f>
        <v/>
      </c>
      <c r="P205" s="73" t="str">
        <f ca="1">IFERROR(INDEX(USUARIOS,MATCH($H205,Tabla1[NOMBRE Y APELLIDOS DEL PARTICIPANTE],0),MATCH($P$2,Tabla1[#Headers],0)),"")</f>
        <v/>
      </c>
      <c r="Q205" s="73" t="str">
        <f ca="1">IFERROR(INDEX(USUARIOS,MATCH($H205,Tabla1[NOMBRE Y APELLIDOS DEL PARTICIPANTE],0),MATCH($Q$2,Tabla1[#Headers],0)),"")</f>
        <v/>
      </c>
      <c r="R205" s="73" t="str">
        <f ca="1">IFERROR(INDEX(USUARIOS,MATCH($H205,Tabla1[NOMBRE Y APELLIDOS DEL PARTICIPANTE],0),MATCH($R$2,Tabla1[#Headers],0)),"")</f>
        <v/>
      </c>
      <c r="S205" s="73" t="str">
        <f ca="1">IFERROR(INDEX(USUARIOS,MATCH($H205,Tabla1[NOMBRE Y APELLIDOS DEL PARTICIPANTE],0),MATCH($S$2,Tabla1[#Headers],0)),"")</f>
        <v/>
      </c>
    </row>
    <row r="206" spans="1:19" x14ac:dyDescent="0.2">
      <c r="A206" s="59"/>
      <c r="B206" s="60"/>
      <c r="C206" s="59"/>
      <c r="D206" s="59"/>
      <c r="E206" s="102" t="str">
        <f>IF(A206="TARJETA PREPAGO",(IFERROR(VLOOKUP($C206&amp;" - "&amp;$D206,'Catálogo ayudas'!$A$1:$C$84,3,FALSE),"")),(IFERROR(VLOOKUP($C206&amp;" - "&amp;$D206,'Catálogo ayudas'!$A$1:$C$84,2,FALSE),"")))</f>
        <v/>
      </c>
      <c r="F206" s="73" t="str">
        <f ca="1">IFERROR(INDEX(USUARIOS,MATCH($H206,Tabla1[NOMBRE Y APELLIDOS DEL PARTICIPANTE],0),MATCH($F$2,Tabla1[#Headers],0)),"")</f>
        <v/>
      </c>
      <c r="G206" s="72" t="str">
        <f ca="1">IFERROR(INDEX(USUARIOS,MATCH($H206,Tabla1[NOMBRE Y APELLIDOS DEL PARTICIPANTE],0),MATCH($G$2,Tabla1[#Headers],0)),"")</f>
        <v/>
      </c>
      <c r="H206" s="77"/>
      <c r="I206" s="64"/>
      <c r="J206" s="64"/>
      <c r="K206" s="78"/>
      <c r="L206" s="59"/>
      <c r="M206" s="101"/>
      <c r="N206" s="74" t="s">
        <v>496</v>
      </c>
      <c r="O206" s="82" t="str">
        <f ca="1">IFERROR(INDEX(USUARIOS,MATCH($H206,Tabla1[NOMBRE Y APELLIDOS DEL PARTICIPANTE],0),MATCH($O$2,Tabla1[#Headers],0)),"")</f>
        <v/>
      </c>
      <c r="P206" s="73" t="str">
        <f ca="1">IFERROR(INDEX(USUARIOS,MATCH($H206,Tabla1[NOMBRE Y APELLIDOS DEL PARTICIPANTE],0),MATCH($P$2,Tabla1[#Headers],0)),"")</f>
        <v/>
      </c>
      <c r="Q206" s="73" t="str">
        <f ca="1">IFERROR(INDEX(USUARIOS,MATCH($H206,Tabla1[NOMBRE Y APELLIDOS DEL PARTICIPANTE],0),MATCH($Q$2,Tabla1[#Headers],0)),"")</f>
        <v/>
      </c>
      <c r="R206" s="73" t="str">
        <f ca="1">IFERROR(INDEX(USUARIOS,MATCH($H206,Tabla1[NOMBRE Y APELLIDOS DEL PARTICIPANTE],0),MATCH($R$2,Tabla1[#Headers],0)),"")</f>
        <v/>
      </c>
      <c r="S206" s="73" t="str">
        <f ca="1">IFERROR(INDEX(USUARIOS,MATCH($H206,Tabla1[NOMBRE Y APELLIDOS DEL PARTICIPANTE],0),MATCH($S$2,Tabla1[#Headers],0)),"")</f>
        <v/>
      </c>
    </row>
    <row r="207" spans="1:19" x14ac:dyDescent="0.2">
      <c r="A207" s="59"/>
      <c r="B207" s="60"/>
      <c r="C207" s="59"/>
      <c r="D207" s="59"/>
      <c r="E207" s="102" t="str">
        <f>IF(A207="TARJETA PREPAGO",(IFERROR(VLOOKUP($C207&amp;" - "&amp;$D207,'Catálogo ayudas'!$A$1:$C$84,3,FALSE),"")),(IFERROR(VLOOKUP($C207&amp;" - "&amp;$D207,'Catálogo ayudas'!$A$1:$C$84,2,FALSE),"")))</f>
        <v/>
      </c>
      <c r="F207" s="73" t="str">
        <f ca="1">IFERROR(INDEX(USUARIOS,MATCH($H207,Tabla1[NOMBRE Y APELLIDOS DEL PARTICIPANTE],0),MATCH($F$2,Tabla1[#Headers],0)),"")</f>
        <v/>
      </c>
      <c r="G207" s="72" t="str">
        <f ca="1">IFERROR(INDEX(USUARIOS,MATCH($H207,Tabla1[NOMBRE Y APELLIDOS DEL PARTICIPANTE],0),MATCH($G$2,Tabla1[#Headers],0)),"")</f>
        <v/>
      </c>
      <c r="H207" s="77"/>
      <c r="I207" s="64"/>
      <c r="J207" s="64"/>
      <c r="K207" s="78"/>
      <c r="L207" s="59"/>
      <c r="M207" s="101"/>
      <c r="N207" s="74" t="s">
        <v>496</v>
      </c>
      <c r="O207" s="82" t="str">
        <f ca="1">IFERROR(INDEX(USUARIOS,MATCH($H207,Tabla1[NOMBRE Y APELLIDOS DEL PARTICIPANTE],0),MATCH($O$2,Tabla1[#Headers],0)),"")</f>
        <v/>
      </c>
      <c r="P207" s="73" t="str">
        <f ca="1">IFERROR(INDEX(USUARIOS,MATCH($H207,Tabla1[NOMBRE Y APELLIDOS DEL PARTICIPANTE],0),MATCH($P$2,Tabla1[#Headers],0)),"")</f>
        <v/>
      </c>
      <c r="Q207" s="73" t="str">
        <f ca="1">IFERROR(INDEX(USUARIOS,MATCH($H207,Tabla1[NOMBRE Y APELLIDOS DEL PARTICIPANTE],0),MATCH($Q$2,Tabla1[#Headers],0)),"")</f>
        <v/>
      </c>
      <c r="R207" s="73" t="str">
        <f ca="1">IFERROR(INDEX(USUARIOS,MATCH($H207,Tabla1[NOMBRE Y APELLIDOS DEL PARTICIPANTE],0),MATCH($R$2,Tabla1[#Headers],0)),"")</f>
        <v/>
      </c>
      <c r="S207" s="73" t="str">
        <f ca="1">IFERROR(INDEX(USUARIOS,MATCH($H207,Tabla1[NOMBRE Y APELLIDOS DEL PARTICIPANTE],0),MATCH($S$2,Tabla1[#Headers],0)),"")</f>
        <v/>
      </c>
    </row>
    <row r="208" spans="1:19" x14ac:dyDescent="0.2">
      <c r="A208" s="59"/>
      <c r="B208" s="60"/>
      <c r="C208" s="59"/>
      <c r="D208" s="59"/>
      <c r="E208" s="102" t="str">
        <f>IF(A208="TARJETA PREPAGO",(IFERROR(VLOOKUP($C208&amp;" - "&amp;$D208,'Catálogo ayudas'!$A$1:$C$84,3,FALSE),"")),(IFERROR(VLOOKUP($C208&amp;" - "&amp;$D208,'Catálogo ayudas'!$A$1:$C$84,2,FALSE),"")))</f>
        <v/>
      </c>
      <c r="F208" s="73" t="str">
        <f ca="1">IFERROR(INDEX(USUARIOS,MATCH($H208,Tabla1[NOMBRE Y APELLIDOS DEL PARTICIPANTE],0),MATCH($F$2,Tabla1[#Headers],0)),"")</f>
        <v/>
      </c>
      <c r="G208" s="72" t="str">
        <f ca="1">IFERROR(INDEX(USUARIOS,MATCH($H208,Tabla1[NOMBRE Y APELLIDOS DEL PARTICIPANTE],0),MATCH($G$2,Tabla1[#Headers],0)),"")</f>
        <v/>
      </c>
      <c r="H208" s="77"/>
      <c r="I208" s="64"/>
      <c r="J208" s="64"/>
      <c r="K208" s="78"/>
      <c r="L208" s="59"/>
      <c r="M208" s="101"/>
      <c r="N208" s="74" t="s">
        <v>496</v>
      </c>
      <c r="O208" s="82" t="str">
        <f ca="1">IFERROR(INDEX(USUARIOS,MATCH($H208,Tabla1[NOMBRE Y APELLIDOS DEL PARTICIPANTE],0),MATCH($O$2,Tabla1[#Headers],0)),"")</f>
        <v/>
      </c>
      <c r="P208" s="73" t="str">
        <f ca="1">IFERROR(INDEX(USUARIOS,MATCH($H208,Tabla1[NOMBRE Y APELLIDOS DEL PARTICIPANTE],0),MATCH($P$2,Tabla1[#Headers],0)),"")</f>
        <v/>
      </c>
      <c r="Q208" s="73" t="str">
        <f ca="1">IFERROR(INDEX(USUARIOS,MATCH($H208,Tabla1[NOMBRE Y APELLIDOS DEL PARTICIPANTE],0),MATCH($Q$2,Tabla1[#Headers],0)),"")</f>
        <v/>
      </c>
      <c r="R208" s="73" t="str">
        <f ca="1">IFERROR(INDEX(USUARIOS,MATCH($H208,Tabla1[NOMBRE Y APELLIDOS DEL PARTICIPANTE],0),MATCH($R$2,Tabla1[#Headers],0)),"")</f>
        <v/>
      </c>
      <c r="S208" s="73" t="str">
        <f ca="1">IFERROR(INDEX(USUARIOS,MATCH($H208,Tabla1[NOMBRE Y APELLIDOS DEL PARTICIPANTE],0),MATCH($S$2,Tabla1[#Headers],0)),"")</f>
        <v/>
      </c>
    </row>
    <row r="209" spans="1:19" x14ac:dyDescent="0.2">
      <c r="A209" s="59"/>
      <c r="B209" s="60"/>
      <c r="C209" s="59"/>
      <c r="D209" s="59"/>
      <c r="E209" s="102" t="str">
        <f>IF(A209="TARJETA PREPAGO",(IFERROR(VLOOKUP($C209&amp;" - "&amp;$D209,'Catálogo ayudas'!$A$1:$C$84,3,FALSE),"")),(IFERROR(VLOOKUP($C209&amp;" - "&amp;$D209,'Catálogo ayudas'!$A$1:$C$84,2,FALSE),"")))</f>
        <v/>
      </c>
      <c r="F209" s="73" t="str">
        <f ca="1">IFERROR(INDEX(USUARIOS,MATCH($H209,Tabla1[NOMBRE Y APELLIDOS DEL PARTICIPANTE],0),MATCH($F$2,Tabla1[#Headers],0)),"")</f>
        <v/>
      </c>
      <c r="G209" s="72" t="str">
        <f ca="1">IFERROR(INDEX(USUARIOS,MATCH($H209,Tabla1[NOMBRE Y APELLIDOS DEL PARTICIPANTE],0),MATCH($G$2,Tabla1[#Headers],0)),"")</f>
        <v/>
      </c>
      <c r="H209" s="77"/>
      <c r="I209" s="64"/>
      <c r="J209" s="64"/>
      <c r="K209" s="78"/>
      <c r="L209" s="59"/>
      <c r="M209" s="101"/>
      <c r="N209" s="74" t="s">
        <v>496</v>
      </c>
      <c r="O209" s="82" t="str">
        <f ca="1">IFERROR(INDEX(USUARIOS,MATCH($H209,Tabla1[NOMBRE Y APELLIDOS DEL PARTICIPANTE],0),MATCH($O$2,Tabla1[#Headers],0)),"")</f>
        <v/>
      </c>
      <c r="P209" s="73" t="str">
        <f ca="1">IFERROR(INDEX(USUARIOS,MATCH($H209,Tabla1[NOMBRE Y APELLIDOS DEL PARTICIPANTE],0),MATCH($P$2,Tabla1[#Headers],0)),"")</f>
        <v/>
      </c>
      <c r="Q209" s="73" t="str">
        <f ca="1">IFERROR(INDEX(USUARIOS,MATCH($H209,Tabla1[NOMBRE Y APELLIDOS DEL PARTICIPANTE],0),MATCH($Q$2,Tabla1[#Headers],0)),"")</f>
        <v/>
      </c>
      <c r="R209" s="73" t="str">
        <f ca="1">IFERROR(INDEX(USUARIOS,MATCH($H209,Tabla1[NOMBRE Y APELLIDOS DEL PARTICIPANTE],0),MATCH($R$2,Tabla1[#Headers],0)),"")</f>
        <v/>
      </c>
      <c r="S209" s="73" t="str">
        <f ca="1">IFERROR(INDEX(USUARIOS,MATCH($H209,Tabla1[NOMBRE Y APELLIDOS DEL PARTICIPANTE],0),MATCH($S$2,Tabla1[#Headers],0)),"")</f>
        <v/>
      </c>
    </row>
    <row r="210" spans="1:19" x14ac:dyDescent="0.2">
      <c r="A210" s="59"/>
      <c r="B210" s="60"/>
      <c r="C210" s="59"/>
      <c r="D210" s="59"/>
      <c r="E210" s="102" t="str">
        <f>IF(A210="TARJETA PREPAGO",(IFERROR(VLOOKUP($C210&amp;" - "&amp;$D210,'Catálogo ayudas'!$A$1:$C$84,3,FALSE),"")),(IFERROR(VLOOKUP($C210&amp;" - "&amp;$D210,'Catálogo ayudas'!$A$1:$C$84,2,FALSE),"")))</f>
        <v/>
      </c>
      <c r="F210" s="73" t="str">
        <f ca="1">IFERROR(INDEX(USUARIOS,MATCH($H210,Tabla1[NOMBRE Y APELLIDOS DEL PARTICIPANTE],0),MATCH($F$2,Tabla1[#Headers],0)),"")</f>
        <v/>
      </c>
      <c r="G210" s="72" t="str">
        <f ca="1">IFERROR(INDEX(USUARIOS,MATCH($H210,Tabla1[NOMBRE Y APELLIDOS DEL PARTICIPANTE],0),MATCH($G$2,Tabla1[#Headers],0)),"")</f>
        <v/>
      </c>
      <c r="H210" s="77"/>
      <c r="I210" s="64"/>
      <c r="J210" s="64"/>
      <c r="K210" s="78"/>
      <c r="L210" s="59"/>
      <c r="M210" s="101"/>
      <c r="N210" s="74" t="s">
        <v>496</v>
      </c>
      <c r="O210" s="82" t="str">
        <f ca="1">IFERROR(INDEX(USUARIOS,MATCH($H210,Tabla1[NOMBRE Y APELLIDOS DEL PARTICIPANTE],0),MATCH($O$2,Tabla1[#Headers],0)),"")</f>
        <v/>
      </c>
      <c r="P210" s="73" t="str">
        <f ca="1">IFERROR(INDEX(USUARIOS,MATCH($H210,Tabla1[NOMBRE Y APELLIDOS DEL PARTICIPANTE],0),MATCH($P$2,Tabla1[#Headers],0)),"")</f>
        <v/>
      </c>
      <c r="Q210" s="73" t="str">
        <f ca="1">IFERROR(INDEX(USUARIOS,MATCH($H210,Tabla1[NOMBRE Y APELLIDOS DEL PARTICIPANTE],0),MATCH($Q$2,Tabla1[#Headers],0)),"")</f>
        <v/>
      </c>
      <c r="R210" s="73" t="str">
        <f ca="1">IFERROR(INDEX(USUARIOS,MATCH($H210,Tabla1[NOMBRE Y APELLIDOS DEL PARTICIPANTE],0),MATCH($R$2,Tabla1[#Headers],0)),"")</f>
        <v/>
      </c>
      <c r="S210" s="73" t="str">
        <f ca="1">IFERROR(INDEX(USUARIOS,MATCH($H210,Tabla1[NOMBRE Y APELLIDOS DEL PARTICIPANTE],0),MATCH($S$2,Tabla1[#Headers],0)),"")</f>
        <v/>
      </c>
    </row>
    <row r="211" spans="1:19" x14ac:dyDescent="0.2">
      <c r="A211" s="59"/>
      <c r="B211" s="60"/>
      <c r="C211" s="59"/>
      <c r="D211" s="59"/>
      <c r="E211" s="102" t="str">
        <f>IF(A211="TARJETA PREPAGO",(IFERROR(VLOOKUP($C211&amp;" - "&amp;$D211,'Catálogo ayudas'!$A$1:$C$84,3,FALSE),"")),(IFERROR(VLOOKUP($C211&amp;" - "&amp;$D211,'Catálogo ayudas'!$A$1:$C$84,2,FALSE),"")))</f>
        <v/>
      </c>
      <c r="F211" s="73" t="str">
        <f ca="1">IFERROR(INDEX(USUARIOS,MATCH($H211,Tabla1[NOMBRE Y APELLIDOS DEL PARTICIPANTE],0),MATCH($F$2,Tabla1[#Headers],0)),"")</f>
        <v/>
      </c>
      <c r="G211" s="72" t="str">
        <f ca="1">IFERROR(INDEX(USUARIOS,MATCH($H211,Tabla1[NOMBRE Y APELLIDOS DEL PARTICIPANTE],0),MATCH($G$2,Tabla1[#Headers],0)),"")</f>
        <v/>
      </c>
      <c r="H211" s="77"/>
      <c r="I211" s="64"/>
      <c r="J211" s="64"/>
      <c r="K211" s="78"/>
      <c r="L211" s="59"/>
      <c r="M211" s="101"/>
      <c r="N211" s="74" t="s">
        <v>496</v>
      </c>
      <c r="O211" s="82" t="str">
        <f ca="1">IFERROR(INDEX(USUARIOS,MATCH($H211,Tabla1[NOMBRE Y APELLIDOS DEL PARTICIPANTE],0),MATCH($O$2,Tabla1[#Headers],0)),"")</f>
        <v/>
      </c>
      <c r="P211" s="73" t="str">
        <f ca="1">IFERROR(INDEX(USUARIOS,MATCH($H211,Tabla1[NOMBRE Y APELLIDOS DEL PARTICIPANTE],0),MATCH($P$2,Tabla1[#Headers],0)),"")</f>
        <v/>
      </c>
      <c r="Q211" s="73" t="str">
        <f ca="1">IFERROR(INDEX(USUARIOS,MATCH($H211,Tabla1[NOMBRE Y APELLIDOS DEL PARTICIPANTE],0),MATCH($Q$2,Tabla1[#Headers],0)),"")</f>
        <v/>
      </c>
      <c r="R211" s="73" t="str">
        <f ca="1">IFERROR(INDEX(USUARIOS,MATCH($H211,Tabla1[NOMBRE Y APELLIDOS DEL PARTICIPANTE],0),MATCH($R$2,Tabla1[#Headers],0)),"")</f>
        <v/>
      </c>
      <c r="S211" s="73" t="str">
        <f ca="1">IFERROR(INDEX(USUARIOS,MATCH($H211,Tabla1[NOMBRE Y APELLIDOS DEL PARTICIPANTE],0),MATCH($S$2,Tabla1[#Headers],0)),"")</f>
        <v/>
      </c>
    </row>
    <row r="212" spans="1:19" x14ac:dyDescent="0.2">
      <c r="A212" s="59"/>
      <c r="B212" s="60"/>
      <c r="C212" s="59"/>
      <c r="D212" s="59"/>
      <c r="E212" s="102" t="str">
        <f>IF(A212="TARJETA PREPAGO",(IFERROR(VLOOKUP($C212&amp;" - "&amp;$D212,'Catálogo ayudas'!$A$1:$C$84,3,FALSE),"")),(IFERROR(VLOOKUP($C212&amp;" - "&amp;$D212,'Catálogo ayudas'!$A$1:$C$84,2,FALSE),"")))</f>
        <v/>
      </c>
      <c r="F212" s="73" t="str">
        <f ca="1">IFERROR(INDEX(USUARIOS,MATCH($H212,Tabla1[NOMBRE Y APELLIDOS DEL PARTICIPANTE],0),MATCH($F$2,Tabla1[#Headers],0)),"")</f>
        <v/>
      </c>
      <c r="G212" s="72" t="str">
        <f ca="1">IFERROR(INDEX(USUARIOS,MATCH($H212,Tabla1[NOMBRE Y APELLIDOS DEL PARTICIPANTE],0),MATCH($G$2,Tabla1[#Headers],0)),"")</f>
        <v/>
      </c>
      <c r="H212" s="77"/>
      <c r="I212" s="64"/>
      <c r="J212" s="64"/>
      <c r="K212" s="78"/>
      <c r="L212" s="59"/>
      <c r="M212" s="101"/>
      <c r="N212" s="74" t="s">
        <v>496</v>
      </c>
      <c r="O212" s="82" t="str">
        <f ca="1">IFERROR(INDEX(USUARIOS,MATCH($H212,Tabla1[NOMBRE Y APELLIDOS DEL PARTICIPANTE],0),MATCH($O$2,Tabla1[#Headers],0)),"")</f>
        <v/>
      </c>
      <c r="P212" s="73" t="str">
        <f ca="1">IFERROR(INDEX(USUARIOS,MATCH($H212,Tabla1[NOMBRE Y APELLIDOS DEL PARTICIPANTE],0),MATCH($P$2,Tabla1[#Headers],0)),"")</f>
        <v/>
      </c>
      <c r="Q212" s="73" t="str">
        <f ca="1">IFERROR(INDEX(USUARIOS,MATCH($H212,Tabla1[NOMBRE Y APELLIDOS DEL PARTICIPANTE],0),MATCH($Q$2,Tabla1[#Headers],0)),"")</f>
        <v/>
      </c>
      <c r="R212" s="73" t="str">
        <f ca="1">IFERROR(INDEX(USUARIOS,MATCH($H212,Tabla1[NOMBRE Y APELLIDOS DEL PARTICIPANTE],0),MATCH($R$2,Tabla1[#Headers],0)),"")</f>
        <v/>
      </c>
      <c r="S212" s="73" t="str">
        <f ca="1">IFERROR(INDEX(USUARIOS,MATCH($H212,Tabla1[NOMBRE Y APELLIDOS DEL PARTICIPANTE],0),MATCH($S$2,Tabla1[#Headers],0)),"")</f>
        <v/>
      </c>
    </row>
    <row r="213" spans="1:19" x14ac:dyDescent="0.2">
      <c r="A213" s="59"/>
      <c r="B213" s="60"/>
      <c r="C213" s="59"/>
      <c r="D213" s="59"/>
      <c r="E213" s="102" t="str">
        <f>IF(A213="TARJETA PREPAGO",(IFERROR(VLOOKUP($C213&amp;" - "&amp;$D213,'Catálogo ayudas'!$A$1:$C$84,3,FALSE),"")),(IFERROR(VLOOKUP($C213&amp;" - "&amp;$D213,'Catálogo ayudas'!$A$1:$C$84,2,FALSE),"")))</f>
        <v/>
      </c>
      <c r="F213" s="73" t="str">
        <f ca="1">IFERROR(INDEX(USUARIOS,MATCH($H213,Tabla1[NOMBRE Y APELLIDOS DEL PARTICIPANTE],0),MATCH($F$2,Tabla1[#Headers],0)),"")</f>
        <v/>
      </c>
      <c r="G213" s="72" t="str">
        <f ca="1">IFERROR(INDEX(USUARIOS,MATCH($H213,Tabla1[NOMBRE Y APELLIDOS DEL PARTICIPANTE],0),MATCH($G$2,Tabla1[#Headers],0)),"")</f>
        <v/>
      </c>
      <c r="H213" s="77"/>
      <c r="I213" s="64"/>
      <c r="J213" s="64"/>
      <c r="K213" s="78"/>
      <c r="L213" s="59"/>
      <c r="M213" s="101"/>
      <c r="N213" s="74" t="s">
        <v>496</v>
      </c>
      <c r="O213" s="82" t="str">
        <f ca="1">IFERROR(INDEX(USUARIOS,MATCH($H213,Tabla1[NOMBRE Y APELLIDOS DEL PARTICIPANTE],0),MATCH($O$2,Tabla1[#Headers],0)),"")</f>
        <v/>
      </c>
      <c r="P213" s="73" t="str">
        <f ca="1">IFERROR(INDEX(USUARIOS,MATCH($H213,Tabla1[NOMBRE Y APELLIDOS DEL PARTICIPANTE],0),MATCH($P$2,Tabla1[#Headers],0)),"")</f>
        <v/>
      </c>
      <c r="Q213" s="73" t="str">
        <f ca="1">IFERROR(INDEX(USUARIOS,MATCH($H213,Tabla1[NOMBRE Y APELLIDOS DEL PARTICIPANTE],0),MATCH($Q$2,Tabla1[#Headers],0)),"")</f>
        <v/>
      </c>
      <c r="R213" s="73" t="str">
        <f ca="1">IFERROR(INDEX(USUARIOS,MATCH($H213,Tabla1[NOMBRE Y APELLIDOS DEL PARTICIPANTE],0),MATCH($R$2,Tabla1[#Headers],0)),"")</f>
        <v/>
      </c>
      <c r="S213" s="73" t="str">
        <f ca="1">IFERROR(INDEX(USUARIOS,MATCH($H213,Tabla1[NOMBRE Y APELLIDOS DEL PARTICIPANTE],0),MATCH($S$2,Tabla1[#Headers],0)),"")</f>
        <v/>
      </c>
    </row>
    <row r="214" spans="1:19" x14ac:dyDescent="0.2">
      <c r="A214" s="59"/>
      <c r="B214" s="60"/>
      <c r="C214" s="59"/>
      <c r="D214" s="59"/>
      <c r="E214" s="102" t="str">
        <f>IF(A214="TARJETA PREPAGO",(IFERROR(VLOOKUP($C214&amp;" - "&amp;$D214,'Catálogo ayudas'!$A$1:$C$84,3,FALSE),"")),(IFERROR(VLOOKUP($C214&amp;" - "&amp;$D214,'Catálogo ayudas'!$A$1:$C$84,2,FALSE),"")))</f>
        <v/>
      </c>
      <c r="F214" s="73" t="str">
        <f ca="1">IFERROR(INDEX(USUARIOS,MATCH($H214,Tabla1[NOMBRE Y APELLIDOS DEL PARTICIPANTE],0),MATCH($F$2,Tabla1[#Headers],0)),"")</f>
        <v/>
      </c>
      <c r="G214" s="72" t="str">
        <f ca="1">IFERROR(INDEX(USUARIOS,MATCH($H214,Tabla1[NOMBRE Y APELLIDOS DEL PARTICIPANTE],0),MATCH($G$2,Tabla1[#Headers],0)),"")</f>
        <v/>
      </c>
      <c r="H214" s="77"/>
      <c r="I214" s="64"/>
      <c r="J214" s="64"/>
      <c r="K214" s="78"/>
      <c r="L214" s="59"/>
      <c r="M214" s="101"/>
      <c r="N214" s="74" t="s">
        <v>496</v>
      </c>
      <c r="O214" s="82" t="str">
        <f ca="1">IFERROR(INDEX(USUARIOS,MATCH($H214,Tabla1[NOMBRE Y APELLIDOS DEL PARTICIPANTE],0),MATCH($O$2,Tabla1[#Headers],0)),"")</f>
        <v/>
      </c>
      <c r="P214" s="73" t="str">
        <f ca="1">IFERROR(INDEX(USUARIOS,MATCH($H214,Tabla1[NOMBRE Y APELLIDOS DEL PARTICIPANTE],0),MATCH($P$2,Tabla1[#Headers],0)),"")</f>
        <v/>
      </c>
      <c r="Q214" s="73" t="str">
        <f ca="1">IFERROR(INDEX(USUARIOS,MATCH($H214,Tabla1[NOMBRE Y APELLIDOS DEL PARTICIPANTE],0),MATCH($Q$2,Tabla1[#Headers],0)),"")</f>
        <v/>
      </c>
      <c r="R214" s="73" t="str">
        <f ca="1">IFERROR(INDEX(USUARIOS,MATCH($H214,Tabla1[NOMBRE Y APELLIDOS DEL PARTICIPANTE],0),MATCH($R$2,Tabla1[#Headers],0)),"")</f>
        <v/>
      </c>
      <c r="S214" s="73" t="str">
        <f ca="1">IFERROR(INDEX(USUARIOS,MATCH($H214,Tabla1[NOMBRE Y APELLIDOS DEL PARTICIPANTE],0),MATCH($S$2,Tabla1[#Headers],0)),"")</f>
        <v/>
      </c>
    </row>
    <row r="215" spans="1:19" x14ac:dyDescent="0.2">
      <c r="A215" s="59"/>
      <c r="B215" s="60"/>
      <c r="C215" s="59"/>
      <c r="D215" s="59"/>
      <c r="E215" s="102" t="str">
        <f>IF(A215="TARJETA PREPAGO",(IFERROR(VLOOKUP($C215&amp;" - "&amp;$D215,'Catálogo ayudas'!$A$1:$C$84,3,FALSE),"")),(IFERROR(VLOOKUP($C215&amp;" - "&amp;$D215,'Catálogo ayudas'!$A$1:$C$84,2,FALSE),"")))</f>
        <v/>
      </c>
      <c r="F215" s="73" t="str">
        <f ca="1">IFERROR(INDEX(USUARIOS,MATCH($H215,Tabla1[NOMBRE Y APELLIDOS DEL PARTICIPANTE],0),MATCH($F$2,Tabla1[#Headers],0)),"")</f>
        <v/>
      </c>
      <c r="G215" s="72" t="str">
        <f ca="1">IFERROR(INDEX(USUARIOS,MATCH($H215,Tabla1[NOMBRE Y APELLIDOS DEL PARTICIPANTE],0),MATCH($G$2,Tabla1[#Headers],0)),"")</f>
        <v/>
      </c>
      <c r="H215" s="77"/>
      <c r="I215" s="64"/>
      <c r="J215" s="64"/>
      <c r="K215" s="78"/>
      <c r="L215" s="59"/>
      <c r="M215" s="101"/>
      <c r="N215" s="74" t="s">
        <v>496</v>
      </c>
      <c r="O215" s="82" t="str">
        <f ca="1">IFERROR(INDEX(USUARIOS,MATCH($H215,Tabla1[NOMBRE Y APELLIDOS DEL PARTICIPANTE],0),MATCH($O$2,Tabla1[#Headers],0)),"")</f>
        <v/>
      </c>
      <c r="P215" s="73" t="str">
        <f ca="1">IFERROR(INDEX(USUARIOS,MATCH($H215,Tabla1[NOMBRE Y APELLIDOS DEL PARTICIPANTE],0),MATCH($P$2,Tabla1[#Headers],0)),"")</f>
        <v/>
      </c>
      <c r="Q215" s="73" t="str">
        <f ca="1">IFERROR(INDEX(USUARIOS,MATCH($H215,Tabla1[NOMBRE Y APELLIDOS DEL PARTICIPANTE],0),MATCH($Q$2,Tabla1[#Headers],0)),"")</f>
        <v/>
      </c>
      <c r="R215" s="73" t="str">
        <f ca="1">IFERROR(INDEX(USUARIOS,MATCH($H215,Tabla1[NOMBRE Y APELLIDOS DEL PARTICIPANTE],0),MATCH($R$2,Tabla1[#Headers],0)),"")</f>
        <v/>
      </c>
      <c r="S215" s="73" t="str">
        <f ca="1">IFERROR(INDEX(USUARIOS,MATCH($H215,Tabla1[NOMBRE Y APELLIDOS DEL PARTICIPANTE],0),MATCH($S$2,Tabla1[#Headers],0)),"")</f>
        <v/>
      </c>
    </row>
    <row r="216" spans="1:19" x14ac:dyDescent="0.2">
      <c r="A216" s="59"/>
      <c r="B216" s="60"/>
      <c r="C216" s="59"/>
      <c r="D216" s="59"/>
      <c r="E216" s="102" t="str">
        <f>IF(A216="TARJETA PREPAGO",(IFERROR(VLOOKUP($C216&amp;" - "&amp;$D216,'Catálogo ayudas'!$A$1:$C$84,3,FALSE),"")),(IFERROR(VLOOKUP($C216&amp;" - "&amp;$D216,'Catálogo ayudas'!$A$1:$C$84,2,FALSE),"")))</f>
        <v/>
      </c>
      <c r="F216" s="73" t="str">
        <f ca="1">IFERROR(INDEX(USUARIOS,MATCH($H216,Tabla1[NOMBRE Y APELLIDOS DEL PARTICIPANTE],0),MATCH($F$2,Tabla1[#Headers],0)),"")</f>
        <v/>
      </c>
      <c r="G216" s="72" t="str">
        <f ca="1">IFERROR(INDEX(USUARIOS,MATCH($H216,Tabla1[NOMBRE Y APELLIDOS DEL PARTICIPANTE],0),MATCH($G$2,Tabla1[#Headers],0)),"")</f>
        <v/>
      </c>
      <c r="H216" s="77"/>
      <c r="I216" s="64"/>
      <c r="J216" s="64"/>
      <c r="K216" s="78"/>
      <c r="L216" s="59"/>
      <c r="M216" s="101"/>
      <c r="N216" s="74" t="s">
        <v>496</v>
      </c>
      <c r="O216" s="82" t="str">
        <f ca="1">IFERROR(INDEX(USUARIOS,MATCH($H216,Tabla1[NOMBRE Y APELLIDOS DEL PARTICIPANTE],0),MATCH($O$2,Tabla1[#Headers],0)),"")</f>
        <v/>
      </c>
      <c r="P216" s="73" t="str">
        <f ca="1">IFERROR(INDEX(USUARIOS,MATCH($H216,Tabla1[NOMBRE Y APELLIDOS DEL PARTICIPANTE],0),MATCH($P$2,Tabla1[#Headers],0)),"")</f>
        <v/>
      </c>
      <c r="Q216" s="73" t="str">
        <f ca="1">IFERROR(INDEX(USUARIOS,MATCH($H216,Tabla1[NOMBRE Y APELLIDOS DEL PARTICIPANTE],0),MATCH($Q$2,Tabla1[#Headers],0)),"")</f>
        <v/>
      </c>
      <c r="R216" s="73" t="str">
        <f ca="1">IFERROR(INDEX(USUARIOS,MATCH($H216,Tabla1[NOMBRE Y APELLIDOS DEL PARTICIPANTE],0),MATCH($R$2,Tabla1[#Headers],0)),"")</f>
        <v/>
      </c>
      <c r="S216" s="73" t="str">
        <f ca="1">IFERROR(INDEX(USUARIOS,MATCH($H216,Tabla1[NOMBRE Y APELLIDOS DEL PARTICIPANTE],0),MATCH($S$2,Tabla1[#Headers],0)),"")</f>
        <v/>
      </c>
    </row>
    <row r="217" spans="1:19" x14ac:dyDescent="0.2">
      <c r="A217" s="59"/>
      <c r="B217" s="60"/>
      <c r="C217" s="59"/>
      <c r="D217" s="59"/>
      <c r="E217" s="102" t="str">
        <f>IF(A217="TARJETA PREPAGO",(IFERROR(VLOOKUP($C217&amp;" - "&amp;$D217,'Catálogo ayudas'!$A$1:$C$84,3,FALSE),"")),(IFERROR(VLOOKUP($C217&amp;" - "&amp;$D217,'Catálogo ayudas'!$A$1:$C$84,2,FALSE),"")))</f>
        <v/>
      </c>
      <c r="F217" s="73" t="str">
        <f ca="1">IFERROR(INDEX(USUARIOS,MATCH($H217,Tabla1[NOMBRE Y APELLIDOS DEL PARTICIPANTE],0),MATCH($F$2,Tabla1[#Headers],0)),"")</f>
        <v/>
      </c>
      <c r="G217" s="72" t="str">
        <f ca="1">IFERROR(INDEX(USUARIOS,MATCH($H217,Tabla1[NOMBRE Y APELLIDOS DEL PARTICIPANTE],0),MATCH($G$2,Tabla1[#Headers],0)),"")</f>
        <v/>
      </c>
      <c r="H217" s="77"/>
      <c r="I217" s="64"/>
      <c r="J217" s="64"/>
      <c r="K217" s="78"/>
      <c r="L217" s="59"/>
      <c r="M217" s="101"/>
      <c r="N217" s="74" t="s">
        <v>496</v>
      </c>
      <c r="O217" s="82" t="str">
        <f ca="1">IFERROR(INDEX(USUARIOS,MATCH($H217,Tabla1[NOMBRE Y APELLIDOS DEL PARTICIPANTE],0),MATCH($O$2,Tabla1[#Headers],0)),"")</f>
        <v/>
      </c>
      <c r="P217" s="73" t="str">
        <f ca="1">IFERROR(INDEX(USUARIOS,MATCH($H217,Tabla1[NOMBRE Y APELLIDOS DEL PARTICIPANTE],0),MATCH($P$2,Tabla1[#Headers],0)),"")</f>
        <v/>
      </c>
      <c r="Q217" s="73" t="str">
        <f ca="1">IFERROR(INDEX(USUARIOS,MATCH($H217,Tabla1[NOMBRE Y APELLIDOS DEL PARTICIPANTE],0),MATCH($Q$2,Tabla1[#Headers],0)),"")</f>
        <v/>
      </c>
      <c r="R217" s="73" t="str">
        <f ca="1">IFERROR(INDEX(USUARIOS,MATCH($H217,Tabla1[NOMBRE Y APELLIDOS DEL PARTICIPANTE],0),MATCH($R$2,Tabla1[#Headers],0)),"")</f>
        <v/>
      </c>
      <c r="S217" s="73" t="str">
        <f ca="1">IFERROR(INDEX(USUARIOS,MATCH($H217,Tabla1[NOMBRE Y APELLIDOS DEL PARTICIPANTE],0),MATCH($S$2,Tabla1[#Headers],0)),"")</f>
        <v/>
      </c>
    </row>
    <row r="218" spans="1:19" x14ac:dyDescent="0.2">
      <c r="A218" s="59"/>
      <c r="B218" s="60"/>
      <c r="C218" s="59"/>
      <c r="D218" s="59"/>
      <c r="E218" s="102" t="str">
        <f>IF(A218="TARJETA PREPAGO",(IFERROR(VLOOKUP($C218&amp;" - "&amp;$D218,'Catálogo ayudas'!$A$1:$C$84,3,FALSE),"")),(IFERROR(VLOOKUP($C218&amp;" - "&amp;$D218,'Catálogo ayudas'!$A$1:$C$84,2,FALSE),"")))</f>
        <v/>
      </c>
      <c r="F218" s="73" t="str">
        <f ca="1">IFERROR(INDEX(USUARIOS,MATCH($H218,Tabla1[NOMBRE Y APELLIDOS DEL PARTICIPANTE],0),MATCH($F$2,Tabla1[#Headers],0)),"")</f>
        <v/>
      </c>
      <c r="G218" s="72" t="str">
        <f ca="1">IFERROR(INDEX(USUARIOS,MATCH($H218,Tabla1[NOMBRE Y APELLIDOS DEL PARTICIPANTE],0),MATCH($G$2,Tabla1[#Headers],0)),"")</f>
        <v/>
      </c>
      <c r="H218" s="77"/>
      <c r="I218" s="64"/>
      <c r="J218" s="64"/>
      <c r="K218" s="78"/>
      <c r="L218" s="59"/>
      <c r="M218" s="101"/>
      <c r="N218" s="74" t="s">
        <v>496</v>
      </c>
      <c r="O218" s="82" t="str">
        <f ca="1">IFERROR(INDEX(USUARIOS,MATCH($H218,Tabla1[NOMBRE Y APELLIDOS DEL PARTICIPANTE],0),MATCH($O$2,Tabla1[#Headers],0)),"")</f>
        <v/>
      </c>
      <c r="P218" s="73" t="str">
        <f ca="1">IFERROR(INDEX(USUARIOS,MATCH($H218,Tabla1[NOMBRE Y APELLIDOS DEL PARTICIPANTE],0),MATCH($P$2,Tabla1[#Headers],0)),"")</f>
        <v/>
      </c>
      <c r="Q218" s="73" t="str">
        <f ca="1">IFERROR(INDEX(USUARIOS,MATCH($H218,Tabla1[NOMBRE Y APELLIDOS DEL PARTICIPANTE],0),MATCH($Q$2,Tabla1[#Headers],0)),"")</f>
        <v/>
      </c>
      <c r="R218" s="73" t="str">
        <f ca="1">IFERROR(INDEX(USUARIOS,MATCH($H218,Tabla1[NOMBRE Y APELLIDOS DEL PARTICIPANTE],0),MATCH($R$2,Tabla1[#Headers],0)),"")</f>
        <v/>
      </c>
      <c r="S218" s="73" t="str">
        <f ca="1">IFERROR(INDEX(USUARIOS,MATCH($H218,Tabla1[NOMBRE Y APELLIDOS DEL PARTICIPANTE],0),MATCH($S$2,Tabla1[#Headers],0)),"")</f>
        <v/>
      </c>
    </row>
    <row r="219" spans="1:19" x14ac:dyDescent="0.2">
      <c r="A219" s="59"/>
      <c r="B219" s="60"/>
      <c r="C219" s="59"/>
      <c r="D219" s="59"/>
      <c r="E219" s="102" t="str">
        <f>IF(A219="TARJETA PREPAGO",(IFERROR(VLOOKUP($C219&amp;" - "&amp;$D219,'Catálogo ayudas'!$A$1:$C$84,3,FALSE),"")),(IFERROR(VLOOKUP($C219&amp;" - "&amp;$D219,'Catálogo ayudas'!$A$1:$C$84,2,FALSE),"")))</f>
        <v/>
      </c>
      <c r="F219" s="73" t="str">
        <f ca="1">IFERROR(INDEX(USUARIOS,MATCH($H219,Tabla1[NOMBRE Y APELLIDOS DEL PARTICIPANTE],0),MATCH($F$2,Tabla1[#Headers],0)),"")</f>
        <v/>
      </c>
      <c r="G219" s="72" t="str">
        <f ca="1">IFERROR(INDEX(USUARIOS,MATCH($H219,Tabla1[NOMBRE Y APELLIDOS DEL PARTICIPANTE],0),MATCH($G$2,Tabla1[#Headers],0)),"")</f>
        <v/>
      </c>
      <c r="H219" s="77"/>
      <c r="I219" s="64"/>
      <c r="J219" s="64"/>
      <c r="K219" s="78"/>
      <c r="L219" s="59"/>
      <c r="M219" s="101"/>
      <c r="N219" s="74" t="s">
        <v>496</v>
      </c>
      <c r="O219" s="82" t="str">
        <f ca="1">IFERROR(INDEX(USUARIOS,MATCH($H219,Tabla1[NOMBRE Y APELLIDOS DEL PARTICIPANTE],0),MATCH($O$2,Tabla1[#Headers],0)),"")</f>
        <v/>
      </c>
      <c r="P219" s="73" t="str">
        <f ca="1">IFERROR(INDEX(USUARIOS,MATCH($H219,Tabla1[NOMBRE Y APELLIDOS DEL PARTICIPANTE],0),MATCH($P$2,Tabla1[#Headers],0)),"")</f>
        <v/>
      </c>
      <c r="Q219" s="73" t="str">
        <f ca="1">IFERROR(INDEX(USUARIOS,MATCH($H219,Tabla1[NOMBRE Y APELLIDOS DEL PARTICIPANTE],0),MATCH($Q$2,Tabla1[#Headers],0)),"")</f>
        <v/>
      </c>
      <c r="R219" s="73" t="str">
        <f ca="1">IFERROR(INDEX(USUARIOS,MATCH($H219,Tabla1[NOMBRE Y APELLIDOS DEL PARTICIPANTE],0),MATCH($R$2,Tabla1[#Headers],0)),"")</f>
        <v/>
      </c>
      <c r="S219" s="73" t="str">
        <f ca="1">IFERROR(INDEX(USUARIOS,MATCH($H219,Tabla1[NOMBRE Y APELLIDOS DEL PARTICIPANTE],0),MATCH($S$2,Tabla1[#Headers],0)),"")</f>
        <v/>
      </c>
    </row>
    <row r="220" spans="1:19" x14ac:dyDescent="0.2">
      <c r="A220" s="59"/>
      <c r="B220" s="60"/>
      <c r="C220" s="59"/>
      <c r="D220" s="59"/>
      <c r="E220" s="102" t="str">
        <f>IF(A220="TARJETA PREPAGO",(IFERROR(VLOOKUP($C220&amp;" - "&amp;$D220,'Catálogo ayudas'!$A$1:$C$84,3,FALSE),"")),(IFERROR(VLOOKUP($C220&amp;" - "&amp;$D220,'Catálogo ayudas'!$A$1:$C$84,2,FALSE),"")))</f>
        <v/>
      </c>
      <c r="F220" s="73" t="str">
        <f ca="1">IFERROR(INDEX(USUARIOS,MATCH($H220,Tabla1[NOMBRE Y APELLIDOS DEL PARTICIPANTE],0),MATCH($F$2,Tabla1[#Headers],0)),"")</f>
        <v/>
      </c>
      <c r="G220" s="72" t="str">
        <f ca="1">IFERROR(INDEX(USUARIOS,MATCH($H220,Tabla1[NOMBRE Y APELLIDOS DEL PARTICIPANTE],0),MATCH($G$2,Tabla1[#Headers],0)),"")</f>
        <v/>
      </c>
      <c r="H220" s="77"/>
      <c r="I220" s="64"/>
      <c r="J220" s="64"/>
      <c r="K220" s="78"/>
      <c r="L220" s="59"/>
      <c r="M220" s="101"/>
      <c r="N220" s="74" t="s">
        <v>496</v>
      </c>
      <c r="O220" s="82" t="str">
        <f ca="1">IFERROR(INDEX(USUARIOS,MATCH($H220,Tabla1[NOMBRE Y APELLIDOS DEL PARTICIPANTE],0),MATCH($O$2,Tabla1[#Headers],0)),"")</f>
        <v/>
      </c>
      <c r="P220" s="73" t="str">
        <f ca="1">IFERROR(INDEX(USUARIOS,MATCH($H220,Tabla1[NOMBRE Y APELLIDOS DEL PARTICIPANTE],0),MATCH($P$2,Tabla1[#Headers],0)),"")</f>
        <v/>
      </c>
      <c r="Q220" s="73" t="str">
        <f ca="1">IFERROR(INDEX(USUARIOS,MATCH($H220,Tabla1[NOMBRE Y APELLIDOS DEL PARTICIPANTE],0),MATCH($Q$2,Tabla1[#Headers],0)),"")</f>
        <v/>
      </c>
      <c r="R220" s="73" t="str">
        <f ca="1">IFERROR(INDEX(USUARIOS,MATCH($H220,Tabla1[NOMBRE Y APELLIDOS DEL PARTICIPANTE],0),MATCH($R$2,Tabla1[#Headers],0)),"")</f>
        <v/>
      </c>
      <c r="S220" s="73" t="str">
        <f ca="1">IFERROR(INDEX(USUARIOS,MATCH($H220,Tabla1[NOMBRE Y APELLIDOS DEL PARTICIPANTE],0),MATCH($S$2,Tabla1[#Headers],0)),"")</f>
        <v/>
      </c>
    </row>
    <row r="221" spans="1:19" x14ac:dyDescent="0.2">
      <c r="A221" s="59"/>
      <c r="B221" s="60"/>
      <c r="C221" s="59"/>
      <c r="D221" s="59"/>
      <c r="E221" s="102" t="str">
        <f>IF(A221="TARJETA PREPAGO",(IFERROR(VLOOKUP($C221&amp;" - "&amp;$D221,'Catálogo ayudas'!$A$1:$C$84,3,FALSE),"")),(IFERROR(VLOOKUP($C221&amp;" - "&amp;$D221,'Catálogo ayudas'!$A$1:$C$84,2,FALSE),"")))</f>
        <v/>
      </c>
      <c r="F221" s="73" t="str">
        <f ca="1">IFERROR(INDEX(USUARIOS,MATCH($H221,Tabla1[NOMBRE Y APELLIDOS DEL PARTICIPANTE],0),MATCH($F$2,Tabla1[#Headers],0)),"")</f>
        <v/>
      </c>
      <c r="G221" s="72" t="str">
        <f ca="1">IFERROR(INDEX(USUARIOS,MATCH($H221,Tabla1[NOMBRE Y APELLIDOS DEL PARTICIPANTE],0),MATCH($G$2,Tabla1[#Headers],0)),"")</f>
        <v/>
      </c>
      <c r="H221" s="77"/>
      <c r="I221" s="64"/>
      <c r="J221" s="64"/>
      <c r="K221" s="78"/>
      <c r="L221" s="59"/>
      <c r="M221" s="101"/>
      <c r="N221" s="74" t="s">
        <v>496</v>
      </c>
      <c r="O221" s="82" t="str">
        <f ca="1">IFERROR(INDEX(USUARIOS,MATCH($H221,Tabla1[NOMBRE Y APELLIDOS DEL PARTICIPANTE],0),MATCH($O$2,Tabla1[#Headers],0)),"")</f>
        <v/>
      </c>
      <c r="P221" s="73" t="str">
        <f ca="1">IFERROR(INDEX(USUARIOS,MATCH($H221,Tabla1[NOMBRE Y APELLIDOS DEL PARTICIPANTE],0),MATCH($P$2,Tabla1[#Headers],0)),"")</f>
        <v/>
      </c>
      <c r="Q221" s="73" t="str">
        <f ca="1">IFERROR(INDEX(USUARIOS,MATCH($H221,Tabla1[NOMBRE Y APELLIDOS DEL PARTICIPANTE],0),MATCH($Q$2,Tabla1[#Headers],0)),"")</f>
        <v/>
      </c>
      <c r="R221" s="73" t="str">
        <f ca="1">IFERROR(INDEX(USUARIOS,MATCH($H221,Tabla1[NOMBRE Y APELLIDOS DEL PARTICIPANTE],0),MATCH($R$2,Tabla1[#Headers],0)),"")</f>
        <v/>
      </c>
      <c r="S221" s="73" t="str">
        <f ca="1">IFERROR(INDEX(USUARIOS,MATCH($H221,Tabla1[NOMBRE Y APELLIDOS DEL PARTICIPANTE],0),MATCH($S$2,Tabla1[#Headers],0)),"")</f>
        <v/>
      </c>
    </row>
    <row r="222" spans="1:19" x14ac:dyDescent="0.2">
      <c r="A222" s="59"/>
      <c r="B222" s="60"/>
      <c r="C222" s="59"/>
      <c r="D222" s="59"/>
      <c r="E222" s="102" t="str">
        <f>IF(A222="TARJETA PREPAGO",(IFERROR(VLOOKUP($C222&amp;" - "&amp;$D222,'Catálogo ayudas'!$A$1:$C$84,3,FALSE),"")),(IFERROR(VLOOKUP($C222&amp;" - "&amp;$D222,'Catálogo ayudas'!$A$1:$C$84,2,FALSE),"")))</f>
        <v/>
      </c>
      <c r="F222" s="73" t="str">
        <f ca="1">IFERROR(INDEX(USUARIOS,MATCH($H222,Tabla1[NOMBRE Y APELLIDOS DEL PARTICIPANTE],0),MATCH($F$2,Tabla1[#Headers],0)),"")</f>
        <v/>
      </c>
      <c r="G222" s="72" t="str">
        <f ca="1">IFERROR(INDEX(USUARIOS,MATCH($H222,Tabla1[NOMBRE Y APELLIDOS DEL PARTICIPANTE],0),MATCH($G$2,Tabla1[#Headers],0)),"")</f>
        <v/>
      </c>
      <c r="H222" s="77"/>
      <c r="I222" s="64"/>
      <c r="J222" s="64"/>
      <c r="K222" s="78"/>
      <c r="L222" s="59"/>
      <c r="M222" s="101"/>
      <c r="N222" s="74" t="s">
        <v>496</v>
      </c>
      <c r="O222" s="82" t="str">
        <f ca="1">IFERROR(INDEX(USUARIOS,MATCH($H222,Tabla1[NOMBRE Y APELLIDOS DEL PARTICIPANTE],0),MATCH($O$2,Tabla1[#Headers],0)),"")</f>
        <v/>
      </c>
      <c r="P222" s="73" t="str">
        <f ca="1">IFERROR(INDEX(USUARIOS,MATCH($H222,Tabla1[NOMBRE Y APELLIDOS DEL PARTICIPANTE],0),MATCH($P$2,Tabla1[#Headers],0)),"")</f>
        <v/>
      </c>
      <c r="Q222" s="73" t="str">
        <f ca="1">IFERROR(INDEX(USUARIOS,MATCH($H222,Tabla1[NOMBRE Y APELLIDOS DEL PARTICIPANTE],0),MATCH($Q$2,Tabla1[#Headers],0)),"")</f>
        <v/>
      </c>
      <c r="R222" s="73" t="str">
        <f ca="1">IFERROR(INDEX(USUARIOS,MATCH($H222,Tabla1[NOMBRE Y APELLIDOS DEL PARTICIPANTE],0),MATCH($R$2,Tabla1[#Headers],0)),"")</f>
        <v/>
      </c>
      <c r="S222" s="73" t="str">
        <f ca="1">IFERROR(INDEX(USUARIOS,MATCH($H222,Tabla1[NOMBRE Y APELLIDOS DEL PARTICIPANTE],0),MATCH($S$2,Tabla1[#Headers],0)),"")</f>
        <v/>
      </c>
    </row>
    <row r="223" spans="1:19" x14ac:dyDescent="0.2">
      <c r="A223" s="59"/>
      <c r="B223" s="60"/>
      <c r="C223" s="59"/>
      <c r="D223" s="59"/>
      <c r="E223" s="102" t="str">
        <f>IF(A223="TARJETA PREPAGO",(IFERROR(VLOOKUP($C223&amp;" - "&amp;$D223,'Catálogo ayudas'!$A$1:$C$84,3,FALSE),"")),(IFERROR(VLOOKUP($C223&amp;" - "&amp;$D223,'Catálogo ayudas'!$A$1:$C$84,2,FALSE),"")))</f>
        <v/>
      </c>
      <c r="F223" s="73" t="str">
        <f ca="1">IFERROR(INDEX(USUARIOS,MATCH($H223,Tabla1[NOMBRE Y APELLIDOS DEL PARTICIPANTE],0),MATCH($F$2,Tabla1[#Headers],0)),"")</f>
        <v/>
      </c>
      <c r="G223" s="72" t="str">
        <f ca="1">IFERROR(INDEX(USUARIOS,MATCH($H223,Tabla1[NOMBRE Y APELLIDOS DEL PARTICIPANTE],0),MATCH($G$2,Tabla1[#Headers],0)),"")</f>
        <v/>
      </c>
      <c r="H223" s="77"/>
      <c r="I223" s="64"/>
      <c r="J223" s="64"/>
      <c r="K223" s="78"/>
      <c r="L223" s="59"/>
      <c r="M223" s="101"/>
      <c r="N223" s="74" t="s">
        <v>496</v>
      </c>
      <c r="O223" s="82" t="str">
        <f ca="1">IFERROR(INDEX(USUARIOS,MATCH($H223,Tabla1[NOMBRE Y APELLIDOS DEL PARTICIPANTE],0),MATCH($O$2,Tabla1[#Headers],0)),"")</f>
        <v/>
      </c>
      <c r="P223" s="73" t="str">
        <f ca="1">IFERROR(INDEX(USUARIOS,MATCH($H223,Tabla1[NOMBRE Y APELLIDOS DEL PARTICIPANTE],0),MATCH($P$2,Tabla1[#Headers],0)),"")</f>
        <v/>
      </c>
      <c r="Q223" s="73" t="str">
        <f ca="1">IFERROR(INDEX(USUARIOS,MATCH($H223,Tabla1[NOMBRE Y APELLIDOS DEL PARTICIPANTE],0),MATCH($Q$2,Tabla1[#Headers],0)),"")</f>
        <v/>
      </c>
      <c r="R223" s="73" t="str">
        <f ca="1">IFERROR(INDEX(USUARIOS,MATCH($H223,Tabla1[NOMBRE Y APELLIDOS DEL PARTICIPANTE],0),MATCH($R$2,Tabla1[#Headers],0)),"")</f>
        <v/>
      </c>
      <c r="S223" s="73" t="str">
        <f ca="1">IFERROR(INDEX(USUARIOS,MATCH($H223,Tabla1[NOMBRE Y APELLIDOS DEL PARTICIPANTE],0),MATCH($S$2,Tabla1[#Headers],0)),"")</f>
        <v/>
      </c>
    </row>
    <row r="224" spans="1:19" x14ac:dyDescent="0.2">
      <c r="A224" s="59"/>
      <c r="B224" s="60"/>
      <c r="C224" s="59"/>
      <c r="D224" s="59"/>
      <c r="E224" s="102" t="str">
        <f>IF(A224="TARJETA PREPAGO",(IFERROR(VLOOKUP($C224&amp;" - "&amp;$D224,'Catálogo ayudas'!$A$1:$C$84,3,FALSE),"")),(IFERROR(VLOOKUP($C224&amp;" - "&amp;$D224,'Catálogo ayudas'!$A$1:$C$84,2,FALSE),"")))</f>
        <v/>
      </c>
      <c r="F224" s="73" t="str">
        <f ca="1">IFERROR(INDEX(USUARIOS,MATCH($H224,Tabla1[NOMBRE Y APELLIDOS DEL PARTICIPANTE],0),MATCH($F$2,Tabla1[#Headers],0)),"")</f>
        <v/>
      </c>
      <c r="G224" s="72" t="str">
        <f ca="1">IFERROR(INDEX(USUARIOS,MATCH($H224,Tabla1[NOMBRE Y APELLIDOS DEL PARTICIPANTE],0),MATCH($G$2,Tabla1[#Headers],0)),"")</f>
        <v/>
      </c>
      <c r="H224" s="77"/>
      <c r="I224" s="64"/>
      <c r="J224" s="64"/>
      <c r="K224" s="78"/>
      <c r="L224" s="59"/>
      <c r="M224" s="101"/>
      <c r="N224" s="74" t="s">
        <v>496</v>
      </c>
      <c r="O224" s="82" t="str">
        <f ca="1">IFERROR(INDEX(USUARIOS,MATCH($H224,Tabla1[NOMBRE Y APELLIDOS DEL PARTICIPANTE],0),MATCH($O$2,Tabla1[#Headers],0)),"")</f>
        <v/>
      </c>
      <c r="P224" s="73" t="str">
        <f ca="1">IFERROR(INDEX(USUARIOS,MATCH($H224,Tabla1[NOMBRE Y APELLIDOS DEL PARTICIPANTE],0),MATCH($P$2,Tabla1[#Headers],0)),"")</f>
        <v/>
      </c>
      <c r="Q224" s="73" t="str">
        <f ca="1">IFERROR(INDEX(USUARIOS,MATCH($H224,Tabla1[NOMBRE Y APELLIDOS DEL PARTICIPANTE],0),MATCH($Q$2,Tabla1[#Headers],0)),"")</f>
        <v/>
      </c>
      <c r="R224" s="73" t="str">
        <f ca="1">IFERROR(INDEX(USUARIOS,MATCH($H224,Tabla1[NOMBRE Y APELLIDOS DEL PARTICIPANTE],0),MATCH($R$2,Tabla1[#Headers],0)),"")</f>
        <v/>
      </c>
      <c r="S224" s="73" t="str">
        <f ca="1">IFERROR(INDEX(USUARIOS,MATCH($H224,Tabla1[NOMBRE Y APELLIDOS DEL PARTICIPANTE],0),MATCH($S$2,Tabla1[#Headers],0)),"")</f>
        <v/>
      </c>
    </row>
    <row r="225" spans="1:19" x14ac:dyDescent="0.2">
      <c r="A225" s="59"/>
      <c r="B225" s="60"/>
      <c r="C225" s="59"/>
      <c r="D225" s="59"/>
      <c r="E225" s="102" t="str">
        <f>IF(A225="TARJETA PREPAGO",(IFERROR(VLOOKUP($C225&amp;" - "&amp;$D225,'Catálogo ayudas'!$A$1:$C$84,3,FALSE),"")),(IFERROR(VLOOKUP($C225&amp;" - "&amp;$D225,'Catálogo ayudas'!$A$1:$C$84,2,FALSE),"")))</f>
        <v/>
      </c>
      <c r="F225" s="73" t="str">
        <f ca="1">IFERROR(INDEX(USUARIOS,MATCH($H225,Tabla1[NOMBRE Y APELLIDOS DEL PARTICIPANTE],0),MATCH($F$2,Tabla1[#Headers],0)),"")</f>
        <v/>
      </c>
      <c r="G225" s="72" t="str">
        <f ca="1">IFERROR(INDEX(USUARIOS,MATCH($H225,Tabla1[NOMBRE Y APELLIDOS DEL PARTICIPANTE],0),MATCH($G$2,Tabla1[#Headers],0)),"")</f>
        <v/>
      </c>
      <c r="H225" s="77"/>
      <c r="I225" s="64"/>
      <c r="J225" s="64"/>
      <c r="K225" s="78"/>
      <c r="L225" s="59"/>
      <c r="M225" s="101"/>
      <c r="N225" s="74" t="s">
        <v>496</v>
      </c>
      <c r="O225" s="82" t="str">
        <f ca="1">IFERROR(INDEX(USUARIOS,MATCH($H225,Tabla1[NOMBRE Y APELLIDOS DEL PARTICIPANTE],0),MATCH($O$2,Tabla1[#Headers],0)),"")</f>
        <v/>
      </c>
      <c r="P225" s="73" t="str">
        <f ca="1">IFERROR(INDEX(USUARIOS,MATCH($H225,Tabla1[NOMBRE Y APELLIDOS DEL PARTICIPANTE],0),MATCH($P$2,Tabla1[#Headers],0)),"")</f>
        <v/>
      </c>
      <c r="Q225" s="73" t="str">
        <f ca="1">IFERROR(INDEX(USUARIOS,MATCH($H225,Tabla1[NOMBRE Y APELLIDOS DEL PARTICIPANTE],0),MATCH($Q$2,Tabla1[#Headers],0)),"")</f>
        <v/>
      </c>
      <c r="R225" s="73" t="str">
        <f ca="1">IFERROR(INDEX(USUARIOS,MATCH($H225,Tabla1[NOMBRE Y APELLIDOS DEL PARTICIPANTE],0),MATCH($R$2,Tabla1[#Headers],0)),"")</f>
        <v/>
      </c>
      <c r="S225" s="73" t="str">
        <f ca="1">IFERROR(INDEX(USUARIOS,MATCH($H225,Tabla1[NOMBRE Y APELLIDOS DEL PARTICIPANTE],0),MATCH($S$2,Tabla1[#Headers],0)),"")</f>
        <v/>
      </c>
    </row>
    <row r="226" spans="1:19" x14ac:dyDescent="0.2">
      <c r="A226" s="59"/>
      <c r="B226" s="60"/>
      <c r="C226" s="59"/>
      <c r="D226" s="59"/>
      <c r="E226" s="102" t="str">
        <f>IF(A226="TARJETA PREPAGO",(IFERROR(VLOOKUP($C226&amp;" - "&amp;$D226,'Catálogo ayudas'!$A$1:$C$84,3,FALSE),"")),(IFERROR(VLOOKUP($C226&amp;" - "&amp;$D226,'Catálogo ayudas'!$A$1:$C$84,2,FALSE),"")))</f>
        <v/>
      </c>
      <c r="F226" s="73" t="str">
        <f ca="1">IFERROR(INDEX(USUARIOS,MATCH($H226,Tabla1[NOMBRE Y APELLIDOS DEL PARTICIPANTE],0),MATCH($F$2,Tabla1[#Headers],0)),"")</f>
        <v/>
      </c>
      <c r="G226" s="72" t="str">
        <f ca="1">IFERROR(INDEX(USUARIOS,MATCH($H226,Tabla1[NOMBRE Y APELLIDOS DEL PARTICIPANTE],0),MATCH($G$2,Tabla1[#Headers],0)),"")</f>
        <v/>
      </c>
      <c r="H226" s="77"/>
      <c r="I226" s="64"/>
      <c r="J226" s="64"/>
      <c r="K226" s="78"/>
      <c r="L226" s="59"/>
      <c r="M226" s="101"/>
      <c r="N226" s="74" t="s">
        <v>496</v>
      </c>
      <c r="O226" s="82" t="str">
        <f ca="1">IFERROR(INDEX(USUARIOS,MATCH($H226,Tabla1[NOMBRE Y APELLIDOS DEL PARTICIPANTE],0),MATCH($O$2,Tabla1[#Headers],0)),"")</f>
        <v/>
      </c>
      <c r="P226" s="73" t="str">
        <f ca="1">IFERROR(INDEX(USUARIOS,MATCH($H226,Tabla1[NOMBRE Y APELLIDOS DEL PARTICIPANTE],0),MATCH($P$2,Tabla1[#Headers],0)),"")</f>
        <v/>
      </c>
      <c r="Q226" s="73" t="str">
        <f ca="1">IFERROR(INDEX(USUARIOS,MATCH($H226,Tabla1[NOMBRE Y APELLIDOS DEL PARTICIPANTE],0),MATCH($Q$2,Tabla1[#Headers],0)),"")</f>
        <v/>
      </c>
      <c r="R226" s="73" t="str">
        <f ca="1">IFERROR(INDEX(USUARIOS,MATCH($H226,Tabla1[NOMBRE Y APELLIDOS DEL PARTICIPANTE],0),MATCH($R$2,Tabla1[#Headers],0)),"")</f>
        <v/>
      </c>
      <c r="S226" s="73" t="str">
        <f ca="1">IFERROR(INDEX(USUARIOS,MATCH($H226,Tabla1[NOMBRE Y APELLIDOS DEL PARTICIPANTE],0),MATCH($S$2,Tabla1[#Headers],0)),"")</f>
        <v/>
      </c>
    </row>
    <row r="227" spans="1:19" x14ac:dyDescent="0.2">
      <c r="A227" s="59"/>
      <c r="B227" s="60"/>
      <c r="C227" s="59"/>
      <c r="D227" s="59"/>
      <c r="E227" s="102" t="str">
        <f>IF(A227="TARJETA PREPAGO",(IFERROR(VLOOKUP($C227&amp;" - "&amp;$D227,'Catálogo ayudas'!$A$1:$C$84,3,FALSE),"")),(IFERROR(VLOOKUP($C227&amp;" - "&amp;$D227,'Catálogo ayudas'!$A$1:$C$84,2,FALSE),"")))</f>
        <v/>
      </c>
      <c r="F227" s="73" t="str">
        <f ca="1">IFERROR(INDEX(USUARIOS,MATCH($H227,Tabla1[NOMBRE Y APELLIDOS DEL PARTICIPANTE],0),MATCH($F$2,Tabla1[#Headers],0)),"")</f>
        <v/>
      </c>
      <c r="G227" s="72" t="str">
        <f ca="1">IFERROR(INDEX(USUARIOS,MATCH($H227,Tabla1[NOMBRE Y APELLIDOS DEL PARTICIPANTE],0),MATCH($G$2,Tabla1[#Headers],0)),"")</f>
        <v/>
      </c>
      <c r="H227" s="77"/>
      <c r="I227" s="64"/>
      <c r="J227" s="64"/>
      <c r="K227" s="78"/>
      <c r="L227" s="59"/>
      <c r="M227" s="101"/>
      <c r="N227" s="74" t="s">
        <v>496</v>
      </c>
      <c r="O227" s="82" t="str">
        <f ca="1">IFERROR(INDEX(USUARIOS,MATCH($H227,Tabla1[NOMBRE Y APELLIDOS DEL PARTICIPANTE],0),MATCH($O$2,Tabla1[#Headers],0)),"")</f>
        <v/>
      </c>
      <c r="P227" s="73" t="str">
        <f ca="1">IFERROR(INDEX(USUARIOS,MATCH($H227,Tabla1[NOMBRE Y APELLIDOS DEL PARTICIPANTE],0),MATCH($P$2,Tabla1[#Headers],0)),"")</f>
        <v/>
      </c>
      <c r="Q227" s="73" t="str">
        <f ca="1">IFERROR(INDEX(USUARIOS,MATCH($H227,Tabla1[NOMBRE Y APELLIDOS DEL PARTICIPANTE],0),MATCH($Q$2,Tabla1[#Headers],0)),"")</f>
        <v/>
      </c>
      <c r="R227" s="73" t="str">
        <f ca="1">IFERROR(INDEX(USUARIOS,MATCH($H227,Tabla1[NOMBRE Y APELLIDOS DEL PARTICIPANTE],0),MATCH($R$2,Tabla1[#Headers],0)),"")</f>
        <v/>
      </c>
      <c r="S227" s="73" t="str">
        <f ca="1">IFERROR(INDEX(USUARIOS,MATCH($H227,Tabla1[NOMBRE Y APELLIDOS DEL PARTICIPANTE],0),MATCH($S$2,Tabla1[#Headers],0)),"")</f>
        <v/>
      </c>
    </row>
    <row r="228" spans="1:19" x14ac:dyDescent="0.2">
      <c r="A228" s="59"/>
      <c r="B228" s="60"/>
      <c r="C228" s="59"/>
      <c r="D228" s="59"/>
      <c r="E228" s="102" t="str">
        <f>IF(A228="TARJETA PREPAGO",(IFERROR(VLOOKUP($C228&amp;" - "&amp;$D228,'Catálogo ayudas'!$A$1:$C$84,3,FALSE),"")),(IFERROR(VLOOKUP($C228&amp;" - "&amp;$D228,'Catálogo ayudas'!$A$1:$C$84,2,FALSE),"")))</f>
        <v/>
      </c>
      <c r="F228" s="73" t="str">
        <f ca="1">IFERROR(INDEX(USUARIOS,MATCH($H228,Tabla1[NOMBRE Y APELLIDOS DEL PARTICIPANTE],0),MATCH($F$2,Tabla1[#Headers],0)),"")</f>
        <v/>
      </c>
      <c r="G228" s="72" t="str">
        <f ca="1">IFERROR(INDEX(USUARIOS,MATCH($H228,Tabla1[NOMBRE Y APELLIDOS DEL PARTICIPANTE],0),MATCH($G$2,Tabla1[#Headers],0)),"")</f>
        <v/>
      </c>
      <c r="H228" s="77"/>
      <c r="I228" s="64"/>
      <c r="J228" s="64"/>
      <c r="K228" s="78"/>
      <c r="L228" s="59"/>
      <c r="M228" s="101"/>
      <c r="N228" s="74" t="s">
        <v>496</v>
      </c>
      <c r="O228" s="82" t="str">
        <f ca="1">IFERROR(INDEX(USUARIOS,MATCH($H228,Tabla1[NOMBRE Y APELLIDOS DEL PARTICIPANTE],0),MATCH($O$2,Tabla1[#Headers],0)),"")</f>
        <v/>
      </c>
      <c r="P228" s="73" t="str">
        <f ca="1">IFERROR(INDEX(USUARIOS,MATCH($H228,Tabla1[NOMBRE Y APELLIDOS DEL PARTICIPANTE],0),MATCH($P$2,Tabla1[#Headers],0)),"")</f>
        <v/>
      </c>
      <c r="Q228" s="73" t="str">
        <f ca="1">IFERROR(INDEX(USUARIOS,MATCH($H228,Tabla1[NOMBRE Y APELLIDOS DEL PARTICIPANTE],0),MATCH($Q$2,Tabla1[#Headers],0)),"")</f>
        <v/>
      </c>
      <c r="R228" s="73" t="str">
        <f ca="1">IFERROR(INDEX(USUARIOS,MATCH($H228,Tabla1[NOMBRE Y APELLIDOS DEL PARTICIPANTE],0),MATCH($R$2,Tabla1[#Headers],0)),"")</f>
        <v/>
      </c>
      <c r="S228" s="73" t="str">
        <f ca="1">IFERROR(INDEX(USUARIOS,MATCH($H228,Tabla1[NOMBRE Y APELLIDOS DEL PARTICIPANTE],0),MATCH($S$2,Tabla1[#Headers],0)),"")</f>
        <v/>
      </c>
    </row>
    <row r="229" spans="1:19" x14ac:dyDescent="0.2">
      <c r="A229" s="59"/>
      <c r="B229" s="60"/>
      <c r="C229" s="59"/>
      <c r="D229" s="59"/>
      <c r="E229" s="102" t="str">
        <f>IF(A229="TARJETA PREPAGO",(IFERROR(VLOOKUP($C229&amp;" - "&amp;$D229,'Catálogo ayudas'!$A$1:$C$84,3,FALSE),"")),(IFERROR(VLOOKUP($C229&amp;" - "&amp;$D229,'Catálogo ayudas'!$A$1:$C$84,2,FALSE),"")))</f>
        <v/>
      </c>
      <c r="F229" s="73" t="str">
        <f ca="1">IFERROR(INDEX(USUARIOS,MATCH($H229,Tabla1[NOMBRE Y APELLIDOS DEL PARTICIPANTE],0),MATCH($F$2,Tabla1[#Headers],0)),"")</f>
        <v/>
      </c>
      <c r="G229" s="72" t="str">
        <f ca="1">IFERROR(INDEX(USUARIOS,MATCH($H229,Tabla1[NOMBRE Y APELLIDOS DEL PARTICIPANTE],0),MATCH($G$2,Tabla1[#Headers],0)),"")</f>
        <v/>
      </c>
      <c r="H229" s="77"/>
      <c r="I229" s="64"/>
      <c r="J229" s="64"/>
      <c r="K229" s="78"/>
      <c r="L229" s="59"/>
      <c r="M229" s="101"/>
      <c r="N229" s="74" t="s">
        <v>496</v>
      </c>
      <c r="O229" s="82" t="str">
        <f ca="1">IFERROR(INDEX(USUARIOS,MATCH($H229,Tabla1[NOMBRE Y APELLIDOS DEL PARTICIPANTE],0),MATCH($O$2,Tabla1[#Headers],0)),"")</f>
        <v/>
      </c>
      <c r="P229" s="73" t="str">
        <f ca="1">IFERROR(INDEX(USUARIOS,MATCH($H229,Tabla1[NOMBRE Y APELLIDOS DEL PARTICIPANTE],0),MATCH($P$2,Tabla1[#Headers],0)),"")</f>
        <v/>
      </c>
      <c r="Q229" s="73" t="str">
        <f ca="1">IFERROR(INDEX(USUARIOS,MATCH($H229,Tabla1[NOMBRE Y APELLIDOS DEL PARTICIPANTE],0),MATCH($Q$2,Tabla1[#Headers],0)),"")</f>
        <v/>
      </c>
      <c r="R229" s="73" t="str">
        <f ca="1">IFERROR(INDEX(USUARIOS,MATCH($H229,Tabla1[NOMBRE Y APELLIDOS DEL PARTICIPANTE],0),MATCH($R$2,Tabla1[#Headers],0)),"")</f>
        <v/>
      </c>
      <c r="S229" s="73" t="str">
        <f ca="1">IFERROR(INDEX(USUARIOS,MATCH($H229,Tabla1[NOMBRE Y APELLIDOS DEL PARTICIPANTE],0),MATCH($S$2,Tabla1[#Headers],0)),"")</f>
        <v/>
      </c>
    </row>
    <row r="230" spans="1:19" x14ac:dyDescent="0.2">
      <c r="A230" s="59"/>
      <c r="B230" s="60"/>
      <c r="C230" s="59"/>
      <c r="D230" s="59"/>
      <c r="E230" s="102" t="str">
        <f>IF(A230="TARJETA PREPAGO",(IFERROR(VLOOKUP($C230&amp;" - "&amp;$D230,'Catálogo ayudas'!$A$1:$C$84,3,FALSE),"")),(IFERROR(VLOOKUP($C230&amp;" - "&amp;$D230,'Catálogo ayudas'!$A$1:$C$84,2,FALSE),"")))</f>
        <v/>
      </c>
      <c r="F230" s="73" t="str">
        <f ca="1">IFERROR(INDEX(USUARIOS,MATCH($H230,Tabla1[NOMBRE Y APELLIDOS DEL PARTICIPANTE],0),MATCH($F$2,Tabla1[#Headers],0)),"")</f>
        <v/>
      </c>
      <c r="G230" s="72" t="str">
        <f ca="1">IFERROR(INDEX(USUARIOS,MATCH($H230,Tabla1[NOMBRE Y APELLIDOS DEL PARTICIPANTE],0),MATCH($G$2,Tabla1[#Headers],0)),"")</f>
        <v/>
      </c>
      <c r="H230" s="77"/>
      <c r="I230" s="64"/>
      <c r="J230" s="64"/>
      <c r="K230" s="78"/>
      <c r="L230" s="59"/>
      <c r="M230" s="101"/>
      <c r="N230" s="74" t="s">
        <v>496</v>
      </c>
      <c r="O230" s="82" t="str">
        <f ca="1">IFERROR(INDEX(USUARIOS,MATCH($H230,Tabla1[NOMBRE Y APELLIDOS DEL PARTICIPANTE],0),MATCH($O$2,Tabla1[#Headers],0)),"")</f>
        <v/>
      </c>
      <c r="P230" s="73" t="str">
        <f ca="1">IFERROR(INDEX(USUARIOS,MATCH($H230,Tabla1[NOMBRE Y APELLIDOS DEL PARTICIPANTE],0),MATCH($P$2,Tabla1[#Headers],0)),"")</f>
        <v/>
      </c>
      <c r="Q230" s="73" t="str">
        <f ca="1">IFERROR(INDEX(USUARIOS,MATCH($H230,Tabla1[NOMBRE Y APELLIDOS DEL PARTICIPANTE],0),MATCH($Q$2,Tabla1[#Headers],0)),"")</f>
        <v/>
      </c>
      <c r="R230" s="73" t="str">
        <f ca="1">IFERROR(INDEX(USUARIOS,MATCH($H230,Tabla1[NOMBRE Y APELLIDOS DEL PARTICIPANTE],0),MATCH($R$2,Tabla1[#Headers],0)),"")</f>
        <v/>
      </c>
      <c r="S230" s="73" t="str">
        <f ca="1">IFERROR(INDEX(USUARIOS,MATCH($H230,Tabla1[NOMBRE Y APELLIDOS DEL PARTICIPANTE],0),MATCH($S$2,Tabla1[#Headers],0)),"")</f>
        <v/>
      </c>
    </row>
    <row r="231" spans="1:19" x14ac:dyDescent="0.2">
      <c r="A231" s="59"/>
      <c r="B231" s="60"/>
      <c r="C231" s="59"/>
      <c r="D231" s="59"/>
      <c r="E231" s="102" t="str">
        <f>IF(A231="TARJETA PREPAGO",(IFERROR(VLOOKUP($C231&amp;" - "&amp;$D231,'Catálogo ayudas'!$A$1:$C$84,3,FALSE),"")),(IFERROR(VLOOKUP($C231&amp;" - "&amp;$D231,'Catálogo ayudas'!$A$1:$C$84,2,FALSE),"")))</f>
        <v/>
      </c>
      <c r="F231" s="73" t="str">
        <f ca="1">IFERROR(INDEX(USUARIOS,MATCH($H231,Tabla1[NOMBRE Y APELLIDOS DEL PARTICIPANTE],0),MATCH($F$2,Tabla1[#Headers],0)),"")</f>
        <v/>
      </c>
      <c r="G231" s="72" t="str">
        <f ca="1">IFERROR(INDEX(USUARIOS,MATCH($H231,Tabla1[NOMBRE Y APELLIDOS DEL PARTICIPANTE],0),MATCH($G$2,Tabla1[#Headers],0)),"")</f>
        <v/>
      </c>
      <c r="H231" s="77"/>
      <c r="I231" s="64"/>
      <c r="J231" s="64"/>
      <c r="K231" s="78"/>
      <c r="L231" s="59"/>
      <c r="M231" s="101"/>
      <c r="N231" s="74" t="s">
        <v>496</v>
      </c>
      <c r="O231" s="82" t="str">
        <f ca="1">IFERROR(INDEX(USUARIOS,MATCH($H231,Tabla1[NOMBRE Y APELLIDOS DEL PARTICIPANTE],0),MATCH($O$2,Tabla1[#Headers],0)),"")</f>
        <v/>
      </c>
      <c r="P231" s="73" t="str">
        <f ca="1">IFERROR(INDEX(USUARIOS,MATCH($H231,Tabla1[NOMBRE Y APELLIDOS DEL PARTICIPANTE],0),MATCH($P$2,Tabla1[#Headers],0)),"")</f>
        <v/>
      </c>
      <c r="Q231" s="73" t="str">
        <f ca="1">IFERROR(INDEX(USUARIOS,MATCH($H231,Tabla1[NOMBRE Y APELLIDOS DEL PARTICIPANTE],0),MATCH($Q$2,Tabla1[#Headers],0)),"")</f>
        <v/>
      </c>
      <c r="R231" s="73" t="str">
        <f ca="1">IFERROR(INDEX(USUARIOS,MATCH($H231,Tabla1[NOMBRE Y APELLIDOS DEL PARTICIPANTE],0),MATCH($R$2,Tabla1[#Headers],0)),"")</f>
        <v/>
      </c>
      <c r="S231" s="73" t="str">
        <f ca="1">IFERROR(INDEX(USUARIOS,MATCH($H231,Tabla1[NOMBRE Y APELLIDOS DEL PARTICIPANTE],0),MATCH($S$2,Tabla1[#Headers],0)),"")</f>
        <v/>
      </c>
    </row>
    <row r="232" spans="1:19" x14ac:dyDescent="0.2">
      <c r="A232" s="59"/>
      <c r="B232" s="60"/>
      <c r="C232" s="59"/>
      <c r="D232" s="59"/>
      <c r="E232" s="102" t="str">
        <f>IF(A232="TARJETA PREPAGO",(IFERROR(VLOOKUP($C232&amp;" - "&amp;$D232,'Catálogo ayudas'!$A$1:$C$84,3,FALSE),"")),(IFERROR(VLOOKUP($C232&amp;" - "&amp;$D232,'Catálogo ayudas'!$A$1:$C$84,2,FALSE),"")))</f>
        <v/>
      </c>
      <c r="F232" s="73" t="str">
        <f ca="1">IFERROR(INDEX(USUARIOS,MATCH($H232,Tabla1[NOMBRE Y APELLIDOS DEL PARTICIPANTE],0),MATCH($F$2,Tabla1[#Headers],0)),"")</f>
        <v/>
      </c>
      <c r="G232" s="72" t="str">
        <f ca="1">IFERROR(INDEX(USUARIOS,MATCH($H232,Tabla1[NOMBRE Y APELLIDOS DEL PARTICIPANTE],0),MATCH($G$2,Tabla1[#Headers],0)),"")</f>
        <v/>
      </c>
      <c r="H232" s="77"/>
      <c r="I232" s="64"/>
      <c r="J232" s="64"/>
      <c r="K232" s="78"/>
      <c r="L232" s="59"/>
      <c r="M232" s="101"/>
      <c r="N232" s="74" t="s">
        <v>496</v>
      </c>
      <c r="O232" s="82" t="str">
        <f ca="1">IFERROR(INDEX(USUARIOS,MATCH($H232,Tabla1[NOMBRE Y APELLIDOS DEL PARTICIPANTE],0),MATCH($O$2,Tabla1[#Headers],0)),"")</f>
        <v/>
      </c>
      <c r="P232" s="73" t="str">
        <f ca="1">IFERROR(INDEX(USUARIOS,MATCH($H232,Tabla1[NOMBRE Y APELLIDOS DEL PARTICIPANTE],0),MATCH($P$2,Tabla1[#Headers],0)),"")</f>
        <v/>
      </c>
      <c r="Q232" s="73" t="str">
        <f ca="1">IFERROR(INDEX(USUARIOS,MATCH($H232,Tabla1[NOMBRE Y APELLIDOS DEL PARTICIPANTE],0),MATCH($Q$2,Tabla1[#Headers],0)),"")</f>
        <v/>
      </c>
      <c r="R232" s="73" t="str">
        <f ca="1">IFERROR(INDEX(USUARIOS,MATCH($H232,Tabla1[NOMBRE Y APELLIDOS DEL PARTICIPANTE],0),MATCH($R$2,Tabla1[#Headers],0)),"")</f>
        <v/>
      </c>
      <c r="S232" s="73" t="str">
        <f ca="1">IFERROR(INDEX(USUARIOS,MATCH($H232,Tabla1[NOMBRE Y APELLIDOS DEL PARTICIPANTE],0),MATCH($S$2,Tabla1[#Headers],0)),"")</f>
        <v/>
      </c>
    </row>
    <row r="233" spans="1:19" x14ac:dyDescent="0.2">
      <c r="A233" s="59"/>
      <c r="B233" s="60"/>
      <c r="C233" s="59"/>
      <c r="D233" s="59"/>
      <c r="E233" s="102" t="str">
        <f>IF(A233="TARJETA PREPAGO",(IFERROR(VLOOKUP($C233&amp;" - "&amp;$D233,'Catálogo ayudas'!$A$1:$C$84,3,FALSE),"")),(IFERROR(VLOOKUP($C233&amp;" - "&amp;$D233,'Catálogo ayudas'!$A$1:$C$84,2,FALSE),"")))</f>
        <v/>
      </c>
      <c r="F233" s="73" t="str">
        <f ca="1">IFERROR(INDEX(USUARIOS,MATCH($H233,Tabla1[NOMBRE Y APELLIDOS DEL PARTICIPANTE],0),MATCH($F$2,Tabla1[#Headers],0)),"")</f>
        <v/>
      </c>
      <c r="G233" s="72" t="str">
        <f ca="1">IFERROR(INDEX(USUARIOS,MATCH($H233,Tabla1[NOMBRE Y APELLIDOS DEL PARTICIPANTE],0),MATCH($G$2,Tabla1[#Headers],0)),"")</f>
        <v/>
      </c>
      <c r="H233" s="77"/>
      <c r="I233" s="64"/>
      <c r="J233" s="64"/>
      <c r="K233" s="78"/>
      <c r="L233" s="59"/>
      <c r="M233" s="101"/>
      <c r="N233" s="74" t="s">
        <v>496</v>
      </c>
      <c r="O233" s="82" t="str">
        <f ca="1">IFERROR(INDEX(USUARIOS,MATCH($H233,Tabla1[NOMBRE Y APELLIDOS DEL PARTICIPANTE],0),MATCH($O$2,Tabla1[#Headers],0)),"")</f>
        <v/>
      </c>
      <c r="P233" s="73" t="str">
        <f ca="1">IFERROR(INDEX(USUARIOS,MATCH($H233,Tabla1[NOMBRE Y APELLIDOS DEL PARTICIPANTE],0),MATCH($P$2,Tabla1[#Headers],0)),"")</f>
        <v/>
      </c>
      <c r="Q233" s="73" t="str">
        <f ca="1">IFERROR(INDEX(USUARIOS,MATCH($H233,Tabla1[NOMBRE Y APELLIDOS DEL PARTICIPANTE],0),MATCH($Q$2,Tabla1[#Headers],0)),"")</f>
        <v/>
      </c>
      <c r="R233" s="73" t="str">
        <f ca="1">IFERROR(INDEX(USUARIOS,MATCH($H233,Tabla1[NOMBRE Y APELLIDOS DEL PARTICIPANTE],0),MATCH($R$2,Tabla1[#Headers],0)),"")</f>
        <v/>
      </c>
      <c r="S233" s="73" t="str">
        <f ca="1">IFERROR(INDEX(USUARIOS,MATCH($H233,Tabla1[NOMBRE Y APELLIDOS DEL PARTICIPANTE],0),MATCH($S$2,Tabla1[#Headers],0)),"")</f>
        <v/>
      </c>
    </row>
    <row r="234" spans="1:19" x14ac:dyDescent="0.2">
      <c r="A234" s="59"/>
      <c r="B234" s="60"/>
      <c r="C234" s="59"/>
      <c r="D234" s="59"/>
      <c r="E234" s="102" t="str">
        <f>IF(A234="TARJETA PREPAGO",(IFERROR(VLOOKUP($C234&amp;" - "&amp;$D234,'Catálogo ayudas'!$A$1:$C$84,3,FALSE),"")),(IFERROR(VLOOKUP($C234&amp;" - "&amp;$D234,'Catálogo ayudas'!$A$1:$C$84,2,FALSE),"")))</f>
        <v/>
      </c>
      <c r="F234" s="73" t="str">
        <f ca="1">IFERROR(INDEX(USUARIOS,MATCH($H234,Tabla1[NOMBRE Y APELLIDOS DEL PARTICIPANTE],0),MATCH($F$2,Tabla1[#Headers],0)),"")</f>
        <v/>
      </c>
      <c r="G234" s="72" t="str">
        <f ca="1">IFERROR(INDEX(USUARIOS,MATCH($H234,Tabla1[NOMBRE Y APELLIDOS DEL PARTICIPANTE],0),MATCH($G$2,Tabla1[#Headers],0)),"")</f>
        <v/>
      </c>
      <c r="H234" s="77"/>
      <c r="I234" s="64"/>
      <c r="J234" s="64"/>
      <c r="K234" s="78"/>
      <c r="L234" s="59"/>
      <c r="M234" s="101"/>
      <c r="N234" s="74" t="s">
        <v>496</v>
      </c>
      <c r="O234" s="82" t="str">
        <f ca="1">IFERROR(INDEX(USUARIOS,MATCH($H234,Tabla1[NOMBRE Y APELLIDOS DEL PARTICIPANTE],0),MATCH($O$2,Tabla1[#Headers],0)),"")</f>
        <v/>
      </c>
      <c r="P234" s="73" t="str">
        <f ca="1">IFERROR(INDEX(USUARIOS,MATCH($H234,Tabla1[NOMBRE Y APELLIDOS DEL PARTICIPANTE],0),MATCH($P$2,Tabla1[#Headers],0)),"")</f>
        <v/>
      </c>
      <c r="Q234" s="73" t="str">
        <f ca="1">IFERROR(INDEX(USUARIOS,MATCH($H234,Tabla1[NOMBRE Y APELLIDOS DEL PARTICIPANTE],0),MATCH($Q$2,Tabla1[#Headers],0)),"")</f>
        <v/>
      </c>
      <c r="R234" s="73" t="str">
        <f ca="1">IFERROR(INDEX(USUARIOS,MATCH($H234,Tabla1[NOMBRE Y APELLIDOS DEL PARTICIPANTE],0),MATCH($R$2,Tabla1[#Headers],0)),"")</f>
        <v/>
      </c>
      <c r="S234" s="73" t="str">
        <f ca="1">IFERROR(INDEX(USUARIOS,MATCH($H234,Tabla1[NOMBRE Y APELLIDOS DEL PARTICIPANTE],0),MATCH($S$2,Tabla1[#Headers],0)),"")</f>
        <v/>
      </c>
    </row>
    <row r="235" spans="1:19" x14ac:dyDescent="0.2">
      <c r="A235" s="59"/>
      <c r="B235" s="60"/>
      <c r="C235" s="59"/>
      <c r="D235" s="59"/>
      <c r="E235" s="102" t="str">
        <f>IF(A235="TARJETA PREPAGO",(IFERROR(VLOOKUP($C235&amp;" - "&amp;$D235,'Catálogo ayudas'!$A$1:$C$84,3,FALSE),"")),(IFERROR(VLOOKUP($C235&amp;" - "&amp;$D235,'Catálogo ayudas'!$A$1:$C$84,2,FALSE),"")))</f>
        <v/>
      </c>
      <c r="F235" s="73" t="str">
        <f ca="1">IFERROR(INDEX(USUARIOS,MATCH($H235,Tabla1[NOMBRE Y APELLIDOS DEL PARTICIPANTE],0),MATCH($F$2,Tabla1[#Headers],0)),"")</f>
        <v/>
      </c>
      <c r="G235" s="72" t="str">
        <f ca="1">IFERROR(INDEX(USUARIOS,MATCH($H235,Tabla1[NOMBRE Y APELLIDOS DEL PARTICIPANTE],0),MATCH($G$2,Tabla1[#Headers],0)),"")</f>
        <v/>
      </c>
      <c r="H235" s="77"/>
      <c r="I235" s="64"/>
      <c r="J235" s="64"/>
      <c r="K235" s="78"/>
      <c r="L235" s="59"/>
      <c r="M235" s="101"/>
      <c r="N235" s="74" t="s">
        <v>496</v>
      </c>
      <c r="O235" s="82" t="str">
        <f ca="1">IFERROR(INDEX(USUARIOS,MATCH($H235,Tabla1[NOMBRE Y APELLIDOS DEL PARTICIPANTE],0),MATCH($O$2,Tabla1[#Headers],0)),"")</f>
        <v/>
      </c>
      <c r="P235" s="73" t="str">
        <f ca="1">IFERROR(INDEX(USUARIOS,MATCH($H235,Tabla1[NOMBRE Y APELLIDOS DEL PARTICIPANTE],0),MATCH($P$2,Tabla1[#Headers],0)),"")</f>
        <v/>
      </c>
      <c r="Q235" s="73" t="str">
        <f ca="1">IFERROR(INDEX(USUARIOS,MATCH($H235,Tabla1[NOMBRE Y APELLIDOS DEL PARTICIPANTE],0),MATCH($Q$2,Tabla1[#Headers],0)),"")</f>
        <v/>
      </c>
      <c r="R235" s="73" t="str">
        <f ca="1">IFERROR(INDEX(USUARIOS,MATCH($H235,Tabla1[NOMBRE Y APELLIDOS DEL PARTICIPANTE],0),MATCH($R$2,Tabla1[#Headers],0)),"")</f>
        <v/>
      </c>
      <c r="S235" s="73" t="str">
        <f ca="1">IFERROR(INDEX(USUARIOS,MATCH($H235,Tabla1[NOMBRE Y APELLIDOS DEL PARTICIPANTE],0),MATCH($S$2,Tabla1[#Headers],0)),"")</f>
        <v/>
      </c>
    </row>
    <row r="236" spans="1:19" x14ac:dyDescent="0.2">
      <c r="A236" s="59"/>
      <c r="B236" s="60"/>
      <c r="C236" s="59"/>
      <c r="D236" s="59"/>
      <c r="E236" s="102" t="str">
        <f>IF(A236="TARJETA PREPAGO",(IFERROR(VLOOKUP($C236&amp;" - "&amp;$D236,'Catálogo ayudas'!$A$1:$C$84,3,FALSE),"")),(IFERROR(VLOOKUP($C236&amp;" - "&amp;$D236,'Catálogo ayudas'!$A$1:$C$84,2,FALSE),"")))</f>
        <v/>
      </c>
      <c r="F236" s="73" t="str">
        <f ca="1">IFERROR(INDEX(USUARIOS,MATCH($H236,Tabla1[NOMBRE Y APELLIDOS DEL PARTICIPANTE],0),MATCH($F$2,Tabla1[#Headers],0)),"")</f>
        <v/>
      </c>
      <c r="G236" s="72" t="str">
        <f ca="1">IFERROR(INDEX(USUARIOS,MATCH($H236,Tabla1[NOMBRE Y APELLIDOS DEL PARTICIPANTE],0),MATCH($G$2,Tabla1[#Headers],0)),"")</f>
        <v/>
      </c>
      <c r="H236" s="77"/>
      <c r="I236" s="64"/>
      <c r="J236" s="64"/>
      <c r="K236" s="78"/>
      <c r="L236" s="59"/>
      <c r="M236" s="101"/>
      <c r="N236" s="74" t="s">
        <v>496</v>
      </c>
      <c r="O236" s="82" t="str">
        <f ca="1">IFERROR(INDEX(USUARIOS,MATCH($H236,Tabla1[NOMBRE Y APELLIDOS DEL PARTICIPANTE],0),MATCH($O$2,Tabla1[#Headers],0)),"")</f>
        <v/>
      </c>
      <c r="P236" s="73" t="str">
        <f ca="1">IFERROR(INDEX(USUARIOS,MATCH($H236,Tabla1[NOMBRE Y APELLIDOS DEL PARTICIPANTE],0),MATCH($P$2,Tabla1[#Headers],0)),"")</f>
        <v/>
      </c>
      <c r="Q236" s="73" t="str">
        <f ca="1">IFERROR(INDEX(USUARIOS,MATCH($H236,Tabla1[NOMBRE Y APELLIDOS DEL PARTICIPANTE],0),MATCH($Q$2,Tabla1[#Headers],0)),"")</f>
        <v/>
      </c>
      <c r="R236" s="73" t="str">
        <f ca="1">IFERROR(INDEX(USUARIOS,MATCH($H236,Tabla1[NOMBRE Y APELLIDOS DEL PARTICIPANTE],0),MATCH($R$2,Tabla1[#Headers],0)),"")</f>
        <v/>
      </c>
      <c r="S236" s="73" t="str">
        <f ca="1">IFERROR(INDEX(USUARIOS,MATCH($H236,Tabla1[NOMBRE Y APELLIDOS DEL PARTICIPANTE],0),MATCH($S$2,Tabla1[#Headers],0)),"")</f>
        <v/>
      </c>
    </row>
    <row r="237" spans="1:19" x14ac:dyDescent="0.2">
      <c r="A237" s="59"/>
      <c r="B237" s="60"/>
      <c r="C237" s="59"/>
      <c r="D237" s="59"/>
      <c r="E237" s="102" t="str">
        <f>IF(A237="TARJETA PREPAGO",(IFERROR(VLOOKUP($C237&amp;" - "&amp;$D237,'Catálogo ayudas'!$A$1:$C$84,3,FALSE),"")),(IFERROR(VLOOKUP($C237&amp;" - "&amp;$D237,'Catálogo ayudas'!$A$1:$C$84,2,FALSE),"")))</f>
        <v/>
      </c>
      <c r="F237" s="73" t="str">
        <f ca="1">IFERROR(INDEX(USUARIOS,MATCH($H237,Tabla1[NOMBRE Y APELLIDOS DEL PARTICIPANTE],0),MATCH($F$2,Tabla1[#Headers],0)),"")</f>
        <v/>
      </c>
      <c r="G237" s="72" t="str">
        <f ca="1">IFERROR(INDEX(USUARIOS,MATCH($H237,Tabla1[NOMBRE Y APELLIDOS DEL PARTICIPANTE],0),MATCH($G$2,Tabla1[#Headers],0)),"")</f>
        <v/>
      </c>
      <c r="H237" s="77"/>
      <c r="I237" s="64"/>
      <c r="J237" s="64"/>
      <c r="K237" s="78"/>
      <c r="L237" s="59"/>
      <c r="M237" s="101"/>
      <c r="N237" s="74" t="s">
        <v>496</v>
      </c>
      <c r="O237" s="82" t="str">
        <f ca="1">IFERROR(INDEX(USUARIOS,MATCH($H237,Tabla1[NOMBRE Y APELLIDOS DEL PARTICIPANTE],0),MATCH($O$2,Tabla1[#Headers],0)),"")</f>
        <v/>
      </c>
      <c r="P237" s="73" t="str">
        <f ca="1">IFERROR(INDEX(USUARIOS,MATCH($H237,Tabla1[NOMBRE Y APELLIDOS DEL PARTICIPANTE],0),MATCH($P$2,Tabla1[#Headers],0)),"")</f>
        <v/>
      </c>
      <c r="Q237" s="73" t="str">
        <f ca="1">IFERROR(INDEX(USUARIOS,MATCH($H237,Tabla1[NOMBRE Y APELLIDOS DEL PARTICIPANTE],0),MATCH($Q$2,Tabla1[#Headers],0)),"")</f>
        <v/>
      </c>
      <c r="R237" s="73" t="str">
        <f ca="1">IFERROR(INDEX(USUARIOS,MATCH($H237,Tabla1[NOMBRE Y APELLIDOS DEL PARTICIPANTE],0),MATCH($R$2,Tabla1[#Headers],0)),"")</f>
        <v/>
      </c>
      <c r="S237" s="73" t="str">
        <f ca="1">IFERROR(INDEX(USUARIOS,MATCH($H237,Tabla1[NOMBRE Y APELLIDOS DEL PARTICIPANTE],0),MATCH($S$2,Tabla1[#Headers],0)),"")</f>
        <v/>
      </c>
    </row>
    <row r="238" spans="1:19" x14ac:dyDescent="0.2">
      <c r="A238" s="59"/>
      <c r="B238" s="60"/>
      <c r="C238" s="59"/>
      <c r="D238" s="59"/>
      <c r="E238" s="102" t="str">
        <f>IF(A238="TARJETA PREPAGO",(IFERROR(VLOOKUP($C238&amp;" - "&amp;$D238,'Catálogo ayudas'!$A$1:$C$84,3,FALSE),"")),(IFERROR(VLOOKUP($C238&amp;" - "&amp;$D238,'Catálogo ayudas'!$A$1:$C$84,2,FALSE),"")))</f>
        <v/>
      </c>
      <c r="F238" s="73" t="str">
        <f ca="1">IFERROR(INDEX(USUARIOS,MATCH($H238,Tabla1[NOMBRE Y APELLIDOS DEL PARTICIPANTE],0),MATCH($F$2,Tabla1[#Headers],0)),"")</f>
        <v/>
      </c>
      <c r="G238" s="72" t="str">
        <f ca="1">IFERROR(INDEX(USUARIOS,MATCH($H238,Tabla1[NOMBRE Y APELLIDOS DEL PARTICIPANTE],0),MATCH($G$2,Tabla1[#Headers],0)),"")</f>
        <v/>
      </c>
      <c r="H238" s="77"/>
      <c r="I238" s="64"/>
      <c r="J238" s="64"/>
      <c r="K238" s="78"/>
      <c r="L238" s="59"/>
      <c r="M238" s="101"/>
      <c r="N238" s="74" t="s">
        <v>496</v>
      </c>
      <c r="O238" s="82" t="str">
        <f ca="1">IFERROR(INDEX(USUARIOS,MATCH($H238,Tabla1[NOMBRE Y APELLIDOS DEL PARTICIPANTE],0),MATCH($O$2,Tabla1[#Headers],0)),"")</f>
        <v/>
      </c>
      <c r="P238" s="73" t="str">
        <f ca="1">IFERROR(INDEX(USUARIOS,MATCH($H238,Tabla1[NOMBRE Y APELLIDOS DEL PARTICIPANTE],0),MATCH($P$2,Tabla1[#Headers],0)),"")</f>
        <v/>
      </c>
      <c r="Q238" s="73" t="str">
        <f ca="1">IFERROR(INDEX(USUARIOS,MATCH($H238,Tabla1[NOMBRE Y APELLIDOS DEL PARTICIPANTE],0),MATCH($Q$2,Tabla1[#Headers],0)),"")</f>
        <v/>
      </c>
      <c r="R238" s="73" t="str">
        <f ca="1">IFERROR(INDEX(USUARIOS,MATCH($H238,Tabla1[NOMBRE Y APELLIDOS DEL PARTICIPANTE],0),MATCH($R$2,Tabla1[#Headers],0)),"")</f>
        <v/>
      </c>
      <c r="S238" s="73" t="str">
        <f ca="1">IFERROR(INDEX(USUARIOS,MATCH($H238,Tabla1[NOMBRE Y APELLIDOS DEL PARTICIPANTE],0),MATCH($S$2,Tabla1[#Headers],0)),"")</f>
        <v/>
      </c>
    </row>
    <row r="239" spans="1:19" x14ac:dyDescent="0.2">
      <c r="A239" s="59"/>
      <c r="B239" s="60"/>
      <c r="C239" s="59"/>
      <c r="D239" s="59"/>
      <c r="E239" s="102" t="str">
        <f>IF(A239="TARJETA PREPAGO",(IFERROR(VLOOKUP($C239&amp;" - "&amp;$D239,'Catálogo ayudas'!$A$1:$C$84,3,FALSE),"")),(IFERROR(VLOOKUP($C239&amp;" - "&amp;$D239,'Catálogo ayudas'!$A$1:$C$84,2,FALSE),"")))</f>
        <v/>
      </c>
      <c r="F239" s="73" t="str">
        <f ca="1">IFERROR(INDEX(USUARIOS,MATCH($H239,Tabla1[NOMBRE Y APELLIDOS DEL PARTICIPANTE],0),MATCH($F$2,Tabla1[#Headers],0)),"")</f>
        <v/>
      </c>
      <c r="G239" s="72" t="str">
        <f ca="1">IFERROR(INDEX(USUARIOS,MATCH($H239,Tabla1[NOMBRE Y APELLIDOS DEL PARTICIPANTE],0),MATCH($G$2,Tabla1[#Headers],0)),"")</f>
        <v/>
      </c>
      <c r="H239" s="77"/>
      <c r="I239" s="64"/>
      <c r="J239" s="64"/>
      <c r="K239" s="78"/>
      <c r="L239" s="59"/>
      <c r="M239" s="101"/>
      <c r="N239" s="74" t="s">
        <v>496</v>
      </c>
      <c r="O239" s="82" t="str">
        <f ca="1">IFERROR(INDEX(USUARIOS,MATCH($H239,Tabla1[NOMBRE Y APELLIDOS DEL PARTICIPANTE],0),MATCH($O$2,Tabla1[#Headers],0)),"")</f>
        <v/>
      </c>
      <c r="P239" s="73" t="str">
        <f ca="1">IFERROR(INDEX(USUARIOS,MATCH($H239,Tabla1[NOMBRE Y APELLIDOS DEL PARTICIPANTE],0),MATCH($P$2,Tabla1[#Headers],0)),"")</f>
        <v/>
      </c>
      <c r="Q239" s="73" t="str">
        <f ca="1">IFERROR(INDEX(USUARIOS,MATCH($H239,Tabla1[NOMBRE Y APELLIDOS DEL PARTICIPANTE],0),MATCH($Q$2,Tabla1[#Headers],0)),"")</f>
        <v/>
      </c>
      <c r="R239" s="73" t="str">
        <f ca="1">IFERROR(INDEX(USUARIOS,MATCH($H239,Tabla1[NOMBRE Y APELLIDOS DEL PARTICIPANTE],0),MATCH($R$2,Tabla1[#Headers],0)),"")</f>
        <v/>
      </c>
      <c r="S239" s="73" t="str">
        <f ca="1">IFERROR(INDEX(USUARIOS,MATCH($H239,Tabla1[NOMBRE Y APELLIDOS DEL PARTICIPANTE],0),MATCH($S$2,Tabla1[#Headers],0)),"")</f>
        <v/>
      </c>
    </row>
    <row r="240" spans="1:19" x14ac:dyDescent="0.2">
      <c r="A240" s="59"/>
      <c r="B240" s="60"/>
      <c r="C240" s="59"/>
      <c r="D240" s="59"/>
      <c r="E240" s="102" t="str">
        <f>IF(A240="TARJETA PREPAGO",(IFERROR(VLOOKUP($C240&amp;" - "&amp;$D240,'Catálogo ayudas'!$A$1:$C$84,3,FALSE),"")),(IFERROR(VLOOKUP($C240&amp;" - "&amp;$D240,'Catálogo ayudas'!$A$1:$C$84,2,FALSE),"")))</f>
        <v/>
      </c>
      <c r="F240" s="73" t="str">
        <f ca="1">IFERROR(INDEX(USUARIOS,MATCH($H240,Tabla1[NOMBRE Y APELLIDOS DEL PARTICIPANTE],0),MATCH($F$2,Tabla1[#Headers],0)),"")</f>
        <v/>
      </c>
      <c r="G240" s="72" t="str">
        <f ca="1">IFERROR(INDEX(USUARIOS,MATCH($H240,Tabla1[NOMBRE Y APELLIDOS DEL PARTICIPANTE],0),MATCH($G$2,Tabla1[#Headers],0)),"")</f>
        <v/>
      </c>
      <c r="H240" s="77"/>
      <c r="I240" s="64"/>
      <c r="J240" s="64"/>
      <c r="K240" s="78"/>
      <c r="L240" s="59"/>
      <c r="M240" s="101"/>
      <c r="N240" s="74" t="s">
        <v>496</v>
      </c>
      <c r="O240" s="82" t="str">
        <f ca="1">IFERROR(INDEX(USUARIOS,MATCH($H240,Tabla1[NOMBRE Y APELLIDOS DEL PARTICIPANTE],0),MATCH($O$2,Tabla1[#Headers],0)),"")</f>
        <v/>
      </c>
      <c r="P240" s="73" t="str">
        <f ca="1">IFERROR(INDEX(USUARIOS,MATCH($H240,Tabla1[NOMBRE Y APELLIDOS DEL PARTICIPANTE],0),MATCH($P$2,Tabla1[#Headers],0)),"")</f>
        <v/>
      </c>
      <c r="Q240" s="73" t="str">
        <f ca="1">IFERROR(INDEX(USUARIOS,MATCH($H240,Tabla1[NOMBRE Y APELLIDOS DEL PARTICIPANTE],0),MATCH($Q$2,Tabla1[#Headers],0)),"")</f>
        <v/>
      </c>
      <c r="R240" s="73" t="str">
        <f ca="1">IFERROR(INDEX(USUARIOS,MATCH($H240,Tabla1[NOMBRE Y APELLIDOS DEL PARTICIPANTE],0),MATCH($R$2,Tabla1[#Headers],0)),"")</f>
        <v/>
      </c>
      <c r="S240" s="73" t="str">
        <f ca="1">IFERROR(INDEX(USUARIOS,MATCH($H240,Tabla1[NOMBRE Y APELLIDOS DEL PARTICIPANTE],0),MATCH($S$2,Tabla1[#Headers],0)),"")</f>
        <v/>
      </c>
    </row>
    <row r="241" spans="1:19" x14ac:dyDescent="0.2">
      <c r="A241" s="59"/>
      <c r="B241" s="60"/>
      <c r="C241" s="59"/>
      <c r="D241" s="59"/>
      <c r="E241" s="102" t="str">
        <f>IF(A241="TARJETA PREPAGO",(IFERROR(VLOOKUP($C241&amp;" - "&amp;$D241,'Catálogo ayudas'!$A$1:$C$84,3,FALSE),"")),(IFERROR(VLOOKUP($C241&amp;" - "&amp;$D241,'Catálogo ayudas'!$A$1:$C$84,2,FALSE),"")))</f>
        <v/>
      </c>
      <c r="F241" s="73" t="str">
        <f ca="1">IFERROR(INDEX(USUARIOS,MATCH($H241,Tabla1[NOMBRE Y APELLIDOS DEL PARTICIPANTE],0),MATCH($F$2,Tabla1[#Headers],0)),"")</f>
        <v/>
      </c>
      <c r="G241" s="72" t="str">
        <f ca="1">IFERROR(INDEX(USUARIOS,MATCH($H241,Tabla1[NOMBRE Y APELLIDOS DEL PARTICIPANTE],0),MATCH($G$2,Tabla1[#Headers],0)),"")</f>
        <v/>
      </c>
      <c r="H241" s="77"/>
      <c r="I241" s="64"/>
      <c r="J241" s="64"/>
      <c r="K241" s="78"/>
      <c r="L241" s="59"/>
      <c r="M241" s="101"/>
      <c r="N241" s="74" t="s">
        <v>496</v>
      </c>
      <c r="O241" s="82" t="str">
        <f ca="1">IFERROR(INDEX(USUARIOS,MATCH($H241,Tabla1[NOMBRE Y APELLIDOS DEL PARTICIPANTE],0),MATCH($O$2,Tabla1[#Headers],0)),"")</f>
        <v/>
      </c>
      <c r="P241" s="73" t="str">
        <f ca="1">IFERROR(INDEX(USUARIOS,MATCH($H241,Tabla1[NOMBRE Y APELLIDOS DEL PARTICIPANTE],0),MATCH($P$2,Tabla1[#Headers],0)),"")</f>
        <v/>
      </c>
      <c r="Q241" s="73" t="str">
        <f ca="1">IFERROR(INDEX(USUARIOS,MATCH($H241,Tabla1[NOMBRE Y APELLIDOS DEL PARTICIPANTE],0),MATCH($Q$2,Tabla1[#Headers],0)),"")</f>
        <v/>
      </c>
      <c r="R241" s="73" t="str">
        <f ca="1">IFERROR(INDEX(USUARIOS,MATCH($H241,Tabla1[NOMBRE Y APELLIDOS DEL PARTICIPANTE],0),MATCH($R$2,Tabla1[#Headers],0)),"")</f>
        <v/>
      </c>
      <c r="S241" s="73" t="str">
        <f ca="1">IFERROR(INDEX(USUARIOS,MATCH($H241,Tabla1[NOMBRE Y APELLIDOS DEL PARTICIPANTE],0),MATCH($S$2,Tabla1[#Headers],0)),"")</f>
        <v/>
      </c>
    </row>
    <row r="242" spans="1:19" x14ac:dyDescent="0.2">
      <c r="A242" s="59"/>
      <c r="B242" s="60"/>
      <c r="C242" s="59"/>
      <c r="D242" s="59"/>
      <c r="E242" s="102" t="str">
        <f>IF(A242="TARJETA PREPAGO",(IFERROR(VLOOKUP($C242&amp;" - "&amp;$D242,'Catálogo ayudas'!$A$1:$C$84,3,FALSE),"")),(IFERROR(VLOOKUP($C242&amp;" - "&amp;$D242,'Catálogo ayudas'!$A$1:$C$84,2,FALSE),"")))</f>
        <v/>
      </c>
      <c r="F242" s="73" t="str">
        <f ca="1">IFERROR(INDEX(USUARIOS,MATCH($H242,Tabla1[NOMBRE Y APELLIDOS DEL PARTICIPANTE],0),MATCH($F$2,Tabla1[#Headers],0)),"")</f>
        <v/>
      </c>
      <c r="G242" s="72" t="str">
        <f ca="1">IFERROR(INDEX(USUARIOS,MATCH($H242,Tabla1[NOMBRE Y APELLIDOS DEL PARTICIPANTE],0),MATCH($G$2,Tabla1[#Headers],0)),"")</f>
        <v/>
      </c>
      <c r="H242" s="77"/>
      <c r="I242" s="64"/>
      <c r="J242" s="64"/>
      <c r="K242" s="78"/>
      <c r="L242" s="59"/>
      <c r="M242" s="101"/>
      <c r="N242" s="74" t="s">
        <v>496</v>
      </c>
      <c r="O242" s="82" t="str">
        <f ca="1">IFERROR(INDEX(USUARIOS,MATCH($H242,Tabla1[NOMBRE Y APELLIDOS DEL PARTICIPANTE],0),MATCH($O$2,Tabla1[#Headers],0)),"")</f>
        <v/>
      </c>
      <c r="P242" s="73" t="str">
        <f ca="1">IFERROR(INDEX(USUARIOS,MATCH($H242,Tabla1[NOMBRE Y APELLIDOS DEL PARTICIPANTE],0),MATCH($P$2,Tabla1[#Headers],0)),"")</f>
        <v/>
      </c>
      <c r="Q242" s="73" t="str">
        <f ca="1">IFERROR(INDEX(USUARIOS,MATCH($H242,Tabla1[NOMBRE Y APELLIDOS DEL PARTICIPANTE],0),MATCH($Q$2,Tabla1[#Headers],0)),"")</f>
        <v/>
      </c>
      <c r="R242" s="73" t="str">
        <f ca="1">IFERROR(INDEX(USUARIOS,MATCH($H242,Tabla1[NOMBRE Y APELLIDOS DEL PARTICIPANTE],0),MATCH($R$2,Tabla1[#Headers],0)),"")</f>
        <v/>
      </c>
      <c r="S242" s="73" t="str">
        <f ca="1">IFERROR(INDEX(USUARIOS,MATCH($H242,Tabla1[NOMBRE Y APELLIDOS DEL PARTICIPANTE],0),MATCH($S$2,Tabla1[#Headers],0)),"")</f>
        <v/>
      </c>
    </row>
    <row r="243" spans="1:19" x14ac:dyDescent="0.2">
      <c r="A243" s="59"/>
      <c r="B243" s="60"/>
      <c r="C243" s="59"/>
      <c r="D243" s="59"/>
      <c r="E243" s="102" t="str">
        <f>IF(A243="TARJETA PREPAGO",(IFERROR(VLOOKUP($C243&amp;" - "&amp;$D243,'Catálogo ayudas'!$A$1:$C$84,3,FALSE),"")),(IFERROR(VLOOKUP($C243&amp;" - "&amp;$D243,'Catálogo ayudas'!$A$1:$C$84,2,FALSE),"")))</f>
        <v/>
      </c>
      <c r="F243" s="73" t="str">
        <f ca="1">IFERROR(INDEX(USUARIOS,MATCH($H243,Tabla1[NOMBRE Y APELLIDOS DEL PARTICIPANTE],0),MATCH($F$2,Tabla1[#Headers],0)),"")</f>
        <v/>
      </c>
      <c r="G243" s="72" t="str">
        <f ca="1">IFERROR(INDEX(USUARIOS,MATCH($H243,Tabla1[NOMBRE Y APELLIDOS DEL PARTICIPANTE],0),MATCH($G$2,Tabla1[#Headers],0)),"")</f>
        <v/>
      </c>
      <c r="H243" s="77"/>
      <c r="I243" s="64"/>
      <c r="J243" s="64"/>
      <c r="K243" s="78"/>
      <c r="L243" s="59"/>
      <c r="M243" s="101"/>
      <c r="N243" s="74" t="s">
        <v>496</v>
      </c>
      <c r="O243" s="82" t="str">
        <f ca="1">IFERROR(INDEX(USUARIOS,MATCH($H243,Tabla1[NOMBRE Y APELLIDOS DEL PARTICIPANTE],0),MATCH($O$2,Tabla1[#Headers],0)),"")</f>
        <v/>
      </c>
      <c r="P243" s="73" t="str">
        <f ca="1">IFERROR(INDEX(USUARIOS,MATCH($H243,Tabla1[NOMBRE Y APELLIDOS DEL PARTICIPANTE],0),MATCH($P$2,Tabla1[#Headers],0)),"")</f>
        <v/>
      </c>
      <c r="Q243" s="73" t="str">
        <f ca="1">IFERROR(INDEX(USUARIOS,MATCH($H243,Tabla1[NOMBRE Y APELLIDOS DEL PARTICIPANTE],0),MATCH($Q$2,Tabla1[#Headers],0)),"")</f>
        <v/>
      </c>
      <c r="R243" s="73" t="str">
        <f ca="1">IFERROR(INDEX(USUARIOS,MATCH($H243,Tabla1[NOMBRE Y APELLIDOS DEL PARTICIPANTE],0),MATCH($R$2,Tabla1[#Headers],0)),"")</f>
        <v/>
      </c>
      <c r="S243" s="73" t="str">
        <f ca="1">IFERROR(INDEX(USUARIOS,MATCH($H243,Tabla1[NOMBRE Y APELLIDOS DEL PARTICIPANTE],0),MATCH($S$2,Tabla1[#Headers],0)),"")</f>
        <v/>
      </c>
    </row>
    <row r="244" spans="1:19" x14ac:dyDescent="0.2">
      <c r="A244" s="59"/>
      <c r="B244" s="60"/>
      <c r="C244" s="59"/>
      <c r="D244" s="59"/>
      <c r="E244" s="102" t="str">
        <f>IF(A244="TARJETA PREPAGO",(IFERROR(VLOOKUP($C244&amp;" - "&amp;$D244,'Catálogo ayudas'!$A$1:$C$84,3,FALSE),"")),(IFERROR(VLOOKUP($C244&amp;" - "&amp;$D244,'Catálogo ayudas'!$A$1:$C$84,2,FALSE),"")))</f>
        <v/>
      </c>
      <c r="F244" s="73" t="str">
        <f ca="1">IFERROR(INDEX(USUARIOS,MATCH($H244,Tabla1[NOMBRE Y APELLIDOS DEL PARTICIPANTE],0),MATCH($F$2,Tabla1[#Headers],0)),"")</f>
        <v/>
      </c>
      <c r="G244" s="72" t="str">
        <f ca="1">IFERROR(INDEX(USUARIOS,MATCH($H244,Tabla1[NOMBRE Y APELLIDOS DEL PARTICIPANTE],0),MATCH($G$2,Tabla1[#Headers],0)),"")</f>
        <v/>
      </c>
      <c r="H244" s="77"/>
      <c r="I244" s="64"/>
      <c r="J244" s="64"/>
      <c r="K244" s="78"/>
      <c r="L244" s="59"/>
      <c r="M244" s="101"/>
      <c r="N244" s="74" t="s">
        <v>496</v>
      </c>
      <c r="O244" s="82" t="str">
        <f ca="1">IFERROR(INDEX(USUARIOS,MATCH($H244,Tabla1[NOMBRE Y APELLIDOS DEL PARTICIPANTE],0),MATCH($O$2,Tabla1[#Headers],0)),"")</f>
        <v/>
      </c>
      <c r="P244" s="73" t="str">
        <f ca="1">IFERROR(INDEX(USUARIOS,MATCH($H244,Tabla1[NOMBRE Y APELLIDOS DEL PARTICIPANTE],0),MATCH($P$2,Tabla1[#Headers],0)),"")</f>
        <v/>
      </c>
      <c r="Q244" s="73" t="str">
        <f ca="1">IFERROR(INDEX(USUARIOS,MATCH($H244,Tabla1[NOMBRE Y APELLIDOS DEL PARTICIPANTE],0),MATCH($Q$2,Tabla1[#Headers],0)),"")</f>
        <v/>
      </c>
      <c r="R244" s="73" t="str">
        <f ca="1">IFERROR(INDEX(USUARIOS,MATCH($H244,Tabla1[NOMBRE Y APELLIDOS DEL PARTICIPANTE],0),MATCH($R$2,Tabla1[#Headers],0)),"")</f>
        <v/>
      </c>
      <c r="S244" s="73" t="str">
        <f ca="1">IFERROR(INDEX(USUARIOS,MATCH($H244,Tabla1[NOMBRE Y APELLIDOS DEL PARTICIPANTE],0),MATCH($S$2,Tabla1[#Headers],0)),"")</f>
        <v/>
      </c>
    </row>
    <row r="245" spans="1:19" x14ac:dyDescent="0.2">
      <c r="A245" s="59"/>
      <c r="B245" s="60"/>
      <c r="C245" s="59"/>
      <c r="D245" s="59"/>
      <c r="E245" s="102" t="str">
        <f>IF(A245="TARJETA PREPAGO",(IFERROR(VLOOKUP($C245&amp;" - "&amp;$D245,'Catálogo ayudas'!$A$1:$C$84,3,FALSE),"")),(IFERROR(VLOOKUP($C245&amp;" - "&amp;$D245,'Catálogo ayudas'!$A$1:$C$84,2,FALSE),"")))</f>
        <v/>
      </c>
      <c r="F245" s="73" t="str">
        <f ca="1">IFERROR(INDEX(USUARIOS,MATCH($H245,Tabla1[NOMBRE Y APELLIDOS DEL PARTICIPANTE],0),MATCH($F$2,Tabla1[#Headers],0)),"")</f>
        <v/>
      </c>
      <c r="G245" s="72" t="str">
        <f ca="1">IFERROR(INDEX(USUARIOS,MATCH($H245,Tabla1[NOMBRE Y APELLIDOS DEL PARTICIPANTE],0),MATCH($G$2,Tabla1[#Headers],0)),"")</f>
        <v/>
      </c>
      <c r="H245" s="77"/>
      <c r="I245" s="64"/>
      <c r="J245" s="64"/>
      <c r="K245" s="78"/>
      <c r="L245" s="59"/>
      <c r="M245" s="101"/>
      <c r="N245" s="74" t="s">
        <v>496</v>
      </c>
      <c r="O245" s="82" t="str">
        <f ca="1">IFERROR(INDEX(USUARIOS,MATCH($H245,Tabla1[NOMBRE Y APELLIDOS DEL PARTICIPANTE],0),MATCH($O$2,Tabla1[#Headers],0)),"")</f>
        <v/>
      </c>
      <c r="P245" s="73" t="str">
        <f ca="1">IFERROR(INDEX(USUARIOS,MATCH($H245,Tabla1[NOMBRE Y APELLIDOS DEL PARTICIPANTE],0),MATCH($P$2,Tabla1[#Headers],0)),"")</f>
        <v/>
      </c>
      <c r="Q245" s="73" t="str">
        <f ca="1">IFERROR(INDEX(USUARIOS,MATCH($H245,Tabla1[NOMBRE Y APELLIDOS DEL PARTICIPANTE],0),MATCH($Q$2,Tabla1[#Headers],0)),"")</f>
        <v/>
      </c>
      <c r="R245" s="73" t="str">
        <f ca="1">IFERROR(INDEX(USUARIOS,MATCH($H245,Tabla1[NOMBRE Y APELLIDOS DEL PARTICIPANTE],0),MATCH($R$2,Tabla1[#Headers],0)),"")</f>
        <v/>
      </c>
      <c r="S245" s="73" t="str">
        <f ca="1">IFERROR(INDEX(USUARIOS,MATCH($H245,Tabla1[NOMBRE Y APELLIDOS DEL PARTICIPANTE],0),MATCH($S$2,Tabla1[#Headers],0)),"")</f>
        <v/>
      </c>
    </row>
    <row r="246" spans="1:19" x14ac:dyDescent="0.2">
      <c r="A246" s="59"/>
      <c r="B246" s="60"/>
      <c r="C246" s="59"/>
      <c r="D246" s="59"/>
      <c r="E246" s="102" t="str">
        <f>IF(A246="TARJETA PREPAGO",(IFERROR(VLOOKUP($C246&amp;" - "&amp;$D246,'Catálogo ayudas'!$A$1:$C$84,3,FALSE),"")),(IFERROR(VLOOKUP($C246&amp;" - "&amp;$D246,'Catálogo ayudas'!$A$1:$C$84,2,FALSE),"")))</f>
        <v/>
      </c>
      <c r="F246" s="73" t="str">
        <f ca="1">IFERROR(INDEX(USUARIOS,MATCH($H246,Tabla1[NOMBRE Y APELLIDOS DEL PARTICIPANTE],0),MATCH($F$2,Tabla1[#Headers],0)),"")</f>
        <v/>
      </c>
      <c r="G246" s="72" t="str">
        <f ca="1">IFERROR(INDEX(USUARIOS,MATCH($H246,Tabla1[NOMBRE Y APELLIDOS DEL PARTICIPANTE],0),MATCH($G$2,Tabla1[#Headers],0)),"")</f>
        <v/>
      </c>
      <c r="H246" s="77"/>
      <c r="I246" s="64"/>
      <c r="J246" s="64"/>
      <c r="K246" s="78"/>
      <c r="L246" s="59"/>
      <c r="M246" s="101"/>
      <c r="N246" s="74" t="s">
        <v>496</v>
      </c>
      <c r="O246" s="82" t="str">
        <f ca="1">IFERROR(INDEX(USUARIOS,MATCH($H246,Tabla1[NOMBRE Y APELLIDOS DEL PARTICIPANTE],0),MATCH($O$2,Tabla1[#Headers],0)),"")</f>
        <v/>
      </c>
      <c r="P246" s="73" t="str">
        <f ca="1">IFERROR(INDEX(USUARIOS,MATCH($H246,Tabla1[NOMBRE Y APELLIDOS DEL PARTICIPANTE],0),MATCH($P$2,Tabla1[#Headers],0)),"")</f>
        <v/>
      </c>
      <c r="Q246" s="73" t="str">
        <f ca="1">IFERROR(INDEX(USUARIOS,MATCH($H246,Tabla1[NOMBRE Y APELLIDOS DEL PARTICIPANTE],0),MATCH($Q$2,Tabla1[#Headers],0)),"")</f>
        <v/>
      </c>
      <c r="R246" s="73" t="str">
        <f ca="1">IFERROR(INDEX(USUARIOS,MATCH($H246,Tabla1[NOMBRE Y APELLIDOS DEL PARTICIPANTE],0),MATCH($R$2,Tabla1[#Headers],0)),"")</f>
        <v/>
      </c>
      <c r="S246" s="73" t="str">
        <f ca="1">IFERROR(INDEX(USUARIOS,MATCH($H246,Tabla1[NOMBRE Y APELLIDOS DEL PARTICIPANTE],0),MATCH($S$2,Tabla1[#Headers],0)),"")</f>
        <v/>
      </c>
    </row>
    <row r="247" spans="1:19" x14ac:dyDescent="0.2">
      <c r="A247" s="59"/>
      <c r="B247" s="60"/>
      <c r="C247" s="59"/>
      <c r="D247" s="59"/>
      <c r="E247" s="102" t="str">
        <f>IF(A247="TARJETA PREPAGO",(IFERROR(VLOOKUP($C247&amp;" - "&amp;$D247,'Catálogo ayudas'!$A$1:$C$84,3,FALSE),"")),(IFERROR(VLOOKUP($C247&amp;" - "&amp;$D247,'Catálogo ayudas'!$A$1:$C$84,2,FALSE),"")))</f>
        <v/>
      </c>
      <c r="F247" s="73" t="str">
        <f ca="1">IFERROR(INDEX(USUARIOS,MATCH($H247,Tabla1[NOMBRE Y APELLIDOS DEL PARTICIPANTE],0),MATCH($F$2,Tabla1[#Headers],0)),"")</f>
        <v/>
      </c>
      <c r="G247" s="72" t="str">
        <f ca="1">IFERROR(INDEX(USUARIOS,MATCH($H247,Tabla1[NOMBRE Y APELLIDOS DEL PARTICIPANTE],0),MATCH($G$2,Tabla1[#Headers],0)),"")</f>
        <v/>
      </c>
      <c r="H247" s="77"/>
      <c r="I247" s="64"/>
      <c r="J247" s="64"/>
      <c r="K247" s="78"/>
      <c r="L247" s="59"/>
      <c r="M247" s="101"/>
      <c r="N247" s="74" t="s">
        <v>496</v>
      </c>
      <c r="O247" s="82" t="str">
        <f ca="1">IFERROR(INDEX(USUARIOS,MATCH($H247,Tabla1[NOMBRE Y APELLIDOS DEL PARTICIPANTE],0),MATCH($O$2,Tabla1[#Headers],0)),"")</f>
        <v/>
      </c>
      <c r="P247" s="73" t="str">
        <f ca="1">IFERROR(INDEX(USUARIOS,MATCH($H247,Tabla1[NOMBRE Y APELLIDOS DEL PARTICIPANTE],0),MATCH($P$2,Tabla1[#Headers],0)),"")</f>
        <v/>
      </c>
      <c r="Q247" s="73" t="str">
        <f ca="1">IFERROR(INDEX(USUARIOS,MATCH($H247,Tabla1[NOMBRE Y APELLIDOS DEL PARTICIPANTE],0),MATCH($Q$2,Tabla1[#Headers],0)),"")</f>
        <v/>
      </c>
      <c r="R247" s="73" t="str">
        <f ca="1">IFERROR(INDEX(USUARIOS,MATCH($H247,Tabla1[NOMBRE Y APELLIDOS DEL PARTICIPANTE],0),MATCH($R$2,Tabla1[#Headers],0)),"")</f>
        <v/>
      </c>
      <c r="S247" s="73" t="str">
        <f ca="1">IFERROR(INDEX(USUARIOS,MATCH($H247,Tabla1[NOMBRE Y APELLIDOS DEL PARTICIPANTE],0),MATCH($S$2,Tabla1[#Headers],0)),"")</f>
        <v/>
      </c>
    </row>
    <row r="248" spans="1:19" x14ac:dyDescent="0.2">
      <c r="A248" s="59"/>
      <c r="B248" s="60"/>
      <c r="C248" s="59"/>
      <c r="D248" s="59"/>
      <c r="E248" s="102" t="str">
        <f>IF(A248="TARJETA PREPAGO",(IFERROR(VLOOKUP($C248&amp;" - "&amp;$D248,'Catálogo ayudas'!$A$1:$C$84,3,FALSE),"")),(IFERROR(VLOOKUP($C248&amp;" - "&amp;$D248,'Catálogo ayudas'!$A$1:$C$84,2,FALSE),"")))</f>
        <v/>
      </c>
      <c r="F248" s="73" t="str">
        <f ca="1">IFERROR(INDEX(USUARIOS,MATCH($H248,Tabla1[NOMBRE Y APELLIDOS DEL PARTICIPANTE],0),MATCH($F$2,Tabla1[#Headers],0)),"")</f>
        <v/>
      </c>
      <c r="G248" s="72" t="str">
        <f ca="1">IFERROR(INDEX(USUARIOS,MATCH($H248,Tabla1[NOMBRE Y APELLIDOS DEL PARTICIPANTE],0),MATCH($G$2,Tabla1[#Headers],0)),"")</f>
        <v/>
      </c>
      <c r="H248" s="77"/>
      <c r="I248" s="64"/>
      <c r="J248" s="64"/>
      <c r="K248" s="78"/>
      <c r="L248" s="59"/>
      <c r="M248" s="101"/>
      <c r="N248" s="74" t="s">
        <v>496</v>
      </c>
      <c r="O248" s="82" t="str">
        <f ca="1">IFERROR(INDEX(USUARIOS,MATCH($H248,Tabla1[NOMBRE Y APELLIDOS DEL PARTICIPANTE],0),MATCH($O$2,Tabla1[#Headers],0)),"")</f>
        <v/>
      </c>
      <c r="P248" s="73" t="str">
        <f ca="1">IFERROR(INDEX(USUARIOS,MATCH($H248,Tabla1[NOMBRE Y APELLIDOS DEL PARTICIPANTE],0),MATCH($P$2,Tabla1[#Headers],0)),"")</f>
        <v/>
      </c>
      <c r="Q248" s="73" t="str">
        <f ca="1">IFERROR(INDEX(USUARIOS,MATCH($H248,Tabla1[NOMBRE Y APELLIDOS DEL PARTICIPANTE],0),MATCH($Q$2,Tabla1[#Headers],0)),"")</f>
        <v/>
      </c>
      <c r="R248" s="73" t="str">
        <f ca="1">IFERROR(INDEX(USUARIOS,MATCH($H248,Tabla1[NOMBRE Y APELLIDOS DEL PARTICIPANTE],0),MATCH($R$2,Tabla1[#Headers],0)),"")</f>
        <v/>
      </c>
      <c r="S248" s="73" t="str">
        <f ca="1">IFERROR(INDEX(USUARIOS,MATCH($H248,Tabla1[NOMBRE Y APELLIDOS DEL PARTICIPANTE],0),MATCH($S$2,Tabla1[#Headers],0)),"")</f>
        <v/>
      </c>
    </row>
    <row r="249" spans="1:19" x14ac:dyDescent="0.2">
      <c r="A249" s="59"/>
      <c r="B249" s="60"/>
      <c r="C249" s="59"/>
      <c r="D249" s="59"/>
      <c r="E249" s="102" t="str">
        <f>IF(A249="TARJETA PREPAGO",(IFERROR(VLOOKUP($C249&amp;" - "&amp;$D249,'Catálogo ayudas'!$A$1:$C$84,3,FALSE),"")),(IFERROR(VLOOKUP($C249&amp;" - "&amp;$D249,'Catálogo ayudas'!$A$1:$C$84,2,FALSE),"")))</f>
        <v/>
      </c>
      <c r="F249" s="73" t="str">
        <f ca="1">IFERROR(INDEX(USUARIOS,MATCH($H249,Tabla1[NOMBRE Y APELLIDOS DEL PARTICIPANTE],0),MATCH($F$2,Tabla1[#Headers],0)),"")</f>
        <v/>
      </c>
      <c r="G249" s="72" t="str">
        <f ca="1">IFERROR(INDEX(USUARIOS,MATCH($H249,Tabla1[NOMBRE Y APELLIDOS DEL PARTICIPANTE],0),MATCH($G$2,Tabla1[#Headers],0)),"")</f>
        <v/>
      </c>
      <c r="H249" s="77"/>
      <c r="I249" s="64"/>
      <c r="J249" s="64"/>
      <c r="K249" s="78"/>
      <c r="L249" s="59"/>
      <c r="M249" s="101"/>
      <c r="N249" s="74" t="s">
        <v>496</v>
      </c>
      <c r="O249" s="82" t="str">
        <f ca="1">IFERROR(INDEX(USUARIOS,MATCH($H249,Tabla1[NOMBRE Y APELLIDOS DEL PARTICIPANTE],0),MATCH($O$2,Tabla1[#Headers],0)),"")</f>
        <v/>
      </c>
      <c r="P249" s="73" t="str">
        <f ca="1">IFERROR(INDEX(USUARIOS,MATCH($H249,Tabla1[NOMBRE Y APELLIDOS DEL PARTICIPANTE],0),MATCH($P$2,Tabla1[#Headers],0)),"")</f>
        <v/>
      </c>
      <c r="Q249" s="73" t="str">
        <f ca="1">IFERROR(INDEX(USUARIOS,MATCH($H249,Tabla1[NOMBRE Y APELLIDOS DEL PARTICIPANTE],0),MATCH($Q$2,Tabla1[#Headers],0)),"")</f>
        <v/>
      </c>
      <c r="R249" s="73" t="str">
        <f ca="1">IFERROR(INDEX(USUARIOS,MATCH($H249,Tabla1[NOMBRE Y APELLIDOS DEL PARTICIPANTE],0),MATCH($R$2,Tabla1[#Headers],0)),"")</f>
        <v/>
      </c>
      <c r="S249" s="73" t="str">
        <f ca="1">IFERROR(INDEX(USUARIOS,MATCH($H249,Tabla1[NOMBRE Y APELLIDOS DEL PARTICIPANTE],0),MATCH($S$2,Tabla1[#Headers],0)),"")</f>
        <v/>
      </c>
    </row>
    <row r="250" spans="1:19" x14ac:dyDescent="0.2">
      <c r="A250" s="59"/>
      <c r="B250" s="60"/>
      <c r="C250" s="59"/>
      <c r="D250" s="59"/>
      <c r="E250" s="102" t="str">
        <f>IF(A250="TARJETA PREPAGO",(IFERROR(VLOOKUP($C250&amp;" - "&amp;$D250,'Catálogo ayudas'!$A$1:$C$84,3,FALSE),"")),(IFERROR(VLOOKUP($C250&amp;" - "&amp;$D250,'Catálogo ayudas'!$A$1:$C$84,2,FALSE),"")))</f>
        <v/>
      </c>
      <c r="F250" s="73" t="str">
        <f ca="1">IFERROR(INDEX(USUARIOS,MATCH($H250,Tabla1[NOMBRE Y APELLIDOS DEL PARTICIPANTE],0),MATCH($F$2,Tabla1[#Headers],0)),"")</f>
        <v/>
      </c>
      <c r="G250" s="72" t="str">
        <f ca="1">IFERROR(INDEX(USUARIOS,MATCH($H250,Tabla1[NOMBRE Y APELLIDOS DEL PARTICIPANTE],0),MATCH($G$2,Tabla1[#Headers],0)),"")</f>
        <v/>
      </c>
      <c r="H250" s="77"/>
      <c r="I250" s="64"/>
      <c r="J250" s="64"/>
      <c r="K250" s="78"/>
      <c r="L250" s="59"/>
      <c r="M250" s="101"/>
      <c r="N250" s="74" t="s">
        <v>496</v>
      </c>
      <c r="O250" s="82" t="str">
        <f ca="1">IFERROR(INDEX(USUARIOS,MATCH($H250,Tabla1[NOMBRE Y APELLIDOS DEL PARTICIPANTE],0),MATCH($O$2,Tabla1[#Headers],0)),"")</f>
        <v/>
      </c>
      <c r="P250" s="73" t="str">
        <f ca="1">IFERROR(INDEX(USUARIOS,MATCH($H250,Tabla1[NOMBRE Y APELLIDOS DEL PARTICIPANTE],0),MATCH($P$2,Tabla1[#Headers],0)),"")</f>
        <v/>
      </c>
      <c r="Q250" s="73" t="str">
        <f ca="1">IFERROR(INDEX(USUARIOS,MATCH($H250,Tabla1[NOMBRE Y APELLIDOS DEL PARTICIPANTE],0),MATCH($Q$2,Tabla1[#Headers],0)),"")</f>
        <v/>
      </c>
      <c r="R250" s="73" t="str">
        <f ca="1">IFERROR(INDEX(USUARIOS,MATCH($H250,Tabla1[NOMBRE Y APELLIDOS DEL PARTICIPANTE],0),MATCH($R$2,Tabla1[#Headers],0)),"")</f>
        <v/>
      </c>
      <c r="S250" s="73" t="str">
        <f ca="1">IFERROR(INDEX(USUARIOS,MATCH($H250,Tabla1[NOMBRE Y APELLIDOS DEL PARTICIPANTE],0),MATCH($S$2,Tabla1[#Headers],0)),"")</f>
        <v/>
      </c>
    </row>
    <row r="251" spans="1:19" x14ac:dyDescent="0.2">
      <c r="A251" s="59"/>
      <c r="B251" s="60"/>
      <c r="C251" s="59"/>
      <c r="D251" s="59"/>
      <c r="E251" s="102" t="str">
        <f>IF(A251="TARJETA PREPAGO",(IFERROR(VLOOKUP($C251&amp;" - "&amp;$D251,'Catálogo ayudas'!$A$1:$C$84,3,FALSE),"")),(IFERROR(VLOOKUP($C251&amp;" - "&amp;$D251,'Catálogo ayudas'!$A$1:$C$84,2,FALSE),"")))</f>
        <v/>
      </c>
      <c r="F251" s="73" t="str">
        <f ca="1">IFERROR(INDEX(USUARIOS,MATCH($H251,Tabla1[NOMBRE Y APELLIDOS DEL PARTICIPANTE],0),MATCH($F$2,Tabla1[#Headers],0)),"")</f>
        <v/>
      </c>
      <c r="G251" s="72" t="str">
        <f ca="1">IFERROR(INDEX(USUARIOS,MATCH($H251,Tabla1[NOMBRE Y APELLIDOS DEL PARTICIPANTE],0),MATCH($G$2,Tabla1[#Headers],0)),"")</f>
        <v/>
      </c>
      <c r="H251" s="77"/>
      <c r="I251" s="64"/>
      <c r="J251" s="64"/>
      <c r="K251" s="78"/>
      <c r="L251" s="59"/>
      <c r="M251" s="101"/>
      <c r="N251" s="74" t="s">
        <v>496</v>
      </c>
      <c r="O251" s="82" t="str">
        <f ca="1">IFERROR(INDEX(USUARIOS,MATCH($H251,Tabla1[NOMBRE Y APELLIDOS DEL PARTICIPANTE],0),MATCH($O$2,Tabla1[#Headers],0)),"")</f>
        <v/>
      </c>
      <c r="P251" s="73" t="str">
        <f ca="1">IFERROR(INDEX(USUARIOS,MATCH($H251,Tabla1[NOMBRE Y APELLIDOS DEL PARTICIPANTE],0),MATCH($P$2,Tabla1[#Headers],0)),"")</f>
        <v/>
      </c>
      <c r="Q251" s="73" t="str">
        <f ca="1">IFERROR(INDEX(USUARIOS,MATCH($H251,Tabla1[NOMBRE Y APELLIDOS DEL PARTICIPANTE],0),MATCH($Q$2,Tabla1[#Headers],0)),"")</f>
        <v/>
      </c>
      <c r="R251" s="73" t="str">
        <f ca="1">IFERROR(INDEX(USUARIOS,MATCH($H251,Tabla1[NOMBRE Y APELLIDOS DEL PARTICIPANTE],0),MATCH($R$2,Tabla1[#Headers],0)),"")</f>
        <v/>
      </c>
      <c r="S251" s="73" t="str">
        <f ca="1">IFERROR(INDEX(USUARIOS,MATCH($H251,Tabla1[NOMBRE Y APELLIDOS DEL PARTICIPANTE],0),MATCH($S$2,Tabla1[#Headers],0)),"")</f>
        <v/>
      </c>
    </row>
    <row r="252" spans="1:19" x14ac:dyDescent="0.2">
      <c r="A252" s="59"/>
      <c r="B252" s="60"/>
      <c r="C252" s="59"/>
      <c r="D252" s="59"/>
      <c r="E252" s="102" t="str">
        <f>IF(A252="TARJETA PREPAGO",(IFERROR(VLOOKUP($C252&amp;" - "&amp;$D252,'Catálogo ayudas'!$A$1:$C$84,3,FALSE),"")),(IFERROR(VLOOKUP($C252&amp;" - "&amp;$D252,'Catálogo ayudas'!$A$1:$C$84,2,FALSE),"")))</f>
        <v/>
      </c>
      <c r="F252" s="73" t="str">
        <f ca="1">IFERROR(INDEX(USUARIOS,MATCH($H252,Tabla1[NOMBRE Y APELLIDOS DEL PARTICIPANTE],0),MATCH($F$2,Tabla1[#Headers],0)),"")</f>
        <v/>
      </c>
      <c r="G252" s="72" t="str">
        <f ca="1">IFERROR(INDEX(USUARIOS,MATCH($H252,Tabla1[NOMBRE Y APELLIDOS DEL PARTICIPANTE],0),MATCH($G$2,Tabla1[#Headers],0)),"")</f>
        <v/>
      </c>
      <c r="H252" s="77"/>
      <c r="I252" s="64"/>
      <c r="J252" s="64"/>
      <c r="K252" s="78"/>
      <c r="L252" s="59"/>
      <c r="M252" s="101"/>
      <c r="N252" s="74" t="s">
        <v>496</v>
      </c>
      <c r="O252" s="82" t="str">
        <f ca="1">IFERROR(INDEX(USUARIOS,MATCH($H252,Tabla1[NOMBRE Y APELLIDOS DEL PARTICIPANTE],0),MATCH($O$2,Tabla1[#Headers],0)),"")</f>
        <v/>
      </c>
      <c r="P252" s="73" t="str">
        <f ca="1">IFERROR(INDEX(USUARIOS,MATCH($H252,Tabla1[NOMBRE Y APELLIDOS DEL PARTICIPANTE],0),MATCH($P$2,Tabla1[#Headers],0)),"")</f>
        <v/>
      </c>
      <c r="Q252" s="73" t="str">
        <f ca="1">IFERROR(INDEX(USUARIOS,MATCH($H252,Tabla1[NOMBRE Y APELLIDOS DEL PARTICIPANTE],0),MATCH($Q$2,Tabla1[#Headers],0)),"")</f>
        <v/>
      </c>
      <c r="R252" s="73" t="str">
        <f ca="1">IFERROR(INDEX(USUARIOS,MATCH($H252,Tabla1[NOMBRE Y APELLIDOS DEL PARTICIPANTE],0),MATCH($R$2,Tabla1[#Headers],0)),"")</f>
        <v/>
      </c>
      <c r="S252" s="73" t="str">
        <f ca="1">IFERROR(INDEX(USUARIOS,MATCH($H252,Tabla1[NOMBRE Y APELLIDOS DEL PARTICIPANTE],0),MATCH($S$2,Tabla1[#Headers],0)),"")</f>
        <v/>
      </c>
    </row>
    <row r="253" spans="1:19" x14ac:dyDescent="0.2">
      <c r="A253" s="59"/>
      <c r="B253" s="60"/>
      <c r="C253" s="59"/>
      <c r="D253" s="59"/>
      <c r="E253" s="102" t="str">
        <f>IF(A253="TARJETA PREPAGO",(IFERROR(VLOOKUP($C253&amp;" - "&amp;$D253,'Catálogo ayudas'!$A$1:$C$84,3,FALSE),"")),(IFERROR(VLOOKUP($C253&amp;" - "&amp;$D253,'Catálogo ayudas'!$A$1:$C$84,2,FALSE),"")))</f>
        <v/>
      </c>
      <c r="F253" s="73" t="str">
        <f ca="1">IFERROR(INDEX(USUARIOS,MATCH($H253,Tabla1[NOMBRE Y APELLIDOS DEL PARTICIPANTE],0),MATCH($F$2,Tabla1[#Headers],0)),"")</f>
        <v/>
      </c>
      <c r="G253" s="72" t="str">
        <f ca="1">IFERROR(INDEX(USUARIOS,MATCH($H253,Tabla1[NOMBRE Y APELLIDOS DEL PARTICIPANTE],0),MATCH($G$2,Tabla1[#Headers],0)),"")</f>
        <v/>
      </c>
      <c r="H253" s="77"/>
      <c r="I253" s="64"/>
      <c r="J253" s="64"/>
      <c r="K253" s="78"/>
      <c r="L253" s="59"/>
      <c r="M253" s="101"/>
      <c r="N253" s="74" t="s">
        <v>496</v>
      </c>
      <c r="O253" s="82" t="str">
        <f ca="1">IFERROR(INDEX(USUARIOS,MATCH($H253,Tabla1[NOMBRE Y APELLIDOS DEL PARTICIPANTE],0),MATCH($O$2,Tabla1[#Headers],0)),"")</f>
        <v/>
      </c>
      <c r="P253" s="73" t="str">
        <f ca="1">IFERROR(INDEX(USUARIOS,MATCH($H253,Tabla1[NOMBRE Y APELLIDOS DEL PARTICIPANTE],0),MATCH($P$2,Tabla1[#Headers],0)),"")</f>
        <v/>
      </c>
      <c r="Q253" s="73" t="str">
        <f ca="1">IFERROR(INDEX(USUARIOS,MATCH($H253,Tabla1[NOMBRE Y APELLIDOS DEL PARTICIPANTE],0),MATCH($Q$2,Tabla1[#Headers],0)),"")</f>
        <v/>
      </c>
      <c r="R253" s="73" t="str">
        <f ca="1">IFERROR(INDEX(USUARIOS,MATCH($H253,Tabla1[NOMBRE Y APELLIDOS DEL PARTICIPANTE],0),MATCH($R$2,Tabla1[#Headers],0)),"")</f>
        <v/>
      </c>
      <c r="S253" s="73" t="str">
        <f ca="1">IFERROR(INDEX(USUARIOS,MATCH($H253,Tabla1[NOMBRE Y APELLIDOS DEL PARTICIPANTE],0),MATCH($S$2,Tabla1[#Headers],0)),"")</f>
        <v/>
      </c>
    </row>
    <row r="254" spans="1:19" x14ac:dyDescent="0.2">
      <c r="A254" s="59"/>
      <c r="B254" s="60"/>
      <c r="C254" s="59"/>
      <c r="D254" s="59"/>
      <c r="E254" s="102" t="str">
        <f>IF(A254="TARJETA PREPAGO",(IFERROR(VLOOKUP($C254&amp;" - "&amp;$D254,'Catálogo ayudas'!$A$1:$C$84,3,FALSE),"")),(IFERROR(VLOOKUP($C254&amp;" - "&amp;$D254,'Catálogo ayudas'!$A$1:$C$84,2,FALSE),"")))</f>
        <v/>
      </c>
      <c r="F254" s="73" t="str">
        <f ca="1">IFERROR(INDEX(USUARIOS,MATCH($H254,Tabla1[NOMBRE Y APELLIDOS DEL PARTICIPANTE],0),MATCH($F$2,Tabla1[#Headers],0)),"")</f>
        <v/>
      </c>
      <c r="G254" s="72" t="str">
        <f ca="1">IFERROR(INDEX(USUARIOS,MATCH($H254,Tabla1[NOMBRE Y APELLIDOS DEL PARTICIPANTE],0),MATCH($G$2,Tabla1[#Headers],0)),"")</f>
        <v/>
      </c>
      <c r="H254" s="77"/>
      <c r="I254" s="64"/>
      <c r="J254" s="64"/>
      <c r="K254" s="78"/>
      <c r="L254" s="59"/>
      <c r="M254" s="101"/>
      <c r="N254" s="74" t="s">
        <v>496</v>
      </c>
      <c r="O254" s="82" t="str">
        <f ca="1">IFERROR(INDEX(USUARIOS,MATCH($H254,Tabla1[NOMBRE Y APELLIDOS DEL PARTICIPANTE],0),MATCH($O$2,Tabla1[#Headers],0)),"")</f>
        <v/>
      </c>
      <c r="P254" s="73" t="str">
        <f ca="1">IFERROR(INDEX(USUARIOS,MATCH($H254,Tabla1[NOMBRE Y APELLIDOS DEL PARTICIPANTE],0),MATCH($P$2,Tabla1[#Headers],0)),"")</f>
        <v/>
      </c>
      <c r="Q254" s="73" t="str">
        <f ca="1">IFERROR(INDEX(USUARIOS,MATCH($H254,Tabla1[NOMBRE Y APELLIDOS DEL PARTICIPANTE],0),MATCH($Q$2,Tabla1[#Headers],0)),"")</f>
        <v/>
      </c>
      <c r="R254" s="73" t="str">
        <f ca="1">IFERROR(INDEX(USUARIOS,MATCH($H254,Tabla1[NOMBRE Y APELLIDOS DEL PARTICIPANTE],0),MATCH($R$2,Tabla1[#Headers],0)),"")</f>
        <v/>
      </c>
      <c r="S254" s="73" t="str">
        <f ca="1">IFERROR(INDEX(USUARIOS,MATCH($H254,Tabla1[NOMBRE Y APELLIDOS DEL PARTICIPANTE],0),MATCH($S$2,Tabla1[#Headers],0)),"")</f>
        <v/>
      </c>
    </row>
    <row r="255" spans="1:19" x14ac:dyDescent="0.2">
      <c r="A255" s="59"/>
      <c r="B255" s="60"/>
      <c r="C255" s="59"/>
      <c r="D255" s="59"/>
      <c r="E255" s="102" t="str">
        <f>IF(A255="TARJETA PREPAGO",(IFERROR(VLOOKUP($C255&amp;" - "&amp;$D255,'Catálogo ayudas'!$A$1:$C$84,3,FALSE),"")),(IFERROR(VLOOKUP($C255&amp;" - "&amp;$D255,'Catálogo ayudas'!$A$1:$C$84,2,FALSE),"")))</f>
        <v/>
      </c>
      <c r="F255" s="73" t="str">
        <f ca="1">IFERROR(INDEX(USUARIOS,MATCH($H255,Tabla1[NOMBRE Y APELLIDOS DEL PARTICIPANTE],0),MATCH($F$2,Tabla1[#Headers],0)),"")</f>
        <v/>
      </c>
      <c r="G255" s="72" t="str">
        <f ca="1">IFERROR(INDEX(USUARIOS,MATCH($H255,Tabla1[NOMBRE Y APELLIDOS DEL PARTICIPANTE],0),MATCH($G$2,Tabla1[#Headers],0)),"")</f>
        <v/>
      </c>
      <c r="H255" s="77"/>
      <c r="I255" s="64"/>
      <c r="J255" s="64"/>
      <c r="K255" s="78"/>
      <c r="L255" s="59"/>
      <c r="M255" s="101"/>
      <c r="N255" s="74" t="s">
        <v>496</v>
      </c>
      <c r="O255" s="82" t="str">
        <f ca="1">IFERROR(INDEX(USUARIOS,MATCH($H255,Tabla1[NOMBRE Y APELLIDOS DEL PARTICIPANTE],0),MATCH($O$2,Tabla1[#Headers],0)),"")</f>
        <v/>
      </c>
      <c r="P255" s="73" t="str">
        <f ca="1">IFERROR(INDEX(USUARIOS,MATCH($H255,Tabla1[NOMBRE Y APELLIDOS DEL PARTICIPANTE],0),MATCH($P$2,Tabla1[#Headers],0)),"")</f>
        <v/>
      </c>
      <c r="Q255" s="73" t="str">
        <f ca="1">IFERROR(INDEX(USUARIOS,MATCH($H255,Tabla1[NOMBRE Y APELLIDOS DEL PARTICIPANTE],0),MATCH($Q$2,Tabla1[#Headers],0)),"")</f>
        <v/>
      </c>
      <c r="R255" s="73" t="str">
        <f ca="1">IFERROR(INDEX(USUARIOS,MATCH($H255,Tabla1[NOMBRE Y APELLIDOS DEL PARTICIPANTE],0),MATCH($R$2,Tabla1[#Headers],0)),"")</f>
        <v/>
      </c>
      <c r="S255" s="73" t="str">
        <f ca="1">IFERROR(INDEX(USUARIOS,MATCH($H255,Tabla1[NOMBRE Y APELLIDOS DEL PARTICIPANTE],0),MATCH($S$2,Tabla1[#Headers],0)),"")</f>
        <v/>
      </c>
    </row>
    <row r="256" spans="1:19" x14ac:dyDescent="0.2">
      <c r="A256" s="59"/>
      <c r="B256" s="60"/>
      <c r="C256" s="59"/>
      <c r="D256" s="59"/>
      <c r="E256" s="102" t="str">
        <f>IF(A256="TARJETA PREPAGO",(IFERROR(VLOOKUP($C256&amp;" - "&amp;$D256,'Catálogo ayudas'!$A$1:$C$84,3,FALSE),"")),(IFERROR(VLOOKUP($C256&amp;" - "&amp;$D256,'Catálogo ayudas'!$A$1:$C$84,2,FALSE),"")))</f>
        <v/>
      </c>
      <c r="F256" s="73" t="str">
        <f ca="1">IFERROR(INDEX(USUARIOS,MATCH($H256,Tabla1[NOMBRE Y APELLIDOS DEL PARTICIPANTE],0),MATCH($F$2,Tabla1[#Headers],0)),"")</f>
        <v/>
      </c>
      <c r="G256" s="72" t="str">
        <f ca="1">IFERROR(INDEX(USUARIOS,MATCH($H256,Tabla1[NOMBRE Y APELLIDOS DEL PARTICIPANTE],0),MATCH($G$2,Tabla1[#Headers],0)),"")</f>
        <v/>
      </c>
      <c r="H256" s="77"/>
      <c r="I256" s="64"/>
      <c r="J256" s="64"/>
      <c r="K256" s="78"/>
      <c r="L256" s="59"/>
      <c r="M256" s="101"/>
      <c r="N256" s="74" t="s">
        <v>496</v>
      </c>
      <c r="O256" s="82" t="str">
        <f ca="1">IFERROR(INDEX(USUARIOS,MATCH($H256,Tabla1[NOMBRE Y APELLIDOS DEL PARTICIPANTE],0),MATCH($O$2,Tabla1[#Headers],0)),"")</f>
        <v/>
      </c>
      <c r="P256" s="73" t="str">
        <f ca="1">IFERROR(INDEX(USUARIOS,MATCH($H256,Tabla1[NOMBRE Y APELLIDOS DEL PARTICIPANTE],0),MATCH($P$2,Tabla1[#Headers],0)),"")</f>
        <v/>
      </c>
      <c r="Q256" s="73" t="str">
        <f ca="1">IFERROR(INDEX(USUARIOS,MATCH($H256,Tabla1[NOMBRE Y APELLIDOS DEL PARTICIPANTE],0),MATCH($Q$2,Tabla1[#Headers],0)),"")</f>
        <v/>
      </c>
      <c r="R256" s="73" t="str">
        <f ca="1">IFERROR(INDEX(USUARIOS,MATCH($H256,Tabla1[NOMBRE Y APELLIDOS DEL PARTICIPANTE],0),MATCH($R$2,Tabla1[#Headers],0)),"")</f>
        <v/>
      </c>
      <c r="S256" s="73" t="str">
        <f ca="1">IFERROR(INDEX(USUARIOS,MATCH($H256,Tabla1[NOMBRE Y APELLIDOS DEL PARTICIPANTE],0),MATCH($S$2,Tabla1[#Headers],0)),"")</f>
        <v/>
      </c>
    </row>
    <row r="257" spans="1:19" x14ac:dyDescent="0.2">
      <c r="A257" s="59"/>
      <c r="B257" s="60"/>
      <c r="C257" s="59"/>
      <c r="D257" s="59"/>
      <c r="E257" s="102" t="str">
        <f>IF(A257="TARJETA PREPAGO",(IFERROR(VLOOKUP($C257&amp;" - "&amp;$D257,'Catálogo ayudas'!$A$1:$C$84,3,FALSE),"")),(IFERROR(VLOOKUP($C257&amp;" - "&amp;$D257,'Catálogo ayudas'!$A$1:$C$84,2,FALSE),"")))</f>
        <v/>
      </c>
      <c r="F257" s="73" t="str">
        <f ca="1">IFERROR(INDEX(USUARIOS,MATCH($H257,Tabla1[NOMBRE Y APELLIDOS DEL PARTICIPANTE],0),MATCH($F$2,Tabla1[#Headers],0)),"")</f>
        <v/>
      </c>
      <c r="G257" s="72" t="str">
        <f ca="1">IFERROR(INDEX(USUARIOS,MATCH($H257,Tabla1[NOMBRE Y APELLIDOS DEL PARTICIPANTE],0),MATCH($G$2,Tabla1[#Headers],0)),"")</f>
        <v/>
      </c>
      <c r="H257" s="77"/>
      <c r="I257" s="64"/>
      <c r="J257" s="64"/>
      <c r="K257" s="78"/>
      <c r="L257" s="59"/>
      <c r="M257" s="101"/>
      <c r="N257" s="74" t="s">
        <v>496</v>
      </c>
      <c r="O257" s="82" t="str">
        <f ca="1">IFERROR(INDEX(USUARIOS,MATCH($H257,Tabla1[NOMBRE Y APELLIDOS DEL PARTICIPANTE],0),MATCH($O$2,Tabla1[#Headers],0)),"")</f>
        <v/>
      </c>
      <c r="P257" s="73" t="str">
        <f ca="1">IFERROR(INDEX(USUARIOS,MATCH($H257,Tabla1[NOMBRE Y APELLIDOS DEL PARTICIPANTE],0),MATCH($P$2,Tabla1[#Headers],0)),"")</f>
        <v/>
      </c>
      <c r="Q257" s="73" t="str">
        <f ca="1">IFERROR(INDEX(USUARIOS,MATCH($H257,Tabla1[NOMBRE Y APELLIDOS DEL PARTICIPANTE],0),MATCH($Q$2,Tabla1[#Headers],0)),"")</f>
        <v/>
      </c>
      <c r="R257" s="73" t="str">
        <f ca="1">IFERROR(INDEX(USUARIOS,MATCH($H257,Tabla1[NOMBRE Y APELLIDOS DEL PARTICIPANTE],0),MATCH($R$2,Tabla1[#Headers],0)),"")</f>
        <v/>
      </c>
      <c r="S257" s="73" t="str">
        <f ca="1">IFERROR(INDEX(USUARIOS,MATCH($H257,Tabla1[NOMBRE Y APELLIDOS DEL PARTICIPANTE],0),MATCH($S$2,Tabla1[#Headers],0)),"")</f>
        <v/>
      </c>
    </row>
    <row r="258" spans="1:19" x14ac:dyDescent="0.2">
      <c r="A258" s="59"/>
      <c r="B258" s="60"/>
      <c r="C258" s="59"/>
      <c r="D258" s="59"/>
      <c r="E258" s="102" t="str">
        <f>IF(A258="TARJETA PREPAGO",(IFERROR(VLOOKUP($C258&amp;" - "&amp;$D258,'Catálogo ayudas'!$A$1:$C$84,3,FALSE),"")),(IFERROR(VLOOKUP($C258&amp;" - "&amp;$D258,'Catálogo ayudas'!$A$1:$C$84,2,FALSE),"")))</f>
        <v/>
      </c>
      <c r="F258" s="73" t="str">
        <f ca="1">IFERROR(INDEX(USUARIOS,MATCH($H258,Tabla1[NOMBRE Y APELLIDOS DEL PARTICIPANTE],0),MATCH($F$2,Tabla1[#Headers],0)),"")</f>
        <v/>
      </c>
      <c r="G258" s="72" t="str">
        <f ca="1">IFERROR(INDEX(USUARIOS,MATCH($H258,Tabla1[NOMBRE Y APELLIDOS DEL PARTICIPANTE],0),MATCH($G$2,Tabla1[#Headers],0)),"")</f>
        <v/>
      </c>
      <c r="H258" s="77"/>
      <c r="I258" s="64"/>
      <c r="J258" s="64"/>
      <c r="K258" s="78"/>
      <c r="L258" s="59"/>
      <c r="M258" s="101"/>
      <c r="N258" s="74" t="s">
        <v>496</v>
      </c>
      <c r="O258" s="82" t="str">
        <f ca="1">IFERROR(INDEX(USUARIOS,MATCH($H258,Tabla1[NOMBRE Y APELLIDOS DEL PARTICIPANTE],0),MATCH($O$2,Tabla1[#Headers],0)),"")</f>
        <v/>
      </c>
      <c r="P258" s="73" t="str">
        <f ca="1">IFERROR(INDEX(USUARIOS,MATCH($H258,Tabla1[NOMBRE Y APELLIDOS DEL PARTICIPANTE],0),MATCH($P$2,Tabla1[#Headers],0)),"")</f>
        <v/>
      </c>
      <c r="Q258" s="73" t="str">
        <f ca="1">IFERROR(INDEX(USUARIOS,MATCH($H258,Tabla1[NOMBRE Y APELLIDOS DEL PARTICIPANTE],0),MATCH($Q$2,Tabla1[#Headers],0)),"")</f>
        <v/>
      </c>
      <c r="R258" s="73" t="str">
        <f ca="1">IFERROR(INDEX(USUARIOS,MATCH($H258,Tabla1[NOMBRE Y APELLIDOS DEL PARTICIPANTE],0),MATCH($R$2,Tabla1[#Headers],0)),"")</f>
        <v/>
      </c>
      <c r="S258" s="73" t="str">
        <f ca="1">IFERROR(INDEX(USUARIOS,MATCH($H258,Tabla1[NOMBRE Y APELLIDOS DEL PARTICIPANTE],0),MATCH($S$2,Tabla1[#Headers],0)),"")</f>
        <v/>
      </c>
    </row>
    <row r="259" spans="1:19" x14ac:dyDescent="0.2">
      <c r="A259" s="59"/>
      <c r="B259" s="60"/>
      <c r="C259" s="59"/>
      <c r="D259" s="59"/>
      <c r="E259" s="102" t="str">
        <f>IF(A259="TARJETA PREPAGO",(IFERROR(VLOOKUP($C259&amp;" - "&amp;$D259,'Catálogo ayudas'!$A$1:$C$84,3,FALSE),"")),(IFERROR(VLOOKUP($C259&amp;" - "&amp;$D259,'Catálogo ayudas'!$A$1:$C$84,2,FALSE),"")))</f>
        <v/>
      </c>
      <c r="F259" s="73" t="str">
        <f ca="1">IFERROR(INDEX(USUARIOS,MATCH($H259,Tabla1[NOMBRE Y APELLIDOS DEL PARTICIPANTE],0),MATCH($F$2,Tabla1[#Headers],0)),"")</f>
        <v/>
      </c>
      <c r="G259" s="72" t="str">
        <f ca="1">IFERROR(INDEX(USUARIOS,MATCH($H259,Tabla1[NOMBRE Y APELLIDOS DEL PARTICIPANTE],0),MATCH($G$2,Tabla1[#Headers],0)),"")</f>
        <v/>
      </c>
      <c r="H259" s="77"/>
      <c r="I259" s="64"/>
      <c r="J259" s="64"/>
      <c r="K259" s="78"/>
      <c r="L259" s="59"/>
      <c r="M259" s="101"/>
      <c r="N259" s="74" t="s">
        <v>496</v>
      </c>
      <c r="O259" s="82" t="str">
        <f ca="1">IFERROR(INDEX(USUARIOS,MATCH($H259,Tabla1[NOMBRE Y APELLIDOS DEL PARTICIPANTE],0),MATCH($O$2,Tabla1[#Headers],0)),"")</f>
        <v/>
      </c>
      <c r="P259" s="73" t="str">
        <f ca="1">IFERROR(INDEX(USUARIOS,MATCH($H259,Tabla1[NOMBRE Y APELLIDOS DEL PARTICIPANTE],0),MATCH($P$2,Tabla1[#Headers],0)),"")</f>
        <v/>
      </c>
      <c r="Q259" s="73" t="str">
        <f ca="1">IFERROR(INDEX(USUARIOS,MATCH($H259,Tabla1[NOMBRE Y APELLIDOS DEL PARTICIPANTE],0),MATCH($Q$2,Tabla1[#Headers],0)),"")</f>
        <v/>
      </c>
      <c r="R259" s="73" t="str">
        <f ca="1">IFERROR(INDEX(USUARIOS,MATCH($H259,Tabla1[NOMBRE Y APELLIDOS DEL PARTICIPANTE],0),MATCH($R$2,Tabla1[#Headers],0)),"")</f>
        <v/>
      </c>
      <c r="S259" s="73" t="str">
        <f ca="1">IFERROR(INDEX(USUARIOS,MATCH($H259,Tabla1[NOMBRE Y APELLIDOS DEL PARTICIPANTE],0),MATCH($S$2,Tabla1[#Headers],0)),"")</f>
        <v/>
      </c>
    </row>
    <row r="260" spans="1:19" x14ac:dyDescent="0.2">
      <c r="A260" s="59"/>
      <c r="B260" s="60"/>
      <c r="C260" s="59"/>
      <c r="D260" s="59"/>
      <c r="E260" s="102" t="str">
        <f>IF(A260="TARJETA PREPAGO",(IFERROR(VLOOKUP($C260&amp;" - "&amp;$D260,'Catálogo ayudas'!$A$1:$C$84,3,FALSE),"")),(IFERROR(VLOOKUP($C260&amp;" - "&amp;$D260,'Catálogo ayudas'!$A$1:$C$84,2,FALSE),"")))</f>
        <v/>
      </c>
      <c r="F260" s="73" t="str">
        <f ca="1">IFERROR(INDEX(USUARIOS,MATCH($H260,Tabla1[NOMBRE Y APELLIDOS DEL PARTICIPANTE],0),MATCH($F$2,Tabla1[#Headers],0)),"")</f>
        <v/>
      </c>
      <c r="G260" s="72" t="str">
        <f ca="1">IFERROR(INDEX(USUARIOS,MATCH($H260,Tabla1[NOMBRE Y APELLIDOS DEL PARTICIPANTE],0),MATCH($G$2,Tabla1[#Headers],0)),"")</f>
        <v/>
      </c>
      <c r="H260" s="77"/>
      <c r="I260" s="64"/>
      <c r="J260" s="64"/>
      <c r="K260" s="78"/>
      <c r="L260" s="59"/>
      <c r="M260" s="101"/>
      <c r="N260" s="74" t="s">
        <v>496</v>
      </c>
      <c r="O260" s="82" t="str">
        <f ca="1">IFERROR(INDEX(USUARIOS,MATCH($H260,Tabla1[NOMBRE Y APELLIDOS DEL PARTICIPANTE],0),MATCH($O$2,Tabla1[#Headers],0)),"")</f>
        <v/>
      </c>
      <c r="P260" s="73" t="str">
        <f ca="1">IFERROR(INDEX(USUARIOS,MATCH($H260,Tabla1[NOMBRE Y APELLIDOS DEL PARTICIPANTE],0),MATCH($P$2,Tabla1[#Headers],0)),"")</f>
        <v/>
      </c>
      <c r="Q260" s="73" t="str">
        <f ca="1">IFERROR(INDEX(USUARIOS,MATCH($H260,Tabla1[NOMBRE Y APELLIDOS DEL PARTICIPANTE],0),MATCH($Q$2,Tabla1[#Headers],0)),"")</f>
        <v/>
      </c>
      <c r="R260" s="73" t="str">
        <f ca="1">IFERROR(INDEX(USUARIOS,MATCH($H260,Tabla1[NOMBRE Y APELLIDOS DEL PARTICIPANTE],0),MATCH($R$2,Tabla1[#Headers],0)),"")</f>
        <v/>
      </c>
      <c r="S260" s="73" t="str">
        <f ca="1">IFERROR(INDEX(USUARIOS,MATCH($H260,Tabla1[NOMBRE Y APELLIDOS DEL PARTICIPANTE],0),MATCH($S$2,Tabla1[#Headers],0)),"")</f>
        <v/>
      </c>
    </row>
    <row r="261" spans="1:19" x14ac:dyDescent="0.2">
      <c r="A261" s="59"/>
      <c r="B261" s="60"/>
      <c r="C261" s="59"/>
      <c r="D261" s="59"/>
      <c r="E261" s="102" t="str">
        <f>IF(A261="TARJETA PREPAGO",(IFERROR(VLOOKUP($C261&amp;" - "&amp;$D261,'Catálogo ayudas'!$A$1:$C$84,3,FALSE),"")),(IFERROR(VLOOKUP($C261&amp;" - "&amp;$D261,'Catálogo ayudas'!$A$1:$C$84,2,FALSE),"")))</f>
        <v/>
      </c>
      <c r="F261" s="73" t="str">
        <f ca="1">IFERROR(INDEX(USUARIOS,MATCH($H261,Tabla1[NOMBRE Y APELLIDOS DEL PARTICIPANTE],0),MATCH($F$2,Tabla1[#Headers],0)),"")</f>
        <v/>
      </c>
      <c r="G261" s="72" t="str">
        <f ca="1">IFERROR(INDEX(USUARIOS,MATCH($H261,Tabla1[NOMBRE Y APELLIDOS DEL PARTICIPANTE],0),MATCH($G$2,Tabla1[#Headers],0)),"")</f>
        <v/>
      </c>
      <c r="H261" s="77"/>
      <c r="I261" s="64"/>
      <c r="J261" s="64"/>
      <c r="K261" s="78"/>
      <c r="L261" s="59"/>
      <c r="M261" s="101"/>
      <c r="N261" s="74" t="s">
        <v>496</v>
      </c>
      <c r="O261" s="82" t="str">
        <f ca="1">IFERROR(INDEX(USUARIOS,MATCH($H261,Tabla1[NOMBRE Y APELLIDOS DEL PARTICIPANTE],0),MATCH($O$2,Tabla1[#Headers],0)),"")</f>
        <v/>
      </c>
      <c r="P261" s="73" t="str">
        <f ca="1">IFERROR(INDEX(USUARIOS,MATCH($H261,Tabla1[NOMBRE Y APELLIDOS DEL PARTICIPANTE],0),MATCH($P$2,Tabla1[#Headers],0)),"")</f>
        <v/>
      </c>
      <c r="Q261" s="73" t="str">
        <f ca="1">IFERROR(INDEX(USUARIOS,MATCH($H261,Tabla1[NOMBRE Y APELLIDOS DEL PARTICIPANTE],0),MATCH($Q$2,Tabla1[#Headers],0)),"")</f>
        <v/>
      </c>
      <c r="R261" s="73" t="str">
        <f ca="1">IFERROR(INDEX(USUARIOS,MATCH($H261,Tabla1[NOMBRE Y APELLIDOS DEL PARTICIPANTE],0),MATCH($R$2,Tabla1[#Headers],0)),"")</f>
        <v/>
      </c>
      <c r="S261" s="73" t="str">
        <f ca="1">IFERROR(INDEX(USUARIOS,MATCH($H261,Tabla1[NOMBRE Y APELLIDOS DEL PARTICIPANTE],0),MATCH($S$2,Tabla1[#Headers],0)),"")</f>
        <v/>
      </c>
    </row>
    <row r="262" spans="1:19" x14ac:dyDescent="0.2">
      <c r="A262" s="59"/>
      <c r="B262" s="60"/>
      <c r="C262" s="59"/>
      <c r="D262" s="59"/>
      <c r="E262" s="102" t="str">
        <f>IF(A262="TARJETA PREPAGO",(IFERROR(VLOOKUP($C262&amp;" - "&amp;$D262,'Catálogo ayudas'!$A$1:$C$84,3,FALSE),"")),(IFERROR(VLOOKUP($C262&amp;" - "&amp;$D262,'Catálogo ayudas'!$A$1:$C$84,2,FALSE),"")))</f>
        <v/>
      </c>
      <c r="F262" s="73" t="str">
        <f ca="1">IFERROR(INDEX(USUARIOS,MATCH($H262,Tabla1[NOMBRE Y APELLIDOS DEL PARTICIPANTE],0),MATCH($F$2,Tabla1[#Headers],0)),"")</f>
        <v/>
      </c>
      <c r="G262" s="72" t="str">
        <f ca="1">IFERROR(INDEX(USUARIOS,MATCH($H262,Tabla1[NOMBRE Y APELLIDOS DEL PARTICIPANTE],0),MATCH($G$2,Tabla1[#Headers],0)),"")</f>
        <v/>
      </c>
      <c r="H262" s="77"/>
      <c r="I262" s="64"/>
      <c r="J262" s="64"/>
      <c r="K262" s="78"/>
      <c r="L262" s="59"/>
      <c r="M262" s="101"/>
      <c r="N262" s="74" t="s">
        <v>496</v>
      </c>
      <c r="O262" s="82" t="str">
        <f ca="1">IFERROR(INDEX(USUARIOS,MATCH($H262,Tabla1[NOMBRE Y APELLIDOS DEL PARTICIPANTE],0),MATCH($O$2,Tabla1[#Headers],0)),"")</f>
        <v/>
      </c>
      <c r="P262" s="73" t="str">
        <f ca="1">IFERROR(INDEX(USUARIOS,MATCH($H262,Tabla1[NOMBRE Y APELLIDOS DEL PARTICIPANTE],0),MATCH($P$2,Tabla1[#Headers],0)),"")</f>
        <v/>
      </c>
      <c r="Q262" s="73" t="str">
        <f ca="1">IFERROR(INDEX(USUARIOS,MATCH($H262,Tabla1[NOMBRE Y APELLIDOS DEL PARTICIPANTE],0),MATCH($Q$2,Tabla1[#Headers],0)),"")</f>
        <v/>
      </c>
      <c r="R262" s="73" t="str">
        <f ca="1">IFERROR(INDEX(USUARIOS,MATCH($H262,Tabla1[NOMBRE Y APELLIDOS DEL PARTICIPANTE],0),MATCH($R$2,Tabla1[#Headers],0)),"")</f>
        <v/>
      </c>
      <c r="S262" s="73" t="str">
        <f ca="1">IFERROR(INDEX(USUARIOS,MATCH($H262,Tabla1[NOMBRE Y APELLIDOS DEL PARTICIPANTE],0),MATCH($S$2,Tabla1[#Headers],0)),"")</f>
        <v/>
      </c>
    </row>
    <row r="263" spans="1:19" x14ac:dyDescent="0.2">
      <c r="A263" s="59"/>
      <c r="B263" s="60"/>
      <c r="C263" s="59"/>
      <c r="D263" s="59"/>
      <c r="E263" s="102" t="str">
        <f>IF(A263="TARJETA PREPAGO",(IFERROR(VLOOKUP($C263&amp;" - "&amp;$D263,'Catálogo ayudas'!$A$1:$C$84,3,FALSE),"")),(IFERROR(VLOOKUP($C263&amp;" - "&amp;$D263,'Catálogo ayudas'!$A$1:$C$84,2,FALSE),"")))</f>
        <v/>
      </c>
      <c r="F263" s="73" t="str">
        <f ca="1">IFERROR(INDEX(USUARIOS,MATCH($H263,Tabla1[NOMBRE Y APELLIDOS DEL PARTICIPANTE],0),MATCH($F$2,Tabla1[#Headers],0)),"")</f>
        <v/>
      </c>
      <c r="G263" s="72" t="str">
        <f ca="1">IFERROR(INDEX(USUARIOS,MATCH($H263,Tabla1[NOMBRE Y APELLIDOS DEL PARTICIPANTE],0),MATCH($G$2,Tabla1[#Headers],0)),"")</f>
        <v/>
      </c>
      <c r="H263" s="77"/>
      <c r="I263" s="64"/>
      <c r="J263" s="64"/>
      <c r="K263" s="78"/>
      <c r="L263" s="59"/>
      <c r="M263" s="101"/>
      <c r="N263" s="74" t="s">
        <v>496</v>
      </c>
      <c r="O263" s="82" t="str">
        <f ca="1">IFERROR(INDEX(USUARIOS,MATCH($H263,Tabla1[NOMBRE Y APELLIDOS DEL PARTICIPANTE],0),MATCH($O$2,Tabla1[#Headers],0)),"")</f>
        <v/>
      </c>
      <c r="P263" s="73" t="str">
        <f ca="1">IFERROR(INDEX(USUARIOS,MATCH($H263,Tabla1[NOMBRE Y APELLIDOS DEL PARTICIPANTE],0),MATCH($P$2,Tabla1[#Headers],0)),"")</f>
        <v/>
      </c>
      <c r="Q263" s="73" t="str">
        <f ca="1">IFERROR(INDEX(USUARIOS,MATCH($H263,Tabla1[NOMBRE Y APELLIDOS DEL PARTICIPANTE],0),MATCH($Q$2,Tabla1[#Headers],0)),"")</f>
        <v/>
      </c>
      <c r="R263" s="73" t="str">
        <f ca="1">IFERROR(INDEX(USUARIOS,MATCH($H263,Tabla1[NOMBRE Y APELLIDOS DEL PARTICIPANTE],0),MATCH($R$2,Tabla1[#Headers],0)),"")</f>
        <v/>
      </c>
      <c r="S263" s="73" t="str">
        <f ca="1">IFERROR(INDEX(USUARIOS,MATCH($H263,Tabla1[NOMBRE Y APELLIDOS DEL PARTICIPANTE],0),MATCH($S$2,Tabla1[#Headers],0)),"")</f>
        <v/>
      </c>
    </row>
    <row r="264" spans="1:19" x14ac:dyDescent="0.2">
      <c r="A264" s="59"/>
      <c r="B264" s="60"/>
      <c r="C264" s="59"/>
      <c r="D264" s="59"/>
      <c r="E264" s="102" t="str">
        <f>IF(A264="TARJETA PREPAGO",(IFERROR(VLOOKUP($C264&amp;" - "&amp;$D264,'Catálogo ayudas'!$A$1:$C$84,3,FALSE),"")),(IFERROR(VLOOKUP($C264&amp;" - "&amp;$D264,'Catálogo ayudas'!$A$1:$C$84,2,FALSE),"")))</f>
        <v/>
      </c>
      <c r="F264" s="73" t="str">
        <f ca="1">IFERROR(INDEX(USUARIOS,MATCH($H264,Tabla1[NOMBRE Y APELLIDOS DEL PARTICIPANTE],0),MATCH($F$2,Tabla1[#Headers],0)),"")</f>
        <v/>
      </c>
      <c r="G264" s="72" t="str">
        <f ca="1">IFERROR(INDEX(USUARIOS,MATCH($H264,Tabla1[NOMBRE Y APELLIDOS DEL PARTICIPANTE],0),MATCH($G$2,Tabla1[#Headers],0)),"")</f>
        <v/>
      </c>
      <c r="H264" s="77"/>
      <c r="I264" s="64"/>
      <c r="J264" s="64"/>
      <c r="K264" s="78"/>
      <c r="L264" s="59"/>
      <c r="M264" s="101"/>
      <c r="N264" s="74" t="s">
        <v>496</v>
      </c>
      <c r="O264" s="82" t="str">
        <f ca="1">IFERROR(INDEX(USUARIOS,MATCH($H264,Tabla1[NOMBRE Y APELLIDOS DEL PARTICIPANTE],0),MATCH($O$2,Tabla1[#Headers],0)),"")</f>
        <v/>
      </c>
      <c r="P264" s="73" t="str">
        <f ca="1">IFERROR(INDEX(USUARIOS,MATCH($H264,Tabla1[NOMBRE Y APELLIDOS DEL PARTICIPANTE],0),MATCH($P$2,Tabla1[#Headers],0)),"")</f>
        <v/>
      </c>
      <c r="Q264" s="73" t="str">
        <f ca="1">IFERROR(INDEX(USUARIOS,MATCH($H264,Tabla1[NOMBRE Y APELLIDOS DEL PARTICIPANTE],0),MATCH($Q$2,Tabla1[#Headers],0)),"")</f>
        <v/>
      </c>
      <c r="R264" s="73" t="str">
        <f ca="1">IFERROR(INDEX(USUARIOS,MATCH($H264,Tabla1[NOMBRE Y APELLIDOS DEL PARTICIPANTE],0),MATCH($R$2,Tabla1[#Headers],0)),"")</f>
        <v/>
      </c>
      <c r="S264" s="73" t="str">
        <f ca="1">IFERROR(INDEX(USUARIOS,MATCH($H264,Tabla1[NOMBRE Y APELLIDOS DEL PARTICIPANTE],0),MATCH($S$2,Tabla1[#Headers],0)),"")</f>
        <v/>
      </c>
    </row>
    <row r="265" spans="1:19" x14ac:dyDescent="0.2">
      <c r="A265" s="59"/>
      <c r="B265" s="60"/>
      <c r="C265" s="59"/>
      <c r="D265" s="59"/>
      <c r="E265" s="102" t="str">
        <f>IF(A265="TARJETA PREPAGO",(IFERROR(VLOOKUP($C265&amp;" - "&amp;$D265,'Catálogo ayudas'!$A$1:$C$84,3,FALSE),"")),(IFERROR(VLOOKUP($C265&amp;" - "&amp;$D265,'Catálogo ayudas'!$A$1:$C$84,2,FALSE),"")))</f>
        <v/>
      </c>
      <c r="F265" s="73" t="str">
        <f ca="1">IFERROR(INDEX(USUARIOS,MATCH($H265,Tabla1[NOMBRE Y APELLIDOS DEL PARTICIPANTE],0),MATCH($F$2,Tabla1[#Headers],0)),"")</f>
        <v/>
      </c>
      <c r="G265" s="72" t="str">
        <f ca="1">IFERROR(INDEX(USUARIOS,MATCH($H265,Tabla1[NOMBRE Y APELLIDOS DEL PARTICIPANTE],0),MATCH($G$2,Tabla1[#Headers],0)),"")</f>
        <v/>
      </c>
      <c r="H265" s="77"/>
      <c r="I265" s="64"/>
      <c r="J265" s="64"/>
      <c r="K265" s="78"/>
      <c r="L265" s="59"/>
      <c r="M265" s="101"/>
      <c r="N265" s="74" t="s">
        <v>496</v>
      </c>
      <c r="O265" s="82" t="str">
        <f ca="1">IFERROR(INDEX(USUARIOS,MATCH($H265,Tabla1[NOMBRE Y APELLIDOS DEL PARTICIPANTE],0),MATCH($O$2,Tabla1[#Headers],0)),"")</f>
        <v/>
      </c>
      <c r="P265" s="73" t="str">
        <f ca="1">IFERROR(INDEX(USUARIOS,MATCH($H265,Tabla1[NOMBRE Y APELLIDOS DEL PARTICIPANTE],0),MATCH($P$2,Tabla1[#Headers],0)),"")</f>
        <v/>
      </c>
      <c r="Q265" s="73" t="str">
        <f ca="1">IFERROR(INDEX(USUARIOS,MATCH($H265,Tabla1[NOMBRE Y APELLIDOS DEL PARTICIPANTE],0),MATCH($Q$2,Tabla1[#Headers],0)),"")</f>
        <v/>
      </c>
      <c r="R265" s="73" t="str">
        <f ca="1">IFERROR(INDEX(USUARIOS,MATCH($H265,Tabla1[NOMBRE Y APELLIDOS DEL PARTICIPANTE],0),MATCH($R$2,Tabla1[#Headers],0)),"")</f>
        <v/>
      </c>
      <c r="S265" s="73" t="str">
        <f ca="1">IFERROR(INDEX(USUARIOS,MATCH($H265,Tabla1[NOMBRE Y APELLIDOS DEL PARTICIPANTE],0),MATCH($S$2,Tabla1[#Headers],0)),"")</f>
        <v/>
      </c>
    </row>
    <row r="266" spans="1:19" x14ac:dyDescent="0.2">
      <c r="A266" s="59"/>
      <c r="B266" s="60"/>
      <c r="C266" s="59"/>
      <c r="D266" s="59"/>
      <c r="E266" s="102" t="str">
        <f>IF(A266="TARJETA PREPAGO",(IFERROR(VLOOKUP($C266&amp;" - "&amp;$D266,'Catálogo ayudas'!$A$1:$C$84,3,FALSE),"")),(IFERROR(VLOOKUP($C266&amp;" - "&amp;$D266,'Catálogo ayudas'!$A$1:$C$84,2,FALSE),"")))</f>
        <v/>
      </c>
      <c r="F266" s="73" t="str">
        <f ca="1">IFERROR(INDEX(USUARIOS,MATCH($H266,Tabla1[NOMBRE Y APELLIDOS DEL PARTICIPANTE],0),MATCH($F$2,Tabla1[#Headers],0)),"")</f>
        <v/>
      </c>
      <c r="G266" s="72" t="str">
        <f ca="1">IFERROR(INDEX(USUARIOS,MATCH($H266,Tabla1[NOMBRE Y APELLIDOS DEL PARTICIPANTE],0),MATCH($G$2,Tabla1[#Headers],0)),"")</f>
        <v/>
      </c>
      <c r="H266" s="77"/>
      <c r="I266" s="64"/>
      <c r="J266" s="64"/>
      <c r="K266" s="78"/>
      <c r="L266" s="59"/>
      <c r="M266" s="101"/>
      <c r="N266" s="74" t="s">
        <v>496</v>
      </c>
      <c r="O266" s="82" t="str">
        <f ca="1">IFERROR(INDEX(USUARIOS,MATCH($H266,Tabla1[NOMBRE Y APELLIDOS DEL PARTICIPANTE],0),MATCH($O$2,Tabla1[#Headers],0)),"")</f>
        <v/>
      </c>
      <c r="P266" s="73" t="str">
        <f ca="1">IFERROR(INDEX(USUARIOS,MATCH($H266,Tabla1[NOMBRE Y APELLIDOS DEL PARTICIPANTE],0),MATCH($P$2,Tabla1[#Headers],0)),"")</f>
        <v/>
      </c>
      <c r="Q266" s="73" t="str">
        <f ca="1">IFERROR(INDEX(USUARIOS,MATCH($H266,Tabla1[NOMBRE Y APELLIDOS DEL PARTICIPANTE],0),MATCH($Q$2,Tabla1[#Headers],0)),"")</f>
        <v/>
      </c>
      <c r="R266" s="73" t="str">
        <f ca="1">IFERROR(INDEX(USUARIOS,MATCH($H266,Tabla1[NOMBRE Y APELLIDOS DEL PARTICIPANTE],0),MATCH($R$2,Tabla1[#Headers],0)),"")</f>
        <v/>
      </c>
      <c r="S266" s="73" t="str">
        <f ca="1">IFERROR(INDEX(USUARIOS,MATCH($H266,Tabla1[NOMBRE Y APELLIDOS DEL PARTICIPANTE],0),MATCH($S$2,Tabla1[#Headers],0)),"")</f>
        <v/>
      </c>
    </row>
    <row r="267" spans="1:19" x14ac:dyDescent="0.2">
      <c r="A267" s="59"/>
      <c r="B267" s="60"/>
      <c r="C267" s="59"/>
      <c r="D267" s="59"/>
      <c r="E267" s="102" t="str">
        <f>IF(A267="TARJETA PREPAGO",(IFERROR(VLOOKUP($C267&amp;" - "&amp;$D267,'Catálogo ayudas'!$A$1:$C$84,3,FALSE),"")),(IFERROR(VLOOKUP($C267&amp;" - "&amp;$D267,'Catálogo ayudas'!$A$1:$C$84,2,FALSE),"")))</f>
        <v/>
      </c>
      <c r="F267" s="73" t="str">
        <f ca="1">IFERROR(INDEX(USUARIOS,MATCH($H267,Tabla1[NOMBRE Y APELLIDOS DEL PARTICIPANTE],0),MATCH($F$2,Tabla1[#Headers],0)),"")</f>
        <v/>
      </c>
      <c r="G267" s="72" t="str">
        <f ca="1">IFERROR(INDEX(USUARIOS,MATCH($H267,Tabla1[NOMBRE Y APELLIDOS DEL PARTICIPANTE],0),MATCH($G$2,Tabla1[#Headers],0)),"")</f>
        <v/>
      </c>
      <c r="H267" s="77"/>
      <c r="I267" s="64"/>
      <c r="J267" s="64"/>
      <c r="K267" s="78"/>
      <c r="L267" s="59"/>
      <c r="M267" s="101"/>
      <c r="N267" s="74" t="s">
        <v>496</v>
      </c>
      <c r="O267" s="82" t="str">
        <f ca="1">IFERROR(INDEX(USUARIOS,MATCH($H267,Tabla1[NOMBRE Y APELLIDOS DEL PARTICIPANTE],0),MATCH($O$2,Tabla1[#Headers],0)),"")</f>
        <v/>
      </c>
      <c r="P267" s="73" t="str">
        <f ca="1">IFERROR(INDEX(USUARIOS,MATCH($H267,Tabla1[NOMBRE Y APELLIDOS DEL PARTICIPANTE],0),MATCH($P$2,Tabla1[#Headers],0)),"")</f>
        <v/>
      </c>
      <c r="Q267" s="73" t="str">
        <f ca="1">IFERROR(INDEX(USUARIOS,MATCH($H267,Tabla1[NOMBRE Y APELLIDOS DEL PARTICIPANTE],0),MATCH($Q$2,Tabla1[#Headers],0)),"")</f>
        <v/>
      </c>
      <c r="R267" s="73" t="str">
        <f ca="1">IFERROR(INDEX(USUARIOS,MATCH($H267,Tabla1[NOMBRE Y APELLIDOS DEL PARTICIPANTE],0),MATCH($R$2,Tabla1[#Headers],0)),"")</f>
        <v/>
      </c>
      <c r="S267" s="73" t="str">
        <f ca="1">IFERROR(INDEX(USUARIOS,MATCH($H267,Tabla1[NOMBRE Y APELLIDOS DEL PARTICIPANTE],0),MATCH($S$2,Tabla1[#Headers],0)),"")</f>
        <v/>
      </c>
    </row>
    <row r="268" spans="1:19" x14ac:dyDescent="0.2">
      <c r="A268" s="59"/>
      <c r="B268" s="60"/>
      <c r="C268" s="59"/>
      <c r="D268" s="59"/>
      <c r="E268" s="102" t="str">
        <f>IF(A268="TARJETA PREPAGO",(IFERROR(VLOOKUP($C268&amp;" - "&amp;$D268,'Catálogo ayudas'!$A$1:$C$84,3,FALSE),"")),(IFERROR(VLOOKUP($C268&amp;" - "&amp;$D268,'Catálogo ayudas'!$A$1:$C$84,2,FALSE),"")))</f>
        <v/>
      </c>
      <c r="F268" s="73" t="str">
        <f ca="1">IFERROR(INDEX(USUARIOS,MATCH($H268,Tabla1[NOMBRE Y APELLIDOS DEL PARTICIPANTE],0),MATCH($F$2,Tabla1[#Headers],0)),"")</f>
        <v/>
      </c>
      <c r="G268" s="72" t="str">
        <f ca="1">IFERROR(INDEX(USUARIOS,MATCH($H268,Tabla1[NOMBRE Y APELLIDOS DEL PARTICIPANTE],0),MATCH($G$2,Tabla1[#Headers],0)),"")</f>
        <v/>
      </c>
      <c r="H268" s="77"/>
      <c r="I268" s="64"/>
      <c r="J268" s="64"/>
      <c r="K268" s="78"/>
      <c r="L268" s="59"/>
      <c r="M268" s="101"/>
      <c r="N268" s="74" t="s">
        <v>496</v>
      </c>
      <c r="O268" s="82" t="str">
        <f ca="1">IFERROR(INDEX(USUARIOS,MATCH($H268,Tabla1[NOMBRE Y APELLIDOS DEL PARTICIPANTE],0),MATCH($O$2,Tabla1[#Headers],0)),"")</f>
        <v/>
      </c>
      <c r="P268" s="73" t="str">
        <f ca="1">IFERROR(INDEX(USUARIOS,MATCH($H268,Tabla1[NOMBRE Y APELLIDOS DEL PARTICIPANTE],0),MATCH($P$2,Tabla1[#Headers],0)),"")</f>
        <v/>
      </c>
      <c r="Q268" s="73" t="str">
        <f ca="1">IFERROR(INDEX(USUARIOS,MATCH($H268,Tabla1[NOMBRE Y APELLIDOS DEL PARTICIPANTE],0),MATCH($Q$2,Tabla1[#Headers],0)),"")</f>
        <v/>
      </c>
      <c r="R268" s="73" t="str">
        <f ca="1">IFERROR(INDEX(USUARIOS,MATCH($H268,Tabla1[NOMBRE Y APELLIDOS DEL PARTICIPANTE],0),MATCH($R$2,Tabla1[#Headers],0)),"")</f>
        <v/>
      </c>
      <c r="S268" s="73" t="str">
        <f ca="1">IFERROR(INDEX(USUARIOS,MATCH($H268,Tabla1[NOMBRE Y APELLIDOS DEL PARTICIPANTE],0),MATCH($S$2,Tabla1[#Headers],0)),"")</f>
        <v/>
      </c>
    </row>
    <row r="269" spans="1:19" x14ac:dyDescent="0.2">
      <c r="A269" s="59"/>
      <c r="B269" s="60"/>
      <c r="C269" s="59"/>
      <c r="D269" s="59"/>
      <c r="E269" s="102" t="str">
        <f>IF(A269="TARJETA PREPAGO",(IFERROR(VLOOKUP($C269&amp;" - "&amp;$D269,'Catálogo ayudas'!$A$1:$C$84,3,FALSE),"")),(IFERROR(VLOOKUP($C269&amp;" - "&amp;$D269,'Catálogo ayudas'!$A$1:$C$84,2,FALSE),"")))</f>
        <v/>
      </c>
      <c r="F269" s="73" t="str">
        <f ca="1">IFERROR(INDEX(USUARIOS,MATCH($H269,Tabla1[NOMBRE Y APELLIDOS DEL PARTICIPANTE],0),MATCH($F$2,Tabla1[#Headers],0)),"")</f>
        <v/>
      </c>
      <c r="G269" s="72" t="str">
        <f ca="1">IFERROR(INDEX(USUARIOS,MATCH($H269,Tabla1[NOMBRE Y APELLIDOS DEL PARTICIPANTE],0),MATCH($G$2,Tabla1[#Headers],0)),"")</f>
        <v/>
      </c>
      <c r="H269" s="77"/>
      <c r="I269" s="64"/>
      <c r="J269" s="64"/>
      <c r="K269" s="78"/>
      <c r="L269" s="59"/>
      <c r="M269" s="101"/>
      <c r="N269" s="74" t="s">
        <v>496</v>
      </c>
      <c r="O269" s="82" t="str">
        <f ca="1">IFERROR(INDEX(USUARIOS,MATCH($H269,Tabla1[NOMBRE Y APELLIDOS DEL PARTICIPANTE],0),MATCH($O$2,Tabla1[#Headers],0)),"")</f>
        <v/>
      </c>
      <c r="P269" s="73" t="str">
        <f ca="1">IFERROR(INDEX(USUARIOS,MATCH($H269,Tabla1[NOMBRE Y APELLIDOS DEL PARTICIPANTE],0),MATCH($P$2,Tabla1[#Headers],0)),"")</f>
        <v/>
      </c>
      <c r="Q269" s="73" t="str">
        <f ca="1">IFERROR(INDEX(USUARIOS,MATCH($H269,Tabla1[NOMBRE Y APELLIDOS DEL PARTICIPANTE],0),MATCH($Q$2,Tabla1[#Headers],0)),"")</f>
        <v/>
      </c>
      <c r="R269" s="73" t="str">
        <f ca="1">IFERROR(INDEX(USUARIOS,MATCH($H269,Tabla1[NOMBRE Y APELLIDOS DEL PARTICIPANTE],0),MATCH($R$2,Tabla1[#Headers],0)),"")</f>
        <v/>
      </c>
      <c r="S269" s="73" t="str">
        <f ca="1">IFERROR(INDEX(USUARIOS,MATCH($H269,Tabla1[NOMBRE Y APELLIDOS DEL PARTICIPANTE],0),MATCH($S$2,Tabla1[#Headers],0)),"")</f>
        <v/>
      </c>
    </row>
    <row r="270" spans="1:19" x14ac:dyDescent="0.2">
      <c r="A270" s="59"/>
      <c r="B270" s="60"/>
      <c r="C270" s="59"/>
      <c r="D270" s="59"/>
      <c r="E270" s="102" t="str">
        <f>IF(A270="TARJETA PREPAGO",(IFERROR(VLOOKUP($C270&amp;" - "&amp;$D270,'Catálogo ayudas'!$A$1:$C$84,3,FALSE),"")),(IFERROR(VLOOKUP($C270&amp;" - "&amp;$D270,'Catálogo ayudas'!$A$1:$C$84,2,FALSE),"")))</f>
        <v/>
      </c>
      <c r="F270" s="73" t="str">
        <f ca="1">IFERROR(INDEX(USUARIOS,MATCH($H270,Tabla1[NOMBRE Y APELLIDOS DEL PARTICIPANTE],0),MATCH($F$2,Tabla1[#Headers],0)),"")</f>
        <v/>
      </c>
      <c r="G270" s="72" t="str">
        <f ca="1">IFERROR(INDEX(USUARIOS,MATCH($H270,Tabla1[NOMBRE Y APELLIDOS DEL PARTICIPANTE],0),MATCH($G$2,Tabla1[#Headers],0)),"")</f>
        <v/>
      </c>
      <c r="H270" s="77"/>
      <c r="I270" s="64"/>
      <c r="J270" s="64"/>
      <c r="K270" s="78"/>
      <c r="L270" s="59"/>
      <c r="M270" s="101"/>
      <c r="N270" s="74" t="s">
        <v>496</v>
      </c>
      <c r="O270" s="82" t="str">
        <f ca="1">IFERROR(INDEX(USUARIOS,MATCH($H270,Tabla1[NOMBRE Y APELLIDOS DEL PARTICIPANTE],0),MATCH($O$2,Tabla1[#Headers],0)),"")</f>
        <v/>
      </c>
      <c r="P270" s="73" t="str">
        <f ca="1">IFERROR(INDEX(USUARIOS,MATCH($H270,Tabla1[NOMBRE Y APELLIDOS DEL PARTICIPANTE],0),MATCH($P$2,Tabla1[#Headers],0)),"")</f>
        <v/>
      </c>
      <c r="Q270" s="73" t="str">
        <f ca="1">IFERROR(INDEX(USUARIOS,MATCH($H270,Tabla1[NOMBRE Y APELLIDOS DEL PARTICIPANTE],0),MATCH($Q$2,Tabla1[#Headers],0)),"")</f>
        <v/>
      </c>
      <c r="R270" s="73" t="str">
        <f ca="1">IFERROR(INDEX(USUARIOS,MATCH($H270,Tabla1[NOMBRE Y APELLIDOS DEL PARTICIPANTE],0),MATCH($R$2,Tabla1[#Headers],0)),"")</f>
        <v/>
      </c>
      <c r="S270" s="73" t="str">
        <f ca="1">IFERROR(INDEX(USUARIOS,MATCH($H270,Tabla1[NOMBRE Y APELLIDOS DEL PARTICIPANTE],0),MATCH($S$2,Tabla1[#Headers],0)),"")</f>
        <v/>
      </c>
    </row>
    <row r="271" spans="1:19" x14ac:dyDescent="0.2">
      <c r="A271" s="59"/>
      <c r="B271" s="60"/>
      <c r="C271" s="59"/>
      <c r="D271" s="59"/>
      <c r="E271" s="102" t="str">
        <f>IF(A271="TARJETA PREPAGO",(IFERROR(VLOOKUP($C271&amp;" - "&amp;$D271,'Catálogo ayudas'!$A$1:$C$84,3,FALSE),"")),(IFERROR(VLOOKUP($C271&amp;" - "&amp;$D271,'Catálogo ayudas'!$A$1:$C$84,2,FALSE),"")))</f>
        <v/>
      </c>
      <c r="F271" s="73" t="str">
        <f ca="1">IFERROR(INDEX(USUARIOS,MATCH($H271,Tabla1[NOMBRE Y APELLIDOS DEL PARTICIPANTE],0),MATCH($F$2,Tabla1[#Headers],0)),"")</f>
        <v/>
      </c>
      <c r="G271" s="72" t="str">
        <f ca="1">IFERROR(INDEX(USUARIOS,MATCH($H271,Tabla1[NOMBRE Y APELLIDOS DEL PARTICIPANTE],0),MATCH($G$2,Tabla1[#Headers],0)),"")</f>
        <v/>
      </c>
      <c r="H271" s="77"/>
      <c r="I271" s="64"/>
      <c r="J271" s="64"/>
      <c r="K271" s="78"/>
      <c r="L271" s="59"/>
      <c r="M271" s="101"/>
      <c r="N271" s="74" t="s">
        <v>496</v>
      </c>
      <c r="O271" s="82" t="str">
        <f ca="1">IFERROR(INDEX(USUARIOS,MATCH($H271,Tabla1[NOMBRE Y APELLIDOS DEL PARTICIPANTE],0),MATCH($O$2,Tabla1[#Headers],0)),"")</f>
        <v/>
      </c>
      <c r="P271" s="73" t="str">
        <f ca="1">IFERROR(INDEX(USUARIOS,MATCH($H271,Tabla1[NOMBRE Y APELLIDOS DEL PARTICIPANTE],0),MATCH($P$2,Tabla1[#Headers],0)),"")</f>
        <v/>
      </c>
      <c r="Q271" s="73" t="str">
        <f ca="1">IFERROR(INDEX(USUARIOS,MATCH($H271,Tabla1[NOMBRE Y APELLIDOS DEL PARTICIPANTE],0),MATCH($Q$2,Tabla1[#Headers],0)),"")</f>
        <v/>
      </c>
      <c r="R271" s="73" t="str">
        <f ca="1">IFERROR(INDEX(USUARIOS,MATCH($H271,Tabla1[NOMBRE Y APELLIDOS DEL PARTICIPANTE],0),MATCH($R$2,Tabla1[#Headers],0)),"")</f>
        <v/>
      </c>
      <c r="S271" s="73" t="str">
        <f ca="1">IFERROR(INDEX(USUARIOS,MATCH($H271,Tabla1[NOMBRE Y APELLIDOS DEL PARTICIPANTE],0),MATCH($S$2,Tabla1[#Headers],0)),"")</f>
        <v/>
      </c>
    </row>
    <row r="272" spans="1:19" x14ac:dyDescent="0.2">
      <c r="A272" s="59"/>
      <c r="B272" s="60"/>
      <c r="C272" s="59"/>
      <c r="D272" s="59"/>
      <c r="E272" s="102" t="str">
        <f>IF(A272="TARJETA PREPAGO",(IFERROR(VLOOKUP($C272&amp;" - "&amp;$D272,'Catálogo ayudas'!$A$1:$C$84,3,FALSE),"")),(IFERROR(VLOOKUP($C272&amp;" - "&amp;$D272,'Catálogo ayudas'!$A$1:$C$84,2,FALSE),"")))</f>
        <v/>
      </c>
      <c r="F272" s="73" t="str">
        <f ca="1">IFERROR(INDEX(USUARIOS,MATCH($H272,Tabla1[NOMBRE Y APELLIDOS DEL PARTICIPANTE],0),MATCH($F$2,Tabla1[#Headers],0)),"")</f>
        <v/>
      </c>
      <c r="G272" s="72" t="str">
        <f ca="1">IFERROR(INDEX(USUARIOS,MATCH($H272,Tabla1[NOMBRE Y APELLIDOS DEL PARTICIPANTE],0),MATCH($G$2,Tabla1[#Headers],0)),"")</f>
        <v/>
      </c>
      <c r="H272" s="77"/>
      <c r="I272" s="64"/>
      <c r="J272" s="64"/>
      <c r="K272" s="78"/>
      <c r="L272" s="59"/>
      <c r="M272" s="101"/>
      <c r="N272" s="74" t="s">
        <v>496</v>
      </c>
      <c r="O272" s="82" t="str">
        <f ca="1">IFERROR(INDEX(USUARIOS,MATCH($H272,Tabla1[NOMBRE Y APELLIDOS DEL PARTICIPANTE],0),MATCH($O$2,Tabla1[#Headers],0)),"")</f>
        <v/>
      </c>
      <c r="P272" s="73" t="str">
        <f ca="1">IFERROR(INDEX(USUARIOS,MATCH($H272,Tabla1[NOMBRE Y APELLIDOS DEL PARTICIPANTE],0),MATCH($P$2,Tabla1[#Headers],0)),"")</f>
        <v/>
      </c>
      <c r="Q272" s="73" t="str">
        <f ca="1">IFERROR(INDEX(USUARIOS,MATCH($H272,Tabla1[NOMBRE Y APELLIDOS DEL PARTICIPANTE],0),MATCH($Q$2,Tabla1[#Headers],0)),"")</f>
        <v/>
      </c>
      <c r="R272" s="73" t="str">
        <f ca="1">IFERROR(INDEX(USUARIOS,MATCH($H272,Tabla1[NOMBRE Y APELLIDOS DEL PARTICIPANTE],0),MATCH($R$2,Tabla1[#Headers],0)),"")</f>
        <v/>
      </c>
      <c r="S272" s="73" t="str">
        <f ca="1">IFERROR(INDEX(USUARIOS,MATCH($H272,Tabla1[NOMBRE Y APELLIDOS DEL PARTICIPANTE],0),MATCH($S$2,Tabla1[#Headers],0)),"")</f>
        <v/>
      </c>
    </row>
    <row r="273" spans="1:19" x14ac:dyDescent="0.2">
      <c r="A273" s="59"/>
      <c r="B273" s="60"/>
      <c r="C273" s="59"/>
      <c r="D273" s="59"/>
      <c r="E273" s="102" t="str">
        <f>IF(A273="TARJETA PREPAGO",(IFERROR(VLOOKUP($C273&amp;" - "&amp;$D273,'Catálogo ayudas'!$A$1:$C$84,3,FALSE),"")),(IFERROR(VLOOKUP($C273&amp;" - "&amp;$D273,'Catálogo ayudas'!$A$1:$C$84,2,FALSE),"")))</f>
        <v/>
      </c>
      <c r="F273" s="73" t="str">
        <f ca="1">IFERROR(INDEX(USUARIOS,MATCH($H273,Tabla1[NOMBRE Y APELLIDOS DEL PARTICIPANTE],0),MATCH($F$2,Tabla1[#Headers],0)),"")</f>
        <v/>
      </c>
      <c r="G273" s="72" t="str">
        <f ca="1">IFERROR(INDEX(USUARIOS,MATCH($H273,Tabla1[NOMBRE Y APELLIDOS DEL PARTICIPANTE],0),MATCH($G$2,Tabla1[#Headers],0)),"")</f>
        <v/>
      </c>
      <c r="H273" s="77"/>
      <c r="I273" s="64"/>
      <c r="J273" s="64"/>
      <c r="K273" s="78"/>
      <c r="L273" s="59"/>
      <c r="M273" s="101"/>
      <c r="N273" s="74" t="s">
        <v>496</v>
      </c>
      <c r="O273" s="82" t="str">
        <f ca="1">IFERROR(INDEX(USUARIOS,MATCH($H273,Tabla1[NOMBRE Y APELLIDOS DEL PARTICIPANTE],0),MATCH($O$2,Tabla1[#Headers],0)),"")</f>
        <v/>
      </c>
      <c r="P273" s="73" t="str">
        <f ca="1">IFERROR(INDEX(USUARIOS,MATCH($H273,Tabla1[NOMBRE Y APELLIDOS DEL PARTICIPANTE],0),MATCH($P$2,Tabla1[#Headers],0)),"")</f>
        <v/>
      </c>
      <c r="Q273" s="73" t="str">
        <f ca="1">IFERROR(INDEX(USUARIOS,MATCH($H273,Tabla1[NOMBRE Y APELLIDOS DEL PARTICIPANTE],0),MATCH($Q$2,Tabla1[#Headers],0)),"")</f>
        <v/>
      </c>
      <c r="R273" s="73" t="str">
        <f ca="1">IFERROR(INDEX(USUARIOS,MATCH($H273,Tabla1[NOMBRE Y APELLIDOS DEL PARTICIPANTE],0),MATCH($R$2,Tabla1[#Headers],0)),"")</f>
        <v/>
      </c>
      <c r="S273" s="73" t="str">
        <f ca="1">IFERROR(INDEX(USUARIOS,MATCH($H273,Tabla1[NOMBRE Y APELLIDOS DEL PARTICIPANTE],0),MATCH($S$2,Tabla1[#Headers],0)),"")</f>
        <v/>
      </c>
    </row>
    <row r="274" spans="1:19" x14ac:dyDescent="0.2">
      <c r="A274" s="59"/>
      <c r="B274" s="60"/>
      <c r="C274" s="59"/>
      <c r="D274" s="59"/>
      <c r="E274" s="102" t="str">
        <f>IF(A274="TARJETA PREPAGO",(IFERROR(VLOOKUP($C274&amp;" - "&amp;$D274,'Catálogo ayudas'!$A$1:$C$84,3,FALSE),"")),(IFERROR(VLOOKUP($C274&amp;" - "&amp;$D274,'Catálogo ayudas'!$A$1:$C$84,2,FALSE),"")))</f>
        <v/>
      </c>
      <c r="F274" s="73" t="str">
        <f ca="1">IFERROR(INDEX(USUARIOS,MATCH($H274,Tabla1[NOMBRE Y APELLIDOS DEL PARTICIPANTE],0),MATCH($F$2,Tabla1[#Headers],0)),"")</f>
        <v/>
      </c>
      <c r="G274" s="72" t="str">
        <f ca="1">IFERROR(INDEX(USUARIOS,MATCH($H274,Tabla1[NOMBRE Y APELLIDOS DEL PARTICIPANTE],0),MATCH($G$2,Tabla1[#Headers],0)),"")</f>
        <v/>
      </c>
      <c r="H274" s="77"/>
      <c r="I274" s="64"/>
      <c r="J274" s="64"/>
      <c r="K274" s="78"/>
      <c r="L274" s="59"/>
      <c r="M274" s="101"/>
      <c r="N274" s="74" t="s">
        <v>496</v>
      </c>
      <c r="O274" s="82" t="str">
        <f ca="1">IFERROR(INDEX(USUARIOS,MATCH($H274,Tabla1[NOMBRE Y APELLIDOS DEL PARTICIPANTE],0),MATCH($O$2,Tabla1[#Headers],0)),"")</f>
        <v/>
      </c>
      <c r="P274" s="73" t="str">
        <f ca="1">IFERROR(INDEX(USUARIOS,MATCH($H274,Tabla1[NOMBRE Y APELLIDOS DEL PARTICIPANTE],0),MATCH($P$2,Tabla1[#Headers],0)),"")</f>
        <v/>
      </c>
      <c r="Q274" s="73" t="str">
        <f ca="1">IFERROR(INDEX(USUARIOS,MATCH($H274,Tabla1[NOMBRE Y APELLIDOS DEL PARTICIPANTE],0),MATCH($Q$2,Tabla1[#Headers],0)),"")</f>
        <v/>
      </c>
      <c r="R274" s="73" t="str">
        <f ca="1">IFERROR(INDEX(USUARIOS,MATCH($H274,Tabla1[NOMBRE Y APELLIDOS DEL PARTICIPANTE],0),MATCH($R$2,Tabla1[#Headers],0)),"")</f>
        <v/>
      </c>
      <c r="S274" s="73" t="str">
        <f ca="1">IFERROR(INDEX(USUARIOS,MATCH($H274,Tabla1[NOMBRE Y APELLIDOS DEL PARTICIPANTE],0),MATCH($S$2,Tabla1[#Headers],0)),"")</f>
        <v/>
      </c>
    </row>
    <row r="275" spans="1:19" x14ac:dyDescent="0.2">
      <c r="A275" s="59"/>
      <c r="B275" s="60"/>
      <c r="C275" s="59"/>
      <c r="D275" s="59"/>
      <c r="E275" s="102" t="str">
        <f>IF(A275="TARJETA PREPAGO",(IFERROR(VLOOKUP($C275&amp;" - "&amp;$D275,'Catálogo ayudas'!$A$1:$C$84,3,FALSE),"")),(IFERROR(VLOOKUP($C275&amp;" - "&amp;$D275,'Catálogo ayudas'!$A$1:$C$84,2,FALSE),"")))</f>
        <v/>
      </c>
      <c r="F275" s="73" t="str">
        <f ca="1">IFERROR(INDEX(USUARIOS,MATCH($H275,Tabla1[NOMBRE Y APELLIDOS DEL PARTICIPANTE],0),MATCH($F$2,Tabla1[#Headers],0)),"")</f>
        <v/>
      </c>
      <c r="G275" s="72" t="str">
        <f ca="1">IFERROR(INDEX(USUARIOS,MATCH($H275,Tabla1[NOMBRE Y APELLIDOS DEL PARTICIPANTE],0),MATCH($G$2,Tabla1[#Headers],0)),"")</f>
        <v/>
      </c>
      <c r="H275" s="77"/>
      <c r="I275" s="64"/>
      <c r="J275" s="64"/>
      <c r="K275" s="78"/>
      <c r="L275" s="59"/>
      <c r="M275" s="101"/>
      <c r="N275" s="74" t="s">
        <v>496</v>
      </c>
      <c r="O275" s="82" t="str">
        <f ca="1">IFERROR(INDEX(USUARIOS,MATCH($H275,Tabla1[NOMBRE Y APELLIDOS DEL PARTICIPANTE],0),MATCH($O$2,Tabla1[#Headers],0)),"")</f>
        <v/>
      </c>
      <c r="P275" s="73" t="str">
        <f ca="1">IFERROR(INDEX(USUARIOS,MATCH($H275,Tabla1[NOMBRE Y APELLIDOS DEL PARTICIPANTE],0),MATCH($P$2,Tabla1[#Headers],0)),"")</f>
        <v/>
      </c>
      <c r="Q275" s="73" t="str">
        <f ca="1">IFERROR(INDEX(USUARIOS,MATCH($H275,Tabla1[NOMBRE Y APELLIDOS DEL PARTICIPANTE],0),MATCH($Q$2,Tabla1[#Headers],0)),"")</f>
        <v/>
      </c>
      <c r="R275" s="73" t="str">
        <f ca="1">IFERROR(INDEX(USUARIOS,MATCH($H275,Tabla1[NOMBRE Y APELLIDOS DEL PARTICIPANTE],0),MATCH($R$2,Tabla1[#Headers],0)),"")</f>
        <v/>
      </c>
      <c r="S275" s="73" t="str">
        <f ca="1">IFERROR(INDEX(USUARIOS,MATCH($H275,Tabla1[NOMBRE Y APELLIDOS DEL PARTICIPANTE],0),MATCH($S$2,Tabla1[#Headers],0)),"")</f>
        <v/>
      </c>
    </row>
    <row r="276" spans="1:19" x14ac:dyDescent="0.2">
      <c r="A276" s="59"/>
      <c r="B276" s="60"/>
      <c r="C276" s="59"/>
      <c r="D276" s="59"/>
      <c r="E276" s="102" t="str">
        <f>IF(A276="TARJETA PREPAGO",(IFERROR(VLOOKUP($C276&amp;" - "&amp;$D276,'Catálogo ayudas'!$A$1:$C$84,3,FALSE),"")),(IFERROR(VLOOKUP($C276&amp;" - "&amp;$D276,'Catálogo ayudas'!$A$1:$C$84,2,FALSE),"")))</f>
        <v/>
      </c>
      <c r="F276" s="73" t="str">
        <f ca="1">IFERROR(INDEX(USUARIOS,MATCH($H276,Tabla1[NOMBRE Y APELLIDOS DEL PARTICIPANTE],0),MATCH($F$2,Tabla1[#Headers],0)),"")</f>
        <v/>
      </c>
      <c r="G276" s="72" t="str">
        <f ca="1">IFERROR(INDEX(USUARIOS,MATCH($H276,Tabla1[NOMBRE Y APELLIDOS DEL PARTICIPANTE],0),MATCH($G$2,Tabla1[#Headers],0)),"")</f>
        <v/>
      </c>
      <c r="H276" s="77"/>
      <c r="I276" s="64"/>
      <c r="J276" s="64"/>
      <c r="K276" s="78"/>
      <c r="L276" s="59"/>
      <c r="M276" s="101"/>
      <c r="N276" s="74" t="s">
        <v>496</v>
      </c>
      <c r="O276" s="82" t="str">
        <f ca="1">IFERROR(INDEX(USUARIOS,MATCH($H276,Tabla1[NOMBRE Y APELLIDOS DEL PARTICIPANTE],0),MATCH($O$2,Tabla1[#Headers],0)),"")</f>
        <v/>
      </c>
      <c r="P276" s="73" t="str">
        <f ca="1">IFERROR(INDEX(USUARIOS,MATCH($H276,Tabla1[NOMBRE Y APELLIDOS DEL PARTICIPANTE],0),MATCH($P$2,Tabla1[#Headers],0)),"")</f>
        <v/>
      </c>
      <c r="Q276" s="73" t="str">
        <f ca="1">IFERROR(INDEX(USUARIOS,MATCH($H276,Tabla1[NOMBRE Y APELLIDOS DEL PARTICIPANTE],0),MATCH($Q$2,Tabla1[#Headers],0)),"")</f>
        <v/>
      </c>
      <c r="R276" s="73" t="str">
        <f ca="1">IFERROR(INDEX(USUARIOS,MATCH($H276,Tabla1[NOMBRE Y APELLIDOS DEL PARTICIPANTE],0),MATCH($R$2,Tabla1[#Headers],0)),"")</f>
        <v/>
      </c>
      <c r="S276" s="73" t="str">
        <f ca="1">IFERROR(INDEX(USUARIOS,MATCH($H276,Tabla1[NOMBRE Y APELLIDOS DEL PARTICIPANTE],0),MATCH($S$2,Tabla1[#Headers],0)),"")</f>
        <v/>
      </c>
    </row>
    <row r="277" spans="1:19" x14ac:dyDescent="0.2">
      <c r="A277" s="59"/>
      <c r="B277" s="60"/>
      <c r="C277" s="59"/>
      <c r="D277" s="59"/>
      <c r="E277" s="102" t="str">
        <f>IF(A277="TARJETA PREPAGO",(IFERROR(VLOOKUP($C277&amp;" - "&amp;$D277,'Catálogo ayudas'!$A$1:$C$84,3,FALSE),"")),(IFERROR(VLOOKUP($C277&amp;" - "&amp;$D277,'Catálogo ayudas'!$A$1:$C$84,2,FALSE),"")))</f>
        <v/>
      </c>
      <c r="F277" s="73" t="str">
        <f ca="1">IFERROR(INDEX(USUARIOS,MATCH($H277,Tabla1[NOMBRE Y APELLIDOS DEL PARTICIPANTE],0),MATCH($F$2,Tabla1[#Headers],0)),"")</f>
        <v/>
      </c>
      <c r="G277" s="72" t="str">
        <f ca="1">IFERROR(INDEX(USUARIOS,MATCH($H277,Tabla1[NOMBRE Y APELLIDOS DEL PARTICIPANTE],0),MATCH($G$2,Tabla1[#Headers],0)),"")</f>
        <v/>
      </c>
      <c r="H277" s="77"/>
      <c r="I277" s="64"/>
      <c r="J277" s="64"/>
      <c r="K277" s="78"/>
      <c r="L277" s="59"/>
      <c r="M277" s="101"/>
      <c r="N277" s="74" t="s">
        <v>496</v>
      </c>
      <c r="O277" s="82" t="str">
        <f ca="1">IFERROR(INDEX(USUARIOS,MATCH($H277,Tabla1[NOMBRE Y APELLIDOS DEL PARTICIPANTE],0),MATCH($O$2,Tabla1[#Headers],0)),"")</f>
        <v/>
      </c>
      <c r="P277" s="73" t="str">
        <f ca="1">IFERROR(INDEX(USUARIOS,MATCH($H277,Tabla1[NOMBRE Y APELLIDOS DEL PARTICIPANTE],0),MATCH($P$2,Tabla1[#Headers],0)),"")</f>
        <v/>
      </c>
      <c r="Q277" s="73" t="str">
        <f ca="1">IFERROR(INDEX(USUARIOS,MATCH($H277,Tabla1[NOMBRE Y APELLIDOS DEL PARTICIPANTE],0),MATCH($Q$2,Tabla1[#Headers],0)),"")</f>
        <v/>
      </c>
      <c r="R277" s="73" t="str">
        <f ca="1">IFERROR(INDEX(USUARIOS,MATCH($H277,Tabla1[NOMBRE Y APELLIDOS DEL PARTICIPANTE],0),MATCH($R$2,Tabla1[#Headers],0)),"")</f>
        <v/>
      </c>
      <c r="S277" s="73" t="str">
        <f ca="1">IFERROR(INDEX(USUARIOS,MATCH($H277,Tabla1[NOMBRE Y APELLIDOS DEL PARTICIPANTE],0),MATCH($S$2,Tabla1[#Headers],0)),"")</f>
        <v/>
      </c>
    </row>
    <row r="278" spans="1:19" x14ac:dyDescent="0.2">
      <c r="A278" s="59"/>
      <c r="B278" s="60"/>
      <c r="C278" s="59"/>
      <c r="D278" s="59"/>
      <c r="E278" s="102" t="str">
        <f>IF(A278="TARJETA PREPAGO",(IFERROR(VLOOKUP($C278&amp;" - "&amp;$D278,'Catálogo ayudas'!$A$1:$C$84,3,FALSE),"")),(IFERROR(VLOOKUP($C278&amp;" - "&amp;$D278,'Catálogo ayudas'!$A$1:$C$84,2,FALSE),"")))</f>
        <v/>
      </c>
      <c r="F278" s="73" t="str">
        <f ca="1">IFERROR(INDEX(USUARIOS,MATCH($H278,Tabla1[NOMBRE Y APELLIDOS DEL PARTICIPANTE],0),MATCH($F$2,Tabla1[#Headers],0)),"")</f>
        <v/>
      </c>
      <c r="G278" s="72" t="str">
        <f ca="1">IFERROR(INDEX(USUARIOS,MATCH($H278,Tabla1[NOMBRE Y APELLIDOS DEL PARTICIPANTE],0),MATCH($G$2,Tabla1[#Headers],0)),"")</f>
        <v/>
      </c>
      <c r="H278" s="77"/>
      <c r="I278" s="64"/>
      <c r="J278" s="64"/>
      <c r="K278" s="78"/>
      <c r="L278" s="59"/>
      <c r="M278" s="101"/>
      <c r="N278" s="74" t="s">
        <v>496</v>
      </c>
      <c r="O278" s="82" t="str">
        <f ca="1">IFERROR(INDEX(USUARIOS,MATCH($H278,Tabla1[NOMBRE Y APELLIDOS DEL PARTICIPANTE],0),MATCH($O$2,Tabla1[#Headers],0)),"")</f>
        <v/>
      </c>
      <c r="P278" s="73" t="str">
        <f ca="1">IFERROR(INDEX(USUARIOS,MATCH($H278,Tabla1[NOMBRE Y APELLIDOS DEL PARTICIPANTE],0),MATCH($P$2,Tabla1[#Headers],0)),"")</f>
        <v/>
      </c>
      <c r="Q278" s="73" t="str">
        <f ca="1">IFERROR(INDEX(USUARIOS,MATCH($H278,Tabla1[NOMBRE Y APELLIDOS DEL PARTICIPANTE],0),MATCH($Q$2,Tabla1[#Headers],0)),"")</f>
        <v/>
      </c>
      <c r="R278" s="73" t="str">
        <f ca="1">IFERROR(INDEX(USUARIOS,MATCH($H278,Tabla1[NOMBRE Y APELLIDOS DEL PARTICIPANTE],0),MATCH($R$2,Tabla1[#Headers],0)),"")</f>
        <v/>
      </c>
      <c r="S278" s="73" t="str">
        <f ca="1">IFERROR(INDEX(USUARIOS,MATCH($H278,Tabla1[NOMBRE Y APELLIDOS DEL PARTICIPANTE],0),MATCH($S$2,Tabla1[#Headers],0)),"")</f>
        <v/>
      </c>
    </row>
    <row r="279" spans="1:19" x14ac:dyDescent="0.2">
      <c r="A279" s="59"/>
      <c r="B279" s="60"/>
      <c r="C279" s="59"/>
      <c r="D279" s="59"/>
      <c r="E279" s="102" t="str">
        <f>IF(A279="TARJETA PREPAGO",(IFERROR(VLOOKUP($C279&amp;" - "&amp;$D279,'Catálogo ayudas'!$A$1:$C$84,3,FALSE),"")),(IFERROR(VLOOKUP($C279&amp;" - "&amp;$D279,'Catálogo ayudas'!$A$1:$C$84,2,FALSE),"")))</f>
        <v/>
      </c>
      <c r="F279" s="73" t="str">
        <f ca="1">IFERROR(INDEX(USUARIOS,MATCH($H279,Tabla1[NOMBRE Y APELLIDOS DEL PARTICIPANTE],0),MATCH($F$2,Tabla1[#Headers],0)),"")</f>
        <v/>
      </c>
      <c r="G279" s="72" t="str">
        <f ca="1">IFERROR(INDEX(USUARIOS,MATCH($H279,Tabla1[NOMBRE Y APELLIDOS DEL PARTICIPANTE],0),MATCH($G$2,Tabla1[#Headers],0)),"")</f>
        <v/>
      </c>
      <c r="H279" s="77"/>
      <c r="I279" s="64"/>
      <c r="J279" s="64"/>
      <c r="K279" s="78"/>
      <c r="L279" s="59"/>
      <c r="M279" s="101"/>
      <c r="N279" s="74" t="s">
        <v>496</v>
      </c>
      <c r="O279" s="82" t="str">
        <f ca="1">IFERROR(INDEX(USUARIOS,MATCH($H279,Tabla1[NOMBRE Y APELLIDOS DEL PARTICIPANTE],0),MATCH($O$2,Tabla1[#Headers],0)),"")</f>
        <v/>
      </c>
      <c r="P279" s="73" t="str">
        <f ca="1">IFERROR(INDEX(USUARIOS,MATCH($H279,Tabla1[NOMBRE Y APELLIDOS DEL PARTICIPANTE],0),MATCH($P$2,Tabla1[#Headers],0)),"")</f>
        <v/>
      </c>
      <c r="Q279" s="73" t="str">
        <f ca="1">IFERROR(INDEX(USUARIOS,MATCH($H279,Tabla1[NOMBRE Y APELLIDOS DEL PARTICIPANTE],0),MATCH($Q$2,Tabla1[#Headers],0)),"")</f>
        <v/>
      </c>
      <c r="R279" s="73" t="str">
        <f ca="1">IFERROR(INDEX(USUARIOS,MATCH($H279,Tabla1[NOMBRE Y APELLIDOS DEL PARTICIPANTE],0),MATCH($R$2,Tabla1[#Headers],0)),"")</f>
        <v/>
      </c>
      <c r="S279" s="73" t="str">
        <f ca="1">IFERROR(INDEX(USUARIOS,MATCH($H279,Tabla1[NOMBRE Y APELLIDOS DEL PARTICIPANTE],0),MATCH($S$2,Tabla1[#Headers],0)),"")</f>
        <v/>
      </c>
    </row>
    <row r="280" spans="1:19" x14ac:dyDescent="0.2">
      <c r="A280" s="59"/>
      <c r="B280" s="60"/>
      <c r="C280" s="59"/>
      <c r="D280" s="59"/>
      <c r="E280" s="102" t="str">
        <f>IF(A280="TARJETA PREPAGO",(IFERROR(VLOOKUP($C280&amp;" - "&amp;$D280,'Catálogo ayudas'!$A$1:$C$84,3,FALSE),"")),(IFERROR(VLOOKUP($C280&amp;" - "&amp;$D280,'Catálogo ayudas'!$A$1:$C$84,2,FALSE),"")))</f>
        <v/>
      </c>
      <c r="F280" s="73" t="str">
        <f ca="1">IFERROR(INDEX(USUARIOS,MATCH($H280,Tabla1[NOMBRE Y APELLIDOS DEL PARTICIPANTE],0),MATCH($F$2,Tabla1[#Headers],0)),"")</f>
        <v/>
      </c>
      <c r="G280" s="72" t="str">
        <f ca="1">IFERROR(INDEX(USUARIOS,MATCH($H280,Tabla1[NOMBRE Y APELLIDOS DEL PARTICIPANTE],0),MATCH($G$2,Tabla1[#Headers],0)),"")</f>
        <v/>
      </c>
      <c r="H280" s="77"/>
      <c r="I280" s="64"/>
      <c r="J280" s="64"/>
      <c r="K280" s="78"/>
      <c r="L280" s="59"/>
      <c r="M280" s="101"/>
      <c r="N280" s="74" t="s">
        <v>496</v>
      </c>
      <c r="O280" s="82" t="str">
        <f ca="1">IFERROR(INDEX(USUARIOS,MATCH($H280,Tabla1[NOMBRE Y APELLIDOS DEL PARTICIPANTE],0),MATCH($O$2,Tabla1[#Headers],0)),"")</f>
        <v/>
      </c>
      <c r="P280" s="73" t="str">
        <f ca="1">IFERROR(INDEX(USUARIOS,MATCH($H280,Tabla1[NOMBRE Y APELLIDOS DEL PARTICIPANTE],0),MATCH($P$2,Tabla1[#Headers],0)),"")</f>
        <v/>
      </c>
      <c r="Q280" s="73" t="str">
        <f ca="1">IFERROR(INDEX(USUARIOS,MATCH($H280,Tabla1[NOMBRE Y APELLIDOS DEL PARTICIPANTE],0),MATCH($Q$2,Tabla1[#Headers],0)),"")</f>
        <v/>
      </c>
      <c r="R280" s="73" t="str">
        <f ca="1">IFERROR(INDEX(USUARIOS,MATCH($H280,Tabla1[NOMBRE Y APELLIDOS DEL PARTICIPANTE],0),MATCH($R$2,Tabla1[#Headers],0)),"")</f>
        <v/>
      </c>
      <c r="S280" s="73" t="str">
        <f ca="1">IFERROR(INDEX(USUARIOS,MATCH($H280,Tabla1[NOMBRE Y APELLIDOS DEL PARTICIPANTE],0),MATCH($S$2,Tabla1[#Headers],0)),"")</f>
        <v/>
      </c>
    </row>
    <row r="281" spans="1:19" x14ac:dyDescent="0.2">
      <c r="A281" s="59"/>
      <c r="B281" s="60"/>
      <c r="C281" s="59"/>
      <c r="D281" s="59"/>
      <c r="E281" s="102" t="str">
        <f>IF(A281="TARJETA PREPAGO",(IFERROR(VLOOKUP($C281&amp;" - "&amp;$D281,'Catálogo ayudas'!$A$1:$C$84,3,FALSE),"")),(IFERROR(VLOOKUP($C281&amp;" - "&amp;$D281,'Catálogo ayudas'!$A$1:$C$84,2,FALSE),"")))</f>
        <v/>
      </c>
      <c r="F281" s="73" t="str">
        <f ca="1">IFERROR(INDEX(USUARIOS,MATCH($H281,Tabla1[NOMBRE Y APELLIDOS DEL PARTICIPANTE],0),MATCH($F$2,Tabla1[#Headers],0)),"")</f>
        <v/>
      </c>
      <c r="G281" s="72" t="str">
        <f ca="1">IFERROR(INDEX(USUARIOS,MATCH($H281,Tabla1[NOMBRE Y APELLIDOS DEL PARTICIPANTE],0),MATCH($G$2,Tabla1[#Headers],0)),"")</f>
        <v/>
      </c>
      <c r="H281" s="77"/>
      <c r="I281" s="64"/>
      <c r="J281" s="64"/>
      <c r="K281" s="78"/>
      <c r="L281" s="59"/>
      <c r="M281" s="101"/>
      <c r="N281" s="74" t="s">
        <v>496</v>
      </c>
      <c r="O281" s="82" t="str">
        <f ca="1">IFERROR(INDEX(USUARIOS,MATCH($H281,Tabla1[NOMBRE Y APELLIDOS DEL PARTICIPANTE],0),MATCH($O$2,Tabla1[#Headers],0)),"")</f>
        <v/>
      </c>
      <c r="P281" s="73" t="str">
        <f ca="1">IFERROR(INDEX(USUARIOS,MATCH($H281,Tabla1[NOMBRE Y APELLIDOS DEL PARTICIPANTE],0),MATCH($P$2,Tabla1[#Headers],0)),"")</f>
        <v/>
      </c>
      <c r="Q281" s="73" t="str">
        <f ca="1">IFERROR(INDEX(USUARIOS,MATCH($H281,Tabla1[NOMBRE Y APELLIDOS DEL PARTICIPANTE],0),MATCH($Q$2,Tabla1[#Headers],0)),"")</f>
        <v/>
      </c>
      <c r="R281" s="73" t="str">
        <f ca="1">IFERROR(INDEX(USUARIOS,MATCH($H281,Tabla1[NOMBRE Y APELLIDOS DEL PARTICIPANTE],0),MATCH($R$2,Tabla1[#Headers],0)),"")</f>
        <v/>
      </c>
      <c r="S281" s="73" t="str">
        <f ca="1">IFERROR(INDEX(USUARIOS,MATCH($H281,Tabla1[NOMBRE Y APELLIDOS DEL PARTICIPANTE],0),MATCH($S$2,Tabla1[#Headers],0)),"")</f>
        <v/>
      </c>
    </row>
    <row r="282" spans="1:19" x14ac:dyDescent="0.2">
      <c r="A282" s="59"/>
      <c r="B282" s="60"/>
      <c r="C282" s="59"/>
      <c r="D282" s="59"/>
      <c r="E282" s="102" t="str">
        <f>IF(A282="TARJETA PREPAGO",(IFERROR(VLOOKUP($C282&amp;" - "&amp;$D282,'Catálogo ayudas'!$A$1:$C$84,3,FALSE),"")),(IFERROR(VLOOKUP($C282&amp;" - "&amp;$D282,'Catálogo ayudas'!$A$1:$C$84,2,FALSE),"")))</f>
        <v/>
      </c>
      <c r="F282" s="73" t="str">
        <f ca="1">IFERROR(INDEX(USUARIOS,MATCH($H282,Tabla1[NOMBRE Y APELLIDOS DEL PARTICIPANTE],0),MATCH($F$2,Tabla1[#Headers],0)),"")</f>
        <v/>
      </c>
      <c r="G282" s="72" t="str">
        <f ca="1">IFERROR(INDEX(USUARIOS,MATCH($H282,Tabla1[NOMBRE Y APELLIDOS DEL PARTICIPANTE],0),MATCH($G$2,Tabla1[#Headers],0)),"")</f>
        <v/>
      </c>
      <c r="H282" s="77"/>
      <c r="I282" s="64"/>
      <c r="J282" s="64"/>
      <c r="K282" s="78"/>
      <c r="L282" s="59"/>
      <c r="M282" s="101"/>
      <c r="N282" s="74" t="s">
        <v>496</v>
      </c>
      <c r="O282" s="82" t="str">
        <f ca="1">IFERROR(INDEX(USUARIOS,MATCH($H282,Tabla1[NOMBRE Y APELLIDOS DEL PARTICIPANTE],0),MATCH($O$2,Tabla1[#Headers],0)),"")</f>
        <v/>
      </c>
      <c r="P282" s="73" t="str">
        <f ca="1">IFERROR(INDEX(USUARIOS,MATCH($H282,Tabla1[NOMBRE Y APELLIDOS DEL PARTICIPANTE],0),MATCH($P$2,Tabla1[#Headers],0)),"")</f>
        <v/>
      </c>
      <c r="Q282" s="73" t="str">
        <f ca="1">IFERROR(INDEX(USUARIOS,MATCH($H282,Tabla1[NOMBRE Y APELLIDOS DEL PARTICIPANTE],0),MATCH($Q$2,Tabla1[#Headers],0)),"")</f>
        <v/>
      </c>
      <c r="R282" s="73" t="str">
        <f ca="1">IFERROR(INDEX(USUARIOS,MATCH($H282,Tabla1[NOMBRE Y APELLIDOS DEL PARTICIPANTE],0),MATCH($R$2,Tabla1[#Headers],0)),"")</f>
        <v/>
      </c>
      <c r="S282" s="73" t="str">
        <f ca="1">IFERROR(INDEX(USUARIOS,MATCH($H282,Tabla1[NOMBRE Y APELLIDOS DEL PARTICIPANTE],0),MATCH($S$2,Tabla1[#Headers],0)),"")</f>
        <v/>
      </c>
    </row>
    <row r="283" spans="1:19" x14ac:dyDescent="0.2">
      <c r="A283" s="59"/>
      <c r="B283" s="60"/>
      <c r="C283" s="59"/>
      <c r="D283" s="59"/>
      <c r="E283" s="102" t="str">
        <f>IF(A283="TARJETA PREPAGO",(IFERROR(VLOOKUP($C283&amp;" - "&amp;$D283,'Catálogo ayudas'!$A$1:$C$84,3,FALSE),"")),(IFERROR(VLOOKUP($C283&amp;" - "&amp;$D283,'Catálogo ayudas'!$A$1:$C$84,2,FALSE),"")))</f>
        <v/>
      </c>
      <c r="F283" s="73" t="str">
        <f ca="1">IFERROR(INDEX(USUARIOS,MATCH($H283,Tabla1[NOMBRE Y APELLIDOS DEL PARTICIPANTE],0),MATCH($F$2,Tabla1[#Headers],0)),"")</f>
        <v/>
      </c>
      <c r="G283" s="72" t="str">
        <f ca="1">IFERROR(INDEX(USUARIOS,MATCH($H283,Tabla1[NOMBRE Y APELLIDOS DEL PARTICIPANTE],0),MATCH($G$2,Tabla1[#Headers],0)),"")</f>
        <v/>
      </c>
      <c r="H283" s="77"/>
      <c r="I283" s="64"/>
      <c r="J283" s="64"/>
      <c r="K283" s="78"/>
      <c r="L283" s="59"/>
      <c r="M283" s="101"/>
      <c r="N283" s="74" t="s">
        <v>496</v>
      </c>
      <c r="O283" s="82" t="str">
        <f ca="1">IFERROR(INDEX(USUARIOS,MATCH($H283,Tabla1[NOMBRE Y APELLIDOS DEL PARTICIPANTE],0),MATCH($O$2,Tabla1[#Headers],0)),"")</f>
        <v/>
      </c>
      <c r="P283" s="73" t="str">
        <f ca="1">IFERROR(INDEX(USUARIOS,MATCH($H283,Tabla1[NOMBRE Y APELLIDOS DEL PARTICIPANTE],0),MATCH($P$2,Tabla1[#Headers],0)),"")</f>
        <v/>
      </c>
      <c r="Q283" s="73" t="str">
        <f ca="1">IFERROR(INDEX(USUARIOS,MATCH($H283,Tabla1[NOMBRE Y APELLIDOS DEL PARTICIPANTE],0),MATCH($Q$2,Tabla1[#Headers],0)),"")</f>
        <v/>
      </c>
      <c r="R283" s="73" t="str">
        <f ca="1">IFERROR(INDEX(USUARIOS,MATCH($H283,Tabla1[NOMBRE Y APELLIDOS DEL PARTICIPANTE],0),MATCH($R$2,Tabla1[#Headers],0)),"")</f>
        <v/>
      </c>
      <c r="S283" s="73" t="str">
        <f ca="1">IFERROR(INDEX(USUARIOS,MATCH($H283,Tabla1[NOMBRE Y APELLIDOS DEL PARTICIPANTE],0),MATCH($S$2,Tabla1[#Headers],0)),"")</f>
        <v/>
      </c>
    </row>
    <row r="284" spans="1:19" x14ac:dyDescent="0.2">
      <c r="A284" s="59"/>
      <c r="B284" s="60"/>
      <c r="C284" s="59"/>
      <c r="D284" s="59"/>
      <c r="E284" s="102" t="str">
        <f>IF(A284="TARJETA PREPAGO",(IFERROR(VLOOKUP($C284&amp;" - "&amp;$D284,'Catálogo ayudas'!$A$1:$C$84,3,FALSE),"")),(IFERROR(VLOOKUP($C284&amp;" - "&amp;$D284,'Catálogo ayudas'!$A$1:$C$84,2,FALSE),"")))</f>
        <v/>
      </c>
      <c r="F284" s="73" t="str">
        <f ca="1">IFERROR(INDEX(USUARIOS,MATCH($H284,Tabla1[NOMBRE Y APELLIDOS DEL PARTICIPANTE],0),MATCH($F$2,Tabla1[#Headers],0)),"")</f>
        <v/>
      </c>
      <c r="G284" s="72" t="str">
        <f ca="1">IFERROR(INDEX(USUARIOS,MATCH($H284,Tabla1[NOMBRE Y APELLIDOS DEL PARTICIPANTE],0),MATCH($G$2,Tabla1[#Headers],0)),"")</f>
        <v/>
      </c>
      <c r="H284" s="77"/>
      <c r="I284" s="64"/>
      <c r="J284" s="64"/>
      <c r="K284" s="78"/>
      <c r="L284" s="59"/>
      <c r="M284" s="101"/>
      <c r="N284" s="74" t="s">
        <v>496</v>
      </c>
      <c r="O284" s="82" t="str">
        <f ca="1">IFERROR(INDEX(USUARIOS,MATCH($H284,Tabla1[NOMBRE Y APELLIDOS DEL PARTICIPANTE],0),MATCH($O$2,Tabla1[#Headers],0)),"")</f>
        <v/>
      </c>
      <c r="P284" s="73" t="str">
        <f ca="1">IFERROR(INDEX(USUARIOS,MATCH($H284,Tabla1[NOMBRE Y APELLIDOS DEL PARTICIPANTE],0),MATCH($P$2,Tabla1[#Headers],0)),"")</f>
        <v/>
      </c>
      <c r="Q284" s="73" t="str">
        <f ca="1">IFERROR(INDEX(USUARIOS,MATCH($H284,Tabla1[NOMBRE Y APELLIDOS DEL PARTICIPANTE],0),MATCH($Q$2,Tabla1[#Headers],0)),"")</f>
        <v/>
      </c>
      <c r="R284" s="73" t="str">
        <f ca="1">IFERROR(INDEX(USUARIOS,MATCH($H284,Tabla1[NOMBRE Y APELLIDOS DEL PARTICIPANTE],0),MATCH($R$2,Tabla1[#Headers],0)),"")</f>
        <v/>
      </c>
      <c r="S284" s="73" t="str">
        <f ca="1">IFERROR(INDEX(USUARIOS,MATCH($H284,Tabla1[NOMBRE Y APELLIDOS DEL PARTICIPANTE],0),MATCH($S$2,Tabla1[#Headers],0)),"")</f>
        <v/>
      </c>
    </row>
    <row r="285" spans="1:19" x14ac:dyDescent="0.2">
      <c r="A285" s="59"/>
      <c r="B285" s="60"/>
      <c r="C285" s="59"/>
      <c r="D285" s="59"/>
      <c r="E285" s="102" t="str">
        <f>IF(A285="TARJETA PREPAGO",(IFERROR(VLOOKUP($C285&amp;" - "&amp;$D285,'Catálogo ayudas'!$A$1:$C$84,3,FALSE),"")),(IFERROR(VLOOKUP($C285&amp;" - "&amp;$D285,'Catálogo ayudas'!$A$1:$C$84,2,FALSE),"")))</f>
        <v/>
      </c>
      <c r="F285" s="73" t="str">
        <f ca="1">IFERROR(INDEX(USUARIOS,MATCH($H285,Tabla1[NOMBRE Y APELLIDOS DEL PARTICIPANTE],0),MATCH($F$2,Tabla1[#Headers],0)),"")</f>
        <v/>
      </c>
      <c r="G285" s="72" t="str">
        <f ca="1">IFERROR(INDEX(USUARIOS,MATCH($H285,Tabla1[NOMBRE Y APELLIDOS DEL PARTICIPANTE],0),MATCH($G$2,Tabla1[#Headers],0)),"")</f>
        <v/>
      </c>
      <c r="H285" s="77"/>
      <c r="I285" s="64"/>
      <c r="J285" s="64"/>
      <c r="K285" s="78"/>
      <c r="L285" s="59"/>
      <c r="M285" s="101"/>
      <c r="N285" s="74" t="s">
        <v>496</v>
      </c>
      <c r="O285" s="82" t="str">
        <f ca="1">IFERROR(INDEX(USUARIOS,MATCH($H285,Tabla1[NOMBRE Y APELLIDOS DEL PARTICIPANTE],0),MATCH($O$2,Tabla1[#Headers],0)),"")</f>
        <v/>
      </c>
      <c r="P285" s="73" t="str">
        <f ca="1">IFERROR(INDEX(USUARIOS,MATCH($H285,Tabla1[NOMBRE Y APELLIDOS DEL PARTICIPANTE],0),MATCH($P$2,Tabla1[#Headers],0)),"")</f>
        <v/>
      </c>
      <c r="Q285" s="73" t="str">
        <f ca="1">IFERROR(INDEX(USUARIOS,MATCH($H285,Tabla1[NOMBRE Y APELLIDOS DEL PARTICIPANTE],0),MATCH($Q$2,Tabla1[#Headers],0)),"")</f>
        <v/>
      </c>
      <c r="R285" s="73" t="str">
        <f ca="1">IFERROR(INDEX(USUARIOS,MATCH($H285,Tabla1[NOMBRE Y APELLIDOS DEL PARTICIPANTE],0),MATCH($R$2,Tabla1[#Headers],0)),"")</f>
        <v/>
      </c>
      <c r="S285" s="73" t="str">
        <f ca="1">IFERROR(INDEX(USUARIOS,MATCH($H285,Tabla1[NOMBRE Y APELLIDOS DEL PARTICIPANTE],0),MATCH($S$2,Tabla1[#Headers],0)),"")</f>
        <v/>
      </c>
    </row>
    <row r="286" spans="1:19" x14ac:dyDescent="0.2">
      <c r="A286" s="59"/>
      <c r="B286" s="60"/>
      <c r="C286" s="59"/>
      <c r="D286" s="59"/>
      <c r="E286" s="102" t="str">
        <f>IF(A286="TARJETA PREPAGO",(IFERROR(VLOOKUP($C286&amp;" - "&amp;$D286,'Catálogo ayudas'!$A$1:$C$84,3,FALSE),"")),(IFERROR(VLOOKUP($C286&amp;" - "&amp;$D286,'Catálogo ayudas'!$A$1:$C$84,2,FALSE),"")))</f>
        <v/>
      </c>
      <c r="F286" s="73" t="str">
        <f ca="1">IFERROR(INDEX(USUARIOS,MATCH($H286,Tabla1[NOMBRE Y APELLIDOS DEL PARTICIPANTE],0),MATCH($F$2,Tabla1[#Headers],0)),"")</f>
        <v/>
      </c>
      <c r="G286" s="72" t="str">
        <f ca="1">IFERROR(INDEX(USUARIOS,MATCH($H286,Tabla1[NOMBRE Y APELLIDOS DEL PARTICIPANTE],0),MATCH($G$2,Tabla1[#Headers],0)),"")</f>
        <v/>
      </c>
      <c r="H286" s="77"/>
      <c r="I286" s="64"/>
      <c r="J286" s="64"/>
      <c r="K286" s="78"/>
      <c r="L286" s="59"/>
      <c r="M286" s="101"/>
      <c r="N286" s="74" t="s">
        <v>496</v>
      </c>
      <c r="O286" s="82" t="str">
        <f ca="1">IFERROR(INDEX(USUARIOS,MATCH($H286,Tabla1[NOMBRE Y APELLIDOS DEL PARTICIPANTE],0),MATCH($O$2,Tabla1[#Headers],0)),"")</f>
        <v/>
      </c>
      <c r="P286" s="73" t="str">
        <f ca="1">IFERROR(INDEX(USUARIOS,MATCH($H286,Tabla1[NOMBRE Y APELLIDOS DEL PARTICIPANTE],0),MATCH($P$2,Tabla1[#Headers],0)),"")</f>
        <v/>
      </c>
      <c r="Q286" s="73" t="str">
        <f ca="1">IFERROR(INDEX(USUARIOS,MATCH($H286,Tabla1[NOMBRE Y APELLIDOS DEL PARTICIPANTE],0),MATCH($Q$2,Tabla1[#Headers],0)),"")</f>
        <v/>
      </c>
      <c r="R286" s="73" t="str">
        <f ca="1">IFERROR(INDEX(USUARIOS,MATCH($H286,Tabla1[NOMBRE Y APELLIDOS DEL PARTICIPANTE],0),MATCH($R$2,Tabla1[#Headers],0)),"")</f>
        <v/>
      </c>
      <c r="S286" s="73" t="str">
        <f ca="1">IFERROR(INDEX(USUARIOS,MATCH($H286,Tabla1[NOMBRE Y APELLIDOS DEL PARTICIPANTE],0),MATCH($S$2,Tabla1[#Headers],0)),"")</f>
        <v/>
      </c>
    </row>
    <row r="287" spans="1:19" x14ac:dyDescent="0.2">
      <c r="A287" s="59"/>
      <c r="B287" s="60"/>
      <c r="C287" s="59"/>
      <c r="D287" s="59"/>
      <c r="E287" s="102" t="str">
        <f>IF(A287="TARJETA PREPAGO",(IFERROR(VLOOKUP($C287&amp;" - "&amp;$D287,'Catálogo ayudas'!$A$1:$C$84,3,FALSE),"")),(IFERROR(VLOOKUP($C287&amp;" - "&amp;$D287,'Catálogo ayudas'!$A$1:$C$84,2,FALSE),"")))</f>
        <v/>
      </c>
      <c r="F287" s="73" t="str">
        <f ca="1">IFERROR(INDEX(USUARIOS,MATCH($H287,Tabla1[NOMBRE Y APELLIDOS DEL PARTICIPANTE],0),MATCH($F$2,Tabla1[#Headers],0)),"")</f>
        <v/>
      </c>
      <c r="G287" s="72" t="str">
        <f ca="1">IFERROR(INDEX(USUARIOS,MATCH($H287,Tabla1[NOMBRE Y APELLIDOS DEL PARTICIPANTE],0),MATCH($G$2,Tabla1[#Headers],0)),"")</f>
        <v/>
      </c>
      <c r="H287" s="77"/>
      <c r="I287" s="64"/>
      <c r="J287" s="64"/>
      <c r="K287" s="78"/>
      <c r="L287" s="59"/>
      <c r="M287" s="101"/>
      <c r="N287" s="74" t="s">
        <v>496</v>
      </c>
      <c r="O287" s="82" t="str">
        <f ca="1">IFERROR(INDEX(USUARIOS,MATCH($H287,Tabla1[NOMBRE Y APELLIDOS DEL PARTICIPANTE],0),MATCH($O$2,Tabla1[#Headers],0)),"")</f>
        <v/>
      </c>
      <c r="P287" s="73" t="str">
        <f ca="1">IFERROR(INDEX(USUARIOS,MATCH($H287,Tabla1[NOMBRE Y APELLIDOS DEL PARTICIPANTE],0),MATCH($P$2,Tabla1[#Headers],0)),"")</f>
        <v/>
      </c>
      <c r="Q287" s="73" t="str">
        <f ca="1">IFERROR(INDEX(USUARIOS,MATCH($H287,Tabla1[NOMBRE Y APELLIDOS DEL PARTICIPANTE],0),MATCH($Q$2,Tabla1[#Headers],0)),"")</f>
        <v/>
      </c>
      <c r="R287" s="73" t="str">
        <f ca="1">IFERROR(INDEX(USUARIOS,MATCH($H287,Tabla1[NOMBRE Y APELLIDOS DEL PARTICIPANTE],0),MATCH($R$2,Tabla1[#Headers],0)),"")</f>
        <v/>
      </c>
      <c r="S287" s="73" t="str">
        <f ca="1">IFERROR(INDEX(USUARIOS,MATCH($H287,Tabla1[NOMBRE Y APELLIDOS DEL PARTICIPANTE],0),MATCH($S$2,Tabla1[#Headers],0)),"")</f>
        <v/>
      </c>
    </row>
    <row r="288" spans="1:19" x14ac:dyDescent="0.2">
      <c r="A288" s="59"/>
      <c r="B288" s="60"/>
      <c r="C288" s="59"/>
      <c r="D288" s="59"/>
      <c r="E288" s="102" t="str">
        <f>IF(A288="TARJETA PREPAGO",(IFERROR(VLOOKUP($C288&amp;" - "&amp;$D288,'Catálogo ayudas'!$A$1:$C$84,3,FALSE),"")),(IFERROR(VLOOKUP($C288&amp;" - "&amp;$D288,'Catálogo ayudas'!$A$1:$C$84,2,FALSE),"")))</f>
        <v/>
      </c>
      <c r="F288" s="73" t="str">
        <f ca="1">IFERROR(INDEX(USUARIOS,MATCH($H288,Tabla1[NOMBRE Y APELLIDOS DEL PARTICIPANTE],0),MATCH($F$2,Tabla1[#Headers],0)),"")</f>
        <v/>
      </c>
      <c r="G288" s="72" t="str">
        <f ca="1">IFERROR(INDEX(USUARIOS,MATCH($H288,Tabla1[NOMBRE Y APELLIDOS DEL PARTICIPANTE],0),MATCH($G$2,Tabla1[#Headers],0)),"")</f>
        <v/>
      </c>
      <c r="H288" s="77"/>
      <c r="I288" s="64"/>
      <c r="J288" s="64"/>
      <c r="K288" s="78"/>
      <c r="L288" s="59"/>
      <c r="M288" s="101"/>
      <c r="N288" s="74" t="s">
        <v>496</v>
      </c>
      <c r="O288" s="82" t="str">
        <f ca="1">IFERROR(INDEX(USUARIOS,MATCH($H288,Tabla1[NOMBRE Y APELLIDOS DEL PARTICIPANTE],0),MATCH($O$2,Tabla1[#Headers],0)),"")</f>
        <v/>
      </c>
      <c r="P288" s="73" t="str">
        <f ca="1">IFERROR(INDEX(USUARIOS,MATCH($H288,Tabla1[NOMBRE Y APELLIDOS DEL PARTICIPANTE],0),MATCH($P$2,Tabla1[#Headers],0)),"")</f>
        <v/>
      </c>
      <c r="Q288" s="73" t="str">
        <f ca="1">IFERROR(INDEX(USUARIOS,MATCH($H288,Tabla1[NOMBRE Y APELLIDOS DEL PARTICIPANTE],0),MATCH($Q$2,Tabla1[#Headers],0)),"")</f>
        <v/>
      </c>
      <c r="R288" s="73" t="str">
        <f ca="1">IFERROR(INDEX(USUARIOS,MATCH($H288,Tabla1[NOMBRE Y APELLIDOS DEL PARTICIPANTE],0),MATCH($R$2,Tabla1[#Headers],0)),"")</f>
        <v/>
      </c>
      <c r="S288" s="73" t="str">
        <f ca="1">IFERROR(INDEX(USUARIOS,MATCH($H288,Tabla1[NOMBRE Y APELLIDOS DEL PARTICIPANTE],0),MATCH($S$2,Tabla1[#Headers],0)),"")</f>
        <v/>
      </c>
    </row>
    <row r="289" spans="1:19" x14ac:dyDescent="0.2">
      <c r="A289" s="59"/>
      <c r="B289" s="60"/>
      <c r="C289" s="59"/>
      <c r="D289" s="59"/>
      <c r="E289" s="102" t="str">
        <f>IF(A289="TARJETA PREPAGO",(IFERROR(VLOOKUP($C289&amp;" - "&amp;$D289,'Catálogo ayudas'!$A$1:$C$84,3,FALSE),"")),(IFERROR(VLOOKUP($C289&amp;" - "&amp;$D289,'Catálogo ayudas'!$A$1:$C$84,2,FALSE),"")))</f>
        <v/>
      </c>
      <c r="F289" s="73" t="str">
        <f ca="1">IFERROR(INDEX(USUARIOS,MATCH($H289,Tabla1[NOMBRE Y APELLIDOS DEL PARTICIPANTE],0),MATCH($F$2,Tabla1[#Headers],0)),"")</f>
        <v/>
      </c>
      <c r="G289" s="72" t="str">
        <f ca="1">IFERROR(INDEX(USUARIOS,MATCH($H289,Tabla1[NOMBRE Y APELLIDOS DEL PARTICIPANTE],0),MATCH($G$2,Tabla1[#Headers],0)),"")</f>
        <v/>
      </c>
      <c r="H289" s="77"/>
      <c r="I289" s="64"/>
      <c r="J289" s="64"/>
      <c r="K289" s="78"/>
      <c r="L289" s="59"/>
      <c r="M289" s="101"/>
      <c r="N289" s="74" t="s">
        <v>496</v>
      </c>
      <c r="O289" s="82" t="str">
        <f ca="1">IFERROR(INDEX(USUARIOS,MATCH($H289,Tabla1[NOMBRE Y APELLIDOS DEL PARTICIPANTE],0),MATCH($O$2,Tabla1[#Headers],0)),"")</f>
        <v/>
      </c>
      <c r="P289" s="73" t="str">
        <f ca="1">IFERROR(INDEX(USUARIOS,MATCH($H289,Tabla1[NOMBRE Y APELLIDOS DEL PARTICIPANTE],0),MATCH($P$2,Tabla1[#Headers],0)),"")</f>
        <v/>
      </c>
      <c r="Q289" s="73" t="str">
        <f ca="1">IFERROR(INDEX(USUARIOS,MATCH($H289,Tabla1[NOMBRE Y APELLIDOS DEL PARTICIPANTE],0),MATCH($Q$2,Tabla1[#Headers],0)),"")</f>
        <v/>
      </c>
      <c r="R289" s="73" t="str">
        <f ca="1">IFERROR(INDEX(USUARIOS,MATCH($H289,Tabla1[NOMBRE Y APELLIDOS DEL PARTICIPANTE],0),MATCH($R$2,Tabla1[#Headers],0)),"")</f>
        <v/>
      </c>
      <c r="S289" s="73" t="str">
        <f ca="1">IFERROR(INDEX(USUARIOS,MATCH($H289,Tabla1[NOMBRE Y APELLIDOS DEL PARTICIPANTE],0),MATCH($S$2,Tabla1[#Headers],0)),"")</f>
        <v/>
      </c>
    </row>
    <row r="290" spans="1:19" x14ac:dyDescent="0.2">
      <c r="A290" s="59"/>
      <c r="B290" s="60"/>
      <c r="C290" s="59"/>
      <c r="D290" s="59"/>
      <c r="E290" s="102" t="str">
        <f>IF(A290="TARJETA PREPAGO",(IFERROR(VLOOKUP($C290&amp;" - "&amp;$D290,'Catálogo ayudas'!$A$1:$C$84,3,FALSE),"")),(IFERROR(VLOOKUP($C290&amp;" - "&amp;$D290,'Catálogo ayudas'!$A$1:$C$84,2,FALSE),"")))</f>
        <v/>
      </c>
      <c r="F290" s="73" t="str">
        <f ca="1">IFERROR(INDEX(USUARIOS,MATCH($H290,Tabla1[NOMBRE Y APELLIDOS DEL PARTICIPANTE],0),MATCH($F$2,Tabla1[#Headers],0)),"")</f>
        <v/>
      </c>
      <c r="G290" s="72" t="str">
        <f ca="1">IFERROR(INDEX(USUARIOS,MATCH($H290,Tabla1[NOMBRE Y APELLIDOS DEL PARTICIPANTE],0),MATCH($G$2,Tabla1[#Headers],0)),"")</f>
        <v/>
      </c>
      <c r="H290" s="77"/>
      <c r="I290" s="64"/>
      <c r="J290" s="64"/>
      <c r="K290" s="78"/>
      <c r="L290" s="59"/>
      <c r="M290" s="101"/>
      <c r="N290" s="74" t="s">
        <v>496</v>
      </c>
      <c r="O290" s="82" t="str">
        <f ca="1">IFERROR(INDEX(USUARIOS,MATCH($H290,Tabla1[NOMBRE Y APELLIDOS DEL PARTICIPANTE],0),MATCH($O$2,Tabla1[#Headers],0)),"")</f>
        <v/>
      </c>
      <c r="P290" s="73" t="str">
        <f ca="1">IFERROR(INDEX(USUARIOS,MATCH($H290,Tabla1[NOMBRE Y APELLIDOS DEL PARTICIPANTE],0),MATCH($P$2,Tabla1[#Headers],0)),"")</f>
        <v/>
      </c>
      <c r="Q290" s="73" t="str">
        <f ca="1">IFERROR(INDEX(USUARIOS,MATCH($H290,Tabla1[NOMBRE Y APELLIDOS DEL PARTICIPANTE],0),MATCH($Q$2,Tabla1[#Headers],0)),"")</f>
        <v/>
      </c>
      <c r="R290" s="73" t="str">
        <f ca="1">IFERROR(INDEX(USUARIOS,MATCH($H290,Tabla1[NOMBRE Y APELLIDOS DEL PARTICIPANTE],0),MATCH($R$2,Tabla1[#Headers],0)),"")</f>
        <v/>
      </c>
      <c r="S290" s="73" t="str">
        <f ca="1">IFERROR(INDEX(USUARIOS,MATCH($H290,Tabla1[NOMBRE Y APELLIDOS DEL PARTICIPANTE],0),MATCH($S$2,Tabla1[#Headers],0)),"")</f>
        <v/>
      </c>
    </row>
    <row r="291" spans="1:19" x14ac:dyDescent="0.2">
      <c r="A291" s="59"/>
      <c r="B291" s="60"/>
      <c r="C291" s="59"/>
      <c r="D291" s="59"/>
      <c r="E291" s="102" t="str">
        <f>IF(A291="TARJETA PREPAGO",(IFERROR(VLOOKUP($C291&amp;" - "&amp;$D291,'Catálogo ayudas'!$A$1:$C$84,3,FALSE),"")),(IFERROR(VLOOKUP($C291&amp;" - "&amp;$D291,'Catálogo ayudas'!$A$1:$C$84,2,FALSE),"")))</f>
        <v/>
      </c>
      <c r="F291" s="73" t="str">
        <f ca="1">IFERROR(INDEX(USUARIOS,MATCH($H291,Tabla1[NOMBRE Y APELLIDOS DEL PARTICIPANTE],0),MATCH($F$2,Tabla1[#Headers],0)),"")</f>
        <v/>
      </c>
      <c r="G291" s="72" t="str">
        <f ca="1">IFERROR(INDEX(USUARIOS,MATCH($H291,Tabla1[NOMBRE Y APELLIDOS DEL PARTICIPANTE],0),MATCH($G$2,Tabla1[#Headers],0)),"")</f>
        <v/>
      </c>
      <c r="H291" s="77"/>
      <c r="I291" s="64"/>
      <c r="J291" s="64"/>
      <c r="K291" s="78"/>
      <c r="L291" s="59"/>
      <c r="M291" s="101"/>
      <c r="N291" s="74" t="s">
        <v>496</v>
      </c>
      <c r="O291" s="82" t="str">
        <f ca="1">IFERROR(INDEX(USUARIOS,MATCH($H291,Tabla1[NOMBRE Y APELLIDOS DEL PARTICIPANTE],0),MATCH($O$2,Tabla1[#Headers],0)),"")</f>
        <v/>
      </c>
      <c r="P291" s="73" t="str">
        <f ca="1">IFERROR(INDEX(USUARIOS,MATCH($H291,Tabla1[NOMBRE Y APELLIDOS DEL PARTICIPANTE],0),MATCH($P$2,Tabla1[#Headers],0)),"")</f>
        <v/>
      </c>
      <c r="Q291" s="73" t="str">
        <f ca="1">IFERROR(INDEX(USUARIOS,MATCH($H291,Tabla1[NOMBRE Y APELLIDOS DEL PARTICIPANTE],0),MATCH($Q$2,Tabla1[#Headers],0)),"")</f>
        <v/>
      </c>
      <c r="R291" s="73" t="str">
        <f ca="1">IFERROR(INDEX(USUARIOS,MATCH($H291,Tabla1[NOMBRE Y APELLIDOS DEL PARTICIPANTE],0),MATCH($R$2,Tabla1[#Headers],0)),"")</f>
        <v/>
      </c>
      <c r="S291" s="73" t="str">
        <f ca="1">IFERROR(INDEX(USUARIOS,MATCH($H291,Tabla1[NOMBRE Y APELLIDOS DEL PARTICIPANTE],0),MATCH($S$2,Tabla1[#Headers],0)),"")</f>
        <v/>
      </c>
    </row>
    <row r="292" spans="1:19" x14ac:dyDescent="0.2">
      <c r="A292" s="59"/>
      <c r="B292" s="60"/>
      <c r="C292" s="59"/>
      <c r="D292" s="59"/>
      <c r="E292" s="102" t="str">
        <f>IF(A292="TARJETA PREPAGO",(IFERROR(VLOOKUP($C292&amp;" - "&amp;$D292,'Catálogo ayudas'!$A$1:$C$84,3,FALSE),"")),(IFERROR(VLOOKUP($C292&amp;" - "&amp;$D292,'Catálogo ayudas'!$A$1:$C$84,2,FALSE),"")))</f>
        <v/>
      </c>
      <c r="F292" s="73" t="str">
        <f ca="1">IFERROR(INDEX(USUARIOS,MATCH($H292,Tabla1[NOMBRE Y APELLIDOS DEL PARTICIPANTE],0),MATCH($F$2,Tabla1[#Headers],0)),"")</f>
        <v/>
      </c>
      <c r="G292" s="72" t="str">
        <f ca="1">IFERROR(INDEX(USUARIOS,MATCH($H292,Tabla1[NOMBRE Y APELLIDOS DEL PARTICIPANTE],0),MATCH($G$2,Tabla1[#Headers],0)),"")</f>
        <v/>
      </c>
      <c r="H292" s="77"/>
      <c r="I292" s="64"/>
      <c r="J292" s="64"/>
      <c r="K292" s="78"/>
      <c r="L292" s="59"/>
      <c r="M292" s="101"/>
      <c r="N292" s="74" t="s">
        <v>496</v>
      </c>
      <c r="O292" s="82" t="str">
        <f ca="1">IFERROR(INDEX(USUARIOS,MATCH($H292,Tabla1[NOMBRE Y APELLIDOS DEL PARTICIPANTE],0),MATCH($O$2,Tabla1[#Headers],0)),"")</f>
        <v/>
      </c>
      <c r="P292" s="73" t="str">
        <f ca="1">IFERROR(INDEX(USUARIOS,MATCH($H292,Tabla1[NOMBRE Y APELLIDOS DEL PARTICIPANTE],0),MATCH($P$2,Tabla1[#Headers],0)),"")</f>
        <v/>
      </c>
      <c r="Q292" s="73" t="str">
        <f ca="1">IFERROR(INDEX(USUARIOS,MATCH($H292,Tabla1[NOMBRE Y APELLIDOS DEL PARTICIPANTE],0),MATCH($Q$2,Tabla1[#Headers],0)),"")</f>
        <v/>
      </c>
      <c r="R292" s="73" t="str">
        <f ca="1">IFERROR(INDEX(USUARIOS,MATCH($H292,Tabla1[NOMBRE Y APELLIDOS DEL PARTICIPANTE],0),MATCH($R$2,Tabla1[#Headers],0)),"")</f>
        <v/>
      </c>
      <c r="S292" s="73" t="str">
        <f ca="1">IFERROR(INDEX(USUARIOS,MATCH($H292,Tabla1[NOMBRE Y APELLIDOS DEL PARTICIPANTE],0),MATCH($S$2,Tabla1[#Headers],0)),"")</f>
        <v/>
      </c>
    </row>
    <row r="293" spans="1:19" x14ac:dyDescent="0.2">
      <c r="A293" s="59"/>
      <c r="B293" s="60"/>
      <c r="C293" s="59"/>
      <c r="D293" s="59"/>
      <c r="E293" s="102" t="str">
        <f>IF(A293="TARJETA PREPAGO",(IFERROR(VLOOKUP($C293&amp;" - "&amp;$D293,'Catálogo ayudas'!$A$1:$C$84,3,FALSE),"")),(IFERROR(VLOOKUP($C293&amp;" - "&amp;$D293,'Catálogo ayudas'!$A$1:$C$84,2,FALSE),"")))</f>
        <v/>
      </c>
      <c r="F293" s="73" t="str">
        <f ca="1">IFERROR(INDEX(USUARIOS,MATCH($H293,Tabla1[NOMBRE Y APELLIDOS DEL PARTICIPANTE],0),MATCH($F$2,Tabla1[#Headers],0)),"")</f>
        <v/>
      </c>
      <c r="G293" s="72" t="str">
        <f ca="1">IFERROR(INDEX(USUARIOS,MATCH($H293,Tabla1[NOMBRE Y APELLIDOS DEL PARTICIPANTE],0),MATCH($G$2,Tabla1[#Headers],0)),"")</f>
        <v/>
      </c>
      <c r="H293" s="77"/>
      <c r="I293" s="64"/>
      <c r="J293" s="64"/>
      <c r="K293" s="78"/>
      <c r="L293" s="59"/>
      <c r="M293" s="101"/>
      <c r="N293" s="74" t="s">
        <v>496</v>
      </c>
      <c r="O293" s="82" t="str">
        <f ca="1">IFERROR(INDEX(USUARIOS,MATCH($H293,Tabla1[NOMBRE Y APELLIDOS DEL PARTICIPANTE],0),MATCH($O$2,Tabla1[#Headers],0)),"")</f>
        <v/>
      </c>
      <c r="P293" s="73" t="str">
        <f ca="1">IFERROR(INDEX(USUARIOS,MATCH($H293,Tabla1[NOMBRE Y APELLIDOS DEL PARTICIPANTE],0),MATCH($P$2,Tabla1[#Headers],0)),"")</f>
        <v/>
      </c>
      <c r="Q293" s="73" t="str">
        <f ca="1">IFERROR(INDEX(USUARIOS,MATCH($H293,Tabla1[NOMBRE Y APELLIDOS DEL PARTICIPANTE],0),MATCH($Q$2,Tabla1[#Headers],0)),"")</f>
        <v/>
      </c>
      <c r="R293" s="73" t="str">
        <f ca="1">IFERROR(INDEX(USUARIOS,MATCH($H293,Tabla1[NOMBRE Y APELLIDOS DEL PARTICIPANTE],0),MATCH($R$2,Tabla1[#Headers],0)),"")</f>
        <v/>
      </c>
      <c r="S293" s="73" t="str">
        <f ca="1">IFERROR(INDEX(USUARIOS,MATCH($H293,Tabla1[NOMBRE Y APELLIDOS DEL PARTICIPANTE],0),MATCH($S$2,Tabla1[#Headers],0)),"")</f>
        <v/>
      </c>
    </row>
    <row r="294" spans="1:19" x14ac:dyDescent="0.2">
      <c r="A294" s="59"/>
      <c r="B294" s="60"/>
      <c r="C294" s="59"/>
      <c r="D294" s="59"/>
      <c r="E294" s="102" t="str">
        <f>IF(A294="TARJETA PREPAGO",(IFERROR(VLOOKUP($C294&amp;" - "&amp;$D294,'Catálogo ayudas'!$A$1:$C$84,3,FALSE),"")),(IFERROR(VLOOKUP($C294&amp;" - "&amp;$D294,'Catálogo ayudas'!$A$1:$C$84,2,FALSE),"")))</f>
        <v/>
      </c>
      <c r="F294" s="73" t="str">
        <f ca="1">IFERROR(INDEX(USUARIOS,MATCH($H294,Tabla1[NOMBRE Y APELLIDOS DEL PARTICIPANTE],0),MATCH($F$2,Tabla1[#Headers],0)),"")</f>
        <v/>
      </c>
      <c r="G294" s="72" t="str">
        <f ca="1">IFERROR(INDEX(USUARIOS,MATCH($H294,Tabla1[NOMBRE Y APELLIDOS DEL PARTICIPANTE],0),MATCH($G$2,Tabla1[#Headers],0)),"")</f>
        <v/>
      </c>
      <c r="H294" s="77"/>
      <c r="I294" s="64"/>
      <c r="J294" s="64"/>
      <c r="K294" s="78"/>
      <c r="L294" s="59"/>
      <c r="M294" s="101"/>
      <c r="N294" s="74" t="s">
        <v>496</v>
      </c>
      <c r="O294" s="82" t="str">
        <f ca="1">IFERROR(INDEX(USUARIOS,MATCH($H294,Tabla1[NOMBRE Y APELLIDOS DEL PARTICIPANTE],0),MATCH($O$2,Tabla1[#Headers],0)),"")</f>
        <v/>
      </c>
      <c r="P294" s="73" t="str">
        <f ca="1">IFERROR(INDEX(USUARIOS,MATCH($H294,Tabla1[NOMBRE Y APELLIDOS DEL PARTICIPANTE],0),MATCH($P$2,Tabla1[#Headers],0)),"")</f>
        <v/>
      </c>
      <c r="Q294" s="73" t="str">
        <f ca="1">IFERROR(INDEX(USUARIOS,MATCH($H294,Tabla1[NOMBRE Y APELLIDOS DEL PARTICIPANTE],0),MATCH($Q$2,Tabla1[#Headers],0)),"")</f>
        <v/>
      </c>
      <c r="R294" s="73" t="str">
        <f ca="1">IFERROR(INDEX(USUARIOS,MATCH($H294,Tabla1[NOMBRE Y APELLIDOS DEL PARTICIPANTE],0),MATCH($R$2,Tabla1[#Headers],0)),"")</f>
        <v/>
      </c>
      <c r="S294" s="73" t="str">
        <f ca="1">IFERROR(INDEX(USUARIOS,MATCH($H294,Tabla1[NOMBRE Y APELLIDOS DEL PARTICIPANTE],0),MATCH($S$2,Tabla1[#Headers],0)),"")</f>
        <v/>
      </c>
    </row>
    <row r="295" spans="1:19" x14ac:dyDescent="0.2">
      <c r="A295" s="59"/>
      <c r="B295" s="60"/>
      <c r="C295" s="59"/>
      <c r="D295" s="59"/>
      <c r="E295" s="102" t="str">
        <f>IF(A295="TARJETA PREPAGO",(IFERROR(VLOOKUP($C295&amp;" - "&amp;$D295,'Catálogo ayudas'!$A$1:$C$84,3,FALSE),"")),(IFERROR(VLOOKUP($C295&amp;" - "&amp;$D295,'Catálogo ayudas'!$A$1:$C$84,2,FALSE),"")))</f>
        <v/>
      </c>
      <c r="F295" s="73" t="str">
        <f ca="1">IFERROR(INDEX(USUARIOS,MATCH($H295,Tabla1[NOMBRE Y APELLIDOS DEL PARTICIPANTE],0),MATCH($F$2,Tabla1[#Headers],0)),"")</f>
        <v/>
      </c>
      <c r="G295" s="72" t="str">
        <f ca="1">IFERROR(INDEX(USUARIOS,MATCH($H295,Tabla1[NOMBRE Y APELLIDOS DEL PARTICIPANTE],0),MATCH($G$2,Tabla1[#Headers],0)),"")</f>
        <v/>
      </c>
      <c r="H295" s="77"/>
      <c r="I295" s="64"/>
      <c r="J295" s="64"/>
      <c r="K295" s="78"/>
      <c r="L295" s="59"/>
      <c r="M295" s="101"/>
      <c r="N295" s="74" t="s">
        <v>496</v>
      </c>
      <c r="O295" s="82" t="str">
        <f ca="1">IFERROR(INDEX(USUARIOS,MATCH($H295,Tabla1[NOMBRE Y APELLIDOS DEL PARTICIPANTE],0),MATCH($O$2,Tabla1[#Headers],0)),"")</f>
        <v/>
      </c>
      <c r="P295" s="73" t="str">
        <f ca="1">IFERROR(INDEX(USUARIOS,MATCH($H295,Tabla1[NOMBRE Y APELLIDOS DEL PARTICIPANTE],0),MATCH($P$2,Tabla1[#Headers],0)),"")</f>
        <v/>
      </c>
      <c r="Q295" s="73" t="str">
        <f ca="1">IFERROR(INDEX(USUARIOS,MATCH($H295,Tabla1[NOMBRE Y APELLIDOS DEL PARTICIPANTE],0),MATCH($Q$2,Tabla1[#Headers],0)),"")</f>
        <v/>
      </c>
      <c r="R295" s="73" t="str">
        <f ca="1">IFERROR(INDEX(USUARIOS,MATCH($H295,Tabla1[NOMBRE Y APELLIDOS DEL PARTICIPANTE],0),MATCH($R$2,Tabla1[#Headers],0)),"")</f>
        <v/>
      </c>
      <c r="S295" s="73" t="str">
        <f ca="1">IFERROR(INDEX(USUARIOS,MATCH($H295,Tabla1[NOMBRE Y APELLIDOS DEL PARTICIPANTE],0),MATCH($S$2,Tabla1[#Headers],0)),"")</f>
        <v/>
      </c>
    </row>
    <row r="296" spans="1:19" x14ac:dyDescent="0.2">
      <c r="A296" s="59"/>
      <c r="B296" s="60"/>
      <c r="C296" s="59"/>
      <c r="D296" s="59"/>
      <c r="E296" s="102" t="str">
        <f>IF(A296="TARJETA PREPAGO",(IFERROR(VLOOKUP($C296&amp;" - "&amp;$D296,'Catálogo ayudas'!$A$1:$C$84,3,FALSE),"")),(IFERROR(VLOOKUP($C296&amp;" - "&amp;$D296,'Catálogo ayudas'!$A$1:$C$84,2,FALSE),"")))</f>
        <v/>
      </c>
      <c r="F296" s="73" t="str">
        <f ca="1">IFERROR(INDEX(USUARIOS,MATCH($H296,Tabla1[NOMBRE Y APELLIDOS DEL PARTICIPANTE],0),MATCH($F$2,Tabla1[#Headers],0)),"")</f>
        <v/>
      </c>
      <c r="G296" s="72" t="str">
        <f ca="1">IFERROR(INDEX(USUARIOS,MATCH($H296,Tabla1[NOMBRE Y APELLIDOS DEL PARTICIPANTE],0),MATCH($G$2,Tabla1[#Headers],0)),"")</f>
        <v/>
      </c>
      <c r="H296" s="77"/>
      <c r="I296" s="64"/>
      <c r="J296" s="64"/>
      <c r="K296" s="78"/>
      <c r="L296" s="59"/>
      <c r="M296" s="101"/>
      <c r="N296" s="74" t="s">
        <v>496</v>
      </c>
      <c r="O296" s="82" t="str">
        <f ca="1">IFERROR(INDEX(USUARIOS,MATCH($H296,Tabla1[NOMBRE Y APELLIDOS DEL PARTICIPANTE],0),MATCH($O$2,Tabla1[#Headers],0)),"")</f>
        <v/>
      </c>
      <c r="P296" s="73" t="str">
        <f ca="1">IFERROR(INDEX(USUARIOS,MATCH($H296,Tabla1[NOMBRE Y APELLIDOS DEL PARTICIPANTE],0),MATCH($P$2,Tabla1[#Headers],0)),"")</f>
        <v/>
      </c>
      <c r="Q296" s="73" t="str">
        <f ca="1">IFERROR(INDEX(USUARIOS,MATCH($H296,Tabla1[NOMBRE Y APELLIDOS DEL PARTICIPANTE],0),MATCH($Q$2,Tabla1[#Headers],0)),"")</f>
        <v/>
      </c>
      <c r="R296" s="73" t="str">
        <f ca="1">IFERROR(INDEX(USUARIOS,MATCH($H296,Tabla1[NOMBRE Y APELLIDOS DEL PARTICIPANTE],0),MATCH($R$2,Tabla1[#Headers],0)),"")</f>
        <v/>
      </c>
      <c r="S296" s="73" t="str">
        <f ca="1">IFERROR(INDEX(USUARIOS,MATCH($H296,Tabla1[NOMBRE Y APELLIDOS DEL PARTICIPANTE],0),MATCH($S$2,Tabla1[#Headers],0)),"")</f>
        <v/>
      </c>
    </row>
    <row r="297" spans="1:19" x14ac:dyDescent="0.2">
      <c r="A297" s="59"/>
      <c r="B297" s="60"/>
      <c r="C297" s="59"/>
      <c r="D297" s="59"/>
      <c r="E297" s="102" t="str">
        <f>IF(A297="TARJETA PREPAGO",(IFERROR(VLOOKUP($C297&amp;" - "&amp;$D297,'Catálogo ayudas'!$A$1:$C$84,3,FALSE),"")),(IFERROR(VLOOKUP($C297&amp;" - "&amp;$D297,'Catálogo ayudas'!$A$1:$C$84,2,FALSE),"")))</f>
        <v/>
      </c>
      <c r="F297" s="73" t="str">
        <f ca="1">IFERROR(INDEX(USUARIOS,MATCH($H297,Tabla1[NOMBRE Y APELLIDOS DEL PARTICIPANTE],0),MATCH($F$2,Tabla1[#Headers],0)),"")</f>
        <v/>
      </c>
      <c r="G297" s="72" t="str">
        <f ca="1">IFERROR(INDEX(USUARIOS,MATCH($H297,Tabla1[NOMBRE Y APELLIDOS DEL PARTICIPANTE],0),MATCH($G$2,Tabla1[#Headers],0)),"")</f>
        <v/>
      </c>
      <c r="H297" s="77"/>
      <c r="I297" s="64"/>
      <c r="J297" s="64"/>
      <c r="K297" s="78"/>
      <c r="L297" s="59"/>
      <c r="M297" s="101"/>
      <c r="N297" s="74" t="s">
        <v>496</v>
      </c>
      <c r="O297" s="82" t="str">
        <f ca="1">IFERROR(INDEX(USUARIOS,MATCH($H297,Tabla1[NOMBRE Y APELLIDOS DEL PARTICIPANTE],0),MATCH($O$2,Tabla1[#Headers],0)),"")</f>
        <v/>
      </c>
      <c r="P297" s="73" t="str">
        <f ca="1">IFERROR(INDEX(USUARIOS,MATCH($H297,Tabla1[NOMBRE Y APELLIDOS DEL PARTICIPANTE],0),MATCH($P$2,Tabla1[#Headers],0)),"")</f>
        <v/>
      </c>
      <c r="Q297" s="73" t="str">
        <f ca="1">IFERROR(INDEX(USUARIOS,MATCH($H297,Tabla1[NOMBRE Y APELLIDOS DEL PARTICIPANTE],0),MATCH($Q$2,Tabla1[#Headers],0)),"")</f>
        <v/>
      </c>
      <c r="R297" s="73" t="str">
        <f ca="1">IFERROR(INDEX(USUARIOS,MATCH($H297,Tabla1[NOMBRE Y APELLIDOS DEL PARTICIPANTE],0),MATCH($R$2,Tabla1[#Headers],0)),"")</f>
        <v/>
      </c>
      <c r="S297" s="73" t="str">
        <f ca="1">IFERROR(INDEX(USUARIOS,MATCH($H297,Tabla1[NOMBRE Y APELLIDOS DEL PARTICIPANTE],0),MATCH($S$2,Tabla1[#Headers],0)),"")</f>
        <v/>
      </c>
    </row>
    <row r="298" spans="1:19" x14ac:dyDescent="0.2">
      <c r="A298" s="59"/>
      <c r="B298" s="60"/>
      <c r="C298" s="59"/>
      <c r="D298" s="59"/>
      <c r="E298" s="102" t="str">
        <f>IF(A298="TARJETA PREPAGO",(IFERROR(VLOOKUP($C298&amp;" - "&amp;$D298,'Catálogo ayudas'!$A$1:$C$84,3,FALSE),"")),(IFERROR(VLOOKUP($C298&amp;" - "&amp;$D298,'Catálogo ayudas'!$A$1:$C$84,2,FALSE),"")))</f>
        <v/>
      </c>
      <c r="F298" s="73" t="str">
        <f ca="1">IFERROR(INDEX(USUARIOS,MATCH($H298,Tabla1[NOMBRE Y APELLIDOS DEL PARTICIPANTE],0),MATCH($F$2,Tabla1[#Headers],0)),"")</f>
        <v/>
      </c>
      <c r="G298" s="72" t="str">
        <f ca="1">IFERROR(INDEX(USUARIOS,MATCH($H298,Tabla1[NOMBRE Y APELLIDOS DEL PARTICIPANTE],0),MATCH($G$2,Tabla1[#Headers],0)),"")</f>
        <v/>
      </c>
      <c r="H298" s="77"/>
      <c r="I298" s="64"/>
      <c r="J298" s="64"/>
      <c r="K298" s="78"/>
      <c r="L298" s="59"/>
      <c r="M298" s="101"/>
      <c r="N298" s="74" t="s">
        <v>496</v>
      </c>
      <c r="O298" s="82" t="str">
        <f ca="1">IFERROR(INDEX(USUARIOS,MATCH($H298,Tabla1[NOMBRE Y APELLIDOS DEL PARTICIPANTE],0),MATCH($O$2,Tabla1[#Headers],0)),"")</f>
        <v/>
      </c>
      <c r="P298" s="73" t="str">
        <f ca="1">IFERROR(INDEX(USUARIOS,MATCH($H298,Tabla1[NOMBRE Y APELLIDOS DEL PARTICIPANTE],0),MATCH($P$2,Tabla1[#Headers],0)),"")</f>
        <v/>
      </c>
      <c r="Q298" s="73" t="str">
        <f ca="1">IFERROR(INDEX(USUARIOS,MATCH($H298,Tabla1[NOMBRE Y APELLIDOS DEL PARTICIPANTE],0),MATCH($Q$2,Tabla1[#Headers],0)),"")</f>
        <v/>
      </c>
      <c r="R298" s="73" t="str">
        <f ca="1">IFERROR(INDEX(USUARIOS,MATCH($H298,Tabla1[NOMBRE Y APELLIDOS DEL PARTICIPANTE],0),MATCH($R$2,Tabla1[#Headers],0)),"")</f>
        <v/>
      </c>
      <c r="S298" s="73" t="str">
        <f ca="1">IFERROR(INDEX(USUARIOS,MATCH($H298,Tabla1[NOMBRE Y APELLIDOS DEL PARTICIPANTE],0),MATCH($S$2,Tabla1[#Headers],0)),"")</f>
        <v/>
      </c>
    </row>
    <row r="299" spans="1:19" x14ac:dyDescent="0.2">
      <c r="A299" s="59"/>
      <c r="B299" s="60"/>
      <c r="C299" s="59"/>
      <c r="D299" s="59"/>
      <c r="E299" s="102" t="str">
        <f>IF(A299="TARJETA PREPAGO",(IFERROR(VLOOKUP($C299&amp;" - "&amp;$D299,'Catálogo ayudas'!$A$1:$C$84,3,FALSE),"")),(IFERROR(VLOOKUP($C299&amp;" - "&amp;$D299,'Catálogo ayudas'!$A$1:$C$84,2,FALSE),"")))</f>
        <v/>
      </c>
      <c r="F299" s="73" t="str">
        <f ca="1">IFERROR(INDEX(USUARIOS,MATCH($H299,Tabla1[NOMBRE Y APELLIDOS DEL PARTICIPANTE],0),MATCH($F$2,Tabla1[#Headers],0)),"")</f>
        <v/>
      </c>
      <c r="G299" s="72" t="str">
        <f ca="1">IFERROR(INDEX(USUARIOS,MATCH($H299,Tabla1[NOMBRE Y APELLIDOS DEL PARTICIPANTE],0),MATCH($G$2,Tabla1[#Headers],0)),"")</f>
        <v/>
      </c>
      <c r="H299" s="77"/>
      <c r="I299" s="64"/>
      <c r="J299" s="64"/>
      <c r="K299" s="78"/>
      <c r="L299" s="59"/>
      <c r="M299" s="101"/>
      <c r="N299" s="74" t="s">
        <v>496</v>
      </c>
      <c r="O299" s="82" t="str">
        <f ca="1">IFERROR(INDEX(USUARIOS,MATCH($H299,Tabla1[NOMBRE Y APELLIDOS DEL PARTICIPANTE],0),MATCH($O$2,Tabla1[#Headers],0)),"")</f>
        <v/>
      </c>
      <c r="P299" s="73" t="str">
        <f ca="1">IFERROR(INDEX(USUARIOS,MATCH($H299,Tabla1[NOMBRE Y APELLIDOS DEL PARTICIPANTE],0),MATCH($P$2,Tabla1[#Headers],0)),"")</f>
        <v/>
      </c>
      <c r="Q299" s="73" t="str">
        <f ca="1">IFERROR(INDEX(USUARIOS,MATCH($H299,Tabla1[NOMBRE Y APELLIDOS DEL PARTICIPANTE],0),MATCH($Q$2,Tabla1[#Headers],0)),"")</f>
        <v/>
      </c>
      <c r="R299" s="73" t="str">
        <f ca="1">IFERROR(INDEX(USUARIOS,MATCH($H299,Tabla1[NOMBRE Y APELLIDOS DEL PARTICIPANTE],0),MATCH($R$2,Tabla1[#Headers],0)),"")</f>
        <v/>
      </c>
      <c r="S299" s="73" t="str">
        <f ca="1">IFERROR(INDEX(USUARIOS,MATCH($H299,Tabla1[NOMBRE Y APELLIDOS DEL PARTICIPANTE],0),MATCH($S$2,Tabla1[#Headers],0)),"")</f>
        <v/>
      </c>
    </row>
    <row r="300" spans="1:19" x14ac:dyDescent="0.2">
      <c r="A300" s="59"/>
      <c r="B300" s="60"/>
      <c r="C300" s="59"/>
      <c r="D300" s="59"/>
      <c r="E300" s="102" t="str">
        <f>IF(A300="TARJETA PREPAGO",(IFERROR(VLOOKUP($C300&amp;" - "&amp;$D300,'Catálogo ayudas'!$A$1:$C$84,3,FALSE),"")),(IFERROR(VLOOKUP($C300&amp;" - "&amp;$D300,'Catálogo ayudas'!$A$1:$C$84,2,FALSE),"")))</f>
        <v/>
      </c>
      <c r="F300" s="73" t="str">
        <f ca="1">IFERROR(INDEX(USUARIOS,MATCH($H300,Tabla1[NOMBRE Y APELLIDOS DEL PARTICIPANTE],0),MATCH($F$2,Tabla1[#Headers],0)),"")</f>
        <v/>
      </c>
      <c r="G300" s="72" t="str">
        <f ca="1">IFERROR(INDEX(USUARIOS,MATCH($H300,Tabla1[NOMBRE Y APELLIDOS DEL PARTICIPANTE],0),MATCH($G$2,Tabla1[#Headers],0)),"")</f>
        <v/>
      </c>
      <c r="H300" s="77"/>
      <c r="I300" s="64"/>
      <c r="J300" s="64"/>
      <c r="K300" s="78"/>
      <c r="L300" s="59"/>
      <c r="M300" s="101"/>
      <c r="N300" s="74" t="s">
        <v>496</v>
      </c>
      <c r="O300" s="82" t="str">
        <f ca="1">IFERROR(INDEX(USUARIOS,MATCH($H300,Tabla1[NOMBRE Y APELLIDOS DEL PARTICIPANTE],0),MATCH($O$2,Tabla1[#Headers],0)),"")</f>
        <v/>
      </c>
      <c r="P300" s="73" t="str">
        <f ca="1">IFERROR(INDEX(USUARIOS,MATCH($H300,Tabla1[NOMBRE Y APELLIDOS DEL PARTICIPANTE],0),MATCH($P$2,Tabla1[#Headers],0)),"")</f>
        <v/>
      </c>
      <c r="Q300" s="73" t="str">
        <f ca="1">IFERROR(INDEX(USUARIOS,MATCH($H300,Tabla1[NOMBRE Y APELLIDOS DEL PARTICIPANTE],0),MATCH($Q$2,Tabla1[#Headers],0)),"")</f>
        <v/>
      </c>
      <c r="R300" s="73" t="str">
        <f ca="1">IFERROR(INDEX(USUARIOS,MATCH($H300,Tabla1[NOMBRE Y APELLIDOS DEL PARTICIPANTE],0),MATCH($R$2,Tabla1[#Headers],0)),"")</f>
        <v/>
      </c>
      <c r="S300" s="73" t="str">
        <f ca="1">IFERROR(INDEX(USUARIOS,MATCH($H300,Tabla1[NOMBRE Y APELLIDOS DEL PARTICIPANTE],0),MATCH($S$2,Tabla1[#Headers],0)),"")</f>
        <v/>
      </c>
    </row>
    <row r="301" spans="1:19" x14ac:dyDescent="0.2">
      <c r="A301" s="59"/>
      <c r="B301" s="60"/>
      <c r="C301" s="59"/>
      <c r="D301" s="59"/>
      <c r="E301" s="102" t="str">
        <f>IF(A301="TARJETA PREPAGO",(IFERROR(VLOOKUP($C301&amp;" - "&amp;$D301,'Catálogo ayudas'!$A$1:$C$84,3,FALSE),"")),(IFERROR(VLOOKUP($C301&amp;" - "&amp;$D301,'Catálogo ayudas'!$A$1:$C$84,2,FALSE),"")))</f>
        <v/>
      </c>
      <c r="F301" s="73" t="str">
        <f ca="1">IFERROR(INDEX(USUARIOS,MATCH($H301,Tabla1[NOMBRE Y APELLIDOS DEL PARTICIPANTE],0),MATCH($F$2,Tabla1[#Headers],0)),"")</f>
        <v/>
      </c>
      <c r="G301" s="72" t="str">
        <f ca="1">IFERROR(INDEX(USUARIOS,MATCH($H301,Tabla1[NOMBRE Y APELLIDOS DEL PARTICIPANTE],0),MATCH($G$2,Tabla1[#Headers],0)),"")</f>
        <v/>
      </c>
      <c r="H301" s="77"/>
      <c r="I301" s="64"/>
      <c r="J301" s="64"/>
      <c r="K301" s="78"/>
      <c r="L301" s="59"/>
      <c r="M301" s="101"/>
      <c r="N301" s="74" t="s">
        <v>496</v>
      </c>
      <c r="O301" s="82" t="str">
        <f ca="1">IFERROR(INDEX(USUARIOS,MATCH($H301,Tabla1[NOMBRE Y APELLIDOS DEL PARTICIPANTE],0),MATCH($O$2,Tabla1[#Headers],0)),"")</f>
        <v/>
      </c>
      <c r="P301" s="73" t="str">
        <f ca="1">IFERROR(INDEX(USUARIOS,MATCH($H301,Tabla1[NOMBRE Y APELLIDOS DEL PARTICIPANTE],0),MATCH($P$2,Tabla1[#Headers],0)),"")</f>
        <v/>
      </c>
      <c r="Q301" s="73" t="str">
        <f ca="1">IFERROR(INDEX(USUARIOS,MATCH($H301,Tabla1[NOMBRE Y APELLIDOS DEL PARTICIPANTE],0),MATCH($Q$2,Tabla1[#Headers],0)),"")</f>
        <v/>
      </c>
      <c r="R301" s="73" t="str">
        <f ca="1">IFERROR(INDEX(USUARIOS,MATCH($H301,Tabla1[NOMBRE Y APELLIDOS DEL PARTICIPANTE],0),MATCH($R$2,Tabla1[#Headers],0)),"")</f>
        <v/>
      </c>
      <c r="S301" s="73" t="str">
        <f ca="1">IFERROR(INDEX(USUARIOS,MATCH($H301,Tabla1[NOMBRE Y APELLIDOS DEL PARTICIPANTE],0),MATCH($S$2,Tabla1[#Headers],0)),"")</f>
        <v/>
      </c>
    </row>
    <row r="302" spans="1:19" x14ac:dyDescent="0.2">
      <c r="A302" s="59"/>
      <c r="B302" s="60"/>
      <c r="C302" s="59"/>
      <c r="D302" s="59"/>
      <c r="E302" s="102" t="str">
        <f>IF(A302="TARJETA PREPAGO",(IFERROR(VLOOKUP($C302&amp;" - "&amp;$D302,'Catálogo ayudas'!$A$1:$C$84,3,FALSE),"")),(IFERROR(VLOOKUP($C302&amp;" - "&amp;$D302,'Catálogo ayudas'!$A$1:$C$84,2,FALSE),"")))</f>
        <v/>
      </c>
      <c r="F302" s="73" t="str">
        <f ca="1">IFERROR(INDEX(USUARIOS,MATCH($H302,Tabla1[NOMBRE Y APELLIDOS DEL PARTICIPANTE],0),MATCH($F$2,Tabla1[#Headers],0)),"")</f>
        <v/>
      </c>
      <c r="G302" s="72" t="str">
        <f ca="1">IFERROR(INDEX(USUARIOS,MATCH($H302,Tabla1[NOMBRE Y APELLIDOS DEL PARTICIPANTE],0),MATCH($G$2,Tabla1[#Headers],0)),"")</f>
        <v/>
      </c>
      <c r="H302" s="77"/>
      <c r="I302" s="64"/>
      <c r="J302" s="64"/>
      <c r="K302" s="78"/>
      <c r="L302" s="59"/>
      <c r="M302" s="101"/>
      <c r="N302" s="74" t="s">
        <v>496</v>
      </c>
      <c r="O302" s="82" t="str">
        <f ca="1">IFERROR(INDEX(USUARIOS,MATCH($H302,Tabla1[NOMBRE Y APELLIDOS DEL PARTICIPANTE],0),MATCH($O$2,Tabla1[#Headers],0)),"")</f>
        <v/>
      </c>
      <c r="P302" s="73" t="str">
        <f ca="1">IFERROR(INDEX(USUARIOS,MATCH($H302,Tabla1[NOMBRE Y APELLIDOS DEL PARTICIPANTE],0),MATCH($P$2,Tabla1[#Headers],0)),"")</f>
        <v/>
      </c>
      <c r="Q302" s="73" t="str">
        <f ca="1">IFERROR(INDEX(USUARIOS,MATCH($H302,Tabla1[NOMBRE Y APELLIDOS DEL PARTICIPANTE],0),MATCH($Q$2,Tabla1[#Headers],0)),"")</f>
        <v/>
      </c>
      <c r="R302" s="73" t="str">
        <f ca="1">IFERROR(INDEX(USUARIOS,MATCH($H302,Tabla1[NOMBRE Y APELLIDOS DEL PARTICIPANTE],0),MATCH($R$2,Tabla1[#Headers],0)),"")</f>
        <v/>
      </c>
      <c r="S302" s="73" t="str">
        <f ca="1">IFERROR(INDEX(USUARIOS,MATCH($H302,Tabla1[NOMBRE Y APELLIDOS DEL PARTICIPANTE],0),MATCH($S$2,Tabla1[#Headers],0)),"")</f>
        <v/>
      </c>
    </row>
    <row r="303" spans="1:19" x14ac:dyDescent="0.2">
      <c r="A303" s="59"/>
      <c r="B303" s="60"/>
      <c r="C303" s="59"/>
      <c r="D303" s="59"/>
      <c r="E303" s="102" t="str">
        <f>IF(A303="TARJETA PREPAGO",(IFERROR(VLOOKUP($C303&amp;" - "&amp;$D303,'Catálogo ayudas'!$A$1:$C$84,3,FALSE),"")),(IFERROR(VLOOKUP($C303&amp;" - "&amp;$D303,'Catálogo ayudas'!$A$1:$C$84,2,FALSE),"")))</f>
        <v/>
      </c>
      <c r="F303" s="73" t="str">
        <f ca="1">IFERROR(INDEX(USUARIOS,MATCH($H303,Tabla1[NOMBRE Y APELLIDOS DEL PARTICIPANTE],0),MATCH($F$2,Tabla1[#Headers],0)),"")</f>
        <v/>
      </c>
      <c r="G303" s="72" t="str">
        <f ca="1">IFERROR(INDEX(USUARIOS,MATCH($H303,Tabla1[NOMBRE Y APELLIDOS DEL PARTICIPANTE],0),MATCH($G$2,Tabla1[#Headers],0)),"")</f>
        <v/>
      </c>
      <c r="H303" s="77"/>
      <c r="I303" s="64"/>
      <c r="J303" s="64"/>
      <c r="K303" s="78"/>
      <c r="L303" s="59"/>
      <c r="M303" s="101"/>
      <c r="N303" s="74" t="s">
        <v>496</v>
      </c>
      <c r="O303" s="82" t="str">
        <f ca="1">IFERROR(INDEX(USUARIOS,MATCH($H303,Tabla1[NOMBRE Y APELLIDOS DEL PARTICIPANTE],0),MATCH($O$2,Tabla1[#Headers],0)),"")</f>
        <v/>
      </c>
      <c r="P303" s="73" t="str">
        <f ca="1">IFERROR(INDEX(USUARIOS,MATCH($H303,Tabla1[NOMBRE Y APELLIDOS DEL PARTICIPANTE],0),MATCH($P$2,Tabla1[#Headers],0)),"")</f>
        <v/>
      </c>
      <c r="Q303" s="73" t="str">
        <f ca="1">IFERROR(INDEX(USUARIOS,MATCH($H303,Tabla1[NOMBRE Y APELLIDOS DEL PARTICIPANTE],0),MATCH($Q$2,Tabla1[#Headers],0)),"")</f>
        <v/>
      </c>
      <c r="R303" s="73" t="str">
        <f ca="1">IFERROR(INDEX(USUARIOS,MATCH($H303,Tabla1[NOMBRE Y APELLIDOS DEL PARTICIPANTE],0),MATCH($R$2,Tabla1[#Headers],0)),"")</f>
        <v/>
      </c>
      <c r="S303" s="73" t="str">
        <f ca="1">IFERROR(INDEX(USUARIOS,MATCH($H303,Tabla1[NOMBRE Y APELLIDOS DEL PARTICIPANTE],0),MATCH($S$2,Tabla1[#Headers],0)),"")</f>
        <v/>
      </c>
    </row>
    <row r="304" spans="1:19" x14ac:dyDescent="0.2">
      <c r="A304" s="59"/>
      <c r="B304" s="60"/>
      <c r="C304" s="59"/>
      <c r="D304" s="59"/>
      <c r="E304" s="102" t="str">
        <f>IF(A304="TARJETA PREPAGO",(IFERROR(VLOOKUP($C304&amp;" - "&amp;$D304,'Catálogo ayudas'!$A$1:$C$84,3,FALSE),"")),(IFERROR(VLOOKUP($C304&amp;" - "&amp;$D304,'Catálogo ayudas'!$A$1:$C$84,2,FALSE),"")))</f>
        <v/>
      </c>
      <c r="F304" s="73" t="str">
        <f ca="1">IFERROR(INDEX(USUARIOS,MATCH($H304,Tabla1[NOMBRE Y APELLIDOS DEL PARTICIPANTE],0),MATCH($F$2,Tabla1[#Headers],0)),"")</f>
        <v/>
      </c>
      <c r="G304" s="72" t="str">
        <f ca="1">IFERROR(INDEX(USUARIOS,MATCH($H304,Tabla1[NOMBRE Y APELLIDOS DEL PARTICIPANTE],0),MATCH($G$2,Tabla1[#Headers],0)),"")</f>
        <v/>
      </c>
      <c r="H304" s="77"/>
      <c r="I304" s="64"/>
      <c r="J304" s="64"/>
      <c r="K304" s="78"/>
      <c r="L304" s="59"/>
      <c r="M304" s="101"/>
      <c r="N304" s="74" t="s">
        <v>496</v>
      </c>
      <c r="O304" s="82" t="str">
        <f ca="1">IFERROR(INDEX(USUARIOS,MATCH($H304,Tabla1[NOMBRE Y APELLIDOS DEL PARTICIPANTE],0),MATCH($O$2,Tabla1[#Headers],0)),"")</f>
        <v/>
      </c>
      <c r="P304" s="73" t="str">
        <f ca="1">IFERROR(INDEX(USUARIOS,MATCH($H304,Tabla1[NOMBRE Y APELLIDOS DEL PARTICIPANTE],0),MATCH($P$2,Tabla1[#Headers],0)),"")</f>
        <v/>
      </c>
      <c r="Q304" s="73" t="str">
        <f ca="1">IFERROR(INDEX(USUARIOS,MATCH($H304,Tabla1[NOMBRE Y APELLIDOS DEL PARTICIPANTE],0),MATCH($Q$2,Tabla1[#Headers],0)),"")</f>
        <v/>
      </c>
      <c r="R304" s="73" t="str">
        <f ca="1">IFERROR(INDEX(USUARIOS,MATCH($H304,Tabla1[NOMBRE Y APELLIDOS DEL PARTICIPANTE],0),MATCH($R$2,Tabla1[#Headers],0)),"")</f>
        <v/>
      </c>
      <c r="S304" s="73" t="str">
        <f ca="1">IFERROR(INDEX(USUARIOS,MATCH($H304,Tabla1[NOMBRE Y APELLIDOS DEL PARTICIPANTE],0),MATCH($S$2,Tabla1[#Headers],0)),"")</f>
        <v/>
      </c>
    </row>
    <row r="305" spans="1:19" x14ac:dyDescent="0.2">
      <c r="A305" s="59"/>
      <c r="B305" s="60"/>
      <c r="C305" s="59"/>
      <c r="D305" s="59"/>
      <c r="E305" s="102" t="str">
        <f>IF(A305="TARJETA PREPAGO",(IFERROR(VLOOKUP($C305&amp;" - "&amp;$D305,'Catálogo ayudas'!$A$1:$C$84,3,FALSE),"")),(IFERROR(VLOOKUP($C305&amp;" - "&amp;$D305,'Catálogo ayudas'!$A$1:$C$84,2,FALSE),"")))</f>
        <v/>
      </c>
      <c r="F305" s="73" t="str">
        <f ca="1">IFERROR(INDEX(USUARIOS,MATCH($H305,Tabla1[NOMBRE Y APELLIDOS DEL PARTICIPANTE],0),MATCH($F$2,Tabla1[#Headers],0)),"")</f>
        <v/>
      </c>
      <c r="G305" s="72" t="str">
        <f ca="1">IFERROR(INDEX(USUARIOS,MATCH($H305,Tabla1[NOMBRE Y APELLIDOS DEL PARTICIPANTE],0),MATCH($G$2,Tabla1[#Headers],0)),"")</f>
        <v/>
      </c>
      <c r="H305" s="77"/>
      <c r="I305" s="64"/>
      <c r="J305" s="64"/>
      <c r="K305" s="78"/>
      <c r="L305" s="59"/>
      <c r="M305" s="101"/>
      <c r="N305" s="74" t="s">
        <v>496</v>
      </c>
      <c r="O305" s="82" t="str">
        <f ca="1">IFERROR(INDEX(USUARIOS,MATCH($H305,Tabla1[NOMBRE Y APELLIDOS DEL PARTICIPANTE],0),MATCH($O$2,Tabla1[#Headers],0)),"")</f>
        <v/>
      </c>
      <c r="P305" s="73" t="str">
        <f ca="1">IFERROR(INDEX(USUARIOS,MATCH($H305,Tabla1[NOMBRE Y APELLIDOS DEL PARTICIPANTE],0),MATCH($P$2,Tabla1[#Headers],0)),"")</f>
        <v/>
      </c>
      <c r="Q305" s="73" t="str">
        <f ca="1">IFERROR(INDEX(USUARIOS,MATCH($H305,Tabla1[NOMBRE Y APELLIDOS DEL PARTICIPANTE],0),MATCH($Q$2,Tabla1[#Headers],0)),"")</f>
        <v/>
      </c>
      <c r="R305" s="73" t="str">
        <f ca="1">IFERROR(INDEX(USUARIOS,MATCH($H305,Tabla1[NOMBRE Y APELLIDOS DEL PARTICIPANTE],0),MATCH($R$2,Tabla1[#Headers],0)),"")</f>
        <v/>
      </c>
      <c r="S305" s="73" t="str">
        <f ca="1">IFERROR(INDEX(USUARIOS,MATCH($H305,Tabla1[NOMBRE Y APELLIDOS DEL PARTICIPANTE],0),MATCH($S$2,Tabla1[#Headers],0)),"")</f>
        <v/>
      </c>
    </row>
    <row r="306" spans="1:19" x14ac:dyDescent="0.2">
      <c r="A306" s="59"/>
      <c r="B306" s="60"/>
      <c r="C306" s="59"/>
      <c r="D306" s="59"/>
      <c r="E306" s="102" t="str">
        <f>IF(A306="TARJETA PREPAGO",(IFERROR(VLOOKUP($C306&amp;" - "&amp;$D306,'Catálogo ayudas'!$A$1:$C$84,3,FALSE),"")),(IFERROR(VLOOKUP($C306&amp;" - "&amp;$D306,'Catálogo ayudas'!$A$1:$C$84,2,FALSE),"")))</f>
        <v/>
      </c>
      <c r="F306" s="73" t="str">
        <f ca="1">IFERROR(INDEX(USUARIOS,MATCH($H306,Tabla1[NOMBRE Y APELLIDOS DEL PARTICIPANTE],0),MATCH($F$2,Tabla1[#Headers],0)),"")</f>
        <v/>
      </c>
      <c r="G306" s="72" t="str">
        <f ca="1">IFERROR(INDEX(USUARIOS,MATCH($H306,Tabla1[NOMBRE Y APELLIDOS DEL PARTICIPANTE],0),MATCH($G$2,Tabla1[#Headers],0)),"")</f>
        <v/>
      </c>
      <c r="H306" s="77"/>
      <c r="I306" s="64"/>
      <c r="J306" s="64"/>
      <c r="K306" s="78"/>
      <c r="L306" s="59"/>
      <c r="M306" s="101"/>
      <c r="N306" s="74" t="s">
        <v>496</v>
      </c>
      <c r="O306" s="82" t="str">
        <f ca="1">IFERROR(INDEX(USUARIOS,MATCH($H306,Tabla1[NOMBRE Y APELLIDOS DEL PARTICIPANTE],0),MATCH($O$2,Tabla1[#Headers],0)),"")</f>
        <v/>
      </c>
      <c r="P306" s="73" t="str">
        <f ca="1">IFERROR(INDEX(USUARIOS,MATCH($H306,Tabla1[NOMBRE Y APELLIDOS DEL PARTICIPANTE],0),MATCH($P$2,Tabla1[#Headers],0)),"")</f>
        <v/>
      </c>
      <c r="Q306" s="73" t="str">
        <f ca="1">IFERROR(INDEX(USUARIOS,MATCH($H306,Tabla1[NOMBRE Y APELLIDOS DEL PARTICIPANTE],0),MATCH($Q$2,Tabla1[#Headers],0)),"")</f>
        <v/>
      </c>
      <c r="R306" s="73" t="str">
        <f ca="1">IFERROR(INDEX(USUARIOS,MATCH($H306,Tabla1[NOMBRE Y APELLIDOS DEL PARTICIPANTE],0),MATCH($R$2,Tabla1[#Headers],0)),"")</f>
        <v/>
      </c>
      <c r="S306" s="73" t="str">
        <f ca="1">IFERROR(INDEX(USUARIOS,MATCH($H306,Tabla1[NOMBRE Y APELLIDOS DEL PARTICIPANTE],0),MATCH($S$2,Tabla1[#Headers],0)),"")</f>
        <v/>
      </c>
    </row>
    <row r="307" spans="1:19" x14ac:dyDescent="0.2">
      <c r="A307" s="59"/>
      <c r="B307" s="60"/>
      <c r="C307" s="59"/>
      <c r="D307" s="59"/>
      <c r="E307" s="102" t="str">
        <f>IF(A307="TARJETA PREPAGO",(IFERROR(VLOOKUP($C307&amp;" - "&amp;$D307,'Catálogo ayudas'!$A$1:$C$84,3,FALSE),"")),(IFERROR(VLOOKUP($C307&amp;" - "&amp;$D307,'Catálogo ayudas'!$A$1:$C$84,2,FALSE),"")))</f>
        <v/>
      </c>
      <c r="F307" s="73" t="str">
        <f ca="1">IFERROR(INDEX(USUARIOS,MATCH($H307,Tabla1[NOMBRE Y APELLIDOS DEL PARTICIPANTE],0),MATCH($F$2,Tabla1[#Headers],0)),"")</f>
        <v/>
      </c>
      <c r="G307" s="72" t="str">
        <f ca="1">IFERROR(INDEX(USUARIOS,MATCH($H307,Tabla1[NOMBRE Y APELLIDOS DEL PARTICIPANTE],0),MATCH($G$2,Tabla1[#Headers],0)),"")</f>
        <v/>
      </c>
      <c r="H307" s="77"/>
      <c r="I307" s="64"/>
      <c r="J307" s="64"/>
      <c r="K307" s="78"/>
      <c r="L307" s="59"/>
      <c r="M307" s="101"/>
      <c r="N307" s="74" t="s">
        <v>496</v>
      </c>
      <c r="O307" s="82" t="str">
        <f ca="1">IFERROR(INDEX(USUARIOS,MATCH($H307,Tabla1[NOMBRE Y APELLIDOS DEL PARTICIPANTE],0),MATCH($O$2,Tabla1[#Headers],0)),"")</f>
        <v/>
      </c>
      <c r="P307" s="73" t="str">
        <f ca="1">IFERROR(INDEX(USUARIOS,MATCH($H307,Tabla1[NOMBRE Y APELLIDOS DEL PARTICIPANTE],0),MATCH($P$2,Tabla1[#Headers],0)),"")</f>
        <v/>
      </c>
      <c r="Q307" s="73" t="str">
        <f ca="1">IFERROR(INDEX(USUARIOS,MATCH($H307,Tabla1[NOMBRE Y APELLIDOS DEL PARTICIPANTE],0),MATCH($Q$2,Tabla1[#Headers],0)),"")</f>
        <v/>
      </c>
      <c r="R307" s="73" t="str">
        <f ca="1">IFERROR(INDEX(USUARIOS,MATCH($H307,Tabla1[NOMBRE Y APELLIDOS DEL PARTICIPANTE],0),MATCH($R$2,Tabla1[#Headers],0)),"")</f>
        <v/>
      </c>
      <c r="S307" s="73" t="str">
        <f ca="1">IFERROR(INDEX(USUARIOS,MATCH($H307,Tabla1[NOMBRE Y APELLIDOS DEL PARTICIPANTE],0),MATCH($S$2,Tabla1[#Headers],0)),"")</f>
        <v/>
      </c>
    </row>
    <row r="308" spans="1:19" x14ac:dyDescent="0.2">
      <c r="A308" s="59"/>
      <c r="B308" s="60"/>
      <c r="C308" s="59"/>
      <c r="D308" s="59"/>
      <c r="E308" s="102" t="str">
        <f>IF(A308="TARJETA PREPAGO",(IFERROR(VLOOKUP($C308&amp;" - "&amp;$D308,'Catálogo ayudas'!$A$1:$C$84,3,FALSE),"")),(IFERROR(VLOOKUP($C308&amp;" - "&amp;$D308,'Catálogo ayudas'!$A$1:$C$84,2,FALSE),"")))</f>
        <v/>
      </c>
      <c r="F308" s="73" t="str">
        <f ca="1">IFERROR(INDEX(USUARIOS,MATCH($H308,Tabla1[NOMBRE Y APELLIDOS DEL PARTICIPANTE],0),MATCH($F$2,Tabla1[#Headers],0)),"")</f>
        <v/>
      </c>
      <c r="G308" s="72" t="str">
        <f ca="1">IFERROR(INDEX(USUARIOS,MATCH($H308,Tabla1[NOMBRE Y APELLIDOS DEL PARTICIPANTE],0),MATCH($G$2,Tabla1[#Headers],0)),"")</f>
        <v/>
      </c>
      <c r="H308" s="77"/>
      <c r="I308" s="64"/>
      <c r="J308" s="64"/>
      <c r="K308" s="78"/>
      <c r="L308" s="59"/>
      <c r="M308" s="101"/>
      <c r="N308" s="74" t="s">
        <v>496</v>
      </c>
      <c r="O308" s="82" t="str">
        <f ca="1">IFERROR(INDEX(USUARIOS,MATCH($H308,Tabla1[NOMBRE Y APELLIDOS DEL PARTICIPANTE],0),MATCH($O$2,Tabla1[#Headers],0)),"")</f>
        <v/>
      </c>
      <c r="P308" s="73" t="str">
        <f ca="1">IFERROR(INDEX(USUARIOS,MATCH($H308,Tabla1[NOMBRE Y APELLIDOS DEL PARTICIPANTE],0),MATCH($P$2,Tabla1[#Headers],0)),"")</f>
        <v/>
      </c>
      <c r="Q308" s="73" t="str">
        <f ca="1">IFERROR(INDEX(USUARIOS,MATCH($H308,Tabla1[NOMBRE Y APELLIDOS DEL PARTICIPANTE],0),MATCH($Q$2,Tabla1[#Headers],0)),"")</f>
        <v/>
      </c>
      <c r="R308" s="73" t="str">
        <f ca="1">IFERROR(INDEX(USUARIOS,MATCH($H308,Tabla1[NOMBRE Y APELLIDOS DEL PARTICIPANTE],0),MATCH($R$2,Tabla1[#Headers],0)),"")</f>
        <v/>
      </c>
      <c r="S308" s="73" t="str">
        <f ca="1">IFERROR(INDEX(USUARIOS,MATCH($H308,Tabla1[NOMBRE Y APELLIDOS DEL PARTICIPANTE],0),MATCH($S$2,Tabla1[#Headers],0)),"")</f>
        <v/>
      </c>
    </row>
    <row r="309" spans="1:19" x14ac:dyDescent="0.2">
      <c r="A309" s="59"/>
      <c r="B309" s="60"/>
      <c r="C309" s="59"/>
      <c r="D309" s="59"/>
      <c r="E309" s="102" t="str">
        <f>IF(A309="TARJETA PREPAGO",(IFERROR(VLOOKUP($C309&amp;" - "&amp;$D309,'Catálogo ayudas'!$A$1:$C$84,3,FALSE),"")),(IFERROR(VLOOKUP($C309&amp;" - "&amp;$D309,'Catálogo ayudas'!$A$1:$C$84,2,FALSE),"")))</f>
        <v/>
      </c>
      <c r="F309" s="73" t="str">
        <f ca="1">IFERROR(INDEX(USUARIOS,MATCH($H309,Tabla1[NOMBRE Y APELLIDOS DEL PARTICIPANTE],0),MATCH($F$2,Tabla1[#Headers],0)),"")</f>
        <v/>
      </c>
      <c r="G309" s="72" t="str">
        <f ca="1">IFERROR(INDEX(USUARIOS,MATCH($H309,Tabla1[NOMBRE Y APELLIDOS DEL PARTICIPANTE],0),MATCH($G$2,Tabla1[#Headers],0)),"")</f>
        <v/>
      </c>
      <c r="H309" s="77"/>
      <c r="I309" s="64"/>
      <c r="J309" s="64"/>
      <c r="K309" s="78"/>
      <c r="L309" s="59"/>
      <c r="M309" s="101"/>
      <c r="N309" s="74" t="s">
        <v>496</v>
      </c>
      <c r="O309" s="82" t="str">
        <f ca="1">IFERROR(INDEX(USUARIOS,MATCH($H309,Tabla1[NOMBRE Y APELLIDOS DEL PARTICIPANTE],0),MATCH($O$2,Tabla1[#Headers],0)),"")</f>
        <v/>
      </c>
      <c r="P309" s="73" t="str">
        <f ca="1">IFERROR(INDEX(USUARIOS,MATCH($H309,Tabla1[NOMBRE Y APELLIDOS DEL PARTICIPANTE],0),MATCH($P$2,Tabla1[#Headers],0)),"")</f>
        <v/>
      </c>
      <c r="Q309" s="73" t="str">
        <f ca="1">IFERROR(INDEX(USUARIOS,MATCH($H309,Tabla1[NOMBRE Y APELLIDOS DEL PARTICIPANTE],0),MATCH($Q$2,Tabla1[#Headers],0)),"")</f>
        <v/>
      </c>
      <c r="R309" s="73" t="str">
        <f ca="1">IFERROR(INDEX(USUARIOS,MATCH($H309,Tabla1[NOMBRE Y APELLIDOS DEL PARTICIPANTE],0),MATCH($R$2,Tabla1[#Headers],0)),"")</f>
        <v/>
      </c>
      <c r="S309" s="73" t="str">
        <f ca="1">IFERROR(INDEX(USUARIOS,MATCH($H309,Tabla1[NOMBRE Y APELLIDOS DEL PARTICIPANTE],0),MATCH($S$2,Tabla1[#Headers],0)),"")</f>
        <v/>
      </c>
    </row>
    <row r="310" spans="1:19" x14ac:dyDescent="0.2">
      <c r="A310" s="59"/>
      <c r="B310" s="60"/>
      <c r="C310" s="59"/>
      <c r="D310" s="59"/>
      <c r="E310" s="102" t="str">
        <f>IF(A310="TARJETA PREPAGO",(IFERROR(VLOOKUP($C310&amp;" - "&amp;$D310,'Catálogo ayudas'!$A$1:$C$84,3,FALSE),"")),(IFERROR(VLOOKUP($C310&amp;" - "&amp;$D310,'Catálogo ayudas'!$A$1:$C$84,2,FALSE),"")))</f>
        <v/>
      </c>
      <c r="F310" s="73" t="str">
        <f ca="1">IFERROR(INDEX(USUARIOS,MATCH($H310,Tabla1[NOMBRE Y APELLIDOS DEL PARTICIPANTE],0),MATCH($F$2,Tabla1[#Headers],0)),"")</f>
        <v/>
      </c>
      <c r="G310" s="72" t="str">
        <f ca="1">IFERROR(INDEX(USUARIOS,MATCH($H310,Tabla1[NOMBRE Y APELLIDOS DEL PARTICIPANTE],0),MATCH($G$2,Tabla1[#Headers],0)),"")</f>
        <v/>
      </c>
      <c r="H310" s="77"/>
      <c r="I310" s="64"/>
      <c r="J310" s="64"/>
      <c r="K310" s="78"/>
      <c r="L310" s="59"/>
      <c r="M310" s="101"/>
      <c r="N310" s="74" t="s">
        <v>496</v>
      </c>
      <c r="O310" s="82" t="str">
        <f ca="1">IFERROR(INDEX(USUARIOS,MATCH($H310,Tabla1[NOMBRE Y APELLIDOS DEL PARTICIPANTE],0),MATCH($O$2,Tabla1[#Headers],0)),"")</f>
        <v/>
      </c>
      <c r="P310" s="73" t="str">
        <f ca="1">IFERROR(INDEX(USUARIOS,MATCH($H310,Tabla1[NOMBRE Y APELLIDOS DEL PARTICIPANTE],0),MATCH($P$2,Tabla1[#Headers],0)),"")</f>
        <v/>
      </c>
      <c r="Q310" s="73" t="str">
        <f ca="1">IFERROR(INDEX(USUARIOS,MATCH($H310,Tabla1[NOMBRE Y APELLIDOS DEL PARTICIPANTE],0),MATCH($Q$2,Tabla1[#Headers],0)),"")</f>
        <v/>
      </c>
      <c r="R310" s="73" t="str">
        <f ca="1">IFERROR(INDEX(USUARIOS,MATCH($H310,Tabla1[NOMBRE Y APELLIDOS DEL PARTICIPANTE],0),MATCH($R$2,Tabla1[#Headers],0)),"")</f>
        <v/>
      </c>
      <c r="S310" s="73" t="str">
        <f ca="1">IFERROR(INDEX(USUARIOS,MATCH($H310,Tabla1[NOMBRE Y APELLIDOS DEL PARTICIPANTE],0),MATCH($S$2,Tabla1[#Headers],0)),"")</f>
        <v/>
      </c>
    </row>
    <row r="311" spans="1:19" x14ac:dyDescent="0.2">
      <c r="A311" s="59"/>
      <c r="B311" s="60"/>
      <c r="C311" s="59"/>
      <c r="D311" s="59"/>
      <c r="E311" s="102" t="str">
        <f>IF(A311="TARJETA PREPAGO",(IFERROR(VLOOKUP($C311&amp;" - "&amp;$D311,'Catálogo ayudas'!$A$1:$C$84,3,FALSE),"")),(IFERROR(VLOOKUP($C311&amp;" - "&amp;$D311,'Catálogo ayudas'!$A$1:$C$84,2,FALSE),"")))</f>
        <v/>
      </c>
      <c r="F311" s="73" t="str">
        <f ca="1">IFERROR(INDEX(USUARIOS,MATCH($H311,Tabla1[NOMBRE Y APELLIDOS DEL PARTICIPANTE],0),MATCH($F$2,Tabla1[#Headers],0)),"")</f>
        <v/>
      </c>
      <c r="G311" s="72" t="str">
        <f ca="1">IFERROR(INDEX(USUARIOS,MATCH($H311,Tabla1[NOMBRE Y APELLIDOS DEL PARTICIPANTE],0),MATCH($G$2,Tabla1[#Headers],0)),"")</f>
        <v/>
      </c>
      <c r="H311" s="77"/>
      <c r="I311" s="64"/>
      <c r="J311" s="64"/>
      <c r="K311" s="78"/>
      <c r="L311" s="59"/>
      <c r="M311" s="101"/>
      <c r="N311" s="74" t="s">
        <v>496</v>
      </c>
      <c r="O311" s="82" t="str">
        <f ca="1">IFERROR(INDEX(USUARIOS,MATCH($H311,Tabla1[NOMBRE Y APELLIDOS DEL PARTICIPANTE],0),MATCH($O$2,Tabla1[#Headers],0)),"")</f>
        <v/>
      </c>
      <c r="P311" s="73" t="str">
        <f ca="1">IFERROR(INDEX(USUARIOS,MATCH($H311,Tabla1[NOMBRE Y APELLIDOS DEL PARTICIPANTE],0),MATCH($P$2,Tabla1[#Headers],0)),"")</f>
        <v/>
      </c>
      <c r="Q311" s="73" t="str">
        <f ca="1">IFERROR(INDEX(USUARIOS,MATCH($H311,Tabla1[NOMBRE Y APELLIDOS DEL PARTICIPANTE],0),MATCH($Q$2,Tabla1[#Headers],0)),"")</f>
        <v/>
      </c>
      <c r="R311" s="73" t="str">
        <f ca="1">IFERROR(INDEX(USUARIOS,MATCH($H311,Tabla1[NOMBRE Y APELLIDOS DEL PARTICIPANTE],0),MATCH($R$2,Tabla1[#Headers],0)),"")</f>
        <v/>
      </c>
      <c r="S311" s="73" t="str">
        <f ca="1">IFERROR(INDEX(USUARIOS,MATCH($H311,Tabla1[NOMBRE Y APELLIDOS DEL PARTICIPANTE],0),MATCH($S$2,Tabla1[#Headers],0)),"")</f>
        <v/>
      </c>
    </row>
    <row r="312" spans="1:19" x14ac:dyDescent="0.2">
      <c r="A312" s="59"/>
      <c r="B312" s="60"/>
      <c r="C312" s="59"/>
      <c r="D312" s="59"/>
      <c r="E312" s="102" t="str">
        <f>IF(A312="TARJETA PREPAGO",(IFERROR(VLOOKUP($C312&amp;" - "&amp;$D312,'Catálogo ayudas'!$A$1:$C$84,3,FALSE),"")),(IFERROR(VLOOKUP($C312&amp;" - "&amp;$D312,'Catálogo ayudas'!$A$1:$C$84,2,FALSE),"")))</f>
        <v/>
      </c>
      <c r="F312" s="73" t="str">
        <f ca="1">IFERROR(INDEX(USUARIOS,MATCH($H312,Tabla1[NOMBRE Y APELLIDOS DEL PARTICIPANTE],0),MATCH($F$2,Tabla1[#Headers],0)),"")</f>
        <v/>
      </c>
      <c r="G312" s="72" t="str">
        <f ca="1">IFERROR(INDEX(USUARIOS,MATCH($H312,Tabla1[NOMBRE Y APELLIDOS DEL PARTICIPANTE],0),MATCH($G$2,Tabla1[#Headers],0)),"")</f>
        <v/>
      </c>
      <c r="H312" s="77"/>
      <c r="I312" s="64"/>
      <c r="J312" s="64"/>
      <c r="K312" s="78"/>
      <c r="L312" s="59"/>
      <c r="M312" s="101"/>
      <c r="N312" s="74" t="s">
        <v>496</v>
      </c>
      <c r="O312" s="82" t="str">
        <f ca="1">IFERROR(INDEX(USUARIOS,MATCH($H312,Tabla1[NOMBRE Y APELLIDOS DEL PARTICIPANTE],0),MATCH($O$2,Tabla1[#Headers],0)),"")</f>
        <v/>
      </c>
      <c r="P312" s="73" t="str">
        <f ca="1">IFERROR(INDEX(USUARIOS,MATCH($H312,Tabla1[NOMBRE Y APELLIDOS DEL PARTICIPANTE],0),MATCH($P$2,Tabla1[#Headers],0)),"")</f>
        <v/>
      </c>
      <c r="Q312" s="73" t="str">
        <f ca="1">IFERROR(INDEX(USUARIOS,MATCH($H312,Tabla1[NOMBRE Y APELLIDOS DEL PARTICIPANTE],0),MATCH($Q$2,Tabla1[#Headers],0)),"")</f>
        <v/>
      </c>
      <c r="R312" s="73" t="str">
        <f ca="1">IFERROR(INDEX(USUARIOS,MATCH($H312,Tabla1[NOMBRE Y APELLIDOS DEL PARTICIPANTE],0),MATCH($R$2,Tabla1[#Headers],0)),"")</f>
        <v/>
      </c>
      <c r="S312" s="73" t="str">
        <f ca="1">IFERROR(INDEX(USUARIOS,MATCH($H312,Tabla1[NOMBRE Y APELLIDOS DEL PARTICIPANTE],0),MATCH($S$2,Tabla1[#Headers],0)),"")</f>
        <v/>
      </c>
    </row>
    <row r="313" spans="1:19" x14ac:dyDescent="0.2">
      <c r="A313" s="59"/>
      <c r="B313" s="60"/>
      <c r="C313" s="59"/>
      <c r="D313" s="59"/>
      <c r="E313" s="102" t="str">
        <f>IF(A313="TARJETA PREPAGO",(IFERROR(VLOOKUP($C313&amp;" - "&amp;$D313,'Catálogo ayudas'!$A$1:$C$84,3,FALSE),"")),(IFERROR(VLOOKUP($C313&amp;" - "&amp;$D313,'Catálogo ayudas'!$A$1:$C$84,2,FALSE),"")))</f>
        <v/>
      </c>
      <c r="F313" s="73" t="str">
        <f ca="1">IFERROR(INDEX(USUARIOS,MATCH($H313,Tabla1[NOMBRE Y APELLIDOS DEL PARTICIPANTE],0),MATCH($F$2,Tabla1[#Headers],0)),"")</f>
        <v/>
      </c>
      <c r="G313" s="72" t="str">
        <f ca="1">IFERROR(INDEX(USUARIOS,MATCH($H313,Tabla1[NOMBRE Y APELLIDOS DEL PARTICIPANTE],0),MATCH($G$2,Tabla1[#Headers],0)),"")</f>
        <v/>
      </c>
      <c r="H313" s="77"/>
      <c r="I313" s="64"/>
      <c r="J313" s="64"/>
      <c r="K313" s="78"/>
      <c r="L313" s="59"/>
      <c r="M313" s="101"/>
      <c r="N313" s="74" t="s">
        <v>496</v>
      </c>
      <c r="O313" s="82" t="str">
        <f ca="1">IFERROR(INDEX(USUARIOS,MATCH($H313,Tabla1[NOMBRE Y APELLIDOS DEL PARTICIPANTE],0),MATCH($O$2,Tabla1[#Headers],0)),"")</f>
        <v/>
      </c>
      <c r="P313" s="73" t="str">
        <f ca="1">IFERROR(INDEX(USUARIOS,MATCH($H313,Tabla1[NOMBRE Y APELLIDOS DEL PARTICIPANTE],0),MATCH($P$2,Tabla1[#Headers],0)),"")</f>
        <v/>
      </c>
      <c r="Q313" s="73" t="str">
        <f ca="1">IFERROR(INDEX(USUARIOS,MATCH($H313,Tabla1[NOMBRE Y APELLIDOS DEL PARTICIPANTE],0),MATCH($Q$2,Tabla1[#Headers],0)),"")</f>
        <v/>
      </c>
      <c r="R313" s="73" t="str">
        <f ca="1">IFERROR(INDEX(USUARIOS,MATCH($H313,Tabla1[NOMBRE Y APELLIDOS DEL PARTICIPANTE],0),MATCH($R$2,Tabla1[#Headers],0)),"")</f>
        <v/>
      </c>
      <c r="S313" s="73" t="str">
        <f ca="1">IFERROR(INDEX(USUARIOS,MATCH($H313,Tabla1[NOMBRE Y APELLIDOS DEL PARTICIPANTE],0),MATCH($S$2,Tabla1[#Headers],0)),"")</f>
        <v/>
      </c>
    </row>
    <row r="314" spans="1:19" x14ac:dyDescent="0.2">
      <c r="A314" s="59"/>
      <c r="B314" s="60"/>
      <c r="C314" s="59"/>
      <c r="D314" s="59"/>
      <c r="E314" s="102" t="str">
        <f>IF(A314="TARJETA PREPAGO",(IFERROR(VLOOKUP($C314&amp;" - "&amp;$D314,'Catálogo ayudas'!$A$1:$C$84,3,FALSE),"")),(IFERROR(VLOOKUP($C314&amp;" - "&amp;$D314,'Catálogo ayudas'!$A$1:$C$84,2,FALSE),"")))</f>
        <v/>
      </c>
      <c r="F314" s="73" t="str">
        <f ca="1">IFERROR(INDEX(USUARIOS,MATCH($H314,Tabla1[NOMBRE Y APELLIDOS DEL PARTICIPANTE],0),MATCH($F$2,Tabla1[#Headers],0)),"")</f>
        <v/>
      </c>
      <c r="G314" s="72" t="str">
        <f ca="1">IFERROR(INDEX(USUARIOS,MATCH($H314,Tabla1[NOMBRE Y APELLIDOS DEL PARTICIPANTE],0),MATCH($G$2,Tabla1[#Headers],0)),"")</f>
        <v/>
      </c>
      <c r="H314" s="77"/>
      <c r="I314" s="64"/>
      <c r="J314" s="64"/>
      <c r="K314" s="78"/>
      <c r="L314" s="59"/>
      <c r="M314" s="101"/>
      <c r="N314" s="74" t="s">
        <v>496</v>
      </c>
      <c r="O314" s="82" t="str">
        <f ca="1">IFERROR(INDEX(USUARIOS,MATCH($H314,Tabla1[NOMBRE Y APELLIDOS DEL PARTICIPANTE],0),MATCH($O$2,Tabla1[#Headers],0)),"")</f>
        <v/>
      </c>
      <c r="P314" s="73" t="str">
        <f ca="1">IFERROR(INDEX(USUARIOS,MATCH($H314,Tabla1[NOMBRE Y APELLIDOS DEL PARTICIPANTE],0),MATCH($P$2,Tabla1[#Headers],0)),"")</f>
        <v/>
      </c>
      <c r="Q314" s="73" t="str">
        <f ca="1">IFERROR(INDEX(USUARIOS,MATCH($H314,Tabla1[NOMBRE Y APELLIDOS DEL PARTICIPANTE],0),MATCH($Q$2,Tabla1[#Headers],0)),"")</f>
        <v/>
      </c>
      <c r="R314" s="73" t="str">
        <f ca="1">IFERROR(INDEX(USUARIOS,MATCH($H314,Tabla1[NOMBRE Y APELLIDOS DEL PARTICIPANTE],0),MATCH($R$2,Tabla1[#Headers],0)),"")</f>
        <v/>
      </c>
      <c r="S314" s="73" t="str">
        <f ca="1">IFERROR(INDEX(USUARIOS,MATCH($H314,Tabla1[NOMBRE Y APELLIDOS DEL PARTICIPANTE],0),MATCH($S$2,Tabla1[#Headers],0)),"")</f>
        <v/>
      </c>
    </row>
    <row r="315" spans="1:19" x14ac:dyDescent="0.2">
      <c r="A315" s="59"/>
      <c r="B315" s="60"/>
      <c r="C315" s="59"/>
      <c r="D315" s="59"/>
      <c r="E315" s="102" t="str">
        <f>IF(A315="TARJETA PREPAGO",(IFERROR(VLOOKUP($C315&amp;" - "&amp;$D315,'Catálogo ayudas'!$A$1:$C$84,3,FALSE),"")),(IFERROR(VLOOKUP($C315&amp;" - "&amp;$D315,'Catálogo ayudas'!$A$1:$C$84,2,FALSE),"")))</f>
        <v/>
      </c>
      <c r="F315" s="73" t="str">
        <f ca="1">IFERROR(INDEX(USUARIOS,MATCH($H315,Tabla1[NOMBRE Y APELLIDOS DEL PARTICIPANTE],0),MATCH($F$2,Tabla1[#Headers],0)),"")</f>
        <v/>
      </c>
      <c r="G315" s="72" t="str">
        <f ca="1">IFERROR(INDEX(USUARIOS,MATCH($H315,Tabla1[NOMBRE Y APELLIDOS DEL PARTICIPANTE],0),MATCH($G$2,Tabla1[#Headers],0)),"")</f>
        <v/>
      </c>
      <c r="H315" s="77"/>
      <c r="I315" s="64"/>
      <c r="J315" s="64"/>
      <c r="K315" s="78"/>
      <c r="L315" s="59"/>
      <c r="M315" s="101"/>
      <c r="N315" s="74" t="s">
        <v>496</v>
      </c>
      <c r="O315" s="82" t="str">
        <f ca="1">IFERROR(INDEX(USUARIOS,MATCH($H315,Tabla1[NOMBRE Y APELLIDOS DEL PARTICIPANTE],0),MATCH($O$2,Tabla1[#Headers],0)),"")</f>
        <v/>
      </c>
      <c r="P315" s="73" t="str">
        <f ca="1">IFERROR(INDEX(USUARIOS,MATCH($H315,Tabla1[NOMBRE Y APELLIDOS DEL PARTICIPANTE],0),MATCH($P$2,Tabla1[#Headers],0)),"")</f>
        <v/>
      </c>
      <c r="Q315" s="73" t="str">
        <f ca="1">IFERROR(INDEX(USUARIOS,MATCH($H315,Tabla1[NOMBRE Y APELLIDOS DEL PARTICIPANTE],0),MATCH($Q$2,Tabla1[#Headers],0)),"")</f>
        <v/>
      </c>
      <c r="R315" s="73" t="str">
        <f ca="1">IFERROR(INDEX(USUARIOS,MATCH($H315,Tabla1[NOMBRE Y APELLIDOS DEL PARTICIPANTE],0),MATCH($R$2,Tabla1[#Headers],0)),"")</f>
        <v/>
      </c>
      <c r="S315" s="73" t="str">
        <f ca="1">IFERROR(INDEX(USUARIOS,MATCH($H315,Tabla1[NOMBRE Y APELLIDOS DEL PARTICIPANTE],0),MATCH($S$2,Tabla1[#Headers],0)),"")</f>
        <v/>
      </c>
    </row>
    <row r="316" spans="1:19" x14ac:dyDescent="0.2">
      <c r="A316" s="59"/>
      <c r="B316" s="60"/>
      <c r="C316" s="59"/>
      <c r="D316" s="59"/>
      <c r="E316" s="102" t="str">
        <f>IF(A316="TARJETA PREPAGO",(IFERROR(VLOOKUP($C316&amp;" - "&amp;$D316,'Catálogo ayudas'!$A$1:$C$84,3,FALSE),"")),(IFERROR(VLOOKUP($C316&amp;" - "&amp;$D316,'Catálogo ayudas'!$A$1:$C$84,2,FALSE),"")))</f>
        <v/>
      </c>
      <c r="F316" s="73" t="str">
        <f ca="1">IFERROR(INDEX(USUARIOS,MATCH($H316,Tabla1[NOMBRE Y APELLIDOS DEL PARTICIPANTE],0),MATCH($F$2,Tabla1[#Headers],0)),"")</f>
        <v/>
      </c>
      <c r="G316" s="72" t="str">
        <f ca="1">IFERROR(INDEX(USUARIOS,MATCH($H316,Tabla1[NOMBRE Y APELLIDOS DEL PARTICIPANTE],0),MATCH($G$2,Tabla1[#Headers],0)),"")</f>
        <v/>
      </c>
      <c r="H316" s="77"/>
      <c r="I316" s="64"/>
      <c r="J316" s="64"/>
      <c r="K316" s="78"/>
      <c r="L316" s="59"/>
      <c r="M316" s="101"/>
      <c r="N316" s="74" t="s">
        <v>496</v>
      </c>
      <c r="O316" s="82" t="str">
        <f ca="1">IFERROR(INDEX(USUARIOS,MATCH($H316,Tabla1[NOMBRE Y APELLIDOS DEL PARTICIPANTE],0),MATCH($O$2,Tabla1[#Headers],0)),"")</f>
        <v/>
      </c>
      <c r="P316" s="73" t="str">
        <f ca="1">IFERROR(INDEX(USUARIOS,MATCH($H316,Tabla1[NOMBRE Y APELLIDOS DEL PARTICIPANTE],0),MATCH($P$2,Tabla1[#Headers],0)),"")</f>
        <v/>
      </c>
      <c r="Q316" s="73" t="str">
        <f ca="1">IFERROR(INDEX(USUARIOS,MATCH($H316,Tabla1[NOMBRE Y APELLIDOS DEL PARTICIPANTE],0),MATCH($Q$2,Tabla1[#Headers],0)),"")</f>
        <v/>
      </c>
      <c r="R316" s="73" t="str">
        <f ca="1">IFERROR(INDEX(USUARIOS,MATCH($H316,Tabla1[NOMBRE Y APELLIDOS DEL PARTICIPANTE],0),MATCH($R$2,Tabla1[#Headers],0)),"")</f>
        <v/>
      </c>
      <c r="S316" s="73" t="str">
        <f ca="1">IFERROR(INDEX(USUARIOS,MATCH($H316,Tabla1[NOMBRE Y APELLIDOS DEL PARTICIPANTE],0),MATCH($S$2,Tabla1[#Headers],0)),"")</f>
        <v/>
      </c>
    </row>
    <row r="317" spans="1:19" x14ac:dyDescent="0.2">
      <c r="A317" s="59"/>
      <c r="B317" s="60"/>
      <c r="C317" s="59"/>
      <c r="D317" s="59"/>
      <c r="E317" s="102" t="str">
        <f>IF(A317="TARJETA PREPAGO",(IFERROR(VLOOKUP($C317&amp;" - "&amp;$D317,'Catálogo ayudas'!$A$1:$C$84,3,FALSE),"")),(IFERROR(VLOOKUP($C317&amp;" - "&amp;$D317,'Catálogo ayudas'!$A$1:$C$84,2,FALSE),"")))</f>
        <v/>
      </c>
      <c r="F317" s="73" t="str">
        <f ca="1">IFERROR(INDEX(USUARIOS,MATCH($H317,Tabla1[NOMBRE Y APELLIDOS DEL PARTICIPANTE],0),MATCH($F$2,Tabla1[#Headers],0)),"")</f>
        <v/>
      </c>
      <c r="G317" s="72" t="str">
        <f ca="1">IFERROR(INDEX(USUARIOS,MATCH($H317,Tabla1[NOMBRE Y APELLIDOS DEL PARTICIPANTE],0),MATCH($G$2,Tabla1[#Headers],0)),"")</f>
        <v/>
      </c>
      <c r="H317" s="77"/>
      <c r="I317" s="64"/>
      <c r="J317" s="64"/>
      <c r="K317" s="78"/>
      <c r="L317" s="59"/>
      <c r="M317" s="101"/>
      <c r="N317" s="74" t="s">
        <v>496</v>
      </c>
      <c r="O317" s="82" t="str">
        <f ca="1">IFERROR(INDEX(USUARIOS,MATCH($H317,Tabla1[NOMBRE Y APELLIDOS DEL PARTICIPANTE],0),MATCH($O$2,Tabla1[#Headers],0)),"")</f>
        <v/>
      </c>
      <c r="P317" s="73" t="str">
        <f ca="1">IFERROR(INDEX(USUARIOS,MATCH($H317,Tabla1[NOMBRE Y APELLIDOS DEL PARTICIPANTE],0),MATCH($P$2,Tabla1[#Headers],0)),"")</f>
        <v/>
      </c>
      <c r="Q317" s="73" t="str">
        <f ca="1">IFERROR(INDEX(USUARIOS,MATCH($H317,Tabla1[NOMBRE Y APELLIDOS DEL PARTICIPANTE],0),MATCH($Q$2,Tabla1[#Headers],0)),"")</f>
        <v/>
      </c>
      <c r="R317" s="73" t="str">
        <f ca="1">IFERROR(INDEX(USUARIOS,MATCH($H317,Tabla1[NOMBRE Y APELLIDOS DEL PARTICIPANTE],0),MATCH($R$2,Tabla1[#Headers],0)),"")</f>
        <v/>
      </c>
      <c r="S317" s="73" t="str">
        <f ca="1">IFERROR(INDEX(USUARIOS,MATCH($H317,Tabla1[NOMBRE Y APELLIDOS DEL PARTICIPANTE],0),MATCH($S$2,Tabla1[#Headers],0)),"")</f>
        <v/>
      </c>
    </row>
    <row r="318" spans="1:19" x14ac:dyDescent="0.2">
      <c r="A318" s="59"/>
      <c r="B318" s="60"/>
      <c r="C318" s="59"/>
      <c r="D318" s="59"/>
      <c r="E318" s="102" t="str">
        <f>IF(A318="TARJETA PREPAGO",(IFERROR(VLOOKUP($C318&amp;" - "&amp;$D318,'Catálogo ayudas'!$A$1:$C$84,3,FALSE),"")),(IFERROR(VLOOKUP($C318&amp;" - "&amp;$D318,'Catálogo ayudas'!$A$1:$C$84,2,FALSE),"")))</f>
        <v/>
      </c>
      <c r="F318" s="73" t="str">
        <f ca="1">IFERROR(INDEX(USUARIOS,MATCH($H318,Tabla1[NOMBRE Y APELLIDOS DEL PARTICIPANTE],0),MATCH($F$2,Tabla1[#Headers],0)),"")</f>
        <v/>
      </c>
      <c r="G318" s="72" t="str">
        <f ca="1">IFERROR(INDEX(USUARIOS,MATCH($H318,Tabla1[NOMBRE Y APELLIDOS DEL PARTICIPANTE],0),MATCH($G$2,Tabla1[#Headers],0)),"")</f>
        <v/>
      </c>
      <c r="H318" s="77"/>
      <c r="I318" s="64"/>
      <c r="J318" s="64"/>
      <c r="K318" s="78"/>
      <c r="L318" s="59"/>
      <c r="M318" s="101"/>
      <c r="N318" s="74" t="s">
        <v>496</v>
      </c>
      <c r="O318" s="82" t="str">
        <f ca="1">IFERROR(INDEX(USUARIOS,MATCH($H318,Tabla1[NOMBRE Y APELLIDOS DEL PARTICIPANTE],0),MATCH($O$2,Tabla1[#Headers],0)),"")</f>
        <v/>
      </c>
      <c r="P318" s="73" t="str">
        <f ca="1">IFERROR(INDEX(USUARIOS,MATCH($H318,Tabla1[NOMBRE Y APELLIDOS DEL PARTICIPANTE],0),MATCH($P$2,Tabla1[#Headers],0)),"")</f>
        <v/>
      </c>
      <c r="Q318" s="73" t="str">
        <f ca="1">IFERROR(INDEX(USUARIOS,MATCH($H318,Tabla1[NOMBRE Y APELLIDOS DEL PARTICIPANTE],0),MATCH($Q$2,Tabla1[#Headers],0)),"")</f>
        <v/>
      </c>
      <c r="R318" s="73" t="str">
        <f ca="1">IFERROR(INDEX(USUARIOS,MATCH($H318,Tabla1[NOMBRE Y APELLIDOS DEL PARTICIPANTE],0),MATCH($R$2,Tabla1[#Headers],0)),"")</f>
        <v/>
      </c>
      <c r="S318" s="73" t="str">
        <f ca="1">IFERROR(INDEX(USUARIOS,MATCH($H318,Tabla1[NOMBRE Y APELLIDOS DEL PARTICIPANTE],0),MATCH($S$2,Tabla1[#Headers],0)),"")</f>
        <v/>
      </c>
    </row>
    <row r="319" spans="1:19" x14ac:dyDescent="0.2">
      <c r="A319" s="59"/>
      <c r="B319" s="60"/>
      <c r="C319" s="59"/>
      <c r="D319" s="59"/>
      <c r="E319" s="102" t="str">
        <f>IF(A319="TARJETA PREPAGO",(IFERROR(VLOOKUP($C319&amp;" - "&amp;$D319,'Catálogo ayudas'!$A$1:$C$84,3,FALSE),"")),(IFERROR(VLOOKUP($C319&amp;" - "&amp;$D319,'Catálogo ayudas'!$A$1:$C$84,2,FALSE),"")))</f>
        <v/>
      </c>
      <c r="F319" s="73" t="str">
        <f ca="1">IFERROR(INDEX(USUARIOS,MATCH($H319,Tabla1[NOMBRE Y APELLIDOS DEL PARTICIPANTE],0),MATCH($F$2,Tabla1[#Headers],0)),"")</f>
        <v/>
      </c>
      <c r="G319" s="72" t="str">
        <f ca="1">IFERROR(INDEX(USUARIOS,MATCH($H319,Tabla1[NOMBRE Y APELLIDOS DEL PARTICIPANTE],0),MATCH($G$2,Tabla1[#Headers],0)),"")</f>
        <v/>
      </c>
      <c r="H319" s="77"/>
      <c r="I319" s="64"/>
      <c r="J319" s="64"/>
      <c r="K319" s="78"/>
      <c r="L319" s="59"/>
      <c r="M319" s="101"/>
      <c r="N319" s="74" t="s">
        <v>496</v>
      </c>
      <c r="O319" s="82" t="str">
        <f ca="1">IFERROR(INDEX(USUARIOS,MATCH($H319,Tabla1[NOMBRE Y APELLIDOS DEL PARTICIPANTE],0),MATCH($O$2,Tabla1[#Headers],0)),"")</f>
        <v/>
      </c>
      <c r="P319" s="73" t="str">
        <f ca="1">IFERROR(INDEX(USUARIOS,MATCH($H319,Tabla1[NOMBRE Y APELLIDOS DEL PARTICIPANTE],0),MATCH($P$2,Tabla1[#Headers],0)),"")</f>
        <v/>
      </c>
      <c r="Q319" s="73" t="str">
        <f ca="1">IFERROR(INDEX(USUARIOS,MATCH($H319,Tabla1[NOMBRE Y APELLIDOS DEL PARTICIPANTE],0),MATCH($Q$2,Tabla1[#Headers],0)),"")</f>
        <v/>
      </c>
      <c r="R319" s="73" t="str">
        <f ca="1">IFERROR(INDEX(USUARIOS,MATCH($H319,Tabla1[NOMBRE Y APELLIDOS DEL PARTICIPANTE],0),MATCH($R$2,Tabla1[#Headers],0)),"")</f>
        <v/>
      </c>
      <c r="S319" s="73" t="str">
        <f ca="1">IFERROR(INDEX(USUARIOS,MATCH($H319,Tabla1[NOMBRE Y APELLIDOS DEL PARTICIPANTE],0),MATCH($S$2,Tabla1[#Headers],0)),"")</f>
        <v/>
      </c>
    </row>
    <row r="320" spans="1:19" x14ac:dyDescent="0.2">
      <c r="A320" s="59"/>
      <c r="B320" s="60"/>
      <c r="C320" s="59"/>
      <c r="D320" s="59"/>
      <c r="E320" s="102" t="str">
        <f>IF(A320="TARJETA PREPAGO",(IFERROR(VLOOKUP($C320&amp;" - "&amp;$D320,'Catálogo ayudas'!$A$1:$C$84,3,FALSE),"")),(IFERROR(VLOOKUP($C320&amp;" - "&amp;$D320,'Catálogo ayudas'!$A$1:$C$84,2,FALSE),"")))</f>
        <v/>
      </c>
      <c r="F320" s="73" t="str">
        <f ca="1">IFERROR(INDEX(USUARIOS,MATCH($H320,Tabla1[NOMBRE Y APELLIDOS DEL PARTICIPANTE],0),MATCH($F$2,Tabla1[#Headers],0)),"")</f>
        <v/>
      </c>
      <c r="G320" s="72" t="str">
        <f ca="1">IFERROR(INDEX(USUARIOS,MATCH($H320,Tabla1[NOMBRE Y APELLIDOS DEL PARTICIPANTE],0),MATCH($G$2,Tabla1[#Headers],0)),"")</f>
        <v/>
      </c>
      <c r="H320" s="77"/>
      <c r="I320" s="64"/>
      <c r="J320" s="64"/>
      <c r="K320" s="78"/>
      <c r="L320" s="59"/>
      <c r="M320" s="101"/>
      <c r="N320" s="74" t="s">
        <v>496</v>
      </c>
      <c r="O320" s="82" t="str">
        <f ca="1">IFERROR(INDEX(USUARIOS,MATCH($H320,Tabla1[NOMBRE Y APELLIDOS DEL PARTICIPANTE],0),MATCH($O$2,Tabla1[#Headers],0)),"")</f>
        <v/>
      </c>
      <c r="P320" s="73" t="str">
        <f ca="1">IFERROR(INDEX(USUARIOS,MATCH($H320,Tabla1[NOMBRE Y APELLIDOS DEL PARTICIPANTE],0),MATCH($P$2,Tabla1[#Headers],0)),"")</f>
        <v/>
      </c>
      <c r="Q320" s="73" t="str">
        <f ca="1">IFERROR(INDEX(USUARIOS,MATCH($H320,Tabla1[NOMBRE Y APELLIDOS DEL PARTICIPANTE],0),MATCH($Q$2,Tabla1[#Headers],0)),"")</f>
        <v/>
      </c>
      <c r="R320" s="73" t="str">
        <f ca="1">IFERROR(INDEX(USUARIOS,MATCH($H320,Tabla1[NOMBRE Y APELLIDOS DEL PARTICIPANTE],0),MATCH($R$2,Tabla1[#Headers],0)),"")</f>
        <v/>
      </c>
      <c r="S320" s="73" t="str">
        <f ca="1">IFERROR(INDEX(USUARIOS,MATCH($H320,Tabla1[NOMBRE Y APELLIDOS DEL PARTICIPANTE],0),MATCH($S$2,Tabla1[#Headers],0)),"")</f>
        <v/>
      </c>
    </row>
    <row r="321" spans="1:19" x14ac:dyDescent="0.2">
      <c r="A321" s="59"/>
      <c r="B321" s="60"/>
      <c r="C321" s="59"/>
      <c r="D321" s="59"/>
      <c r="E321" s="102" t="str">
        <f>IF(A321="TARJETA PREPAGO",(IFERROR(VLOOKUP($C321&amp;" - "&amp;$D321,'Catálogo ayudas'!$A$1:$C$84,3,FALSE),"")),(IFERROR(VLOOKUP($C321&amp;" - "&amp;$D321,'Catálogo ayudas'!$A$1:$C$84,2,FALSE),"")))</f>
        <v/>
      </c>
      <c r="F321" s="73" t="str">
        <f ca="1">IFERROR(INDEX(USUARIOS,MATCH($H321,Tabla1[NOMBRE Y APELLIDOS DEL PARTICIPANTE],0),MATCH($F$2,Tabla1[#Headers],0)),"")</f>
        <v/>
      </c>
      <c r="G321" s="72" t="str">
        <f ca="1">IFERROR(INDEX(USUARIOS,MATCH($H321,Tabla1[NOMBRE Y APELLIDOS DEL PARTICIPANTE],0),MATCH($G$2,Tabla1[#Headers],0)),"")</f>
        <v/>
      </c>
      <c r="H321" s="77"/>
      <c r="I321" s="64"/>
      <c r="J321" s="64"/>
      <c r="K321" s="78"/>
      <c r="L321" s="59"/>
      <c r="M321" s="101"/>
      <c r="N321" s="74" t="s">
        <v>496</v>
      </c>
      <c r="O321" s="82" t="str">
        <f ca="1">IFERROR(INDEX(USUARIOS,MATCH($H321,Tabla1[NOMBRE Y APELLIDOS DEL PARTICIPANTE],0),MATCH($O$2,Tabla1[#Headers],0)),"")</f>
        <v/>
      </c>
      <c r="P321" s="73" t="str">
        <f ca="1">IFERROR(INDEX(USUARIOS,MATCH($H321,Tabla1[NOMBRE Y APELLIDOS DEL PARTICIPANTE],0),MATCH($P$2,Tabla1[#Headers],0)),"")</f>
        <v/>
      </c>
      <c r="Q321" s="73" t="str">
        <f ca="1">IFERROR(INDEX(USUARIOS,MATCH($H321,Tabla1[NOMBRE Y APELLIDOS DEL PARTICIPANTE],0),MATCH($Q$2,Tabla1[#Headers],0)),"")</f>
        <v/>
      </c>
      <c r="R321" s="73" t="str">
        <f ca="1">IFERROR(INDEX(USUARIOS,MATCH($H321,Tabla1[NOMBRE Y APELLIDOS DEL PARTICIPANTE],0),MATCH($R$2,Tabla1[#Headers],0)),"")</f>
        <v/>
      </c>
      <c r="S321" s="73" t="str">
        <f ca="1">IFERROR(INDEX(USUARIOS,MATCH($H321,Tabla1[NOMBRE Y APELLIDOS DEL PARTICIPANTE],0),MATCH($S$2,Tabla1[#Headers],0)),"")</f>
        <v/>
      </c>
    </row>
    <row r="322" spans="1:19" x14ac:dyDescent="0.2">
      <c r="A322" s="59"/>
      <c r="B322" s="60"/>
      <c r="C322" s="59"/>
      <c r="D322" s="59"/>
      <c r="E322" s="102" t="str">
        <f>IF(A322="TARJETA PREPAGO",(IFERROR(VLOOKUP($C322&amp;" - "&amp;$D322,'Catálogo ayudas'!$A$1:$C$84,3,FALSE),"")),(IFERROR(VLOOKUP($C322&amp;" - "&amp;$D322,'Catálogo ayudas'!$A$1:$C$84,2,FALSE),"")))</f>
        <v/>
      </c>
      <c r="F322" s="73" t="str">
        <f ca="1">IFERROR(INDEX(USUARIOS,MATCH($H322,Tabla1[NOMBRE Y APELLIDOS DEL PARTICIPANTE],0),MATCH($F$2,Tabla1[#Headers],0)),"")</f>
        <v/>
      </c>
      <c r="G322" s="72" t="str">
        <f ca="1">IFERROR(INDEX(USUARIOS,MATCH($H322,Tabla1[NOMBRE Y APELLIDOS DEL PARTICIPANTE],0),MATCH($G$2,Tabla1[#Headers],0)),"")</f>
        <v/>
      </c>
      <c r="H322" s="77"/>
      <c r="I322" s="64"/>
      <c r="J322" s="64"/>
      <c r="K322" s="78"/>
      <c r="L322" s="59"/>
      <c r="M322" s="101"/>
      <c r="N322" s="74" t="s">
        <v>496</v>
      </c>
      <c r="O322" s="82" t="str">
        <f ca="1">IFERROR(INDEX(USUARIOS,MATCH($H322,Tabla1[NOMBRE Y APELLIDOS DEL PARTICIPANTE],0),MATCH($O$2,Tabla1[#Headers],0)),"")</f>
        <v/>
      </c>
      <c r="P322" s="73" t="str">
        <f ca="1">IFERROR(INDEX(USUARIOS,MATCH($H322,Tabla1[NOMBRE Y APELLIDOS DEL PARTICIPANTE],0),MATCH($P$2,Tabla1[#Headers],0)),"")</f>
        <v/>
      </c>
      <c r="Q322" s="73" t="str">
        <f ca="1">IFERROR(INDEX(USUARIOS,MATCH($H322,Tabla1[NOMBRE Y APELLIDOS DEL PARTICIPANTE],0),MATCH($Q$2,Tabla1[#Headers],0)),"")</f>
        <v/>
      </c>
      <c r="R322" s="73" t="str">
        <f ca="1">IFERROR(INDEX(USUARIOS,MATCH($H322,Tabla1[NOMBRE Y APELLIDOS DEL PARTICIPANTE],0),MATCH($R$2,Tabla1[#Headers],0)),"")</f>
        <v/>
      </c>
      <c r="S322" s="73" t="str">
        <f ca="1">IFERROR(INDEX(USUARIOS,MATCH($H322,Tabla1[NOMBRE Y APELLIDOS DEL PARTICIPANTE],0),MATCH($S$2,Tabla1[#Headers],0)),"")</f>
        <v/>
      </c>
    </row>
    <row r="323" spans="1:19" x14ac:dyDescent="0.2">
      <c r="A323" s="59"/>
      <c r="B323" s="60"/>
      <c r="C323" s="59"/>
      <c r="D323" s="59"/>
      <c r="E323" s="102" t="str">
        <f>IF(A323="TARJETA PREPAGO",(IFERROR(VLOOKUP($C323&amp;" - "&amp;$D323,'Catálogo ayudas'!$A$1:$C$84,3,FALSE),"")),(IFERROR(VLOOKUP($C323&amp;" - "&amp;$D323,'Catálogo ayudas'!$A$1:$C$84,2,FALSE),"")))</f>
        <v/>
      </c>
      <c r="F323" s="73" t="str">
        <f ca="1">IFERROR(INDEX(USUARIOS,MATCH($H323,Tabla1[NOMBRE Y APELLIDOS DEL PARTICIPANTE],0),MATCH($F$2,Tabla1[#Headers],0)),"")</f>
        <v/>
      </c>
      <c r="G323" s="72" t="str">
        <f ca="1">IFERROR(INDEX(USUARIOS,MATCH($H323,Tabla1[NOMBRE Y APELLIDOS DEL PARTICIPANTE],0),MATCH($G$2,Tabla1[#Headers],0)),"")</f>
        <v/>
      </c>
      <c r="H323" s="77"/>
      <c r="I323" s="64"/>
      <c r="J323" s="64"/>
      <c r="K323" s="78"/>
      <c r="L323" s="59"/>
      <c r="M323" s="101"/>
      <c r="N323" s="74" t="s">
        <v>496</v>
      </c>
      <c r="O323" s="82" t="str">
        <f ca="1">IFERROR(INDEX(USUARIOS,MATCH($H323,Tabla1[NOMBRE Y APELLIDOS DEL PARTICIPANTE],0),MATCH($O$2,Tabla1[#Headers],0)),"")</f>
        <v/>
      </c>
      <c r="P323" s="73" t="str">
        <f ca="1">IFERROR(INDEX(USUARIOS,MATCH($H323,Tabla1[NOMBRE Y APELLIDOS DEL PARTICIPANTE],0),MATCH($P$2,Tabla1[#Headers],0)),"")</f>
        <v/>
      </c>
      <c r="Q323" s="73" t="str">
        <f ca="1">IFERROR(INDEX(USUARIOS,MATCH($H323,Tabla1[NOMBRE Y APELLIDOS DEL PARTICIPANTE],0),MATCH($Q$2,Tabla1[#Headers],0)),"")</f>
        <v/>
      </c>
      <c r="R323" s="73" t="str">
        <f ca="1">IFERROR(INDEX(USUARIOS,MATCH($H323,Tabla1[NOMBRE Y APELLIDOS DEL PARTICIPANTE],0),MATCH($R$2,Tabla1[#Headers],0)),"")</f>
        <v/>
      </c>
      <c r="S323" s="73" t="str">
        <f ca="1">IFERROR(INDEX(USUARIOS,MATCH($H323,Tabla1[NOMBRE Y APELLIDOS DEL PARTICIPANTE],0),MATCH($S$2,Tabla1[#Headers],0)),"")</f>
        <v/>
      </c>
    </row>
    <row r="324" spans="1:19" x14ac:dyDescent="0.2">
      <c r="A324" s="59"/>
      <c r="B324" s="60"/>
      <c r="C324" s="59"/>
      <c r="D324" s="59"/>
      <c r="E324" s="102" t="str">
        <f>IF(A324="TARJETA PREPAGO",(IFERROR(VLOOKUP($C324&amp;" - "&amp;$D324,'Catálogo ayudas'!$A$1:$C$84,3,FALSE),"")),(IFERROR(VLOOKUP($C324&amp;" - "&amp;$D324,'Catálogo ayudas'!$A$1:$C$84,2,FALSE),"")))</f>
        <v/>
      </c>
      <c r="F324" s="73" t="str">
        <f ca="1">IFERROR(INDEX(USUARIOS,MATCH($H324,Tabla1[NOMBRE Y APELLIDOS DEL PARTICIPANTE],0),MATCH($F$2,Tabla1[#Headers],0)),"")</f>
        <v/>
      </c>
      <c r="G324" s="72" t="str">
        <f ca="1">IFERROR(INDEX(USUARIOS,MATCH($H324,Tabla1[NOMBRE Y APELLIDOS DEL PARTICIPANTE],0),MATCH($G$2,Tabla1[#Headers],0)),"")</f>
        <v/>
      </c>
      <c r="H324" s="77"/>
      <c r="I324" s="64"/>
      <c r="J324" s="64"/>
      <c r="K324" s="78"/>
      <c r="L324" s="59"/>
      <c r="M324" s="101"/>
      <c r="N324" s="74" t="s">
        <v>496</v>
      </c>
      <c r="O324" s="82" t="str">
        <f ca="1">IFERROR(INDEX(USUARIOS,MATCH($H324,Tabla1[NOMBRE Y APELLIDOS DEL PARTICIPANTE],0),MATCH($O$2,Tabla1[#Headers],0)),"")</f>
        <v/>
      </c>
      <c r="P324" s="73" t="str">
        <f ca="1">IFERROR(INDEX(USUARIOS,MATCH($H324,Tabla1[NOMBRE Y APELLIDOS DEL PARTICIPANTE],0),MATCH($P$2,Tabla1[#Headers],0)),"")</f>
        <v/>
      </c>
      <c r="Q324" s="73" t="str">
        <f ca="1">IFERROR(INDEX(USUARIOS,MATCH($H324,Tabla1[NOMBRE Y APELLIDOS DEL PARTICIPANTE],0),MATCH($Q$2,Tabla1[#Headers],0)),"")</f>
        <v/>
      </c>
      <c r="R324" s="73" t="str">
        <f ca="1">IFERROR(INDEX(USUARIOS,MATCH($H324,Tabla1[NOMBRE Y APELLIDOS DEL PARTICIPANTE],0),MATCH($R$2,Tabla1[#Headers],0)),"")</f>
        <v/>
      </c>
      <c r="S324" s="73" t="str">
        <f ca="1">IFERROR(INDEX(USUARIOS,MATCH($H324,Tabla1[NOMBRE Y APELLIDOS DEL PARTICIPANTE],0),MATCH($S$2,Tabla1[#Headers],0)),"")</f>
        <v/>
      </c>
    </row>
    <row r="325" spans="1:19" x14ac:dyDescent="0.2">
      <c r="A325" s="59"/>
      <c r="B325" s="60"/>
      <c r="C325" s="59"/>
      <c r="D325" s="59"/>
      <c r="E325" s="102" t="str">
        <f>IF(A325="TARJETA PREPAGO",(IFERROR(VLOOKUP($C325&amp;" - "&amp;$D325,'Catálogo ayudas'!$A$1:$C$84,3,FALSE),"")),(IFERROR(VLOOKUP($C325&amp;" - "&amp;$D325,'Catálogo ayudas'!$A$1:$C$84,2,FALSE),"")))</f>
        <v/>
      </c>
      <c r="F325" s="73" t="str">
        <f ca="1">IFERROR(INDEX(USUARIOS,MATCH($H325,Tabla1[NOMBRE Y APELLIDOS DEL PARTICIPANTE],0),MATCH($F$2,Tabla1[#Headers],0)),"")</f>
        <v/>
      </c>
      <c r="G325" s="72" t="str">
        <f ca="1">IFERROR(INDEX(USUARIOS,MATCH($H325,Tabla1[NOMBRE Y APELLIDOS DEL PARTICIPANTE],0),MATCH($G$2,Tabla1[#Headers],0)),"")</f>
        <v/>
      </c>
      <c r="H325" s="77"/>
      <c r="I325" s="64"/>
      <c r="J325" s="64"/>
      <c r="K325" s="78"/>
      <c r="L325" s="59"/>
      <c r="M325" s="101"/>
      <c r="N325" s="74" t="s">
        <v>496</v>
      </c>
      <c r="O325" s="82" t="str">
        <f ca="1">IFERROR(INDEX(USUARIOS,MATCH($H325,Tabla1[NOMBRE Y APELLIDOS DEL PARTICIPANTE],0),MATCH($O$2,Tabla1[#Headers],0)),"")</f>
        <v/>
      </c>
      <c r="P325" s="73" t="str">
        <f ca="1">IFERROR(INDEX(USUARIOS,MATCH($H325,Tabla1[NOMBRE Y APELLIDOS DEL PARTICIPANTE],0),MATCH($P$2,Tabla1[#Headers],0)),"")</f>
        <v/>
      </c>
      <c r="Q325" s="73" t="str">
        <f ca="1">IFERROR(INDEX(USUARIOS,MATCH($H325,Tabla1[NOMBRE Y APELLIDOS DEL PARTICIPANTE],0),MATCH($Q$2,Tabla1[#Headers],0)),"")</f>
        <v/>
      </c>
      <c r="R325" s="73" t="str">
        <f ca="1">IFERROR(INDEX(USUARIOS,MATCH($H325,Tabla1[NOMBRE Y APELLIDOS DEL PARTICIPANTE],0),MATCH($R$2,Tabla1[#Headers],0)),"")</f>
        <v/>
      </c>
      <c r="S325" s="73" t="str">
        <f ca="1">IFERROR(INDEX(USUARIOS,MATCH($H325,Tabla1[NOMBRE Y APELLIDOS DEL PARTICIPANTE],0),MATCH($S$2,Tabla1[#Headers],0)),"")</f>
        <v/>
      </c>
    </row>
    <row r="326" spans="1:19" x14ac:dyDescent="0.2">
      <c r="A326" s="59"/>
      <c r="B326" s="60"/>
      <c r="C326" s="59"/>
      <c r="D326" s="59"/>
      <c r="E326" s="102" t="str">
        <f>IF(A326="TARJETA PREPAGO",(IFERROR(VLOOKUP($C326&amp;" - "&amp;$D326,'Catálogo ayudas'!$A$1:$C$84,3,FALSE),"")),(IFERROR(VLOOKUP($C326&amp;" - "&amp;$D326,'Catálogo ayudas'!$A$1:$C$84,2,FALSE),"")))</f>
        <v/>
      </c>
      <c r="F326" s="73" t="str">
        <f ca="1">IFERROR(INDEX(USUARIOS,MATCH($H326,Tabla1[NOMBRE Y APELLIDOS DEL PARTICIPANTE],0),MATCH($F$2,Tabla1[#Headers],0)),"")</f>
        <v/>
      </c>
      <c r="G326" s="72" t="str">
        <f ca="1">IFERROR(INDEX(USUARIOS,MATCH($H326,Tabla1[NOMBRE Y APELLIDOS DEL PARTICIPANTE],0),MATCH($G$2,Tabla1[#Headers],0)),"")</f>
        <v/>
      </c>
      <c r="H326" s="77"/>
      <c r="I326" s="64"/>
      <c r="J326" s="64"/>
      <c r="K326" s="78"/>
      <c r="L326" s="59"/>
      <c r="M326" s="101"/>
      <c r="N326" s="74" t="s">
        <v>496</v>
      </c>
      <c r="O326" s="82" t="str">
        <f ca="1">IFERROR(INDEX(USUARIOS,MATCH($H326,Tabla1[NOMBRE Y APELLIDOS DEL PARTICIPANTE],0),MATCH($O$2,Tabla1[#Headers],0)),"")</f>
        <v/>
      </c>
      <c r="P326" s="73" t="str">
        <f ca="1">IFERROR(INDEX(USUARIOS,MATCH($H326,Tabla1[NOMBRE Y APELLIDOS DEL PARTICIPANTE],0),MATCH($P$2,Tabla1[#Headers],0)),"")</f>
        <v/>
      </c>
      <c r="Q326" s="73" t="str">
        <f ca="1">IFERROR(INDEX(USUARIOS,MATCH($H326,Tabla1[NOMBRE Y APELLIDOS DEL PARTICIPANTE],0),MATCH($Q$2,Tabla1[#Headers],0)),"")</f>
        <v/>
      </c>
      <c r="R326" s="73" t="str">
        <f ca="1">IFERROR(INDEX(USUARIOS,MATCH($H326,Tabla1[NOMBRE Y APELLIDOS DEL PARTICIPANTE],0),MATCH($R$2,Tabla1[#Headers],0)),"")</f>
        <v/>
      </c>
      <c r="S326" s="73" t="str">
        <f ca="1">IFERROR(INDEX(USUARIOS,MATCH($H326,Tabla1[NOMBRE Y APELLIDOS DEL PARTICIPANTE],0),MATCH($S$2,Tabla1[#Headers],0)),"")</f>
        <v/>
      </c>
    </row>
    <row r="327" spans="1:19" x14ac:dyDescent="0.2">
      <c r="A327" s="59"/>
      <c r="B327" s="60"/>
      <c r="C327" s="59"/>
      <c r="D327" s="59"/>
      <c r="E327" s="102" t="str">
        <f>IF(A327="TARJETA PREPAGO",(IFERROR(VLOOKUP($C327&amp;" - "&amp;$D327,'Catálogo ayudas'!$A$1:$C$84,3,FALSE),"")),(IFERROR(VLOOKUP($C327&amp;" - "&amp;$D327,'Catálogo ayudas'!$A$1:$C$84,2,FALSE),"")))</f>
        <v/>
      </c>
      <c r="F327" s="73" t="str">
        <f ca="1">IFERROR(INDEX(USUARIOS,MATCH($H327,Tabla1[NOMBRE Y APELLIDOS DEL PARTICIPANTE],0),MATCH($F$2,Tabla1[#Headers],0)),"")</f>
        <v/>
      </c>
      <c r="G327" s="72" t="str">
        <f ca="1">IFERROR(INDEX(USUARIOS,MATCH($H327,Tabla1[NOMBRE Y APELLIDOS DEL PARTICIPANTE],0),MATCH($G$2,Tabla1[#Headers],0)),"")</f>
        <v/>
      </c>
      <c r="H327" s="77"/>
      <c r="I327" s="64"/>
      <c r="J327" s="64"/>
      <c r="K327" s="78"/>
      <c r="L327" s="59"/>
      <c r="M327" s="101"/>
      <c r="N327" s="74" t="s">
        <v>496</v>
      </c>
      <c r="O327" s="82" t="str">
        <f ca="1">IFERROR(INDEX(USUARIOS,MATCH($H327,Tabla1[NOMBRE Y APELLIDOS DEL PARTICIPANTE],0),MATCH($O$2,Tabla1[#Headers],0)),"")</f>
        <v/>
      </c>
      <c r="P327" s="73" t="str">
        <f ca="1">IFERROR(INDEX(USUARIOS,MATCH($H327,Tabla1[NOMBRE Y APELLIDOS DEL PARTICIPANTE],0),MATCH($P$2,Tabla1[#Headers],0)),"")</f>
        <v/>
      </c>
      <c r="Q327" s="73" t="str">
        <f ca="1">IFERROR(INDEX(USUARIOS,MATCH($H327,Tabla1[NOMBRE Y APELLIDOS DEL PARTICIPANTE],0),MATCH($Q$2,Tabla1[#Headers],0)),"")</f>
        <v/>
      </c>
      <c r="R327" s="73" t="str">
        <f ca="1">IFERROR(INDEX(USUARIOS,MATCH($H327,Tabla1[NOMBRE Y APELLIDOS DEL PARTICIPANTE],0),MATCH($R$2,Tabla1[#Headers],0)),"")</f>
        <v/>
      </c>
      <c r="S327" s="73" t="str">
        <f ca="1">IFERROR(INDEX(USUARIOS,MATCH($H327,Tabla1[NOMBRE Y APELLIDOS DEL PARTICIPANTE],0),MATCH($S$2,Tabla1[#Headers],0)),"")</f>
        <v/>
      </c>
    </row>
    <row r="328" spans="1:19" x14ac:dyDescent="0.2">
      <c r="A328" s="59"/>
      <c r="B328" s="60"/>
      <c r="C328" s="59"/>
      <c r="D328" s="59"/>
      <c r="E328" s="102" t="str">
        <f>IF(A328="TARJETA PREPAGO",(IFERROR(VLOOKUP($C328&amp;" - "&amp;$D328,'Catálogo ayudas'!$A$1:$C$84,3,FALSE),"")),(IFERROR(VLOOKUP($C328&amp;" - "&amp;$D328,'Catálogo ayudas'!$A$1:$C$84,2,FALSE),"")))</f>
        <v/>
      </c>
      <c r="F328" s="73" t="str">
        <f ca="1">IFERROR(INDEX(USUARIOS,MATCH($H328,Tabla1[NOMBRE Y APELLIDOS DEL PARTICIPANTE],0),MATCH($F$2,Tabla1[#Headers],0)),"")</f>
        <v/>
      </c>
      <c r="G328" s="72" t="str">
        <f ca="1">IFERROR(INDEX(USUARIOS,MATCH($H328,Tabla1[NOMBRE Y APELLIDOS DEL PARTICIPANTE],0),MATCH($G$2,Tabla1[#Headers],0)),"")</f>
        <v/>
      </c>
      <c r="H328" s="77"/>
      <c r="I328" s="64"/>
      <c r="J328" s="64"/>
      <c r="K328" s="78"/>
      <c r="L328" s="59"/>
      <c r="M328" s="101"/>
      <c r="N328" s="74" t="s">
        <v>496</v>
      </c>
      <c r="O328" s="82" t="str">
        <f ca="1">IFERROR(INDEX(USUARIOS,MATCH($H328,Tabla1[NOMBRE Y APELLIDOS DEL PARTICIPANTE],0),MATCH($O$2,Tabla1[#Headers],0)),"")</f>
        <v/>
      </c>
      <c r="P328" s="73" t="str">
        <f ca="1">IFERROR(INDEX(USUARIOS,MATCH($H328,Tabla1[NOMBRE Y APELLIDOS DEL PARTICIPANTE],0),MATCH($P$2,Tabla1[#Headers],0)),"")</f>
        <v/>
      </c>
      <c r="Q328" s="73" t="str">
        <f ca="1">IFERROR(INDEX(USUARIOS,MATCH($H328,Tabla1[NOMBRE Y APELLIDOS DEL PARTICIPANTE],0),MATCH($Q$2,Tabla1[#Headers],0)),"")</f>
        <v/>
      </c>
      <c r="R328" s="73" t="str">
        <f ca="1">IFERROR(INDEX(USUARIOS,MATCH($H328,Tabla1[NOMBRE Y APELLIDOS DEL PARTICIPANTE],0),MATCH($R$2,Tabla1[#Headers],0)),"")</f>
        <v/>
      </c>
      <c r="S328" s="73" t="str">
        <f ca="1">IFERROR(INDEX(USUARIOS,MATCH($H328,Tabla1[NOMBRE Y APELLIDOS DEL PARTICIPANTE],0),MATCH($S$2,Tabla1[#Headers],0)),"")</f>
        <v/>
      </c>
    </row>
    <row r="329" spans="1:19" x14ac:dyDescent="0.2">
      <c r="A329" s="59"/>
      <c r="B329" s="60"/>
      <c r="C329" s="59"/>
      <c r="D329" s="59"/>
      <c r="E329" s="102" t="str">
        <f>IF(A329="TARJETA PREPAGO",(IFERROR(VLOOKUP($C329&amp;" - "&amp;$D329,'Catálogo ayudas'!$A$1:$C$84,3,FALSE),"")),(IFERROR(VLOOKUP($C329&amp;" - "&amp;$D329,'Catálogo ayudas'!$A$1:$C$84,2,FALSE),"")))</f>
        <v/>
      </c>
      <c r="F329" s="73" t="str">
        <f ca="1">IFERROR(INDEX(USUARIOS,MATCH($H329,Tabla1[NOMBRE Y APELLIDOS DEL PARTICIPANTE],0),MATCH($F$2,Tabla1[#Headers],0)),"")</f>
        <v/>
      </c>
      <c r="G329" s="72" t="str">
        <f ca="1">IFERROR(INDEX(USUARIOS,MATCH($H329,Tabla1[NOMBRE Y APELLIDOS DEL PARTICIPANTE],0),MATCH($G$2,Tabla1[#Headers],0)),"")</f>
        <v/>
      </c>
      <c r="H329" s="77"/>
      <c r="I329" s="64"/>
      <c r="J329" s="64"/>
      <c r="K329" s="78"/>
      <c r="L329" s="59"/>
      <c r="M329" s="101"/>
      <c r="N329" s="74" t="s">
        <v>496</v>
      </c>
      <c r="O329" s="82" t="str">
        <f ca="1">IFERROR(INDEX(USUARIOS,MATCH($H329,Tabla1[NOMBRE Y APELLIDOS DEL PARTICIPANTE],0),MATCH($O$2,Tabla1[#Headers],0)),"")</f>
        <v/>
      </c>
      <c r="P329" s="73" t="str">
        <f ca="1">IFERROR(INDEX(USUARIOS,MATCH($H329,Tabla1[NOMBRE Y APELLIDOS DEL PARTICIPANTE],0),MATCH($P$2,Tabla1[#Headers],0)),"")</f>
        <v/>
      </c>
      <c r="Q329" s="73" t="str">
        <f ca="1">IFERROR(INDEX(USUARIOS,MATCH($H329,Tabla1[NOMBRE Y APELLIDOS DEL PARTICIPANTE],0),MATCH($Q$2,Tabla1[#Headers],0)),"")</f>
        <v/>
      </c>
      <c r="R329" s="73" t="str">
        <f ca="1">IFERROR(INDEX(USUARIOS,MATCH($H329,Tabla1[NOMBRE Y APELLIDOS DEL PARTICIPANTE],0),MATCH($R$2,Tabla1[#Headers],0)),"")</f>
        <v/>
      </c>
      <c r="S329" s="73" t="str">
        <f ca="1">IFERROR(INDEX(USUARIOS,MATCH($H329,Tabla1[NOMBRE Y APELLIDOS DEL PARTICIPANTE],0),MATCH($S$2,Tabla1[#Headers],0)),"")</f>
        <v/>
      </c>
    </row>
    <row r="330" spans="1:19" x14ac:dyDescent="0.2">
      <c r="A330" s="59"/>
      <c r="B330" s="60"/>
      <c r="C330" s="59"/>
      <c r="D330" s="59"/>
      <c r="E330" s="102" t="str">
        <f>IF(A330="TARJETA PREPAGO",(IFERROR(VLOOKUP($C330&amp;" - "&amp;$D330,'Catálogo ayudas'!$A$1:$C$84,3,FALSE),"")),(IFERROR(VLOOKUP($C330&amp;" - "&amp;$D330,'Catálogo ayudas'!$A$1:$C$84,2,FALSE),"")))</f>
        <v/>
      </c>
      <c r="F330" s="73" t="str">
        <f ca="1">IFERROR(INDEX(USUARIOS,MATCH($H330,Tabla1[NOMBRE Y APELLIDOS DEL PARTICIPANTE],0),MATCH($F$2,Tabla1[#Headers],0)),"")</f>
        <v/>
      </c>
      <c r="G330" s="72" t="str">
        <f ca="1">IFERROR(INDEX(USUARIOS,MATCH($H330,Tabla1[NOMBRE Y APELLIDOS DEL PARTICIPANTE],0),MATCH($G$2,Tabla1[#Headers],0)),"")</f>
        <v/>
      </c>
      <c r="H330" s="77"/>
      <c r="I330" s="64"/>
      <c r="J330" s="64"/>
      <c r="K330" s="78"/>
      <c r="L330" s="59"/>
      <c r="M330" s="101"/>
      <c r="N330" s="74" t="s">
        <v>496</v>
      </c>
      <c r="O330" s="82" t="str">
        <f ca="1">IFERROR(INDEX(USUARIOS,MATCH($H330,Tabla1[NOMBRE Y APELLIDOS DEL PARTICIPANTE],0),MATCH($O$2,Tabla1[#Headers],0)),"")</f>
        <v/>
      </c>
      <c r="P330" s="73" t="str">
        <f ca="1">IFERROR(INDEX(USUARIOS,MATCH($H330,Tabla1[NOMBRE Y APELLIDOS DEL PARTICIPANTE],0),MATCH($P$2,Tabla1[#Headers],0)),"")</f>
        <v/>
      </c>
      <c r="Q330" s="73" t="str">
        <f ca="1">IFERROR(INDEX(USUARIOS,MATCH($H330,Tabla1[NOMBRE Y APELLIDOS DEL PARTICIPANTE],0),MATCH($Q$2,Tabla1[#Headers],0)),"")</f>
        <v/>
      </c>
      <c r="R330" s="73" t="str">
        <f ca="1">IFERROR(INDEX(USUARIOS,MATCH($H330,Tabla1[NOMBRE Y APELLIDOS DEL PARTICIPANTE],0),MATCH($R$2,Tabla1[#Headers],0)),"")</f>
        <v/>
      </c>
      <c r="S330" s="73" t="str">
        <f ca="1">IFERROR(INDEX(USUARIOS,MATCH($H330,Tabla1[NOMBRE Y APELLIDOS DEL PARTICIPANTE],0),MATCH($S$2,Tabla1[#Headers],0)),"")</f>
        <v/>
      </c>
    </row>
    <row r="331" spans="1:19" x14ac:dyDescent="0.2">
      <c r="A331" s="59"/>
      <c r="B331" s="60"/>
      <c r="C331" s="59"/>
      <c r="D331" s="59"/>
      <c r="E331" s="102" t="str">
        <f>IF(A331="TARJETA PREPAGO",(IFERROR(VLOOKUP($C331&amp;" - "&amp;$D331,'Catálogo ayudas'!$A$1:$C$84,3,FALSE),"")),(IFERROR(VLOOKUP($C331&amp;" - "&amp;$D331,'Catálogo ayudas'!$A$1:$C$84,2,FALSE),"")))</f>
        <v/>
      </c>
      <c r="F331" s="73" t="str">
        <f ca="1">IFERROR(INDEX(USUARIOS,MATCH($H331,Tabla1[NOMBRE Y APELLIDOS DEL PARTICIPANTE],0),MATCH($F$2,Tabla1[#Headers],0)),"")</f>
        <v/>
      </c>
      <c r="G331" s="72" t="str">
        <f ca="1">IFERROR(INDEX(USUARIOS,MATCH($H331,Tabla1[NOMBRE Y APELLIDOS DEL PARTICIPANTE],0),MATCH($G$2,Tabla1[#Headers],0)),"")</f>
        <v/>
      </c>
      <c r="H331" s="77"/>
      <c r="I331" s="64"/>
      <c r="J331" s="64"/>
      <c r="K331" s="78"/>
      <c r="L331" s="59"/>
      <c r="M331" s="101"/>
      <c r="N331" s="74" t="s">
        <v>496</v>
      </c>
      <c r="O331" s="82" t="str">
        <f ca="1">IFERROR(INDEX(USUARIOS,MATCH($H331,Tabla1[NOMBRE Y APELLIDOS DEL PARTICIPANTE],0),MATCH($O$2,Tabla1[#Headers],0)),"")</f>
        <v/>
      </c>
      <c r="P331" s="73" t="str">
        <f ca="1">IFERROR(INDEX(USUARIOS,MATCH($H331,Tabla1[NOMBRE Y APELLIDOS DEL PARTICIPANTE],0),MATCH($P$2,Tabla1[#Headers],0)),"")</f>
        <v/>
      </c>
      <c r="Q331" s="73" t="str">
        <f ca="1">IFERROR(INDEX(USUARIOS,MATCH($H331,Tabla1[NOMBRE Y APELLIDOS DEL PARTICIPANTE],0),MATCH($Q$2,Tabla1[#Headers],0)),"")</f>
        <v/>
      </c>
      <c r="R331" s="73" t="str">
        <f ca="1">IFERROR(INDEX(USUARIOS,MATCH($H331,Tabla1[NOMBRE Y APELLIDOS DEL PARTICIPANTE],0),MATCH($R$2,Tabla1[#Headers],0)),"")</f>
        <v/>
      </c>
      <c r="S331" s="73" t="str">
        <f ca="1">IFERROR(INDEX(USUARIOS,MATCH($H331,Tabla1[NOMBRE Y APELLIDOS DEL PARTICIPANTE],0),MATCH($S$2,Tabla1[#Headers],0)),"")</f>
        <v/>
      </c>
    </row>
    <row r="332" spans="1:19" x14ac:dyDescent="0.2">
      <c r="A332" s="59"/>
      <c r="B332" s="60"/>
      <c r="C332" s="59"/>
      <c r="D332" s="59"/>
      <c r="E332" s="102" t="str">
        <f>IF(A332="TARJETA PREPAGO",(IFERROR(VLOOKUP($C332&amp;" - "&amp;$D332,'Catálogo ayudas'!$A$1:$C$84,3,FALSE),"")),(IFERROR(VLOOKUP($C332&amp;" - "&amp;$D332,'Catálogo ayudas'!$A$1:$C$84,2,FALSE),"")))</f>
        <v/>
      </c>
      <c r="F332" s="73" t="str">
        <f ca="1">IFERROR(INDEX(USUARIOS,MATCH($H332,Tabla1[NOMBRE Y APELLIDOS DEL PARTICIPANTE],0),MATCH($F$2,Tabla1[#Headers],0)),"")</f>
        <v/>
      </c>
      <c r="G332" s="72" t="str">
        <f ca="1">IFERROR(INDEX(USUARIOS,MATCH($H332,Tabla1[NOMBRE Y APELLIDOS DEL PARTICIPANTE],0),MATCH($G$2,Tabla1[#Headers],0)),"")</f>
        <v/>
      </c>
      <c r="H332" s="77"/>
      <c r="I332" s="64"/>
      <c r="J332" s="64"/>
      <c r="K332" s="78"/>
      <c r="L332" s="59"/>
      <c r="M332" s="101"/>
      <c r="N332" s="74" t="s">
        <v>496</v>
      </c>
      <c r="O332" s="82" t="str">
        <f ca="1">IFERROR(INDEX(USUARIOS,MATCH($H332,Tabla1[NOMBRE Y APELLIDOS DEL PARTICIPANTE],0),MATCH($O$2,Tabla1[#Headers],0)),"")</f>
        <v/>
      </c>
      <c r="P332" s="73" t="str">
        <f ca="1">IFERROR(INDEX(USUARIOS,MATCH($H332,Tabla1[NOMBRE Y APELLIDOS DEL PARTICIPANTE],0),MATCH($P$2,Tabla1[#Headers],0)),"")</f>
        <v/>
      </c>
      <c r="Q332" s="73" t="str">
        <f ca="1">IFERROR(INDEX(USUARIOS,MATCH($H332,Tabla1[NOMBRE Y APELLIDOS DEL PARTICIPANTE],0),MATCH($Q$2,Tabla1[#Headers],0)),"")</f>
        <v/>
      </c>
      <c r="R332" s="73" t="str">
        <f ca="1">IFERROR(INDEX(USUARIOS,MATCH($H332,Tabla1[NOMBRE Y APELLIDOS DEL PARTICIPANTE],0),MATCH($R$2,Tabla1[#Headers],0)),"")</f>
        <v/>
      </c>
      <c r="S332" s="73" t="str">
        <f ca="1">IFERROR(INDEX(USUARIOS,MATCH($H332,Tabla1[NOMBRE Y APELLIDOS DEL PARTICIPANTE],0),MATCH($S$2,Tabla1[#Headers],0)),"")</f>
        <v/>
      </c>
    </row>
    <row r="333" spans="1:19" x14ac:dyDescent="0.2">
      <c r="A333" s="59"/>
      <c r="B333" s="60"/>
      <c r="C333" s="59"/>
      <c r="D333" s="59"/>
      <c r="E333" s="102" t="str">
        <f>IF(A333="TARJETA PREPAGO",(IFERROR(VLOOKUP($C333&amp;" - "&amp;$D333,'Catálogo ayudas'!$A$1:$C$84,3,FALSE),"")),(IFERROR(VLOOKUP($C333&amp;" - "&amp;$D333,'Catálogo ayudas'!$A$1:$C$84,2,FALSE),"")))</f>
        <v/>
      </c>
      <c r="F333" s="73" t="str">
        <f ca="1">IFERROR(INDEX(USUARIOS,MATCH($H333,Tabla1[NOMBRE Y APELLIDOS DEL PARTICIPANTE],0),MATCH($F$2,Tabla1[#Headers],0)),"")</f>
        <v/>
      </c>
      <c r="G333" s="72" t="str">
        <f ca="1">IFERROR(INDEX(USUARIOS,MATCH($H333,Tabla1[NOMBRE Y APELLIDOS DEL PARTICIPANTE],0),MATCH($G$2,Tabla1[#Headers],0)),"")</f>
        <v/>
      </c>
      <c r="H333" s="77"/>
      <c r="I333" s="64"/>
      <c r="J333" s="64"/>
      <c r="K333" s="78"/>
      <c r="L333" s="59"/>
      <c r="M333" s="101"/>
      <c r="N333" s="74" t="s">
        <v>496</v>
      </c>
      <c r="O333" s="82" t="str">
        <f ca="1">IFERROR(INDEX(USUARIOS,MATCH($H333,Tabla1[NOMBRE Y APELLIDOS DEL PARTICIPANTE],0),MATCH($O$2,Tabla1[#Headers],0)),"")</f>
        <v/>
      </c>
      <c r="P333" s="73" t="str">
        <f ca="1">IFERROR(INDEX(USUARIOS,MATCH($H333,Tabla1[NOMBRE Y APELLIDOS DEL PARTICIPANTE],0),MATCH($P$2,Tabla1[#Headers],0)),"")</f>
        <v/>
      </c>
      <c r="Q333" s="73" t="str">
        <f ca="1">IFERROR(INDEX(USUARIOS,MATCH($H333,Tabla1[NOMBRE Y APELLIDOS DEL PARTICIPANTE],0),MATCH($Q$2,Tabla1[#Headers],0)),"")</f>
        <v/>
      </c>
      <c r="R333" s="73" t="str">
        <f ca="1">IFERROR(INDEX(USUARIOS,MATCH($H333,Tabla1[NOMBRE Y APELLIDOS DEL PARTICIPANTE],0),MATCH($R$2,Tabla1[#Headers],0)),"")</f>
        <v/>
      </c>
      <c r="S333" s="73" t="str">
        <f ca="1">IFERROR(INDEX(USUARIOS,MATCH($H333,Tabla1[NOMBRE Y APELLIDOS DEL PARTICIPANTE],0),MATCH($S$2,Tabla1[#Headers],0)),"")</f>
        <v/>
      </c>
    </row>
    <row r="334" spans="1:19" x14ac:dyDescent="0.2">
      <c r="A334" s="59"/>
      <c r="B334" s="60"/>
      <c r="C334" s="59"/>
      <c r="D334" s="59"/>
      <c r="E334" s="102" t="str">
        <f>IF(A334="TARJETA PREPAGO",(IFERROR(VLOOKUP($C334&amp;" - "&amp;$D334,'Catálogo ayudas'!$A$1:$C$84,3,FALSE),"")),(IFERROR(VLOOKUP($C334&amp;" - "&amp;$D334,'Catálogo ayudas'!$A$1:$C$84,2,FALSE),"")))</f>
        <v/>
      </c>
      <c r="F334" s="73" t="str">
        <f ca="1">IFERROR(INDEX(USUARIOS,MATCH($H334,Tabla1[NOMBRE Y APELLIDOS DEL PARTICIPANTE],0),MATCH($F$2,Tabla1[#Headers],0)),"")</f>
        <v/>
      </c>
      <c r="G334" s="72" t="str">
        <f ca="1">IFERROR(INDEX(USUARIOS,MATCH($H334,Tabla1[NOMBRE Y APELLIDOS DEL PARTICIPANTE],0),MATCH($G$2,Tabla1[#Headers],0)),"")</f>
        <v/>
      </c>
      <c r="H334" s="77"/>
      <c r="I334" s="64"/>
      <c r="J334" s="64"/>
      <c r="K334" s="78"/>
      <c r="L334" s="59"/>
      <c r="M334" s="101"/>
      <c r="N334" s="74" t="s">
        <v>496</v>
      </c>
      <c r="O334" s="82" t="str">
        <f ca="1">IFERROR(INDEX(USUARIOS,MATCH($H334,Tabla1[NOMBRE Y APELLIDOS DEL PARTICIPANTE],0),MATCH($O$2,Tabla1[#Headers],0)),"")</f>
        <v/>
      </c>
      <c r="P334" s="73" t="str">
        <f ca="1">IFERROR(INDEX(USUARIOS,MATCH($H334,Tabla1[NOMBRE Y APELLIDOS DEL PARTICIPANTE],0),MATCH($P$2,Tabla1[#Headers],0)),"")</f>
        <v/>
      </c>
      <c r="Q334" s="73" t="str">
        <f ca="1">IFERROR(INDEX(USUARIOS,MATCH($H334,Tabla1[NOMBRE Y APELLIDOS DEL PARTICIPANTE],0),MATCH($Q$2,Tabla1[#Headers],0)),"")</f>
        <v/>
      </c>
      <c r="R334" s="73" t="str">
        <f ca="1">IFERROR(INDEX(USUARIOS,MATCH($H334,Tabla1[NOMBRE Y APELLIDOS DEL PARTICIPANTE],0),MATCH($R$2,Tabla1[#Headers],0)),"")</f>
        <v/>
      </c>
      <c r="S334" s="73" t="str">
        <f ca="1">IFERROR(INDEX(USUARIOS,MATCH($H334,Tabla1[NOMBRE Y APELLIDOS DEL PARTICIPANTE],0),MATCH($S$2,Tabla1[#Headers],0)),"")</f>
        <v/>
      </c>
    </row>
    <row r="335" spans="1:19" x14ac:dyDescent="0.2">
      <c r="A335" s="59"/>
      <c r="B335" s="60"/>
      <c r="C335" s="59"/>
      <c r="D335" s="59"/>
      <c r="E335" s="102" t="str">
        <f>IF(A335="TARJETA PREPAGO",(IFERROR(VLOOKUP($C335&amp;" - "&amp;$D335,'Catálogo ayudas'!$A$1:$C$84,3,FALSE),"")),(IFERROR(VLOOKUP($C335&amp;" - "&amp;$D335,'Catálogo ayudas'!$A$1:$C$84,2,FALSE),"")))</f>
        <v/>
      </c>
      <c r="F335" s="73" t="str">
        <f ca="1">IFERROR(INDEX(USUARIOS,MATCH($H335,Tabla1[NOMBRE Y APELLIDOS DEL PARTICIPANTE],0),MATCH($F$2,Tabla1[#Headers],0)),"")</f>
        <v/>
      </c>
      <c r="G335" s="72" t="str">
        <f ca="1">IFERROR(INDEX(USUARIOS,MATCH($H335,Tabla1[NOMBRE Y APELLIDOS DEL PARTICIPANTE],0),MATCH($G$2,Tabla1[#Headers],0)),"")</f>
        <v/>
      </c>
      <c r="H335" s="77"/>
      <c r="I335" s="64"/>
      <c r="J335" s="64"/>
      <c r="K335" s="78"/>
      <c r="L335" s="59"/>
      <c r="M335" s="101"/>
      <c r="N335" s="74" t="s">
        <v>496</v>
      </c>
      <c r="O335" s="82" t="str">
        <f ca="1">IFERROR(INDEX(USUARIOS,MATCH($H335,Tabla1[NOMBRE Y APELLIDOS DEL PARTICIPANTE],0),MATCH($O$2,Tabla1[#Headers],0)),"")</f>
        <v/>
      </c>
      <c r="P335" s="73" t="str">
        <f ca="1">IFERROR(INDEX(USUARIOS,MATCH($H335,Tabla1[NOMBRE Y APELLIDOS DEL PARTICIPANTE],0),MATCH($P$2,Tabla1[#Headers],0)),"")</f>
        <v/>
      </c>
      <c r="Q335" s="73" t="str">
        <f ca="1">IFERROR(INDEX(USUARIOS,MATCH($H335,Tabla1[NOMBRE Y APELLIDOS DEL PARTICIPANTE],0),MATCH($Q$2,Tabla1[#Headers],0)),"")</f>
        <v/>
      </c>
      <c r="R335" s="73" t="str">
        <f ca="1">IFERROR(INDEX(USUARIOS,MATCH($H335,Tabla1[NOMBRE Y APELLIDOS DEL PARTICIPANTE],0),MATCH($R$2,Tabla1[#Headers],0)),"")</f>
        <v/>
      </c>
      <c r="S335" s="73" t="str">
        <f ca="1">IFERROR(INDEX(USUARIOS,MATCH($H335,Tabla1[NOMBRE Y APELLIDOS DEL PARTICIPANTE],0),MATCH($S$2,Tabla1[#Headers],0)),"")</f>
        <v/>
      </c>
    </row>
    <row r="336" spans="1:19" x14ac:dyDescent="0.2">
      <c r="A336" s="59"/>
      <c r="B336" s="60"/>
      <c r="C336" s="59"/>
      <c r="D336" s="59"/>
      <c r="E336" s="102" t="str">
        <f>IF(A336="TARJETA PREPAGO",(IFERROR(VLOOKUP($C336&amp;" - "&amp;$D336,'Catálogo ayudas'!$A$1:$C$84,3,FALSE),"")),(IFERROR(VLOOKUP($C336&amp;" - "&amp;$D336,'Catálogo ayudas'!$A$1:$C$84,2,FALSE),"")))</f>
        <v/>
      </c>
      <c r="F336" s="73" t="str">
        <f ca="1">IFERROR(INDEX(USUARIOS,MATCH($H336,Tabla1[NOMBRE Y APELLIDOS DEL PARTICIPANTE],0),MATCH($F$2,Tabla1[#Headers],0)),"")</f>
        <v/>
      </c>
      <c r="G336" s="72" t="str">
        <f ca="1">IFERROR(INDEX(USUARIOS,MATCH($H336,Tabla1[NOMBRE Y APELLIDOS DEL PARTICIPANTE],0),MATCH($G$2,Tabla1[#Headers],0)),"")</f>
        <v/>
      </c>
      <c r="H336" s="77"/>
      <c r="I336" s="64"/>
      <c r="J336" s="64"/>
      <c r="K336" s="78"/>
      <c r="L336" s="59"/>
      <c r="M336" s="101"/>
      <c r="N336" s="74" t="s">
        <v>496</v>
      </c>
      <c r="O336" s="82" t="str">
        <f ca="1">IFERROR(INDEX(USUARIOS,MATCH($H336,Tabla1[NOMBRE Y APELLIDOS DEL PARTICIPANTE],0),MATCH($O$2,Tabla1[#Headers],0)),"")</f>
        <v/>
      </c>
      <c r="P336" s="73" t="str">
        <f ca="1">IFERROR(INDEX(USUARIOS,MATCH($H336,Tabla1[NOMBRE Y APELLIDOS DEL PARTICIPANTE],0),MATCH($P$2,Tabla1[#Headers],0)),"")</f>
        <v/>
      </c>
      <c r="Q336" s="73" t="str">
        <f ca="1">IFERROR(INDEX(USUARIOS,MATCH($H336,Tabla1[NOMBRE Y APELLIDOS DEL PARTICIPANTE],0),MATCH($Q$2,Tabla1[#Headers],0)),"")</f>
        <v/>
      </c>
      <c r="R336" s="73" t="str">
        <f ca="1">IFERROR(INDEX(USUARIOS,MATCH($H336,Tabla1[NOMBRE Y APELLIDOS DEL PARTICIPANTE],0),MATCH($R$2,Tabla1[#Headers],0)),"")</f>
        <v/>
      </c>
      <c r="S336" s="73" t="str">
        <f ca="1">IFERROR(INDEX(USUARIOS,MATCH($H336,Tabla1[NOMBRE Y APELLIDOS DEL PARTICIPANTE],0),MATCH($S$2,Tabla1[#Headers],0)),"")</f>
        <v/>
      </c>
    </row>
    <row r="337" spans="1:19" x14ac:dyDescent="0.2">
      <c r="A337" s="59"/>
      <c r="B337" s="60"/>
      <c r="C337" s="59"/>
      <c r="D337" s="59"/>
      <c r="E337" s="102" t="str">
        <f>IF(A337="TARJETA PREPAGO",(IFERROR(VLOOKUP($C337&amp;" - "&amp;$D337,'Catálogo ayudas'!$A$1:$C$84,3,FALSE),"")),(IFERROR(VLOOKUP($C337&amp;" - "&amp;$D337,'Catálogo ayudas'!$A$1:$C$84,2,FALSE),"")))</f>
        <v/>
      </c>
      <c r="F337" s="73" t="str">
        <f ca="1">IFERROR(INDEX(USUARIOS,MATCH($H337,Tabla1[NOMBRE Y APELLIDOS DEL PARTICIPANTE],0),MATCH($F$2,Tabla1[#Headers],0)),"")</f>
        <v/>
      </c>
      <c r="G337" s="72" t="str">
        <f ca="1">IFERROR(INDEX(USUARIOS,MATCH($H337,Tabla1[NOMBRE Y APELLIDOS DEL PARTICIPANTE],0),MATCH($G$2,Tabla1[#Headers],0)),"")</f>
        <v/>
      </c>
      <c r="H337" s="77"/>
      <c r="I337" s="64"/>
      <c r="J337" s="64"/>
      <c r="K337" s="78"/>
      <c r="L337" s="59"/>
      <c r="M337" s="101"/>
      <c r="N337" s="74" t="s">
        <v>496</v>
      </c>
      <c r="O337" s="82" t="str">
        <f ca="1">IFERROR(INDEX(USUARIOS,MATCH($H337,Tabla1[NOMBRE Y APELLIDOS DEL PARTICIPANTE],0),MATCH($O$2,Tabla1[#Headers],0)),"")</f>
        <v/>
      </c>
      <c r="P337" s="73" t="str">
        <f ca="1">IFERROR(INDEX(USUARIOS,MATCH($H337,Tabla1[NOMBRE Y APELLIDOS DEL PARTICIPANTE],0),MATCH($P$2,Tabla1[#Headers],0)),"")</f>
        <v/>
      </c>
      <c r="Q337" s="73" t="str">
        <f ca="1">IFERROR(INDEX(USUARIOS,MATCH($H337,Tabla1[NOMBRE Y APELLIDOS DEL PARTICIPANTE],0),MATCH($Q$2,Tabla1[#Headers],0)),"")</f>
        <v/>
      </c>
      <c r="R337" s="73" t="str">
        <f ca="1">IFERROR(INDEX(USUARIOS,MATCH($H337,Tabla1[NOMBRE Y APELLIDOS DEL PARTICIPANTE],0),MATCH($R$2,Tabla1[#Headers],0)),"")</f>
        <v/>
      </c>
      <c r="S337" s="73" t="str">
        <f ca="1">IFERROR(INDEX(USUARIOS,MATCH($H337,Tabla1[NOMBRE Y APELLIDOS DEL PARTICIPANTE],0),MATCH($S$2,Tabla1[#Headers],0)),"")</f>
        <v/>
      </c>
    </row>
    <row r="338" spans="1:19" x14ac:dyDescent="0.2">
      <c r="A338" s="59"/>
      <c r="B338" s="60"/>
      <c r="C338" s="59"/>
      <c r="D338" s="59"/>
      <c r="E338" s="102" t="str">
        <f>IF(A338="TARJETA PREPAGO",(IFERROR(VLOOKUP($C338&amp;" - "&amp;$D338,'Catálogo ayudas'!$A$1:$C$84,3,FALSE),"")),(IFERROR(VLOOKUP($C338&amp;" - "&amp;$D338,'Catálogo ayudas'!$A$1:$C$84,2,FALSE),"")))</f>
        <v/>
      </c>
      <c r="F338" s="73" t="str">
        <f ca="1">IFERROR(INDEX(USUARIOS,MATCH($H338,Tabla1[NOMBRE Y APELLIDOS DEL PARTICIPANTE],0),MATCH($F$2,Tabla1[#Headers],0)),"")</f>
        <v/>
      </c>
      <c r="G338" s="72" t="str">
        <f ca="1">IFERROR(INDEX(USUARIOS,MATCH($H338,Tabla1[NOMBRE Y APELLIDOS DEL PARTICIPANTE],0),MATCH($G$2,Tabla1[#Headers],0)),"")</f>
        <v/>
      </c>
      <c r="H338" s="77"/>
      <c r="I338" s="64"/>
      <c r="J338" s="64"/>
      <c r="K338" s="78"/>
      <c r="L338" s="59"/>
      <c r="M338" s="101"/>
      <c r="N338" s="74" t="s">
        <v>496</v>
      </c>
      <c r="O338" s="82" t="str">
        <f ca="1">IFERROR(INDEX(USUARIOS,MATCH($H338,Tabla1[NOMBRE Y APELLIDOS DEL PARTICIPANTE],0),MATCH($O$2,Tabla1[#Headers],0)),"")</f>
        <v/>
      </c>
      <c r="P338" s="73" t="str">
        <f ca="1">IFERROR(INDEX(USUARIOS,MATCH($H338,Tabla1[NOMBRE Y APELLIDOS DEL PARTICIPANTE],0),MATCH($P$2,Tabla1[#Headers],0)),"")</f>
        <v/>
      </c>
      <c r="Q338" s="73" t="str">
        <f ca="1">IFERROR(INDEX(USUARIOS,MATCH($H338,Tabla1[NOMBRE Y APELLIDOS DEL PARTICIPANTE],0),MATCH($Q$2,Tabla1[#Headers],0)),"")</f>
        <v/>
      </c>
      <c r="R338" s="73" t="str">
        <f ca="1">IFERROR(INDEX(USUARIOS,MATCH($H338,Tabla1[NOMBRE Y APELLIDOS DEL PARTICIPANTE],0),MATCH($R$2,Tabla1[#Headers],0)),"")</f>
        <v/>
      </c>
      <c r="S338" s="73" t="str">
        <f ca="1">IFERROR(INDEX(USUARIOS,MATCH($H338,Tabla1[NOMBRE Y APELLIDOS DEL PARTICIPANTE],0),MATCH($S$2,Tabla1[#Headers],0)),"")</f>
        <v/>
      </c>
    </row>
    <row r="339" spans="1:19" x14ac:dyDescent="0.2">
      <c r="A339" s="59"/>
      <c r="B339" s="60"/>
      <c r="C339" s="59"/>
      <c r="D339" s="59"/>
      <c r="E339" s="102" t="str">
        <f>IF(A339="TARJETA PREPAGO",(IFERROR(VLOOKUP($C339&amp;" - "&amp;$D339,'Catálogo ayudas'!$A$1:$C$84,3,FALSE),"")),(IFERROR(VLOOKUP($C339&amp;" - "&amp;$D339,'Catálogo ayudas'!$A$1:$C$84,2,FALSE),"")))</f>
        <v/>
      </c>
      <c r="F339" s="73" t="str">
        <f ca="1">IFERROR(INDEX(USUARIOS,MATCH($H339,Tabla1[NOMBRE Y APELLIDOS DEL PARTICIPANTE],0),MATCH($F$2,Tabla1[#Headers],0)),"")</f>
        <v/>
      </c>
      <c r="G339" s="72" t="str">
        <f ca="1">IFERROR(INDEX(USUARIOS,MATCH($H339,Tabla1[NOMBRE Y APELLIDOS DEL PARTICIPANTE],0),MATCH($G$2,Tabla1[#Headers],0)),"")</f>
        <v/>
      </c>
      <c r="H339" s="77"/>
      <c r="I339" s="64"/>
      <c r="J339" s="64"/>
      <c r="K339" s="78"/>
      <c r="L339" s="59"/>
      <c r="M339" s="101"/>
      <c r="N339" s="74" t="s">
        <v>496</v>
      </c>
      <c r="O339" s="82" t="str">
        <f ca="1">IFERROR(INDEX(USUARIOS,MATCH($H339,Tabla1[NOMBRE Y APELLIDOS DEL PARTICIPANTE],0),MATCH($O$2,Tabla1[#Headers],0)),"")</f>
        <v/>
      </c>
      <c r="P339" s="73" t="str">
        <f ca="1">IFERROR(INDEX(USUARIOS,MATCH($H339,Tabla1[NOMBRE Y APELLIDOS DEL PARTICIPANTE],0),MATCH($P$2,Tabla1[#Headers],0)),"")</f>
        <v/>
      </c>
      <c r="Q339" s="73" t="str">
        <f ca="1">IFERROR(INDEX(USUARIOS,MATCH($H339,Tabla1[NOMBRE Y APELLIDOS DEL PARTICIPANTE],0),MATCH($Q$2,Tabla1[#Headers],0)),"")</f>
        <v/>
      </c>
      <c r="R339" s="73" t="str">
        <f ca="1">IFERROR(INDEX(USUARIOS,MATCH($H339,Tabla1[NOMBRE Y APELLIDOS DEL PARTICIPANTE],0),MATCH($R$2,Tabla1[#Headers],0)),"")</f>
        <v/>
      </c>
      <c r="S339" s="73" t="str">
        <f ca="1">IFERROR(INDEX(USUARIOS,MATCH($H339,Tabla1[NOMBRE Y APELLIDOS DEL PARTICIPANTE],0),MATCH($S$2,Tabla1[#Headers],0)),"")</f>
        <v/>
      </c>
    </row>
    <row r="340" spans="1:19" x14ac:dyDescent="0.2">
      <c r="A340" s="59"/>
      <c r="B340" s="60"/>
      <c r="C340" s="59"/>
      <c r="D340" s="59"/>
      <c r="E340" s="102" t="str">
        <f>IF(A340="TARJETA PREPAGO",(IFERROR(VLOOKUP($C340&amp;" - "&amp;$D340,'Catálogo ayudas'!$A$1:$C$84,3,FALSE),"")),(IFERROR(VLOOKUP($C340&amp;" - "&amp;$D340,'Catálogo ayudas'!$A$1:$C$84,2,FALSE),"")))</f>
        <v/>
      </c>
      <c r="F340" s="73" t="str">
        <f ca="1">IFERROR(INDEX(USUARIOS,MATCH($H340,Tabla1[NOMBRE Y APELLIDOS DEL PARTICIPANTE],0),MATCH($F$2,Tabla1[#Headers],0)),"")</f>
        <v/>
      </c>
      <c r="G340" s="72" t="str">
        <f ca="1">IFERROR(INDEX(USUARIOS,MATCH($H340,Tabla1[NOMBRE Y APELLIDOS DEL PARTICIPANTE],0),MATCH($G$2,Tabla1[#Headers],0)),"")</f>
        <v/>
      </c>
      <c r="H340" s="77"/>
      <c r="I340" s="64"/>
      <c r="J340" s="64"/>
      <c r="K340" s="78"/>
      <c r="L340" s="59"/>
      <c r="M340" s="101"/>
      <c r="N340" s="74" t="s">
        <v>496</v>
      </c>
      <c r="O340" s="82" t="str">
        <f ca="1">IFERROR(INDEX(USUARIOS,MATCH($H340,Tabla1[NOMBRE Y APELLIDOS DEL PARTICIPANTE],0),MATCH($O$2,Tabla1[#Headers],0)),"")</f>
        <v/>
      </c>
      <c r="P340" s="73" t="str">
        <f ca="1">IFERROR(INDEX(USUARIOS,MATCH($H340,Tabla1[NOMBRE Y APELLIDOS DEL PARTICIPANTE],0),MATCH($P$2,Tabla1[#Headers],0)),"")</f>
        <v/>
      </c>
      <c r="Q340" s="73" t="str">
        <f ca="1">IFERROR(INDEX(USUARIOS,MATCH($H340,Tabla1[NOMBRE Y APELLIDOS DEL PARTICIPANTE],0),MATCH($Q$2,Tabla1[#Headers],0)),"")</f>
        <v/>
      </c>
      <c r="R340" s="73" t="str">
        <f ca="1">IFERROR(INDEX(USUARIOS,MATCH($H340,Tabla1[NOMBRE Y APELLIDOS DEL PARTICIPANTE],0),MATCH($R$2,Tabla1[#Headers],0)),"")</f>
        <v/>
      </c>
      <c r="S340" s="73" t="str">
        <f ca="1">IFERROR(INDEX(USUARIOS,MATCH($H340,Tabla1[NOMBRE Y APELLIDOS DEL PARTICIPANTE],0),MATCH($S$2,Tabla1[#Headers],0)),"")</f>
        <v/>
      </c>
    </row>
    <row r="341" spans="1:19" x14ac:dyDescent="0.2">
      <c r="A341" s="59"/>
      <c r="B341" s="60"/>
      <c r="C341" s="59"/>
      <c r="D341" s="59"/>
      <c r="E341" s="102" t="str">
        <f>IF(A341="TARJETA PREPAGO",(IFERROR(VLOOKUP($C341&amp;" - "&amp;$D341,'Catálogo ayudas'!$A$1:$C$84,3,FALSE),"")),(IFERROR(VLOOKUP($C341&amp;" - "&amp;$D341,'Catálogo ayudas'!$A$1:$C$84,2,FALSE),"")))</f>
        <v/>
      </c>
      <c r="F341" s="73" t="str">
        <f ca="1">IFERROR(INDEX(USUARIOS,MATCH($H341,Tabla1[NOMBRE Y APELLIDOS DEL PARTICIPANTE],0),MATCH($F$2,Tabla1[#Headers],0)),"")</f>
        <v/>
      </c>
      <c r="G341" s="72" t="str">
        <f ca="1">IFERROR(INDEX(USUARIOS,MATCH($H341,Tabla1[NOMBRE Y APELLIDOS DEL PARTICIPANTE],0),MATCH($G$2,Tabla1[#Headers],0)),"")</f>
        <v/>
      </c>
      <c r="H341" s="77"/>
      <c r="I341" s="64"/>
      <c r="J341" s="64"/>
      <c r="K341" s="78"/>
      <c r="L341" s="59"/>
      <c r="M341" s="101"/>
      <c r="N341" s="74" t="s">
        <v>496</v>
      </c>
      <c r="O341" s="82" t="str">
        <f ca="1">IFERROR(INDEX(USUARIOS,MATCH($H341,Tabla1[NOMBRE Y APELLIDOS DEL PARTICIPANTE],0),MATCH($O$2,Tabla1[#Headers],0)),"")</f>
        <v/>
      </c>
      <c r="P341" s="73" t="str">
        <f ca="1">IFERROR(INDEX(USUARIOS,MATCH($H341,Tabla1[NOMBRE Y APELLIDOS DEL PARTICIPANTE],0),MATCH($P$2,Tabla1[#Headers],0)),"")</f>
        <v/>
      </c>
      <c r="Q341" s="73" t="str">
        <f ca="1">IFERROR(INDEX(USUARIOS,MATCH($H341,Tabla1[NOMBRE Y APELLIDOS DEL PARTICIPANTE],0),MATCH($Q$2,Tabla1[#Headers],0)),"")</f>
        <v/>
      </c>
      <c r="R341" s="73" t="str">
        <f ca="1">IFERROR(INDEX(USUARIOS,MATCH($H341,Tabla1[NOMBRE Y APELLIDOS DEL PARTICIPANTE],0),MATCH($R$2,Tabla1[#Headers],0)),"")</f>
        <v/>
      </c>
      <c r="S341" s="73" t="str">
        <f ca="1">IFERROR(INDEX(USUARIOS,MATCH($H341,Tabla1[NOMBRE Y APELLIDOS DEL PARTICIPANTE],0),MATCH($S$2,Tabla1[#Headers],0)),"")</f>
        <v/>
      </c>
    </row>
    <row r="342" spans="1:19" x14ac:dyDescent="0.2">
      <c r="A342" s="59"/>
      <c r="B342" s="60"/>
      <c r="C342" s="59"/>
      <c r="D342" s="59"/>
      <c r="E342" s="102" t="str">
        <f>IF(A342="TARJETA PREPAGO",(IFERROR(VLOOKUP($C342&amp;" - "&amp;$D342,'Catálogo ayudas'!$A$1:$C$84,3,FALSE),"")),(IFERROR(VLOOKUP($C342&amp;" - "&amp;$D342,'Catálogo ayudas'!$A$1:$C$84,2,FALSE),"")))</f>
        <v/>
      </c>
      <c r="F342" s="73" t="str">
        <f ca="1">IFERROR(INDEX(USUARIOS,MATCH($H342,Tabla1[NOMBRE Y APELLIDOS DEL PARTICIPANTE],0),MATCH($F$2,Tabla1[#Headers],0)),"")</f>
        <v/>
      </c>
      <c r="G342" s="72" t="str">
        <f ca="1">IFERROR(INDEX(USUARIOS,MATCH($H342,Tabla1[NOMBRE Y APELLIDOS DEL PARTICIPANTE],0),MATCH($G$2,Tabla1[#Headers],0)),"")</f>
        <v/>
      </c>
      <c r="H342" s="77"/>
      <c r="I342" s="64"/>
      <c r="J342" s="64"/>
      <c r="K342" s="78"/>
      <c r="L342" s="59"/>
      <c r="M342" s="101"/>
      <c r="N342" s="74" t="s">
        <v>496</v>
      </c>
      <c r="O342" s="82" t="str">
        <f ca="1">IFERROR(INDEX(USUARIOS,MATCH($H342,Tabla1[NOMBRE Y APELLIDOS DEL PARTICIPANTE],0),MATCH($O$2,Tabla1[#Headers],0)),"")</f>
        <v/>
      </c>
      <c r="P342" s="73" t="str">
        <f ca="1">IFERROR(INDEX(USUARIOS,MATCH($H342,Tabla1[NOMBRE Y APELLIDOS DEL PARTICIPANTE],0),MATCH($P$2,Tabla1[#Headers],0)),"")</f>
        <v/>
      </c>
      <c r="Q342" s="73" t="str">
        <f ca="1">IFERROR(INDEX(USUARIOS,MATCH($H342,Tabla1[NOMBRE Y APELLIDOS DEL PARTICIPANTE],0),MATCH($Q$2,Tabla1[#Headers],0)),"")</f>
        <v/>
      </c>
      <c r="R342" s="73" t="str">
        <f ca="1">IFERROR(INDEX(USUARIOS,MATCH($H342,Tabla1[NOMBRE Y APELLIDOS DEL PARTICIPANTE],0),MATCH($R$2,Tabla1[#Headers],0)),"")</f>
        <v/>
      </c>
      <c r="S342" s="73" t="str">
        <f ca="1">IFERROR(INDEX(USUARIOS,MATCH($H342,Tabla1[NOMBRE Y APELLIDOS DEL PARTICIPANTE],0),MATCH($S$2,Tabla1[#Headers],0)),"")</f>
        <v/>
      </c>
    </row>
    <row r="343" spans="1:19" x14ac:dyDescent="0.2">
      <c r="A343" s="59"/>
      <c r="B343" s="60"/>
      <c r="C343" s="59"/>
      <c r="D343" s="59"/>
      <c r="E343" s="102" t="str">
        <f>IF(A343="TARJETA PREPAGO",(IFERROR(VLOOKUP($C343&amp;" - "&amp;$D343,'Catálogo ayudas'!$A$1:$C$84,3,FALSE),"")),(IFERROR(VLOOKUP($C343&amp;" - "&amp;$D343,'Catálogo ayudas'!$A$1:$C$84,2,FALSE),"")))</f>
        <v/>
      </c>
      <c r="F343" s="73" t="str">
        <f ca="1">IFERROR(INDEX(USUARIOS,MATCH($H343,Tabla1[NOMBRE Y APELLIDOS DEL PARTICIPANTE],0),MATCH($F$2,Tabla1[#Headers],0)),"")</f>
        <v/>
      </c>
      <c r="G343" s="72" t="str">
        <f ca="1">IFERROR(INDEX(USUARIOS,MATCH($H343,Tabla1[NOMBRE Y APELLIDOS DEL PARTICIPANTE],0),MATCH($G$2,Tabla1[#Headers],0)),"")</f>
        <v/>
      </c>
      <c r="H343" s="77"/>
      <c r="I343" s="64"/>
      <c r="J343" s="64"/>
      <c r="K343" s="78"/>
      <c r="L343" s="59"/>
      <c r="M343" s="101"/>
      <c r="N343" s="74" t="s">
        <v>496</v>
      </c>
      <c r="O343" s="82" t="str">
        <f ca="1">IFERROR(INDEX(USUARIOS,MATCH($H343,Tabla1[NOMBRE Y APELLIDOS DEL PARTICIPANTE],0),MATCH($O$2,Tabla1[#Headers],0)),"")</f>
        <v/>
      </c>
      <c r="P343" s="73" t="str">
        <f ca="1">IFERROR(INDEX(USUARIOS,MATCH($H343,Tabla1[NOMBRE Y APELLIDOS DEL PARTICIPANTE],0),MATCH($P$2,Tabla1[#Headers],0)),"")</f>
        <v/>
      </c>
      <c r="Q343" s="73" t="str">
        <f ca="1">IFERROR(INDEX(USUARIOS,MATCH($H343,Tabla1[NOMBRE Y APELLIDOS DEL PARTICIPANTE],0),MATCH($Q$2,Tabla1[#Headers],0)),"")</f>
        <v/>
      </c>
      <c r="R343" s="73" t="str">
        <f ca="1">IFERROR(INDEX(USUARIOS,MATCH($H343,Tabla1[NOMBRE Y APELLIDOS DEL PARTICIPANTE],0),MATCH($R$2,Tabla1[#Headers],0)),"")</f>
        <v/>
      </c>
      <c r="S343" s="73" t="str">
        <f ca="1">IFERROR(INDEX(USUARIOS,MATCH($H343,Tabla1[NOMBRE Y APELLIDOS DEL PARTICIPANTE],0),MATCH($S$2,Tabla1[#Headers],0)),"")</f>
        <v/>
      </c>
    </row>
    <row r="344" spans="1:19" x14ac:dyDescent="0.2">
      <c r="A344" s="59"/>
      <c r="B344" s="60"/>
      <c r="C344" s="59"/>
      <c r="D344" s="59"/>
      <c r="E344" s="102" t="str">
        <f>IF(A344="TARJETA PREPAGO",(IFERROR(VLOOKUP($C344&amp;" - "&amp;$D344,'Catálogo ayudas'!$A$1:$C$84,3,FALSE),"")),(IFERROR(VLOOKUP($C344&amp;" - "&amp;$D344,'Catálogo ayudas'!$A$1:$C$84,2,FALSE),"")))</f>
        <v/>
      </c>
      <c r="F344" s="73" t="str">
        <f ca="1">IFERROR(INDEX(USUARIOS,MATCH($H344,Tabla1[NOMBRE Y APELLIDOS DEL PARTICIPANTE],0),MATCH($F$2,Tabla1[#Headers],0)),"")</f>
        <v/>
      </c>
      <c r="G344" s="72" t="str">
        <f ca="1">IFERROR(INDEX(USUARIOS,MATCH($H344,Tabla1[NOMBRE Y APELLIDOS DEL PARTICIPANTE],0),MATCH($G$2,Tabla1[#Headers],0)),"")</f>
        <v/>
      </c>
      <c r="H344" s="77"/>
      <c r="I344" s="64"/>
      <c r="J344" s="64"/>
      <c r="K344" s="78"/>
      <c r="L344" s="59"/>
      <c r="M344" s="101"/>
      <c r="N344" s="74" t="s">
        <v>496</v>
      </c>
      <c r="O344" s="82" t="str">
        <f ca="1">IFERROR(INDEX(USUARIOS,MATCH($H344,Tabla1[NOMBRE Y APELLIDOS DEL PARTICIPANTE],0),MATCH($O$2,Tabla1[#Headers],0)),"")</f>
        <v/>
      </c>
      <c r="P344" s="73" t="str">
        <f ca="1">IFERROR(INDEX(USUARIOS,MATCH($H344,Tabla1[NOMBRE Y APELLIDOS DEL PARTICIPANTE],0),MATCH($P$2,Tabla1[#Headers],0)),"")</f>
        <v/>
      </c>
      <c r="Q344" s="73" t="str">
        <f ca="1">IFERROR(INDEX(USUARIOS,MATCH($H344,Tabla1[NOMBRE Y APELLIDOS DEL PARTICIPANTE],0),MATCH($Q$2,Tabla1[#Headers],0)),"")</f>
        <v/>
      </c>
      <c r="R344" s="73" t="str">
        <f ca="1">IFERROR(INDEX(USUARIOS,MATCH($H344,Tabla1[NOMBRE Y APELLIDOS DEL PARTICIPANTE],0),MATCH($R$2,Tabla1[#Headers],0)),"")</f>
        <v/>
      </c>
      <c r="S344" s="73" t="str">
        <f ca="1">IFERROR(INDEX(USUARIOS,MATCH($H344,Tabla1[NOMBRE Y APELLIDOS DEL PARTICIPANTE],0),MATCH($S$2,Tabla1[#Headers],0)),"")</f>
        <v/>
      </c>
    </row>
    <row r="345" spans="1:19" x14ac:dyDescent="0.2">
      <c r="A345" s="59"/>
      <c r="B345" s="60"/>
      <c r="C345" s="59"/>
      <c r="D345" s="59"/>
      <c r="E345" s="102" t="str">
        <f>IF(A345="TARJETA PREPAGO",(IFERROR(VLOOKUP($C345&amp;" - "&amp;$D345,'Catálogo ayudas'!$A$1:$C$84,3,FALSE),"")),(IFERROR(VLOOKUP($C345&amp;" - "&amp;$D345,'Catálogo ayudas'!$A$1:$C$84,2,FALSE),"")))</f>
        <v/>
      </c>
      <c r="F345" s="73" t="str">
        <f ca="1">IFERROR(INDEX(USUARIOS,MATCH($H345,Tabla1[NOMBRE Y APELLIDOS DEL PARTICIPANTE],0),MATCH($F$2,Tabla1[#Headers],0)),"")</f>
        <v/>
      </c>
      <c r="G345" s="72" t="str">
        <f ca="1">IFERROR(INDEX(USUARIOS,MATCH($H345,Tabla1[NOMBRE Y APELLIDOS DEL PARTICIPANTE],0),MATCH($G$2,Tabla1[#Headers],0)),"")</f>
        <v/>
      </c>
      <c r="H345" s="77"/>
      <c r="I345" s="64"/>
      <c r="J345" s="64"/>
      <c r="K345" s="78"/>
      <c r="L345" s="59"/>
      <c r="M345" s="101"/>
      <c r="N345" s="74" t="s">
        <v>496</v>
      </c>
      <c r="O345" s="82" t="str">
        <f ca="1">IFERROR(INDEX(USUARIOS,MATCH($H345,Tabla1[NOMBRE Y APELLIDOS DEL PARTICIPANTE],0),MATCH($O$2,Tabla1[#Headers],0)),"")</f>
        <v/>
      </c>
      <c r="P345" s="73" t="str">
        <f ca="1">IFERROR(INDEX(USUARIOS,MATCH($H345,Tabla1[NOMBRE Y APELLIDOS DEL PARTICIPANTE],0),MATCH($P$2,Tabla1[#Headers],0)),"")</f>
        <v/>
      </c>
      <c r="Q345" s="73" t="str">
        <f ca="1">IFERROR(INDEX(USUARIOS,MATCH($H345,Tabla1[NOMBRE Y APELLIDOS DEL PARTICIPANTE],0),MATCH($Q$2,Tabla1[#Headers],0)),"")</f>
        <v/>
      </c>
      <c r="R345" s="73" t="str">
        <f ca="1">IFERROR(INDEX(USUARIOS,MATCH($H345,Tabla1[NOMBRE Y APELLIDOS DEL PARTICIPANTE],0),MATCH($R$2,Tabla1[#Headers],0)),"")</f>
        <v/>
      </c>
      <c r="S345" s="73" t="str">
        <f ca="1">IFERROR(INDEX(USUARIOS,MATCH($H345,Tabla1[NOMBRE Y APELLIDOS DEL PARTICIPANTE],0),MATCH($S$2,Tabla1[#Headers],0)),"")</f>
        <v/>
      </c>
    </row>
    <row r="346" spans="1:19" x14ac:dyDescent="0.2">
      <c r="A346" s="59"/>
      <c r="B346" s="60"/>
      <c r="C346" s="59"/>
      <c r="D346" s="59"/>
      <c r="E346" s="102" t="str">
        <f>IF(A346="TARJETA PREPAGO",(IFERROR(VLOOKUP($C346&amp;" - "&amp;$D346,'Catálogo ayudas'!$A$1:$C$84,3,FALSE),"")),(IFERROR(VLOOKUP($C346&amp;" - "&amp;$D346,'Catálogo ayudas'!$A$1:$C$84,2,FALSE),"")))</f>
        <v/>
      </c>
      <c r="F346" s="73" t="str">
        <f ca="1">IFERROR(INDEX(USUARIOS,MATCH($H346,Tabla1[NOMBRE Y APELLIDOS DEL PARTICIPANTE],0),MATCH($F$2,Tabla1[#Headers],0)),"")</f>
        <v/>
      </c>
      <c r="G346" s="72" t="str">
        <f ca="1">IFERROR(INDEX(USUARIOS,MATCH($H346,Tabla1[NOMBRE Y APELLIDOS DEL PARTICIPANTE],0),MATCH($G$2,Tabla1[#Headers],0)),"")</f>
        <v/>
      </c>
      <c r="H346" s="77"/>
      <c r="I346" s="64"/>
      <c r="J346" s="64"/>
      <c r="K346" s="78"/>
      <c r="L346" s="59"/>
      <c r="M346" s="101"/>
      <c r="N346" s="74" t="s">
        <v>496</v>
      </c>
      <c r="O346" s="82" t="str">
        <f ca="1">IFERROR(INDEX(USUARIOS,MATCH($H346,Tabla1[NOMBRE Y APELLIDOS DEL PARTICIPANTE],0),MATCH($O$2,Tabla1[#Headers],0)),"")</f>
        <v/>
      </c>
      <c r="P346" s="73" t="str">
        <f ca="1">IFERROR(INDEX(USUARIOS,MATCH($H346,Tabla1[NOMBRE Y APELLIDOS DEL PARTICIPANTE],0),MATCH($P$2,Tabla1[#Headers],0)),"")</f>
        <v/>
      </c>
      <c r="Q346" s="73" t="str">
        <f ca="1">IFERROR(INDEX(USUARIOS,MATCH($H346,Tabla1[NOMBRE Y APELLIDOS DEL PARTICIPANTE],0),MATCH($Q$2,Tabla1[#Headers],0)),"")</f>
        <v/>
      </c>
      <c r="R346" s="73" t="str">
        <f ca="1">IFERROR(INDEX(USUARIOS,MATCH($H346,Tabla1[NOMBRE Y APELLIDOS DEL PARTICIPANTE],0),MATCH($R$2,Tabla1[#Headers],0)),"")</f>
        <v/>
      </c>
      <c r="S346" s="73" t="str">
        <f ca="1">IFERROR(INDEX(USUARIOS,MATCH($H346,Tabla1[NOMBRE Y APELLIDOS DEL PARTICIPANTE],0),MATCH($S$2,Tabla1[#Headers],0)),"")</f>
        <v/>
      </c>
    </row>
    <row r="347" spans="1:19" x14ac:dyDescent="0.2">
      <c r="A347" s="59"/>
      <c r="B347" s="60"/>
      <c r="C347" s="59"/>
      <c r="D347" s="59"/>
      <c r="E347" s="102" t="str">
        <f>IF(A347="TARJETA PREPAGO",(IFERROR(VLOOKUP($C347&amp;" - "&amp;$D347,'Catálogo ayudas'!$A$1:$C$84,3,FALSE),"")),(IFERROR(VLOOKUP($C347&amp;" - "&amp;$D347,'Catálogo ayudas'!$A$1:$C$84,2,FALSE),"")))</f>
        <v/>
      </c>
      <c r="F347" s="73" t="str">
        <f ca="1">IFERROR(INDEX(USUARIOS,MATCH($H347,Tabla1[NOMBRE Y APELLIDOS DEL PARTICIPANTE],0),MATCH($F$2,Tabla1[#Headers],0)),"")</f>
        <v/>
      </c>
      <c r="G347" s="72" t="str">
        <f ca="1">IFERROR(INDEX(USUARIOS,MATCH($H347,Tabla1[NOMBRE Y APELLIDOS DEL PARTICIPANTE],0),MATCH($G$2,Tabla1[#Headers],0)),"")</f>
        <v/>
      </c>
      <c r="H347" s="77"/>
      <c r="I347" s="64"/>
      <c r="J347" s="64"/>
      <c r="K347" s="78"/>
      <c r="L347" s="59"/>
      <c r="M347" s="101"/>
      <c r="N347" s="74" t="s">
        <v>496</v>
      </c>
      <c r="O347" s="82" t="str">
        <f ca="1">IFERROR(INDEX(USUARIOS,MATCH($H347,Tabla1[NOMBRE Y APELLIDOS DEL PARTICIPANTE],0),MATCH($O$2,Tabla1[#Headers],0)),"")</f>
        <v/>
      </c>
      <c r="P347" s="73" t="str">
        <f ca="1">IFERROR(INDEX(USUARIOS,MATCH($H347,Tabla1[NOMBRE Y APELLIDOS DEL PARTICIPANTE],0),MATCH($P$2,Tabla1[#Headers],0)),"")</f>
        <v/>
      </c>
      <c r="Q347" s="73" t="str">
        <f ca="1">IFERROR(INDEX(USUARIOS,MATCH($H347,Tabla1[NOMBRE Y APELLIDOS DEL PARTICIPANTE],0),MATCH($Q$2,Tabla1[#Headers],0)),"")</f>
        <v/>
      </c>
      <c r="R347" s="73" t="str">
        <f ca="1">IFERROR(INDEX(USUARIOS,MATCH($H347,Tabla1[NOMBRE Y APELLIDOS DEL PARTICIPANTE],0),MATCH($R$2,Tabla1[#Headers],0)),"")</f>
        <v/>
      </c>
      <c r="S347" s="73" t="str">
        <f ca="1">IFERROR(INDEX(USUARIOS,MATCH($H347,Tabla1[NOMBRE Y APELLIDOS DEL PARTICIPANTE],0),MATCH($S$2,Tabla1[#Headers],0)),"")</f>
        <v/>
      </c>
    </row>
    <row r="348" spans="1:19" x14ac:dyDescent="0.2">
      <c r="A348" s="59"/>
      <c r="B348" s="60"/>
      <c r="C348" s="59"/>
      <c r="D348" s="59"/>
      <c r="E348" s="102" t="str">
        <f>IF(A348="TARJETA PREPAGO",(IFERROR(VLOOKUP($C348&amp;" - "&amp;$D348,'Catálogo ayudas'!$A$1:$C$84,3,FALSE),"")),(IFERROR(VLOOKUP($C348&amp;" - "&amp;$D348,'Catálogo ayudas'!$A$1:$C$84,2,FALSE),"")))</f>
        <v/>
      </c>
      <c r="F348" s="73" t="str">
        <f ca="1">IFERROR(INDEX(USUARIOS,MATCH($H348,Tabla1[NOMBRE Y APELLIDOS DEL PARTICIPANTE],0),MATCH($F$2,Tabla1[#Headers],0)),"")</f>
        <v/>
      </c>
      <c r="G348" s="72" t="str">
        <f ca="1">IFERROR(INDEX(USUARIOS,MATCH($H348,Tabla1[NOMBRE Y APELLIDOS DEL PARTICIPANTE],0),MATCH($G$2,Tabla1[#Headers],0)),"")</f>
        <v/>
      </c>
      <c r="H348" s="77"/>
      <c r="I348" s="64"/>
      <c r="J348" s="64"/>
      <c r="K348" s="78"/>
      <c r="L348" s="59"/>
      <c r="M348" s="101"/>
      <c r="N348" s="74" t="s">
        <v>496</v>
      </c>
      <c r="O348" s="82" t="str">
        <f ca="1">IFERROR(INDEX(USUARIOS,MATCH($H348,Tabla1[NOMBRE Y APELLIDOS DEL PARTICIPANTE],0),MATCH($O$2,Tabla1[#Headers],0)),"")</f>
        <v/>
      </c>
      <c r="P348" s="73" t="str">
        <f ca="1">IFERROR(INDEX(USUARIOS,MATCH($H348,Tabla1[NOMBRE Y APELLIDOS DEL PARTICIPANTE],0),MATCH($P$2,Tabla1[#Headers],0)),"")</f>
        <v/>
      </c>
      <c r="Q348" s="73" t="str">
        <f ca="1">IFERROR(INDEX(USUARIOS,MATCH($H348,Tabla1[NOMBRE Y APELLIDOS DEL PARTICIPANTE],0),MATCH($Q$2,Tabla1[#Headers],0)),"")</f>
        <v/>
      </c>
      <c r="R348" s="73" t="str">
        <f ca="1">IFERROR(INDEX(USUARIOS,MATCH($H348,Tabla1[NOMBRE Y APELLIDOS DEL PARTICIPANTE],0),MATCH($R$2,Tabla1[#Headers],0)),"")</f>
        <v/>
      </c>
      <c r="S348" s="73" t="str">
        <f ca="1">IFERROR(INDEX(USUARIOS,MATCH($H348,Tabla1[NOMBRE Y APELLIDOS DEL PARTICIPANTE],0),MATCH($S$2,Tabla1[#Headers],0)),"")</f>
        <v/>
      </c>
    </row>
    <row r="349" spans="1:19" x14ac:dyDescent="0.2">
      <c r="A349" s="59"/>
      <c r="B349" s="60"/>
      <c r="C349" s="59"/>
      <c r="D349" s="59"/>
      <c r="E349" s="102" t="str">
        <f>IF(A349="TARJETA PREPAGO",(IFERROR(VLOOKUP($C349&amp;" - "&amp;$D349,'Catálogo ayudas'!$A$1:$C$84,3,FALSE),"")),(IFERROR(VLOOKUP($C349&amp;" - "&amp;$D349,'Catálogo ayudas'!$A$1:$C$84,2,FALSE),"")))</f>
        <v/>
      </c>
      <c r="F349" s="73" t="str">
        <f ca="1">IFERROR(INDEX(USUARIOS,MATCH($H349,Tabla1[NOMBRE Y APELLIDOS DEL PARTICIPANTE],0),MATCH($F$2,Tabla1[#Headers],0)),"")</f>
        <v/>
      </c>
      <c r="G349" s="72" t="str">
        <f ca="1">IFERROR(INDEX(USUARIOS,MATCH($H349,Tabla1[NOMBRE Y APELLIDOS DEL PARTICIPANTE],0),MATCH($G$2,Tabla1[#Headers],0)),"")</f>
        <v/>
      </c>
      <c r="H349" s="77"/>
      <c r="I349" s="64"/>
      <c r="J349" s="64"/>
      <c r="K349" s="78"/>
      <c r="L349" s="59"/>
      <c r="M349" s="101"/>
      <c r="N349" s="74" t="s">
        <v>496</v>
      </c>
      <c r="O349" s="82" t="str">
        <f ca="1">IFERROR(INDEX(USUARIOS,MATCH($H349,Tabla1[NOMBRE Y APELLIDOS DEL PARTICIPANTE],0),MATCH($O$2,Tabla1[#Headers],0)),"")</f>
        <v/>
      </c>
      <c r="P349" s="73" t="str">
        <f ca="1">IFERROR(INDEX(USUARIOS,MATCH($H349,Tabla1[NOMBRE Y APELLIDOS DEL PARTICIPANTE],0),MATCH($P$2,Tabla1[#Headers],0)),"")</f>
        <v/>
      </c>
      <c r="Q349" s="73" t="str">
        <f ca="1">IFERROR(INDEX(USUARIOS,MATCH($H349,Tabla1[NOMBRE Y APELLIDOS DEL PARTICIPANTE],0),MATCH($Q$2,Tabla1[#Headers],0)),"")</f>
        <v/>
      </c>
      <c r="R349" s="73" t="str">
        <f ca="1">IFERROR(INDEX(USUARIOS,MATCH($H349,Tabla1[NOMBRE Y APELLIDOS DEL PARTICIPANTE],0),MATCH($R$2,Tabla1[#Headers],0)),"")</f>
        <v/>
      </c>
      <c r="S349" s="73" t="str">
        <f ca="1">IFERROR(INDEX(USUARIOS,MATCH($H349,Tabla1[NOMBRE Y APELLIDOS DEL PARTICIPANTE],0),MATCH($S$2,Tabla1[#Headers],0)),"")</f>
        <v/>
      </c>
    </row>
    <row r="350" spans="1:19" x14ac:dyDescent="0.2">
      <c r="A350" s="59"/>
      <c r="B350" s="60"/>
      <c r="C350" s="59"/>
      <c r="D350" s="59"/>
      <c r="E350" s="102" t="str">
        <f>IF(A350="TARJETA PREPAGO",(IFERROR(VLOOKUP($C350&amp;" - "&amp;$D350,'Catálogo ayudas'!$A$1:$C$84,3,FALSE),"")),(IFERROR(VLOOKUP($C350&amp;" - "&amp;$D350,'Catálogo ayudas'!$A$1:$C$84,2,FALSE),"")))</f>
        <v/>
      </c>
      <c r="F350" s="73" t="str">
        <f ca="1">IFERROR(INDEX(USUARIOS,MATCH($H350,Tabla1[NOMBRE Y APELLIDOS DEL PARTICIPANTE],0),MATCH($F$2,Tabla1[#Headers],0)),"")</f>
        <v/>
      </c>
      <c r="G350" s="72" t="str">
        <f ca="1">IFERROR(INDEX(USUARIOS,MATCH($H350,Tabla1[NOMBRE Y APELLIDOS DEL PARTICIPANTE],0),MATCH($G$2,Tabla1[#Headers],0)),"")</f>
        <v/>
      </c>
      <c r="H350" s="77"/>
      <c r="I350" s="64"/>
      <c r="J350" s="64"/>
      <c r="K350" s="78"/>
      <c r="L350" s="59"/>
      <c r="M350" s="101"/>
      <c r="N350" s="74" t="s">
        <v>496</v>
      </c>
      <c r="O350" s="82" t="str">
        <f ca="1">IFERROR(INDEX(USUARIOS,MATCH($H350,Tabla1[NOMBRE Y APELLIDOS DEL PARTICIPANTE],0),MATCH($O$2,Tabla1[#Headers],0)),"")</f>
        <v/>
      </c>
      <c r="P350" s="73" t="str">
        <f ca="1">IFERROR(INDEX(USUARIOS,MATCH($H350,Tabla1[NOMBRE Y APELLIDOS DEL PARTICIPANTE],0),MATCH($P$2,Tabla1[#Headers],0)),"")</f>
        <v/>
      </c>
      <c r="Q350" s="73" t="str">
        <f ca="1">IFERROR(INDEX(USUARIOS,MATCH($H350,Tabla1[NOMBRE Y APELLIDOS DEL PARTICIPANTE],0),MATCH($Q$2,Tabla1[#Headers],0)),"")</f>
        <v/>
      </c>
      <c r="R350" s="73" t="str">
        <f ca="1">IFERROR(INDEX(USUARIOS,MATCH($H350,Tabla1[NOMBRE Y APELLIDOS DEL PARTICIPANTE],0),MATCH($R$2,Tabla1[#Headers],0)),"")</f>
        <v/>
      </c>
      <c r="S350" s="73" t="str">
        <f ca="1">IFERROR(INDEX(USUARIOS,MATCH($H350,Tabla1[NOMBRE Y APELLIDOS DEL PARTICIPANTE],0),MATCH($S$2,Tabla1[#Headers],0)),"")</f>
        <v/>
      </c>
    </row>
    <row r="351" spans="1:19" x14ac:dyDescent="0.2">
      <c r="A351" s="59"/>
      <c r="B351" s="60"/>
      <c r="C351" s="59"/>
      <c r="D351" s="59"/>
      <c r="E351" s="102" t="str">
        <f>IF(A351="TARJETA PREPAGO",(IFERROR(VLOOKUP($C351&amp;" - "&amp;$D351,'Catálogo ayudas'!$A$1:$C$84,3,FALSE),"")),(IFERROR(VLOOKUP($C351&amp;" - "&amp;$D351,'Catálogo ayudas'!$A$1:$C$84,2,FALSE),"")))</f>
        <v/>
      </c>
      <c r="F351" s="73" t="str">
        <f ca="1">IFERROR(INDEX(USUARIOS,MATCH($H351,Tabla1[NOMBRE Y APELLIDOS DEL PARTICIPANTE],0),MATCH($F$2,Tabla1[#Headers],0)),"")</f>
        <v/>
      </c>
      <c r="G351" s="72" t="str">
        <f ca="1">IFERROR(INDEX(USUARIOS,MATCH($H351,Tabla1[NOMBRE Y APELLIDOS DEL PARTICIPANTE],0),MATCH($G$2,Tabla1[#Headers],0)),"")</f>
        <v/>
      </c>
      <c r="H351" s="77"/>
      <c r="I351" s="64"/>
      <c r="J351" s="64"/>
      <c r="K351" s="78"/>
      <c r="L351" s="59"/>
      <c r="M351" s="101"/>
      <c r="N351" s="74" t="s">
        <v>496</v>
      </c>
      <c r="O351" s="82" t="str">
        <f ca="1">IFERROR(INDEX(USUARIOS,MATCH($H351,Tabla1[NOMBRE Y APELLIDOS DEL PARTICIPANTE],0),MATCH($O$2,Tabla1[#Headers],0)),"")</f>
        <v/>
      </c>
      <c r="P351" s="73" t="str">
        <f ca="1">IFERROR(INDEX(USUARIOS,MATCH($H351,Tabla1[NOMBRE Y APELLIDOS DEL PARTICIPANTE],0),MATCH($P$2,Tabla1[#Headers],0)),"")</f>
        <v/>
      </c>
      <c r="Q351" s="73" t="str">
        <f ca="1">IFERROR(INDEX(USUARIOS,MATCH($H351,Tabla1[NOMBRE Y APELLIDOS DEL PARTICIPANTE],0),MATCH($Q$2,Tabla1[#Headers],0)),"")</f>
        <v/>
      </c>
      <c r="R351" s="73" t="str">
        <f ca="1">IFERROR(INDEX(USUARIOS,MATCH($H351,Tabla1[NOMBRE Y APELLIDOS DEL PARTICIPANTE],0),MATCH($R$2,Tabla1[#Headers],0)),"")</f>
        <v/>
      </c>
      <c r="S351" s="73" t="str">
        <f ca="1">IFERROR(INDEX(USUARIOS,MATCH($H351,Tabla1[NOMBRE Y APELLIDOS DEL PARTICIPANTE],0),MATCH($S$2,Tabla1[#Headers],0)),"")</f>
        <v/>
      </c>
    </row>
    <row r="352" spans="1:19" x14ac:dyDescent="0.2">
      <c r="A352" s="59"/>
      <c r="B352" s="60"/>
      <c r="C352" s="59"/>
      <c r="D352" s="59"/>
      <c r="E352" s="102" t="str">
        <f>IF(A352="TARJETA PREPAGO",(IFERROR(VLOOKUP($C352&amp;" - "&amp;$D352,'Catálogo ayudas'!$A$1:$C$84,3,FALSE),"")),(IFERROR(VLOOKUP($C352&amp;" - "&amp;$D352,'Catálogo ayudas'!$A$1:$C$84,2,FALSE),"")))</f>
        <v/>
      </c>
      <c r="F352" s="73" t="str">
        <f ca="1">IFERROR(INDEX(USUARIOS,MATCH($H352,Tabla1[NOMBRE Y APELLIDOS DEL PARTICIPANTE],0),MATCH($F$2,Tabla1[#Headers],0)),"")</f>
        <v/>
      </c>
      <c r="G352" s="72" t="str">
        <f ca="1">IFERROR(INDEX(USUARIOS,MATCH($H352,Tabla1[NOMBRE Y APELLIDOS DEL PARTICIPANTE],0),MATCH($G$2,Tabla1[#Headers],0)),"")</f>
        <v/>
      </c>
      <c r="H352" s="77"/>
      <c r="I352" s="64"/>
      <c r="J352" s="64"/>
      <c r="K352" s="78"/>
      <c r="L352" s="59"/>
      <c r="M352" s="101"/>
      <c r="N352" s="74" t="s">
        <v>496</v>
      </c>
      <c r="O352" s="82" t="str">
        <f ca="1">IFERROR(INDEX(USUARIOS,MATCH($H352,Tabla1[NOMBRE Y APELLIDOS DEL PARTICIPANTE],0),MATCH($O$2,Tabla1[#Headers],0)),"")</f>
        <v/>
      </c>
      <c r="P352" s="73" t="str">
        <f ca="1">IFERROR(INDEX(USUARIOS,MATCH($H352,Tabla1[NOMBRE Y APELLIDOS DEL PARTICIPANTE],0),MATCH($P$2,Tabla1[#Headers],0)),"")</f>
        <v/>
      </c>
      <c r="Q352" s="73" t="str">
        <f ca="1">IFERROR(INDEX(USUARIOS,MATCH($H352,Tabla1[NOMBRE Y APELLIDOS DEL PARTICIPANTE],0),MATCH($Q$2,Tabla1[#Headers],0)),"")</f>
        <v/>
      </c>
      <c r="R352" s="73" t="str">
        <f ca="1">IFERROR(INDEX(USUARIOS,MATCH($H352,Tabla1[NOMBRE Y APELLIDOS DEL PARTICIPANTE],0),MATCH($R$2,Tabla1[#Headers],0)),"")</f>
        <v/>
      </c>
      <c r="S352" s="73" t="str">
        <f ca="1">IFERROR(INDEX(USUARIOS,MATCH($H352,Tabla1[NOMBRE Y APELLIDOS DEL PARTICIPANTE],0),MATCH($S$2,Tabla1[#Headers],0)),"")</f>
        <v/>
      </c>
    </row>
    <row r="353" spans="1:19" x14ac:dyDescent="0.2">
      <c r="A353" s="59"/>
      <c r="B353" s="60"/>
      <c r="C353" s="59"/>
      <c r="D353" s="59"/>
      <c r="E353" s="102" t="str">
        <f>IF(A353="TARJETA PREPAGO",(IFERROR(VLOOKUP($C353&amp;" - "&amp;$D353,'Catálogo ayudas'!$A$1:$C$84,3,FALSE),"")),(IFERROR(VLOOKUP($C353&amp;" - "&amp;$D353,'Catálogo ayudas'!$A$1:$C$84,2,FALSE),"")))</f>
        <v/>
      </c>
      <c r="F353" s="73" t="str">
        <f ca="1">IFERROR(INDEX(USUARIOS,MATCH($H353,Tabla1[NOMBRE Y APELLIDOS DEL PARTICIPANTE],0),MATCH($F$2,Tabla1[#Headers],0)),"")</f>
        <v/>
      </c>
      <c r="G353" s="72" t="str">
        <f ca="1">IFERROR(INDEX(USUARIOS,MATCH($H353,Tabla1[NOMBRE Y APELLIDOS DEL PARTICIPANTE],0),MATCH($G$2,Tabla1[#Headers],0)),"")</f>
        <v/>
      </c>
      <c r="H353" s="77"/>
      <c r="I353" s="64"/>
      <c r="J353" s="64"/>
      <c r="K353" s="78"/>
      <c r="L353" s="59"/>
      <c r="M353" s="101"/>
      <c r="N353" s="74" t="s">
        <v>496</v>
      </c>
      <c r="O353" s="82" t="str">
        <f ca="1">IFERROR(INDEX(USUARIOS,MATCH($H353,Tabla1[NOMBRE Y APELLIDOS DEL PARTICIPANTE],0),MATCH($O$2,Tabla1[#Headers],0)),"")</f>
        <v/>
      </c>
      <c r="P353" s="73" t="str">
        <f ca="1">IFERROR(INDEX(USUARIOS,MATCH($H353,Tabla1[NOMBRE Y APELLIDOS DEL PARTICIPANTE],0),MATCH($P$2,Tabla1[#Headers],0)),"")</f>
        <v/>
      </c>
      <c r="Q353" s="73" t="str">
        <f ca="1">IFERROR(INDEX(USUARIOS,MATCH($H353,Tabla1[NOMBRE Y APELLIDOS DEL PARTICIPANTE],0),MATCH($Q$2,Tabla1[#Headers],0)),"")</f>
        <v/>
      </c>
      <c r="R353" s="73" t="str">
        <f ca="1">IFERROR(INDEX(USUARIOS,MATCH($H353,Tabla1[NOMBRE Y APELLIDOS DEL PARTICIPANTE],0),MATCH($R$2,Tabla1[#Headers],0)),"")</f>
        <v/>
      </c>
      <c r="S353" s="73" t="str">
        <f ca="1">IFERROR(INDEX(USUARIOS,MATCH($H353,Tabla1[NOMBRE Y APELLIDOS DEL PARTICIPANTE],0),MATCH($S$2,Tabla1[#Headers],0)),"")</f>
        <v/>
      </c>
    </row>
    <row r="354" spans="1:19" x14ac:dyDescent="0.2">
      <c r="A354" s="59"/>
      <c r="B354" s="60"/>
      <c r="C354" s="59"/>
      <c r="D354" s="59"/>
      <c r="E354" s="102" t="str">
        <f>IF(A354="TARJETA PREPAGO",(IFERROR(VLOOKUP($C354&amp;" - "&amp;$D354,'Catálogo ayudas'!$A$1:$C$84,3,FALSE),"")),(IFERROR(VLOOKUP($C354&amp;" - "&amp;$D354,'Catálogo ayudas'!$A$1:$C$84,2,FALSE),"")))</f>
        <v/>
      </c>
      <c r="F354" s="73" t="str">
        <f ca="1">IFERROR(INDEX(USUARIOS,MATCH($H354,Tabla1[NOMBRE Y APELLIDOS DEL PARTICIPANTE],0),MATCH($F$2,Tabla1[#Headers],0)),"")</f>
        <v/>
      </c>
      <c r="G354" s="72" t="str">
        <f ca="1">IFERROR(INDEX(USUARIOS,MATCH($H354,Tabla1[NOMBRE Y APELLIDOS DEL PARTICIPANTE],0),MATCH($G$2,Tabla1[#Headers],0)),"")</f>
        <v/>
      </c>
      <c r="H354" s="77"/>
      <c r="I354" s="64"/>
      <c r="J354" s="64"/>
      <c r="K354" s="78"/>
      <c r="L354" s="59"/>
      <c r="M354" s="101"/>
      <c r="N354" s="74" t="s">
        <v>496</v>
      </c>
      <c r="O354" s="82" t="str">
        <f ca="1">IFERROR(INDEX(USUARIOS,MATCH($H354,Tabla1[NOMBRE Y APELLIDOS DEL PARTICIPANTE],0),MATCH($O$2,Tabla1[#Headers],0)),"")</f>
        <v/>
      </c>
      <c r="P354" s="73" t="str">
        <f ca="1">IFERROR(INDEX(USUARIOS,MATCH($H354,Tabla1[NOMBRE Y APELLIDOS DEL PARTICIPANTE],0),MATCH($P$2,Tabla1[#Headers],0)),"")</f>
        <v/>
      </c>
      <c r="Q354" s="73" t="str">
        <f ca="1">IFERROR(INDEX(USUARIOS,MATCH($H354,Tabla1[NOMBRE Y APELLIDOS DEL PARTICIPANTE],0),MATCH($Q$2,Tabla1[#Headers],0)),"")</f>
        <v/>
      </c>
      <c r="R354" s="73" t="str">
        <f ca="1">IFERROR(INDEX(USUARIOS,MATCH($H354,Tabla1[NOMBRE Y APELLIDOS DEL PARTICIPANTE],0),MATCH($R$2,Tabla1[#Headers],0)),"")</f>
        <v/>
      </c>
      <c r="S354" s="73" t="str">
        <f ca="1">IFERROR(INDEX(USUARIOS,MATCH($H354,Tabla1[NOMBRE Y APELLIDOS DEL PARTICIPANTE],0),MATCH($S$2,Tabla1[#Headers],0)),"")</f>
        <v/>
      </c>
    </row>
    <row r="355" spans="1:19" x14ac:dyDescent="0.2">
      <c r="A355" s="59"/>
      <c r="B355" s="60"/>
      <c r="C355" s="59"/>
      <c r="D355" s="59"/>
      <c r="E355" s="102" t="str">
        <f>IF(A355="TARJETA PREPAGO",(IFERROR(VLOOKUP($C355&amp;" - "&amp;$D355,'Catálogo ayudas'!$A$1:$C$84,3,FALSE),"")),(IFERROR(VLOOKUP($C355&amp;" - "&amp;$D355,'Catálogo ayudas'!$A$1:$C$84,2,FALSE),"")))</f>
        <v/>
      </c>
      <c r="F355" s="73" t="str">
        <f ca="1">IFERROR(INDEX(USUARIOS,MATCH($H355,Tabla1[NOMBRE Y APELLIDOS DEL PARTICIPANTE],0),MATCH($F$2,Tabla1[#Headers],0)),"")</f>
        <v/>
      </c>
      <c r="G355" s="72" t="str">
        <f ca="1">IFERROR(INDEX(USUARIOS,MATCH($H355,Tabla1[NOMBRE Y APELLIDOS DEL PARTICIPANTE],0),MATCH($G$2,Tabla1[#Headers],0)),"")</f>
        <v/>
      </c>
      <c r="H355" s="77"/>
      <c r="I355" s="64"/>
      <c r="J355" s="64"/>
      <c r="K355" s="78"/>
      <c r="L355" s="59"/>
      <c r="M355" s="101"/>
      <c r="N355" s="74" t="s">
        <v>496</v>
      </c>
      <c r="O355" s="82" t="str">
        <f ca="1">IFERROR(INDEX(USUARIOS,MATCH($H355,Tabla1[NOMBRE Y APELLIDOS DEL PARTICIPANTE],0),MATCH($O$2,Tabla1[#Headers],0)),"")</f>
        <v/>
      </c>
      <c r="P355" s="73" t="str">
        <f ca="1">IFERROR(INDEX(USUARIOS,MATCH($H355,Tabla1[NOMBRE Y APELLIDOS DEL PARTICIPANTE],0),MATCH($P$2,Tabla1[#Headers],0)),"")</f>
        <v/>
      </c>
      <c r="Q355" s="73" t="str">
        <f ca="1">IFERROR(INDEX(USUARIOS,MATCH($H355,Tabla1[NOMBRE Y APELLIDOS DEL PARTICIPANTE],0),MATCH($Q$2,Tabla1[#Headers],0)),"")</f>
        <v/>
      </c>
      <c r="R355" s="73" t="str">
        <f ca="1">IFERROR(INDEX(USUARIOS,MATCH($H355,Tabla1[NOMBRE Y APELLIDOS DEL PARTICIPANTE],0),MATCH($R$2,Tabla1[#Headers],0)),"")</f>
        <v/>
      </c>
      <c r="S355" s="73" t="str">
        <f ca="1">IFERROR(INDEX(USUARIOS,MATCH($H355,Tabla1[NOMBRE Y APELLIDOS DEL PARTICIPANTE],0),MATCH($S$2,Tabla1[#Headers],0)),"")</f>
        <v/>
      </c>
    </row>
    <row r="356" spans="1:19" x14ac:dyDescent="0.2">
      <c r="A356" s="59"/>
      <c r="B356" s="60"/>
      <c r="C356" s="59"/>
      <c r="D356" s="59"/>
      <c r="E356" s="102" t="str">
        <f>IF(A356="TARJETA PREPAGO",(IFERROR(VLOOKUP($C356&amp;" - "&amp;$D356,'Catálogo ayudas'!$A$1:$C$84,3,FALSE),"")),(IFERROR(VLOOKUP($C356&amp;" - "&amp;$D356,'Catálogo ayudas'!$A$1:$C$84,2,FALSE),"")))</f>
        <v/>
      </c>
      <c r="F356" s="73" t="str">
        <f ca="1">IFERROR(INDEX(USUARIOS,MATCH($H356,Tabla1[NOMBRE Y APELLIDOS DEL PARTICIPANTE],0),MATCH($F$2,Tabla1[#Headers],0)),"")</f>
        <v/>
      </c>
      <c r="G356" s="72" t="str">
        <f ca="1">IFERROR(INDEX(USUARIOS,MATCH($H356,Tabla1[NOMBRE Y APELLIDOS DEL PARTICIPANTE],0),MATCH($G$2,Tabla1[#Headers],0)),"")</f>
        <v/>
      </c>
      <c r="H356" s="77"/>
      <c r="I356" s="64"/>
      <c r="J356" s="64"/>
      <c r="K356" s="78"/>
      <c r="L356" s="59"/>
      <c r="M356" s="101"/>
      <c r="N356" s="74" t="s">
        <v>496</v>
      </c>
      <c r="O356" s="82" t="str">
        <f ca="1">IFERROR(INDEX(USUARIOS,MATCH($H356,Tabla1[NOMBRE Y APELLIDOS DEL PARTICIPANTE],0),MATCH($O$2,Tabla1[#Headers],0)),"")</f>
        <v/>
      </c>
      <c r="P356" s="73" t="str">
        <f ca="1">IFERROR(INDEX(USUARIOS,MATCH($H356,Tabla1[NOMBRE Y APELLIDOS DEL PARTICIPANTE],0),MATCH($P$2,Tabla1[#Headers],0)),"")</f>
        <v/>
      </c>
      <c r="Q356" s="73" t="str">
        <f ca="1">IFERROR(INDEX(USUARIOS,MATCH($H356,Tabla1[NOMBRE Y APELLIDOS DEL PARTICIPANTE],0),MATCH($Q$2,Tabla1[#Headers],0)),"")</f>
        <v/>
      </c>
      <c r="R356" s="73" t="str">
        <f ca="1">IFERROR(INDEX(USUARIOS,MATCH($H356,Tabla1[NOMBRE Y APELLIDOS DEL PARTICIPANTE],0),MATCH($R$2,Tabla1[#Headers],0)),"")</f>
        <v/>
      </c>
      <c r="S356" s="73" t="str">
        <f ca="1">IFERROR(INDEX(USUARIOS,MATCH($H356,Tabla1[NOMBRE Y APELLIDOS DEL PARTICIPANTE],0),MATCH($S$2,Tabla1[#Headers],0)),"")</f>
        <v/>
      </c>
    </row>
  </sheetData>
  <sheetProtection autoFilter="0"/>
  <protectedRanges>
    <protectedRange sqref="A1:D1048576" name="Rango1"/>
    <protectedRange sqref="H1:L1048576" name="Rango2"/>
  </protectedRanges>
  <phoneticPr fontId="18" type="noConversion"/>
  <conditionalFormatting sqref="A3:A356 K4:K34 E4:E356 O19:S356 F21:J34 L4:L65 N3:N356">
    <cfRule type="cellIs" dxfId="25" priority="21" operator="equal">
      <formula>"SELECCIONAR"</formula>
    </cfRule>
  </conditionalFormatting>
  <conditionalFormatting sqref="E3:S3 P4:P9 F4:F14 Q4:Q16 R4:R18 M4:M356">
    <cfRule type="cellIs" dxfId="24" priority="49" operator="equal">
      <formula>"SELECCIONAR"</formula>
    </cfRule>
  </conditionalFormatting>
  <conditionalFormatting sqref="G4 O4:O9 S4:S18 G5:H5 G6:G14 O10:P16 F15:H20 O17:Q18 F35:K65 F66:L356 N66:N356">
    <cfRule type="cellIs" dxfId="23" priority="57" operator="equal">
      <formula>"SELECCIONAR"</formula>
    </cfRule>
  </conditionalFormatting>
  <conditionalFormatting sqref="H4">
    <cfRule type="cellIs" dxfId="22" priority="8" operator="equal">
      <formula>"SELECCIONAR"</formula>
    </cfRule>
  </conditionalFormatting>
  <conditionalFormatting sqref="H6:H14">
    <cfRule type="cellIs" dxfId="21" priority="23" operator="equal">
      <formula>"SELECCIONAR"</formula>
    </cfRule>
  </conditionalFormatting>
  <conditionalFormatting sqref="I4:J20">
    <cfRule type="cellIs" dxfId="20" priority="5" operator="equal">
      <formula>"SELECCIONAR"</formula>
    </cfRule>
  </conditionalFormatting>
  <dataValidations count="5">
    <dataValidation type="textLength" operator="equal" allowBlank="1" showInputMessage="1" showErrorMessage="1" errorTitle="Tiene que tener 24 dígitos" error="Tiene que tener 24 dígitos. Revisar." sqref="P1:R1 P357:P1048576" xr:uid="{00000000-0002-0000-0200-000000000000}">
      <formula1>24</formula1>
    </dataValidation>
    <dataValidation type="textLength" operator="equal" allowBlank="1" showInputMessage="1" showErrorMessage="1" errorTitle="16 dígitos" error="Tiene que tener 16 dígitos. Revisar." sqref="Q2:R2 Q357:R1048576" xr:uid="{00000000-0002-0000-0200-000001000000}">
      <formula1>16</formula1>
    </dataValidation>
    <dataValidation type="list" allowBlank="1" showInputMessage="1" showErrorMessage="1" sqref="D3:D356" xr:uid="{00000000-0002-0000-0200-000002000000}">
      <formula1>Relación_con_el_proyecto</formula1>
    </dataValidation>
    <dataValidation type="list" allowBlank="1" showInputMessage="1" showErrorMessage="1" sqref="H3:H356" xr:uid="{00000000-0002-0000-0200-000003000000}">
      <formula1>INDIRECT("TABLA1[NOMBRE Y APELLIDOS DEL PARTICIPANTE]")</formula1>
    </dataValidation>
    <dataValidation type="textLength" operator="equal" allowBlank="1" showInputMessage="1" showErrorMessage="1" errorTitle="6 digitos" error="Tiene que tener 6 dígitos. Revisar." sqref="F1:F1048576" xr:uid="{00000000-0002-0000-0200-000004000000}">
      <formula1>6</formula1>
    </dataValidation>
  </dataValidations>
  <printOptions horizontalCentered="1" verticalCentered="1"/>
  <pageMargins left="0.39370078740157483" right="0.47244094488188981" top="0.98425196850393704" bottom="0.19685039370078741" header="0.59055118110236227" footer="0"/>
  <pageSetup paperSize="9" scale="49" fitToHeight="0" orientation="landscape" r:id="rId1"/>
  <headerFooter alignWithMargins="0">
    <oddHeader>&amp;L&amp;G&amp;R&amp;G</oddHeader>
  </headerFooter>
  <drawing r:id="rId2"/>
  <legacyDrawing r:id="rId3"/>
  <legacyDrawingHF r:id="rId4"/>
  <tableParts count="2"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'NO BORRAR'!$C$33:$C$38</xm:f>
          </x14:formula1>
          <xm:sqref>A3:A356</xm:sqref>
        </x14:dataValidation>
        <x14:dataValidation type="list" allowBlank="1" showInputMessage="1" showErrorMessage="1" xr:uid="{00000000-0002-0000-0200-000006000000}">
          <x14:formula1>
            <xm:f>OFFSET('NO BORRAR'!$A$2,0,0,20,1)</xm:f>
          </x14:formula1>
          <xm:sqref>C3:C356</xm:sqref>
        </x14:dataValidation>
        <x14:dataValidation type="list" allowBlank="1" showInputMessage="1" showErrorMessage="1" xr:uid="{00000000-0002-0000-0200-000007000000}">
          <x14:formula1>
            <xm:f>'NO BORRAR'!$B$33:$B$44</xm:f>
          </x14:formula1>
          <xm:sqref>K3:K356</xm:sqref>
        </x14:dataValidation>
        <x14:dataValidation type="list" allowBlank="1" showInputMessage="1" showErrorMessage="1" xr:uid="{00000000-0002-0000-0200-000008000000}">
          <x14:formula1>
            <xm:f>'NO BORRAR'!$D$33:$D$43</xm:f>
          </x14:formula1>
          <xm:sqref>L3:L356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Q313"/>
  <sheetViews>
    <sheetView workbookViewId="0">
      <pane ySplit="2" topLeftCell="A3" activePane="bottomLeft" state="frozen"/>
      <selection pane="bottomLeft" activeCell="B3" sqref="B3:B313"/>
    </sheetView>
  </sheetViews>
  <sheetFormatPr baseColWidth="10" defaultColWidth="11.42578125" defaultRowHeight="12.75" x14ac:dyDescent="0.2"/>
  <cols>
    <col min="1" max="1" width="45.28515625" style="13" customWidth="1"/>
    <col min="2" max="2" width="19.85546875" style="13" customWidth="1"/>
    <col min="3" max="3" width="29.28515625" style="13" customWidth="1"/>
    <col min="4" max="4" width="20.28515625" style="13" customWidth="1"/>
    <col min="5" max="5" width="24.5703125" style="4" customWidth="1"/>
    <col min="6" max="6" width="27.140625" style="14" customWidth="1"/>
    <col min="7" max="7" width="16.7109375" customWidth="1"/>
    <col min="8" max="8" width="25.5703125" customWidth="1"/>
  </cols>
  <sheetData>
    <row r="1" spans="1:9" x14ac:dyDescent="0.2">
      <c r="E1" s="65" t="s">
        <v>503</v>
      </c>
    </row>
    <row r="2" spans="1:9" ht="25.5" x14ac:dyDescent="0.2">
      <c r="A2" s="22" t="s">
        <v>504</v>
      </c>
      <c r="B2" s="157" t="s">
        <v>908</v>
      </c>
      <c r="C2" s="19" t="s">
        <v>482</v>
      </c>
      <c r="D2" s="17" t="s">
        <v>492</v>
      </c>
      <c r="E2" s="17" t="s">
        <v>493</v>
      </c>
      <c r="F2" s="17" t="s">
        <v>491</v>
      </c>
      <c r="G2" s="18" t="s">
        <v>481</v>
      </c>
      <c r="H2" s="19" t="s">
        <v>494</v>
      </c>
      <c r="I2" s="19" t="s">
        <v>490</v>
      </c>
    </row>
    <row r="3" spans="1:9" x14ac:dyDescent="0.2">
      <c r="A3" s="21" t="s">
        <v>505</v>
      </c>
      <c r="B3" s="21">
        <v>1</v>
      </c>
      <c r="C3" s="21"/>
      <c r="D3" s="79" t="s">
        <v>506</v>
      </c>
      <c r="E3" s="75" t="s">
        <v>507</v>
      </c>
      <c r="F3" s="20"/>
      <c r="G3" s="79" t="s">
        <v>508</v>
      </c>
      <c r="H3" s="21" t="s">
        <v>509</v>
      </c>
      <c r="I3" s="80" t="s">
        <v>510</v>
      </c>
    </row>
    <row r="4" spans="1:9" x14ac:dyDescent="0.2">
      <c r="A4" s="21" t="s">
        <v>511</v>
      </c>
      <c r="B4" s="21">
        <v>2</v>
      </c>
      <c r="C4" s="21"/>
      <c r="D4" s="79" t="s">
        <v>512</v>
      </c>
      <c r="E4" s="75" t="s">
        <v>513</v>
      </c>
      <c r="F4" s="20"/>
      <c r="G4" s="79" t="s">
        <v>508</v>
      </c>
      <c r="H4" s="21" t="s">
        <v>509</v>
      </c>
      <c r="I4" s="80" t="s">
        <v>510</v>
      </c>
    </row>
    <row r="5" spans="1:9" x14ac:dyDescent="0.2">
      <c r="A5" s="21" t="s">
        <v>514</v>
      </c>
      <c r="B5" s="21">
        <v>3</v>
      </c>
      <c r="C5" s="76"/>
      <c r="D5" s="20"/>
      <c r="E5" s="75"/>
      <c r="F5" s="20" t="s">
        <v>515</v>
      </c>
      <c r="G5" s="20" t="s">
        <v>508</v>
      </c>
      <c r="H5" s="21" t="s">
        <v>509</v>
      </c>
      <c r="I5" s="80" t="s">
        <v>510</v>
      </c>
    </row>
    <row r="6" spans="1:9" x14ac:dyDescent="0.2">
      <c r="A6" s="21" t="s">
        <v>516</v>
      </c>
      <c r="B6" s="21">
        <v>4</v>
      </c>
      <c r="C6" s="76"/>
      <c r="D6" s="20"/>
      <c r="E6" s="75"/>
      <c r="F6" s="20" t="s">
        <v>515</v>
      </c>
      <c r="G6" s="20" t="s">
        <v>508</v>
      </c>
      <c r="H6" s="21" t="s">
        <v>509</v>
      </c>
      <c r="I6" s="80" t="s">
        <v>510</v>
      </c>
    </row>
    <row r="7" spans="1:9" x14ac:dyDescent="0.2">
      <c r="A7" s="21" t="s">
        <v>517</v>
      </c>
      <c r="B7" s="21">
        <v>5</v>
      </c>
      <c r="C7" s="76"/>
      <c r="D7" s="20"/>
      <c r="E7" s="75"/>
      <c r="F7" s="20" t="s">
        <v>518</v>
      </c>
      <c r="G7" s="20" t="s">
        <v>508</v>
      </c>
      <c r="H7" s="21" t="s">
        <v>509</v>
      </c>
      <c r="I7" s="80" t="s">
        <v>510</v>
      </c>
    </row>
    <row r="8" spans="1:9" x14ac:dyDescent="0.2">
      <c r="A8" s="21" t="s">
        <v>519</v>
      </c>
      <c r="B8" s="21">
        <v>6</v>
      </c>
      <c r="C8" s="21"/>
      <c r="D8" s="20" t="s">
        <v>520</v>
      </c>
      <c r="E8" s="75" t="s">
        <v>521</v>
      </c>
      <c r="F8" s="20"/>
      <c r="G8" s="20" t="s">
        <v>508</v>
      </c>
      <c r="H8" s="21" t="s">
        <v>509</v>
      </c>
      <c r="I8" s="80" t="s">
        <v>510</v>
      </c>
    </row>
    <row r="9" spans="1:9" x14ac:dyDescent="0.2">
      <c r="A9" s="76" t="s">
        <v>522</v>
      </c>
      <c r="B9" s="21">
        <v>7</v>
      </c>
      <c r="C9" s="76"/>
      <c r="D9" s="20" t="s">
        <v>523</v>
      </c>
      <c r="E9" s="75" t="s">
        <v>524</v>
      </c>
      <c r="F9" s="20"/>
      <c r="G9" s="20" t="s">
        <v>508</v>
      </c>
      <c r="H9" s="21" t="s">
        <v>509</v>
      </c>
      <c r="I9" s="80" t="s">
        <v>510</v>
      </c>
    </row>
    <row r="10" spans="1:9" x14ac:dyDescent="0.2">
      <c r="A10" s="76" t="s">
        <v>525</v>
      </c>
      <c r="B10" s="21">
        <v>8</v>
      </c>
      <c r="C10" s="76"/>
      <c r="D10" s="20"/>
      <c r="E10" s="75"/>
      <c r="F10" s="20" t="s">
        <v>526</v>
      </c>
      <c r="G10" s="20" t="s">
        <v>508</v>
      </c>
      <c r="H10" s="21" t="s">
        <v>509</v>
      </c>
      <c r="I10" s="80" t="s">
        <v>510</v>
      </c>
    </row>
    <row r="11" spans="1:9" x14ac:dyDescent="0.2">
      <c r="A11" s="21" t="s">
        <v>527</v>
      </c>
      <c r="B11" s="21">
        <v>9</v>
      </c>
      <c r="C11" s="76"/>
      <c r="D11" s="23"/>
      <c r="E11" s="23"/>
      <c r="F11" s="20" t="s">
        <v>528</v>
      </c>
      <c r="G11" s="20" t="s">
        <v>508</v>
      </c>
      <c r="H11" s="21" t="s">
        <v>509</v>
      </c>
      <c r="I11" s="80" t="s">
        <v>510</v>
      </c>
    </row>
    <row r="12" spans="1:9" x14ac:dyDescent="0.2">
      <c r="A12" s="21" t="s">
        <v>529</v>
      </c>
      <c r="B12" s="21">
        <v>10</v>
      </c>
      <c r="C12" s="76"/>
      <c r="D12" s="20" t="s">
        <v>530</v>
      </c>
      <c r="E12" s="75" t="s">
        <v>531</v>
      </c>
      <c r="F12" s="20"/>
      <c r="G12" s="20" t="s">
        <v>508</v>
      </c>
      <c r="H12" s="21" t="s">
        <v>509</v>
      </c>
      <c r="I12" s="80" t="s">
        <v>510</v>
      </c>
    </row>
    <row r="13" spans="1:9" x14ac:dyDescent="0.2">
      <c r="A13" s="21" t="s">
        <v>532</v>
      </c>
      <c r="B13" s="21">
        <v>11</v>
      </c>
      <c r="C13" s="21"/>
      <c r="D13" s="20"/>
      <c r="E13" s="75"/>
      <c r="F13" s="20" t="s">
        <v>533</v>
      </c>
      <c r="G13" s="20" t="s">
        <v>508</v>
      </c>
      <c r="H13" s="21" t="s">
        <v>509</v>
      </c>
      <c r="I13" s="80" t="s">
        <v>510</v>
      </c>
    </row>
    <row r="14" spans="1:9" x14ac:dyDescent="0.2">
      <c r="A14" s="21" t="s">
        <v>534</v>
      </c>
      <c r="B14" s="21">
        <v>12</v>
      </c>
      <c r="C14" s="76"/>
      <c r="D14" s="23" t="s">
        <v>535</v>
      </c>
      <c r="E14" s="23"/>
      <c r="F14" s="20"/>
      <c r="G14" s="20" t="s">
        <v>508</v>
      </c>
      <c r="H14" s="21" t="s">
        <v>509</v>
      </c>
      <c r="I14" s="80" t="s">
        <v>510</v>
      </c>
    </row>
    <row r="15" spans="1:9" x14ac:dyDescent="0.2">
      <c r="A15" s="21" t="s">
        <v>536</v>
      </c>
      <c r="B15" s="21">
        <v>13</v>
      </c>
      <c r="C15" s="21"/>
      <c r="D15" s="20" t="s">
        <v>537</v>
      </c>
      <c r="E15" s="75" t="s">
        <v>538</v>
      </c>
      <c r="F15" s="20"/>
      <c r="G15" s="20" t="s">
        <v>508</v>
      </c>
      <c r="H15" s="21" t="s">
        <v>509</v>
      </c>
      <c r="I15" s="80" t="s">
        <v>510</v>
      </c>
    </row>
    <row r="16" spans="1:9" x14ac:dyDescent="0.2">
      <c r="A16" s="21" t="s">
        <v>539</v>
      </c>
      <c r="B16" s="21">
        <v>14</v>
      </c>
      <c r="C16" s="76">
        <v>2626151794</v>
      </c>
      <c r="D16" s="20" t="s">
        <v>540</v>
      </c>
      <c r="E16" s="75" t="s">
        <v>541</v>
      </c>
      <c r="F16" s="20"/>
      <c r="G16" s="20" t="s">
        <v>508</v>
      </c>
      <c r="H16" s="21" t="s">
        <v>509</v>
      </c>
      <c r="I16" s="80" t="s">
        <v>510</v>
      </c>
    </row>
    <row r="17" spans="1:9" x14ac:dyDescent="0.2">
      <c r="A17" s="21" t="s">
        <v>542</v>
      </c>
      <c r="B17" s="21">
        <v>15</v>
      </c>
      <c r="C17" s="76"/>
      <c r="D17" s="20"/>
      <c r="E17" s="75"/>
      <c r="F17" s="20" t="s">
        <v>543</v>
      </c>
      <c r="G17" s="20" t="s">
        <v>508</v>
      </c>
      <c r="H17" s="21" t="s">
        <v>509</v>
      </c>
      <c r="I17" s="80" t="s">
        <v>510</v>
      </c>
    </row>
    <row r="18" spans="1:9" x14ac:dyDescent="0.2">
      <c r="A18" s="21" t="s">
        <v>544</v>
      </c>
      <c r="B18" s="21">
        <v>16</v>
      </c>
      <c r="C18" s="76"/>
      <c r="D18" s="20"/>
      <c r="E18" s="75"/>
      <c r="F18" s="20" t="s">
        <v>545</v>
      </c>
      <c r="G18" s="20" t="s">
        <v>508</v>
      </c>
      <c r="H18" s="21" t="s">
        <v>509</v>
      </c>
      <c r="I18" s="80" t="s">
        <v>510</v>
      </c>
    </row>
    <row r="19" spans="1:9" x14ac:dyDescent="0.2">
      <c r="A19" s="21" t="s">
        <v>546</v>
      </c>
      <c r="B19" s="21">
        <v>17</v>
      </c>
      <c r="C19" s="76"/>
      <c r="D19" s="20"/>
      <c r="E19" s="75"/>
      <c r="F19" s="20" t="s">
        <v>547</v>
      </c>
      <c r="G19" s="20" t="s">
        <v>508</v>
      </c>
      <c r="H19" s="21" t="s">
        <v>509</v>
      </c>
      <c r="I19" s="80" t="s">
        <v>510</v>
      </c>
    </row>
    <row r="20" spans="1:9" x14ac:dyDescent="0.2">
      <c r="A20" s="21" t="s">
        <v>548</v>
      </c>
      <c r="B20" s="21">
        <v>18</v>
      </c>
      <c r="C20" s="76"/>
      <c r="D20" s="20"/>
      <c r="E20" s="75"/>
      <c r="F20" s="20"/>
      <c r="G20" s="20" t="s">
        <v>508</v>
      </c>
      <c r="H20" s="21" t="s">
        <v>509</v>
      </c>
      <c r="I20" s="80" t="s">
        <v>510</v>
      </c>
    </row>
    <row r="21" spans="1:9" x14ac:dyDescent="0.2">
      <c r="A21" s="21" t="s">
        <v>549</v>
      </c>
      <c r="B21" s="21">
        <v>19</v>
      </c>
      <c r="C21" s="76"/>
      <c r="D21" s="20"/>
      <c r="E21" s="75"/>
      <c r="F21" s="20" t="s">
        <v>550</v>
      </c>
      <c r="G21" s="20" t="s">
        <v>508</v>
      </c>
      <c r="H21" s="21" t="s">
        <v>509</v>
      </c>
      <c r="I21" s="80" t="s">
        <v>510</v>
      </c>
    </row>
    <row r="22" spans="1:9" x14ac:dyDescent="0.2">
      <c r="A22" s="21" t="s">
        <v>551</v>
      </c>
      <c r="B22" s="21">
        <v>20</v>
      </c>
      <c r="C22" s="76">
        <v>2626578918</v>
      </c>
      <c r="D22" s="20"/>
      <c r="E22" s="75"/>
      <c r="F22" s="20" t="s">
        <v>552</v>
      </c>
      <c r="G22" s="20" t="s">
        <v>508</v>
      </c>
      <c r="H22" s="21" t="s">
        <v>509</v>
      </c>
      <c r="I22" s="80" t="s">
        <v>510</v>
      </c>
    </row>
    <row r="23" spans="1:9" x14ac:dyDescent="0.2">
      <c r="A23" s="21" t="s">
        <v>553</v>
      </c>
      <c r="B23" s="21">
        <v>21</v>
      </c>
      <c r="C23" s="76"/>
      <c r="D23" s="20" t="s">
        <v>554</v>
      </c>
      <c r="E23" s="75"/>
      <c r="F23" s="20"/>
      <c r="G23" s="20" t="s">
        <v>508</v>
      </c>
      <c r="H23" s="21" t="s">
        <v>509</v>
      </c>
      <c r="I23" s="80" t="s">
        <v>510</v>
      </c>
    </row>
    <row r="24" spans="1:9" x14ac:dyDescent="0.2">
      <c r="A24" s="76" t="s">
        <v>555</v>
      </c>
      <c r="B24" s="21">
        <v>22</v>
      </c>
      <c r="C24" s="76"/>
      <c r="D24" s="93"/>
      <c r="E24" s="23"/>
      <c r="F24" s="93" t="s">
        <v>556</v>
      </c>
      <c r="G24" s="20" t="s">
        <v>508</v>
      </c>
      <c r="H24" s="76" t="s">
        <v>509</v>
      </c>
      <c r="I24" s="93" t="s">
        <v>510</v>
      </c>
    </row>
    <row r="25" spans="1:9" x14ac:dyDescent="0.2">
      <c r="A25" s="76" t="s">
        <v>557</v>
      </c>
      <c r="B25" s="21">
        <v>23</v>
      </c>
      <c r="C25" s="76"/>
      <c r="D25" s="93"/>
      <c r="E25" s="23"/>
      <c r="F25" s="93" t="s">
        <v>558</v>
      </c>
      <c r="G25" s="20" t="s">
        <v>508</v>
      </c>
      <c r="H25" s="76" t="s">
        <v>509</v>
      </c>
      <c r="I25" s="93" t="s">
        <v>510</v>
      </c>
    </row>
    <row r="26" spans="1:9" x14ac:dyDescent="0.2">
      <c r="A26" s="76" t="s">
        <v>559</v>
      </c>
      <c r="B26" s="21">
        <v>24</v>
      </c>
      <c r="C26" s="76"/>
      <c r="D26" s="93"/>
      <c r="E26" s="23"/>
      <c r="F26" s="93" t="s">
        <v>560</v>
      </c>
      <c r="G26" s="20" t="s">
        <v>508</v>
      </c>
      <c r="H26" s="76" t="s">
        <v>509</v>
      </c>
      <c r="I26" s="93" t="s">
        <v>510</v>
      </c>
    </row>
    <row r="27" spans="1:9" x14ac:dyDescent="0.2">
      <c r="A27" s="76" t="s">
        <v>561</v>
      </c>
      <c r="B27" s="21">
        <v>25</v>
      </c>
      <c r="C27" s="76"/>
      <c r="D27" s="93"/>
      <c r="E27" s="23"/>
      <c r="F27" s="93" t="s">
        <v>562</v>
      </c>
      <c r="G27" s="20" t="s">
        <v>508</v>
      </c>
      <c r="H27" s="76" t="s">
        <v>509</v>
      </c>
      <c r="I27" s="93" t="s">
        <v>510</v>
      </c>
    </row>
    <row r="28" spans="1:9" x14ac:dyDescent="0.2">
      <c r="A28" s="76" t="s">
        <v>563</v>
      </c>
      <c r="B28" s="21">
        <v>26</v>
      </c>
      <c r="C28" s="76"/>
      <c r="D28" s="93"/>
      <c r="E28" s="23"/>
      <c r="F28" s="93"/>
      <c r="G28" s="93" t="s">
        <v>508</v>
      </c>
      <c r="H28" s="76" t="s">
        <v>509</v>
      </c>
      <c r="I28" s="93" t="s">
        <v>510</v>
      </c>
    </row>
    <row r="29" spans="1:9" x14ac:dyDescent="0.2">
      <c r="A29" s="76" t="s">
        <v>564</v>
      </c>
      <c r="B29" s="21">
        <v>27</v>
      </c>
      <c r="C29" s="76"/>
      <c r="D29" s="93"/>
      <c r="E29" s="23"/>
      <c r="F29" s="93"/>
      <c r="G29" s="93" t="s">
        <v>508</v>
      </c>
      <c r="H29" s="76" t="s">
        <v>509</v>
      </c>
      <c r="I29" s="93" t="s">
        <v>510</v>
      </c>
    </row>
    <row r="30" spans="1:9" x14ac:dyDescent="0.2">
      <c r="A30" s="76" t="s">
        <v>565</v>
      </c>
      <c r="B30" s="21">
        <v>28</v>
      </c>
      <c r="C30" s="76"/>
      <c r="D30" s="93"/>
      <c r="E30" s="23"/>
      <c r="F30" s="93"/>
      <c r="G30" s="93" t="s">
        <v>508</v>
      </c>
      <c r="H30" s="76" t="s">
        <v>509</v>
      </c>
      <c r="I30" s="93" t="s">
        <v>510</v>
      </c>
    </row>
    <row r="31" spans="1:9" x14ac:dyDescent="0.2">
      <c r="A31" s="76" t="s">
        <v>566</v>
      </c>
      <c r="B31" s="21">
        <v>29</v>
      </c>
      <c r="C31" s="76"/>
      <c r="D31" s="93"/>
      <c r="E31" s="23"/>
      <c r="F31" s="93"/>
      <c r="G31" s="93" t="s">
        <v>508</v>
      </c>
      <c r="H31" s="76" t="s">
        <v>509</v>
      </c>
      <c r="I31" s="93" t="s">
        <v>510</v>
      </c>
    </row>
    <row r="32" spans="1:9" x14ac:dyDescent="0.2">
      <c r="A32" s="151" t="s">
        <v>567</v>
      </c>
      <c r="B32" s="21">
        <v>30</v>
      </c>
      <c r="C32" s="151"/>
      <c r="D32" s="152"/>
      <c r="E32" s="153"/>
      <c r="F32" s="152"/>
      <c r="G32" s="152" t="s">
        <v>508</v>
      </c>
      <c r="H32" s="151" t="s">
        <v>509</v>
      </c>
      <c r="I32" s="152" t="s">
        <v>510</v>
      </c>
    </row>
    <row r="33" spans="1:9" x14ac:dyDescent="0.2">
      <c r="A33" s="151" t="s">
        <v>568</v>
      </c>
      <c r="B33" s="21">
        <v>31</v>
      </c>
      <c r="C33" s="151"/>
      <c r="D33" s="152"/>
      <c r="E33" s="153"/>
      <c r="F33" s="152"/>
      <c r="G33" s="152" t="s">
        <v>508</v>
      </c>
      <c r="H33" s="151" t="s">
        <v>509</v>
      </c>
      <c r="I33" s="152" t="s">
        <v>510</v>
      </c>
    </row>
    <row r="34" spans="1:9" x14ac:dyDescent="0.2">
      <c r="A34" s="151" t="s">
        <v>569</v>
      </c>
      <c r="B34" s="21">
        <v>32</v>
      </c>
      <c r="C34" s="151"/>
      <c r="D34" s="152"/>
      <c r="E34" s="153"/>
      <c r="F34" s="152"/>
      <c r="G34" s="152" t="s">
        <v>508</v>
      </c>
      <c r="H34" s="151" t="s">
        <v>509</v>
      </c>
      <c r="I34" s="152" t="s">
        <v>510</v>
      </c>
    </row>
    <row r="35" spans="1:9" x14ac:dyDescent="0.2">
      <c r="A35" s="21" t="s">
        <v>570</v>
      </c>
      <c r="B35" s="21">
        <v>33</v>
      </c>
      <c r="C35" s="76">
        <v>2625467795</v>
      </c>
      <c r="D35" s="23" t="s">
        <v>571</v>
      </c>
      <c r="E35" s="23" t="s">
        <v>572</v>
      </c>
      <c r="F35" s="20"/>
      <c r="G35" s="20" t="s">
        <v>508</v>
      </c>
      <c r="H35" s="21" t="s">
        <v>573</v>
      </c>
      <c r="I35" s="80" t="s">
        <v>510</v>
      </c>
    </row>
    <row r="36" spans="1:9" x14ac:dyDescent="0.2">
      <c r="A36" s="21" t="s">
        <v>574</v>
      </c>
      <c r="B36" s="21">
        <v>34</v>
      </c>
      <c r="C36" s="76">
        <v>2625467798</v>
      </c>
      <c r="D36" s="20" t="s">
        <v>575</v>
      </c>
      <c r="E36" s="75" t="s">
        <v>576</v>
      </c>
      <c r="F36" s="20"/>
      <c r="G36" s="20" t="s">
        <v>508</v>
      </c>
      <c r="H36" s="21" t="s">
        <v>573</v>
      </c>
      <c r="I36" s="80" t="s">
        <v>510</v>
      </c>
    </row>
    <row r="37" spans="1:9" x14ac:dyDescent="0.2">
      <c r="A37" s="21" t="s">
        <v>577</v>
      </c>
      <c r="B37" s="21">
        <v>35</v>
      </c>
      <c r="C37" s="76">
        <v>2625467797</v>
      </c>
      <c r="D37" s="20" t="s">
        <v>578</v>
      </c>
      <c r="E37" s="75" t="s">
        <v>579</v>
      </c>
      <c r="F37" s="20"/>
      <c r="G37" s="20" t="s">
        <v>508</v>
      </c>
      <c r="H37" s="21" t="s">
        <v>573</v>
      </c>
      <c r="I37" s="80" t="s">
        <v>510</v>
      </c>
    </row>
    <row r="38" spans="1:9" x14ac:dyDescent="0.2">
      <c r="A38" s="21" t="s">
        <v>580</v>
      </c>
      <c r="B38" s="21">
        <v>36</v>
      </c>
      <c r="C38" s="21">
        <v>2625467796</v>
      </c>
      <c r="D38" s="20" t="s">
        <v>581</v>
      </c>
      <c r="E38" s="75" t="s">
        <v>582</v>
      </c>
      <c r="F38" s="20"/>
      <c r="G38" s="20" t="s">
        <v>508</v>
      </c>
      <c r="H38" s="21" t="s">
        <v>573</v>
      </c>
      <c r="I38" s="80" t="s">
        <v>510</v>
      </c>
    </row>
    <row r="39" spans="1:9" x14ac:dyDescent="0.2">
      <c r="A39" s="21" t="s">
        <v>583</v>
      </c>
      <c r="B39" s="21">
        <v>37</v>
      </c>
      <c r="C39" s="21">
        <v>2625141221</v>
      </c>
      <c r="D39" s="20" t="s">
        <v>584</v>
      </c>
      <c r="E39" s="75" t="s">
        <v>585</v>
      </c>
      <c r="F39" s="20" t="s">
        <v>586</v>
      </c>
      <c r="G39" s="20" t="s">
        <v>508</v>
      </c>
      <c r="H39" s="21" t="s">
        <v>573</v>
      </c>
      <c r="I39" s="80" t="s">
        <v>510</v>
      </c>
    </row>
    <row r="40" spans="1:9" x14ac:dyDescent="0.2">
      <c r="A40" s="21" t="s">
        <v>587</v>
      </c>
      <c r="B40" s="21">
        <v>38</v>
      </c>
      <c r="C40" s="21">
        <v>2625473425</v>
      </c>
      <c r="D40" s="20" t="s">
        <v>588</v>
      </c>
      <c r="E40" s="75" t="s">
        <v>589</v>
      </c>
      <c r="F40" s="20"/>
      <c r="G40" s="20" t="s">
        <v>508</v>
      </c>
      <c r="H40" s="21" t="s">
        <v>573</v>
      </c>
      <c r="I40" s="80" t="s">
        <v>510</v>
      </c>
    </row>
    <row r="41" spans="1:9" x14ac:dyDescent="0.2">
      <c r="A41" s="21" t="s">
        <v>590</v>
      </c>
      <c r="B41" s="21">
        <v>39</v>
      </c>
      <c r="C41" s="21">
        <v>2625473432</v>
      </c>
      <c r="D41" s="20" t="s">
        <v>591</v>
      </c>
      <c r="E41" s="75" t="s">
        <v>592</v>
      </c>
      <c r="F41" s="20"/>
      <c r="G41" s="20" t="s">
        <v>508</v>
      </c>
      <c r="H41" s="21" t="s">
        <v>573</v>
      </c>
      <c r="I41" s="80" t="s">
        <v>510</v>
      </c>
    </row>
    <row r="42" spans="1:9" x14ac:dyDescent="0.2">
      <c r="A42" s="21" t="s">
        <v>593</v>
      </c>
      <c r="B42" s="21">
        <v>40</v>
      </c>
      <c r="C42" s="21">
        <v>2625473433</v>
      </c>
      <c r="D42" s="20" t="s">
        <v>594</v>
      </c>
      <c r="E42" s="75" t="s">
        <v>595</v>
      </c>
      <c r="F42" s="20"/>
      <c r="G42" s="20" t="s">
        <v>508</v>
      </c>
      <c r="H42" s="21" t="s">
        <v>573</v>
      </c>
      <c r="I42" s="80" t="s">
        <v>510</v>
      </c>
    </row>
    <row r="43" spans="1:9" x14ac:dyDescent="0.2">
      <c r="A43" s="21" t="s">
        <v>596</v>
      </c>
      <c r="B43" s="21">
        <v>41</v>
      </c>
      <c r="C43" s="21"/>
      <c r="D43" s="20" t="s">
        <v>597</v>
      </c>
      <c r="E43" s="75" t="s">
        <v>598</v>
      </c>
      <c r="F43" s="20"/>
      <c r="G43" s="20" t="s">
        <v>508</v>
      </c>
      <c r="H43" s="21" t="s">
        <v>599</v>
      </c>
      <c r="I43" s="80" t="s">
        <v>510</v>
      </c>
    </row>
    <row r="44" spans="1:9" x14ac:dyDescent="0.2">
      <c r="A44" s="21" t="s">
        <v>600</v>
      </c>
      <c r="B44" s="21">
        <v>42</v>
      </c>
      <c r="C44" s="21"/>
      <c r="D44" s="20" t="s">
        <v>601</v>
      </c>
      <c r="E44" s="75" t="s">
        <v>602</v>
      </c>
      <c r="F44" s="20"/>
      <c r="G44" s="20" t="s">
        <v>508</v>
      </c>
      <c r="H44" s="21" t="s">
        <v>599</v>
      </c>
      <c r="I44" s="80" t="s">
        <v>510</v>
      </c>
    </row>
    <row r="45" spans="1:9" x14ac:dyDescent="0.2">
      <c r="A45" s="21" t="s">
        <v>603</v>
      </c>
      <c r="B45" s="21">
        <v>43</v>
      </c>
      <c r="C45" s="21"/>
      <c r="D45" s="20" t="s">
        <v>604</v>
      </c>
      <c r="E45" s="75" t="s">
        <v>605</v>
      </c>
      <c r="F45" s="20"/>
      <c r="G45" s="20" t="s">
        <v>508</v>
      </c>
      <c r="H45" s="21" t="s">
        <v>599</v>
      </c>
      <c r="I45" s="80" t="s">
        <v>510</v>
      </c>
    </row>
    <row r="46" spans="1:9" x14ac:dyDescent="0.2">
      <c r="A46" s="21" t="s">
        <v>570</v>
      </c>
      <c r="B46" s="21">
        <v>44</v>
      </c>
      <c r="C46" s="21">
        <v>2625467795</v>
      </c>
      <c r="D46" s="20" t="s">
        <v>571</v>
      </c>
      <c r="E46" s="75" t="s">
        <v>572</v>
      </c>
      <c r="F46" s="20"/>
      <c r="G46" s="20" t="s">
        <v>508</v>
      </c>
      <c r="H46" s="87" t="s">
        <v>606</v>
      </c>
      <c r="I46" s="80" t="s">
        <v>510</v>
      </c>
    </row>
    <row r="47" spans="1:9" x14ac:dyDescent="0.2">
      <c r="A47" s="21" t="s">
        <v>574</v>
      </c>
      <c r="B47" s="21">
        <v>45</v>
      </c>
      <c r="C47" s="21">
        <v>2625467798</v>
      </c>
      <c r="D47" s="20" t="s">
        <v>575</v>
      </c>
      <c r="E47" s="75" t="s">
        <v>576</v>
      </c>
      <c r="F47" s="20"/>
      <c r="G47" s="20" t="s">
        <v>508</v>
      </c>
      <c r="H47" s="87" t="s">
        <v>606</v>
      </c>
      <c r="I47" s="80" t="s">
        <v>510</v>
      </c>
    </row>
    <row r="48" spans="1:9" x14ac:dyDescent="0.2">
      <c r="A48" s="21" t="s">
        <v>577</v>
      </c>
      <c r="B48" s="21">
        <v>46</v>
      </c>
      <c r="C48" s="21">
        <v>2625467797</v>
      </c>
      <c r="D48" s="20" t="s">
        <v>578</v>
      </c>
      <c r="E48" s="75" t="s">
        <v>579</v>
      </c>
      <c r="F48" s="20"/>
      <c r="G48" s="20" t="s">
        <v>508</v>
      </c>
      <c r="H48" s="87" t="s">
        <v>606</v>
      </c>
      <c r="I48" s="80" t="s">
        <v>510</v>
      </c>
    </row>
    <row r="49" spans="1:9" x14ac:dyDescent="0.2">
      <c r="A49" s="21" t="s">
        <v>580</v>
      </c>
      <c r="B49" s="21">
        <v>47</v>
      </c>
      <c r="C49" s="21">
        <v>2625467796</v>
      </c>
      <c r="D49" s="20" t="s">
        <v>581</v>
      </c>
      <c r="E49" s="75" t="s">
        <v>582</v>
      </c>
      <c r="F49" s="20"/>
      <c r="G49" s="20" t="s">
        <v>508</v>
      </c>
      <c r="H49" s="87" t="s">
        <v>606</v>
      </c>
      <c r="I49" s="80" t="s">
        <v>510</v>
      </c>
    </row>
    <row r="50" spans="1:9" x14ac:dyDescent="0.2">
      <c r="A50" s="21" t="s">
        <v>583</v>
      </c>
      <c r="B50" s="21">
        <v>48</v>
      </c>
      <c r="C50" s="21">
        <v>2625141221</v>
      </c>
      <c r="D50" s="20" t="s">
        <v>584</v>
      </c>
      <c r="E50" s="75" t="s">
        <v>585</v>
      </c>
      <c r="F50" s="20" t="s">
        <v>586</v>
      </c>
      <c r="G50" s="20" t="s">
        <v>508</v>
      </c>
      <c r="H50" s="21" t="s">
        <v>573</v>
      </c>
      <c r="I50" s="80" t="s">
        <v>510</v>
      </c>
    </row>
    <row r="51" spans="1:9" x14ac:dyDescent="0.2">
      <c r="A51" s="21" t="s">
        <v>587</v>
      </c>
      <c r="B51" s="21">
        <v>49</v>
      </c>
      <c r="C51" s="21">
        <v>2625473425</v>
      </c>
      <c r="D51" s="79" t="s">
        <v>588</v>
      </c>
      <c r="E51" s="75" t="s">
        <v>589</v>
      </c>
      <c r="F51" s="20"/>
      <c r="G51" s="79" t="s">
        <v>508</v>
      </c>
      <c r="H51" s="21" t="s">
        <v>573</v>
      </c>
      <c r="I51" s="80" t="s">
        <v>510</v>
      </c>
    </row>
    <row r="52" spans="1:9" x14ac:dyDescent="0.2">
      <c r="A52" s="21" t="s">
        <v>590</v>
      </c>
      <c r="B52" s="21">
        <v>50</v>
      </c>
      <c r="C52" s="21">
        <v>2625473432</v>
      </c>
      <c r="D52" s="20" t="s">
        <v>591</v>
      </c>
      <c r="E52" s="75" t="s">
        <v>592</v>
      </c>
      <c r="F52" s="20"/>
      <c r="G52" s="20" t="s">
        <v>508</v>
      </c>
      <c r="H52" s="21" t="s">
        <v>573</v>
      </c>
      <c r="I52" s="80" t="s">
        <v>510</v>
      </c>
    </row>
    <row r="53" spans="1:9" x14ac:dyDescent="0.2">
      <c r="A53" s="21" t="s">
        <v>593</v>
      </c>
      <c r="B53" s="21">
        <v>51</v>
      </c>
      <c r="C53" s="21">
        <v>2625473433</v>
      </c>
      <c r="D53" s="20" t="s">
        <v>594</v>
      </c>
      <c r="E53" s="75" t="s">
        <v>595</v>
      </c>
      <c r="F53" s="20"/>
      <c r="G53" s="20" t="s">
        <v>508</v>
      </c>
      <c r="H53" s="21" t="s">
        <v>573</v>
      </c>
      <c r="I53" s="80" t="s">
        <v>510</v>
      </c>
    </row>
    <row r="54" spans="1:9" x14ac:dyDescent="0.2">
      <c r="A54" s="21" t="s">
        <v>596</v>
      </c>
      <c r="B54" s="21">
        <v>52</v>
      </c>
      <c r="C54" s="21"/>
      <c r="D54" s="20" t="s">
        <v>597</v>
      </c>
      <c r="E54" s="75" t="s">
        <v>598</v>
      </c>
      <c r="F54" s="20"/>
      <c r="G54" s="20" t="s">
        <v>508</v>
      </c>
      <c r="H54" s="21" t="s">
        <v>599</v>
      </c>
      <c r="I54" s="80" t="s">
        <v>510</v>
      </c>
    </row>
    <row r="55" spans="1:9" x14ac:dyDescent="0.2">
      <c r="A55" s="21" t="s">
        <v>600</v>
      </c>
      <c r="B55" s="21">
        <v>53</v>
      </c>
      <c r="C55" s="21"/>
      <c r="D55" s="20" t="s">
        <v>601</v>
      </c>
      <c r="E55" s="75" t="s">
        <v>602</v>
      </c>
      <c r="F55" s="20"/>
      <c r="G55" s="20" t="s">
        <v>508</v>
      </c>
      <c r="H55" s="21" t="s">
        <v>599</v>
      </c>
      <c r="I55" s="80" t="s">
        <v>510</v>
      </c>
    </row>
    <row r="56" spans="1:9" x14ac:dyDescent="0.2">
      <c r="A56" s="21" t="s">
        <v>603</v>
      </c>
      <c r="B56" s="21">
        <v>54</v>
      </c>
      <c r="C56" s="21"/>
      <c r="D56" s="20" t="s">
        <v>604</v>
      </c>
      <c r="E56" s="75" t="s">
        <v>605</v>
      </c>
      <c r="F56" s="20"/>
      <c r="G56" s="20" t="s">
        <v>508</v>
      </c>
      <c r="H56" s="21" t="s">
        <v>599</v>
      </c>
      <c r="I56" s="80" t="s">
        <v>510</v>
      </c>
    </row>
    <row r="57" spans="1:9" x14ac:dyDescent="0.2">
      <c r="A57" s="21" t="s">
        <v>607</v>
      </c>
      <c r="B57" s="21">
        <v>55</v>
      </c>
      <c r="C57" s="21"/>
      <c r="D57" s="20" t="s">
        <v>608</v>
      </c>
      <c r="E57" s="75" t="s">
        <v>609</v>
      </c>
      <c r="F57" s="20"/>
      <c r="G57" s="20" t="s">
        <v>508</v>
      </c>
      <c r="H57" s="21" t="s">
        <v>599</v>
      </c>
      <c r="I57" s="80" t="s">
        <v>510</v>
      </c>
    </row>
    <row r="58" spans="1:9" x14ac:dyDescent="0.2">
      <c r="A58" s="21" t="s">
        <v>610</v>
      </c>
      <c r="B58" s="21">
        <v>56</v>
      </c>
      <c r="C58" s="21"/>
      <c r="D58" s="20"/>
      <c r="E58" s="75"/>
      <c r="F58" s="20" t="s">
        <v>611</v>
      </c>
      <c r="G58" s="20" t="s">
        <v>508</v>
      </c>
      <c r="H58" s="21" t="s">
        <v>599</v>
      </c>
      <c r="I58" s="80" t="s">
        <v>510</v>
      </c>
    </row>
    <row r="59" spans="1:9" x14ac:dyDescent="0.2">
      <c r="A59" s="21" t="s">
        <v>612</v>
      </c>
      <c r="B59" s="21">
        <v>57</v>
      </c>
      <c r="C59" s="21"/>
      <c r="D59" s="20"/>
      <c r="E59" s="75"/>
      <c r="F59" s="20"/>
      <c r="G59" s="20" t="s">
        <v>508</v>
      </c>
      <c r="H59" s="21" t="s">
        <v>599</v>
      </c>
      <c r="I59" s="80" t="s">
        <v>510</v>
      </c>
    </row>
    <row r="60" spans="1:9" x14ac:dyDescent="0.2">
      <c r="A60" s="21" t="s">
        <v>613</v>
      </c>
      <c r="B60" s="21">
        <v>58</v>
      </c>
      <c r="C60" s="21"/>
      <c r="D60" s="20"/>
      <c r="E60" s="75"/>
      <c r="F60" s="20"/>
      <c r="G60" s="20" t="s">
        <v>508</v>
      </c>
      <c r="H60" s="21" t="s">
        <v>599</v>
      </c>
      <c r="I60" s="80" t="s">
        <v>510</v>
      </c>
    </row>
    <row r="61" spans="1:9" x14ac:dyDescent="0.2">
      <c r="A61" s="21" t="s">
        <v>614</v>
      </c>
      <c r="B61" s="21">
        <v>59</v>
      </c>
      <c r="C61" s="21"/>
      <c r="D61" s="20"/>
      <c r="E61" s="75"/>
      <c r="F61" s="20"/>
      <c r="G61" s="20" t="s">
        <v>508</v>
      </c>
      <c r="H61" s="21" t="s">
        <v>599</v>
      </c>
      <c r="I61" s="80" t="s">
        <v>510</v>
      </c>
    </row>
    <row r="62" spans="1:9" x14ac:dyDescent="0.2">
      <c r="A62" s="21" t="s">
        <v>615</v>
      </c>
      <c r="B62" s="21">
        <v>60</v>
      </c>
      <c r="C62" s="21"/>
      <c r="D62" s="20" t="s">
        <v>616</v>
      </c>
      <c r="E62" s="75" t="s">
        <v>617</v>
      </c>
      <c r="F62" s="20"/>
      <c r="G62" s="20" t="s">
        <v>508</v>
      </c>
      <c r="H62" s="21" t="s">
        <v>599</v>
      </c>
      <c r="I62" s="80" t="s">
        <v>510</v>
      </c>
    </row>
    <row r="63" spans="1:9" x14ac:dyDescent="0.2">
      <c r="A63" s="21" t="s">
        <v>618</v>
      </c>
      <c r="B63" s="21">
        <v>61</v>
      </c>
      <c r="C63" s="21"/>
      <c r="D63" s="20" t="s">
        <v>619</v>
      </c>
      <c r="E63" s="75" t="s">
        <v>620</v>
      </c>
      <c r="F63" s="20"/>
      <c r="G63" s="20" t="s">
        <v>508</v>
      </c>
      <c r="H63" s="21" t="s">
        <v>599</v>
      </c>
      <c r="I63" s="80" t="s">
        <v>510</v>
      </c>
    </row>
    <row r="64" spans="1:9" x14ac:dyDescent="0.2">
      <c r="A64" s="76" t="s">
        <v>621</v>
      </c>
      <c r="B64" s="21">
        <v>62</v>
      </c>
      <c r="C64" s="76"/>
      <c r="D64" s="93" t="s">
        <v>622</v>
      </c>
      <c r="E64" s="23" t="s">
        <v>623</v>
      </c>
      <c r="F64" s="93"/>
      <c r="G64" s="93" t="s">
        <v>508</v>
      </c>
      <c r="H64" s="76" t="s">
        <v>599</v>
      </c>
      <c r="I64" s="93" t="s">
        <v>510</v>
      </c>
    </row>
    <row r="65" spans="1:9" x14ac:dyDescent="0.2">
      <c r="A65" s="76" t="s">
        <v>624</v>
      </c>
      <c r="B65" s="21">
        <v>63</v>
      </c>
      <c r="C65" s="76"/>
      <c r="D65" s="93" t="s">
        <v>625</v>
      </c>
      <c r="E65" s="23" t="s">
        <v>626</v>
      </c>
      <c r="F65" s="93"/>
      <c r="G65" s="93" t="s">
        <v>508</v>
      </c>
      <c r="H65" s="76" t="s">
        <v>599</v>
      </c>
      <c r="I65" s="93" t="s">
        <v>510</v>
      </c>
    </row>
    <row r="66" spans="1:9" x14ac:dyDescent="0.2">
      <c r="A66" s="76" t="s">
        <v>627</v>
      </c>
      <c r="B66" s="21">
        <v>64</v>
      </c>
      <c r="C66" s="76"/>
      <c r="D66" s="93"/>
      <c r="E66" s="23"/>
      <c r="F66" s="93"/>
      <c r="G66" s="93" t="s">
        <v>508</v>
      </c>
      <c r="H66" s="76" t="s">
        <v>599</v>
      </c>
      <c r="I66" s="93" t="s">
        <v>510</v>
      </c>
    </row>
    <row r="67" spans="1:9" x14ac:dyDescent="0.2">
      <c r="A67" s="76" t="s">
        <v>628</v>
      </c>
      <c r="B67" s="21">
        <v>65</v>
      </c>
      <c r="C67" s="76"/>
      <c r="D67" s="93" t="s">
        <v>629</v>
      </c>
      <c r="E67" s="23" t="s">
        <v>630</v>
      </c>
      <c r="F67" s="93"/>
      <c r="G67" s="93" t="s">
        <v>508</v>
      </c>
      <c r="H67" s="76" t="s">
        <v>599</v>
      </c>
      <c r="I67" s="93" t="s">
        <v>510</v>
      </c>
    </row>
    <row r="68" spans="1:9" x14ac:dyDescent="0.2">
      <c r="A68" s="76" t="s">
        <v>631</v>
      </c>
      <c r="B68" s="21">
        <v>66</v>
      </c>
      <c r="C68" s="76"/>
      <c r="D68" s="93" t="s">
        <v>632</v>
      </c>
      <c r="E68" s="23" t="s">
        <v>633</v>
      </c>
      <c r="F68" s="93"/>
      <c r="G68" s="93" t="s">
        <v>508</v>
      </c>
      <c r="H68" s="76" t="s">
        <v>599</v>
      </c>
      <c r="I68" s="93" t="s">
        <v>510</v>
      </c>
    </row>
    <row r="69" spans="1:9" x14ac:dyDescent="0.2">
      <c r="A69" s="76" t="s">
        <v>634</v>
      </c>
      <c r="B69" s="21">
        <v>67</v>
      </c>
      <c r="C69" s="76"/>
      <c r="D69" s="93" t="s">
        <v>635</v>
      </c>
      <c r="E69" s="23" t="s">
        <v>636</v>
      </c>
      <c r="F69" s="93"/>
      <c r="G69" s="93" t="s">
        <v>508</v>
      </c>
      <c r="H69" s="76" t="s">
        <v>599</v>
      </c>
      <c r="I69" s="93" t="s">
        <v>510</v>
      </c>
    </row>
    <row r="70" spans="1:9" x14ac:dyDescent="0.2">
      <c r="A70" s="76" t="s">
        <v>637</v>
      </c>
      <c r="B70" s="21">
        <v>68</v>
      </c>
      <c r="C70" s="76"/>
      <c r="D70" s="93" t="s">
        <v>638</v>
      </c>
      <c r="E70" s="23" t="s">
        <v>639</v>
      </c>
      <c r="F70" s="93"/>
      <c r="G70" s="93" t="s">
        <v>508</v>
      </c>
      <c r="H70" s="76" t="s">
        <v>599</v>
      </c>
      <c r="I70" s="93" t="s">
        <v>510</v>
      </c>
    </row>
    <row r="71" spans="1:9" x14ac:dyDescent="0.2">
      <c r="A71" s="76" t="s">
        <v>640</v>
      </c>
      <c r="B71" s="21">
        <v>69</v>
      </c>
      <c r="C71" s="76"/>
      <c r="D71" s="93" t="s">
        <v>641</v>
      </c>
      <c r="E71" s="23" t="s">
        <v>642</v>
      </c>
      <c r="F71" s="93"/>
      <c r="G71" s="93" t="s">
        <v>508</v>
      </c>
      <c r="H71" s="76" t="s">
        <v>599</v>
      </c>
      <c r="I71" s="93" t="s">
        <v>510</v>
      </c>
    </row>
    <row r="72" spans="1:9" x14ac:dyDescent="0.2">
      <c r="A72" s="76" t="s">
        <v>643</v>
      </c>
      <c r="B72" s="21">
        <v>70</v>
      </c>
      <c r="C72" s="76"/>
      <c r="D72" s="93" t="s">
        <v>644</v>
      </c>
      <c r="E72" s="23"/>
      <c r="F72" s="93"/>
      <c r="G72" s="93" t="s">
        <v>508</v>
      </c>
      <c r="H72" s="76" t="s">
        <v>599</v>
      </c>
      <c r="I72" s="93" t="s">
        <v>510</v>
      </c>
    </row>
    <row r="73" spans="1:9" x14ac:dyDescent="0.2">
      <c r="A73" s="76" t="s">
        <v>645</v>
      </c>
      <c r="B73" s="21">
        <v>71</v>
      </c>
      <c r="C73" s="76"/>
      <c r="D73" s="93" t="s">
        <v>646</v>
      </c>
      <c r="E73" s="23"/>
      <c r="F73" s="93"/>
      <c r="G73" s="93" t="s">
        <v>508</v>
      </c>
      <c r="H73" s="76" t="s">
        <v>599</v>
      </c>
      <c r="I73" s="93" t="s">
        <v>510</v>
      </c>
    </row>
    <row r="74" spans="1:9" x14ac:dyDescent="0.2">
      <c r="A74" s="76" t="s">
        <v>647</v>
      </c>
      <c r="B74" s="21">
        <v>72</v>
      </c>
      <c r="C74" s="76"/>
      <c r="D74" s="93" t="s">
        <v>648</v>
      </c>
      <c r="E74" s="23" t="s">
        <v>649</v>
      </c>
      <c r="F74" s="93"/>
      <c r="G74" s="93" t="s">
        <v>508</v>
      </c>
      <c r="H74" s="76" t="s">
        <v>599</v>
      </c>
      <c r="I74" s="93" t="s">
        <v>510</v>
      </c>
    </row>
    <row r="75" spans="1:9" x14ac:dyDescent="0.2">
      <c r="A75" s="76" t="s">
        <v>650</v>
      </c>
      <c r="B75" s="21">
        <v>73</v>
      </c>
      <c r="C75" s="76"/>
      <c r="D75" s="93" t="s">
        <v>651</v>
      </c>
      <c r="E75" s="23"/>
      <c r="F75" s="93"/>
      <c r="G75" s="93" t="s">
        <v>508</v>
      </c>
      <c r="H75" s="76" t="s">
        <v>599</v>
      </c>
      <c r="I75" s="93" t="s">
        <v>510</v>
      </c>
    </row>
    <row r="76" spans="1:9" x14ac:dyDescent="0.2">
      <c r="A76" s="76" t="s">
        <v>652</v>
      </c>
      <c r="B76" s="21">
        <v>74</v>
      </c>
      <c r="C76" s="76"/>
      <c r="D76" s="93"/>
      <c r="E76" s="23"/>
      <c r="F76" s="93"/>
      <c r="G76" s="93" t="s">
        <v>508</v>
      </c>
      <c r="H76" s="76" t="s">
        <v>599</v>
      </c>
      <c r="I76" s="93" t="s">
        <v>510</v>
      </c>
    </row>
    <row r="77" spans="1:9" x14ac:dyDescent="0.2">
      <c r="A77" s="76" t="s">
        <v>653</v>
      </c>
      <c r="B77" s="21">
        <v>75</v>
      </c>
      <c r="C77" s="76"/>
      <c r="D77" s="93" t="s">
        <v>654</v>
      </c>
      <c r="E77" s="23" t="s">
        <v>655</v>
      </c>
      <c r="F77" s="93"/>
      <c r="G77" s="93" t="s">
        <v>508</v>
      </c>
      <c r="H77" s="76" t="s">
        <v>656</v>
      </c>
      <c r="I77" s="93" t="s">
        <v>510</v>
      </c>
    </row>
    <row r="78" spans="1:9" x14ac:dyDescent="0.2">
      <c r="A78" s="76" t="s">
        <v>657</v>
      </c>
      <c r="B78" s="21">
        <v>76</v>
      </c>
      <c r="C78" s="76"/>
      <c r="D78" s="93" t="s">
        <v>658</v>
      </c>
      <c r="E78" s="23" t="s">
        <v>659</v>
      </c>
      <c r="F78" s="93"/>
      <c r="G78" s="93" t="s">
        <v>508</v>
      </c>
      <c r="H78" s="76" t="s">
        <v>656</v>
      </c>
      <c r="I78" s="93" t="s">
        <v>510</v>
      </c>
    </row>
    <row r="79" spans="1:9" x14ac:dyDescent="0.2">
      <c r="A79" s="76" t="s">
        <v>660</v>
      </c>
      <c r="B79" s="21">
        <v>77</v>
      </c>
      <c r="C79" s="76"/>
      <c r="D79" s="93" t="s">
        <v>661</v>
      </c>
      <c r="E79" s="23" t="s">
        <v>662</v>
      </c>
      <c r="F79" s="93"/>
      <c r="G79" s="93" t="s">
        <v>508</v>
      </c>
      <c r="H79" s="76" t="s">
        <v>656</v>
      </c>
      <c r="I79" s="93" t="s">
        <v>510</v>
      </c>
    </row>
    <row r="80" spans="1:9" x14ac:dyDescent="0.2">
      <c r="A80" s="76" t="s">
        <v>663</v>
      </c>
      <c r="B80" s="21">
        <v>78</v>
      </c>
      <c r="C80" s="76"/>
      <c r="D80" s="93" t="s">
        <v>664</v>
      </c>
      <c r="E80" s="23" t="s">
        <v>665</v>
      </c>
      <c r="F80" s="93"/>
      <c r="G80" s="93" t="s">
        <v>508</v>
      </c>
      <c r="H80" s="76" t="s">
        <v>656</v>
      </c>
      <c r="I80" s="93" t="s">
        <v>510</v>
      </c>
    </row>
    <row r="81" spans="1:9" x14ac:dyDescent="0.2">
      <c r="A81" s="76" t="s">
        <v>666</v>
      </c>
      <c r="B81" s="21">
        <v>79</v>
      </c>
      <c r="C81" s="76"/>
      <c r="D81" s="93"/>
      <c r="E81" s="23"/>
      <c r="F81" s="93" t="s">
        <v>667</v>
      </c>
      <c r="G81" s="93" t="s">
        <v>508</v>
      </c>
      <c r="H81" s="76" t="s">
        <v>656</v>
      </c>
      <c r="I81" s="93" t="s">
        <v>510</v>
      </c>
    </row>
    <row r="82" spans="1:9" x14ac:dyDescent="0.2">
      <c r="A82" s="76" t="s">
        <v>668</v>
      </c>
      <c r="B82" s="21">
        <v>80</v>
      </c>
      <c r="C82" s="76"/>
      <c r="D82" s="93"/>
      <c r="E82" s="23"/>
      <c r="F82" s="93" t="s">
        <v>669</v>
      </c>
      <c r="G82" s="93" t="s">
        <v>508</v>
      </c>
      <c r="H82" s="76" t="s">
        <v>656</v>
      </c>
      <c r="I82" s="93" t="s">
        <v>510</v>
      </c>
    </row>
    <row r="83" spans="1:9" x14ac:dyDescent="0.2">
      <c r="A83" s="76" t="s">
        <v>670</v>
      </c>
      <c r="B83" s="21">
        <v>81</v>
      </c>
      <c r="C83" s="76"/>
      <c r="D83" s="93"/>
      <c r="E83" s="23"/>
      <c r="F83" s="93"/>
      <c r="G83" s="93" t="s">
        <v>508</v>
      </c>
      <c r="H83" s="76" t="s">
        <v>656</v>
      </c>
      <c r="I83" s="93" t="s">
        <v>510</v>
      </c>
    </row>
    <row r="84" spans="1:9" x14ac:dyDescent="0.2">
      <c r="A84" s="76" t="s">
        <v>671</v>
      </c>
      <c r="B84" s="21">
        <v>82</v>
      </c>
      <c r="C84" s="76"/>
      <c r="D84" s="93" t="s">
        <v>672</v>
      </c>
      <c r="E84" s="23" t="s">
        <v>673</v>
      </c>
      <c r="F84" s="93"/>
      <c r="G84" s="93" t="s">
        <v>508</v>
      </c>
      <c r="H84" s="76" t="s">
        <v>656</v>
      </c>
      <c r="I84" s="93" t="s">
        <v>510</v>
      </c>
    </row>
    <row r="85" spans="1:9" x14ac:dyDescent="0.2">
      <c r="A85" s="76" t="s">
        <v>674</v>
      </c>
      <c r="B85" s="21">
        <v>83</v>
      </c>
      <c r="C85" s="76"/>
      <c r="D85" s="93"/>
      <c r="E85" s="23"/>
      <c r="F85" s="93" t="s">
        <v>675</v>
      </c>
      <c r="G85" s="93" t="s">
        <v>508</v>
      </c>
      <c r="H85" s="76" t="s">
        <v>656</v>
      </c>
      <c r="I85" s="93" t="s">
        <v>510</v>
      </c>
    </row>
    <row r="86" spans="1:9" x14ac:dyDescent="0.2">
      <c r="A86" s="76" t="s">
        <v>676</v>
      </c>
      <c r="B86" s="21">
        <v>84</v>
      </c>
      <c r="C86" s="76"/>
      <c r="D86" s="93" t="s">
        <v>677</v>
      </c>
      <c r="E86" s="23" t="s">
        <v>678</v>
      </c>
      <c r="F86" s="93"/>
      <c r="G86" s="93" t="s">
        <v>508</v>
      </c>
      <c r="H86" s="76" t="s">
        <v>656</v>
      </c>
      <c r="I86" s="93" t="s">
        <v>510</v>
      </c>
    </row>
    <row r="87" spans="1:9" x14ac:dyDescent="0.2">
      <c r="A87" s="76" t="s">
        <v>679</v>
      </c>
      <c r="B87" s="21">
        <v>85</v>
      </c>
      <c r="C87" s="76"/>
      <c r="D87" s="93" t="s">
        <v>680</v>
      </c>
      <c r="E87" s="23" t="s">
        <v>681</v>
      </c>
      <c r="F87" s="93"/>
      <c r="G87" s="93" t="s">
        <v>508</v>
      </c>
      <c r="H87" s="76" t="s">
        <v>656</v>
      </c>
      <c r="I87" s="93" t="s">
        <v>510</v>
      </c>
    </row>
    <row r="88" spans="1:9" x14ac:dyDescent="0.2">
      <c r="A88" s="76" t="s">
        <v>682</v>
      </c>
      <c r="B88" s="21">
        <v>86</v>
      </c>
      <c r="C88" s="76"/>
      <c r="D88" s="93" t="s">
        <v>683</v>
      </c>
      <c r="E88" s="23" t="s">
        <v>684</v>
      </c>
      <c r="F88" s="93"/>
      <c r="G88" s="93" t="s">
        <v>508</v>
      </c>
      <c r="H88" s="76" t="s">
        <v>656</v>
      </c>
      <c r="I88" s="93" t="s">
        <v>510</v>
      </c>
    </row>
    <row r="89" spans="1:9" x14ac:dyDescent="0.2">
      <c r="A89" s="76" t="s">
        <v>685</v>
      </c>
      <c r="B89" s="21">
        <v>87</v>
      </c>
      <c r="C89" s="76"/>
      <c r="D89" s="93" t="s">
        <v>686</v>
      </c>
      <c r="E89" s="23" t="s">
        <v>687</v>
      </c>
      <c r="F89" s="93"/>
      <c r="G89" s="93" t="s">
        <v>508</v>
      </c>
      <c r="H89" s="76" t="s">
        <v>656</v>
      </c>
      <c r="I89" s="93" t="s">
        <v>510</v>
      </c>
    </row>
    <row r="90" spans="1:9" x14ac:dyDescent="0.2">
      <c r="A90" s="76" t="s">
        <v>688</v>
      </c>
      <c r="B90" s="21">
        <v>88</v>
      </c>
      <c r="C90" s="76"/>
      <c r="D90" s="93" t="s">
        <v>689</v>
      </c>
      <c r="E90" s="23" t="s">
        <v>690</v>
      </c>
      <c r="F90" s="93"/>
      <c r="G90" s="93" t="s">
        <v>508</v>
      </c>
      <c r="H90" s="76" t="s">
        <v>656</v>
      </c>
      <c r="I90" s="93" t="s">
        <v>510</v>
      </c>
    </row>
    <row r="91" spans="1:9" x14ac:dyDescent="0.2">
      <c r="A91" s="76" t="s">
        <v>691</v>
      </c>
      <c r="B91" s="21">
        <v>89</v>
      </c>
      <c r="C91" s="76"/>
      <c r="D91" s="93"/>
      <c r="E91" s="23"/>
      <c r="F91" s="93"/>
      <c r="G91" s="93" t="s">
        <v>508</v>
      </c>
      <c r="H91" s="76" t="s">
        <v>656</v>
      </c>
      <c r="I91" s="93" t="s">
        <v>510</v>
      </c>
    </row>
    <row r="92" spans="1:9" x14ac:dyDescent="0.2">
      <c r="A92" s="76" t="s">
        <v>692</v>
      </c>
      <c r="B92" s="21">
        <v>90</v>
      </c>
      <c r="C92" s="76"/>
      <c r="D92" s="93" t="s">
        <v>693</v>
      </c>
      <c r="E92" s="23" t="s">
        <v>694</v>
      </c>
      <c r="F92" s="93"/>
      <c r="G92" s="93" t="s">
        <v>508</v>
      </c>
      <c r="H92" s="76" t="s">
        <v>656</v>
      </c>
      <c r="I92" s="93" t="s">
        <v>510</v>
      </c>
    </row>
    <row r="93" spans="1:9" x14ac:dyDescent="0.2">
      <c r="A93" s="76" t="s">
        <v>695</v>
      </c>
      <c r="B93" s="21">
        <v>91</v>
      </c>
      <c r="C93" s="76">
        <v>10712700</v>
      </c>
      <c r="D93" s="93" t="s">
        <v>696</v>
      </c>
      <c r="E93" s="23" t="s">
        <v>697</v>
      </c>
      <c r="F93" s="93"/>
      <c r="G93" s="93" t="s">
        <v>508</v>
      </c>
      <c r="H93" s="76" t="s">
        <v>573</v>
      </c>
      <c r="I93" s="93" t="s">
        <v>510</v>
      </c>
    </row>
    <row r="94" spans="1:9" x14ac:dyDescent="0.2">
      <c r="A94" s="76" t="s">
        <v>698</v>
      </c>
      <c r="B94" s="21">
        <v>92</v>
      </c>
      <c r="C94" s="76">
        <v>2625736329</v>
      </c>
      <c r="D94" s="93" t="s">
        <v>699</v>
      </c>
      <c r="E94" s="23" t="s">
        <v>700</v>
      </c>
      <c r="F94" s="93"/>
      <c r="G94" s="93" t="s">
        <v>508</v>
      </c>
      <c r="H94" s="76" t="s">
        <v>573</v>
      </c>
      <c r="I94" s="93" t="s">
        <v>510</v>
      </c>
    </row>
    <row r="95" spans="1:9" x14ac:dyDescent="0.2">
      <c r="A95" s="76" t="s">
        <v>701</v>
      </c>
      <c r="B95" s="21">
        <v>93</v>
      </c>
      <c r="C95" s="76">
        <v>2625755918</v>
      </c>
      <c r="D95" s="93"/>
      <c r="E95" s="23"/>
      <c r="F95" s="93" t="s">
        <v>702</v>
      </c>
      <c r="G95" s="93" t="s">
        <v>508</v>
      </c>
      <c r="H95" s="76" t="s">
        <v>573</v>
      </c>
      <c r="I95" s="93" t="s">
        <v>510</v>
      </c>
    </row>
    <row r="96" spans="1:9" x14ac:dyDescent="0.2">
      <c r="A96" s="76" t="s">
        <v>703</v>
      </c>
      <c r="B96" s="21">
        <v>94</v>
      </c>
      <c r="C96" s="76"/>
      <c r="D96" s="93"/>
      <c r="E96" s="23"/>
      <c r="F96" s="93" t="s">
        <v>704</v>
      </c>
      <c r="G96" s="93" t="s">
        <v>508</v>
      </c>
      <c r="H96" s="76" t="s">
        <v>656</v>
      </c>
      <c r="I96" s="93" t="s">
        <v>510</v>
      </c>
    </row>
    <row r="97" spans="1:9" x14ac:dyDescent="0.2">
      <c r="A97" s="76" t="s">
        <v>705</v>
      </c>
      <c r="B97" s="21">
        <v>95</v>
      </c>
      <c r="C97" s="76"/>
      <c r="D97" s="93" t="s">
        <v>706</v>
      </c>
      <c r="E97" s="23"/>
      <c r="F97" s="93"/>
      <c r="G97" s="93" t="s">
        <v>508</v>
      </c>
      <c r="H97" s="76"/>
      <c r="I97" s="93" t="s">
        <v>510</v>
      </c>
    </row>
    <row r="98" spans="1:9" x14ac:dyDescent="0.2">
      <c r="A98" s="76" t="s">
        <v>707</v>
      </c>
      <c r="B98" s="21">
        <v>96</v>
      </c>
      <c r="C98" s="76"/>
      <c r="D98" s="93"/>
      <c r="E98" s="23"/>
      <c r="F98" s="93" t="s">
        <v>708</v>
      </c>
      <c r="G98" s="93" t="s">
        <v>508</v>
      </c>
      <c r="H98" s="76" t="s">
        <v>573</v>
      </c>
      <c r="I98" s="93" t="s">
        <v>510</v>
      </c>
    </row>
    <row r="99" spans="1:9" x14ac:dyDescent="0.2">
      <c r="A99" s="76" t="s">
        <v>709</v>
      </c>
      <c r="B99" s="21">
        <v>97</v>
      </c>
      <c r="C99" s="76"/>
      <c r="D99" s="93"/>
      <c r="E99" s="23"/>
      <c r="F99" s="93" t="s">
        <v>710</v>
      </c>
      <c r="G99" s="93" t="s">
        <v>508</v>
      </c>
      <c r="H99" s="76" t="s">
        <v>656</v>
      </c>
      <c r="I99" s="93" t="s">
        <v>510</v>
      </c>
    </row>
    <row r="100" spans="1:9" x14ac:dyDescent="0.2">
      <c r="A100" s="76" t="s">
        <v>711</v>
      </c>
      <c r="B100" s="21">
        <v>98</v>
      </c>
      <c r="C100" s="76"/>
      <c r="D100" s="93"/>
      <c r="E100" s="23"/>
      <c r="F100" s="93" t="s">
        <v>712</v>
      </c>
      <c r="G100" s="93" t="s">
        <v>508</v>
      </c>
      <c r="H100" s="76" t="s">
        <v>656</v>
      </c>
      <c r="I100" s="93" t="s">
        <v>510</v>
      </c>
    </row>
    <row r="101" spans="1:9" x14ac:dyDescent="0.2">
      <c r="A101" s="76" t="s">
        <v>713</v>
      </c>
      <c r="B101" s="21">
        <v>99</v>
      </c>
      <c r="C101" s="76"/>
      <c r="D101" s="93"/>
      <c r="E101" s="23"/>
      <c r="F101" s="93" t="s">
        <v>714</v>
      </c>
      <c r="G101" s="93" t="s">
        <v>508</v>
      </c>
      <c r="H101" s="76" t="s">
        <v>599</v>
      </c>
      <c r="I101" s="93" t="s">
        <v>510</v>
      </c>
    </row>
    <row r="102" spans="1:9" x14ac:dyDescent="0.2">
      <c r="A102" s="76" t="s">
        <v>715</v>
      </c>
      <c r="B102" s="21">
        <v>100</v>
      </c>
      <c r="C102" s="76"/>
      <c r="D102" s="93"/>
      <c r="E102" s="23"/>
      <c r="F102" s="93"/>
      <c r="G102" s="93" t="s">
        <v>508</v>
      </c>
      <c r="H102" s="76" t="s">
        <v>573</v>
      </c>
      <c r="I102" s="93" t="s">
        <v>510</v>
      </c>
    </row>
    <row r="103" spans="1:9" x14ac:dyDescent="0.2">
      <c r="A103" s="76" t="s">
        <v>716</v>
      </c>
      <c r="B103" s="21">
        <v>101</v>
      </c>
      <c r="C103" s="76"/>
      <c r="D103" s="93"/>
      <c r="E103" s="23"/>
      <c r="F103" s="93" t="s">
        <v>717</v>
      </c>
      <c r="G103" s="93" t="s">
        <v>508</v>
      </c>
      <c r="H103" s="76" t="s">
        <v>656</v>
      </c>
      <c r="I103" s="93" t="s">
        <v>510</v>
      </c>
    </row>
    <row r="104" spans="1:9" x14ac:dyDescent="0.2">
      <c r="A104" s="76" t="s">
        <v>718</v>
      </c>
      <c r="B104" s="21">
        <v>102</v>
      </c>
      <c r="C104" s="76"/>
      <c r="D104" s="93" t="s">
        <v>719</v>
      </c>
      <c r="E104" s="23"/>
      <c r="F104" s="93"/>
      <c r="G104" s="93" t="s">
        <v>508</v>
      </c>
      <c r="H104" s="76" t="s">
        <v>656</v>
      </c>
      <c r="I104" s="93" t="s">
        <v>510</v>
      </c>
    </row>
    <row r="105" spans="1:9" x14ac:dyDescent="0.2">
      <c r="A105" s="76" t="s">
        <v>720</v>
      </c>
      <c r="B105" s="21">
        <v>103</v>
      </c>
      <c r="C105" s="76">
        <v>2626187199</v>
      </c>
      <c r="D105" s="93" t="s">
        <v>721</v>
      </c>
      <c r="E105" s="23"/>
      <c r="F105" s="93"/>
      <c r="G105" s="93" t="s">
        <v>508</v>
      </c>
      <c r="H105" s="76"/>
      <c r="I105" s="93" t="s">
        <v>510</v>
      </c>
    </row>
    <row r="106" spans="1:9" x14ac:dyDescent="0.2">
      <c r="A106" s="76" t="s">
        <v>722</v>
      </c>
      <c r="B106" s="21">
        <v>104</v>
      </c>
      <c r="C106" s="76"/>
      <c r="D106" s="93"/>
      <c r="E106" s="23"/>
      <c r="F106" s="93" t="s">
        <v>723</v>
      </c>
      <c r="G106" s="93" t="s">
        <v>508</v>
      </c>
      <c r="H106" s="76" t="s">
        <v>656</v>
      </c>
      <c r="I106" s="93" t="s">
        <v>510</v>
      </c>
    </row>
    <row r="107" spans="1:9" x14ac:dyDescent="0.2">
      <c r="A107" s="76" t="s">
        <v>495</v>
      </c>
      <c r="B107" s="21">
        <v>105</v>
      </c>
      <c r="C107" s="76"/>
      <c r="D107" s="112" t="s">
        <v>724</v>
      </c>
      <c r="E107" s="23" t="s">
        <v>725</v>
      </c>
      <c r="F107" s="93"/>
      <c r="G107" s="93" t="s">
        <v>508</v>
      </c>
      <c r="H107" s="76" t="s">
        <v>726</v>
      </c>
      <c r="I107" s="93" t="s">
        <v>510</v>
      </c>
    </row>
    <row r="108" spans="1:9" x14ac:dyDescent="0.2">
      <c r="A108" s="76" t="s">
        <v>727</v>
      </c>
      <c r="B108" s="21">
        <v>106</v>
      </c>
      <c r="C108" s="76">
        <v>2626219839</v>
      </c>
      <c r="D108" s="93" t="s">
        <v>728</v>
      </c>
      <c r="E108" s="23"/>
      <c r="F108" s="93"/>
      <c r="G108" s="93" t="s">
        <v>508</v>
      </c>
      <c r="H108" s="76" t="s">
        <v>573</v>
      </c>
      <c r="I108" s="93" t="s">
        <v>510</v>
      </c>
    </row>
    <row r="109" spans="1:9" x14ac:dyDescent="0.2">
      <c r="A109" s="76" t="s">
        <v>729</v>
      </c>
      <c r="B109" s="21">
        <v>107</v>
      </c>
      <c r="C109" s="76">
        <v>2626297751</v>
      </c>
      <c r="D109" s="93" t="s">
        <v>730</v>
      </c>
      <c r="E109" s="23" t="s">
        <v>731</v>
      </c>
      <c r="F109" s="93"/>
      <c r="G109" s="93" t="s">
        <v>508</v>
      </c>
      <c r="H109" s="87" t="s">
        <v>606</v>
      </c>
      <c r="I109" s="93" t="s">
        <v>510</v>
      </c>
    </row>
    <row r="110" spans="1:9" x14ac:dyDescent="0.2">
      <c r="A110" s="76" t="s">
        <v>732</v>
      </c>
      <c r="B110" s="21">
        <v>108</v>
      </c>
      <c r="C110" s="76"/>
      <c r="D110" s="93"/>
      <c r="E110" s="23"/>
      <c r="F110" s="93" t="s">
        <v>733</v>
      </c>
      <c r="G110" s="93" t="s">
        <v>508</v>
      </c>
      <c r="H110" s="76" t="s">
        <v>599</v>
      </c>
      <c r="I110" s="93" t="s">
        <v>510</v>
      </c>
    </row>
    <row r="111" spans="1:9" x14ac:dyDescent="0.2">
      <c r="A111" s="76" t="s">
        <v>734</v>
      </c>
      <c r="B111" s="21">
        <v>109</v>
      </c>
      <c r="C111" s="76"/>
      <c r="D111" s="93"/>
      <c r="E111" s="23"/>
      <c r="F111" s="93" t="s">
        <v>735</v>
      </c>
      <c r="G111" s="93" t="s">
        <v>508</v>
      </c>
      <c r="H111" s="76" t="s">
        <v>656</v>
      </c>
      <c r="I111" s="93" t="s">
        <v>510</v>
      </c>
    </row>
    <row r="112" spans="1:9" x14ac:dyDescent="0.2">
      <c r="A112" s="76" t="s">
        <v>736</v>
      </c>
      <c r="B112" s="21">
        <v>110</v>
      </c>
      <c r="C112" s="76"/>
      <c r="D112" s="93"/>
      <c r="E112" s="23"/>
      <c r="F112" s="93" t="s">
        <v>737</v>
      </c>
      <c r="G112" s="93" t="s">
        <v>508</v>
      </c>
      <c r="H112" s="76" t="s">
        <v>656</v>
      </c>
      <c r="I112" s="93" t="s">
        <v>510</v>
      </c>
    </row>
    <row r="113" spans="1:9" x14ac:dyDescent="0.2">
      <c r="A113" s="76" t="s">
        <v>738</v>
      </c>
      <c r="B113" s="21">
        <v>111</v>
      </c>
      <c r="C113" s="76">
        <v>2616357446</v>
      </c>
      <c r="D113" s="93"/>
      <c r="E113" s="23" t="s">
        <v>739</v>
      </c>
      <c r="F113" s="93"/>
      <c r="G113" s="93" t="s">
        <v>508</v>
      </c>
      <c r="H113" s="76" t="s">
        <v>573</v>
      </c>
      <c r="I113" s="93" t="s">
        <v>510</v>
      </c>
    </row>
    <row r="114" spans="1:9" x14ac:dyDescent="0.2">
      <c r="A114" s="76" t="s">
        <v>740</v>
      </c>
      <c r="B114" s="21">
        <v>112</v>
      </c>
      <c r="C114" s="76">
        <v>2626495366</v>
      </c>
      <c r="D114" s="93"/>
      <c r="E114" s="23"/>
      <c r="F114" s="93" t="s">
        <v>741</v>
      </c>
      <c r="G114" s="93" t="s">
        <v>508</v>
      </c>
      <c r="H114" s="76" t="s">
        <v>573</v>
      </c>
      <c r="I114" s="93" t="s">
        <v>510</v>
      </c>
    </row>
    <row r="115" spans="1:9" x14ac:dyDescent="0.2">
      <c r="A115" s="76" t="s">
        <v>742</v>
      </c>
      <c r="B115" s="21">
        <v>113</v>
      </c>
      <c r="C115" s="76">
        <v>2626495367</v>
      </c>
      <c r="D115" s="93"/>
      <c r="E115" s="23"/>
      <c r="F115" s="93"/>
      <c r="G115" s="93" t="s">
        <v>508</v>
      </c>
      <c r="H115" s="76" t="s">
        <v>573</v>
      </c>
      <c r="I115" s="93" t="s">
        <v>510</v>
      </c>
    </row>
    <row r="116" spans="1:9" x14ac:dyDescent="0.2">
      <c r="A116" s="76" t="s">
        <v>743</v>
      </c>
      <c r="B116" s="21">
        <v>114</v>
      </c>
      <c r="C116" s="76"/>
      <c r="D116" s="93"/>
      <c r="E116" s="23"/>
      <c r="F116" s="93" t="s">
        <v>744</v>
      </c>
      <c r="G116" s="93" t="s">
        <v>508</v>
      </c>
      <c r="H116" s="76" t="s">
        <v>656</v>
      </c>
      <c r="I116" s="93" t="s">
        <v>510</v>
      </c>
    </row>
    <row r="117" spans="1:9" x14ac:dyDescent="0.2">
      <c r="A117" s="76" t="s">
        <v>745</v>
      </c>
      <c r="B117" s="21">
        <v>115</v>
      </c>
      <c r="C117" s="76">
        <v>2626615984</v>
      </c>
      <c r="D117" s="93"/>
      <c r="E117" s="23"/>
      <c r="F117" s="93" t="s">
        <v>746</v>
      </c>
      <c r="G117" s="93" t="s">
        <v>508</v>
      </c>
      <c r="H117" s="87" t="s">
        <v>606</v>
      </c>
      <c r="I117" s="93" t="s">
        <v>510</v>
      </c>
    </row>
    <row r="118" spans="1:9" x14ac:dyDescent="0.2">
      <c r="A118" s="76" t="s">
        <v>747</v>
      </c>
      <c r="B118" s="21">
        <v>116</v>
      </c>
      <c r="C118" s="76"/>
      <c r="D118" s="93" t="s">
        <v>748</v>
      </c>
      <c r="E118" s="23"/>
      <c r="F118" s="93"/>
      <c r="G118" s="93" t="s">
        <v>508</v>
      </c>
      <c r="H118" s="76" t="s">
        <v>599</v>
      </c>
      <c r="I118" s="93" t="s">
        <v>510</v>
      </c>
    </row>
    <row r="119" spans="1:9" x14ac:dyDescent="0.2">
      <c r="A119" s="76" t="s">
        <v>749</v>
      </c>
      <c r="B119" s="21">
        <v>117</v>
      </c>
      <c r="C119" s="76"/>
      <c r="D119" s="93" t="s">
        <v>750</v>
      </c>
      <c r="E119" s="23" t="s">
        <v>751</v>
      </c>
      <c r="F119" s="93"/>
      <c r="G119" s="93" t="s">
        <v>508</v>
      </c>
      <c r="H119" s="76" t="s">
        <v>656</v>
      </c>
      <c r="I119" s="93" t="s">
        <v>510</v>
      </c>
    </row>
    <row r="120" spans="1:9" x14ac:dyDescent="0.2">
      <c r="A120" s="76" t="s">
        <v>752</v>
      </c>
      <c r="B120" s="21">
        <v>118</v>
      </c>
      <c r="C120" s="76"/>
      <c r="D120" s="122">
        <v>4047000120648890</v>
      </c>
      <c r="E120" s="23" t="s">
        <v>753</v>
      </c>
      <c r="F120" s="93"/>
      <c r="G120" s="93" t="s">
        <v>508</v>
      </c>
      <c r="H120" s="76" t="s">
        <v>599</v>
      </c>
      <c r="I120" s="93" t="s">
        <v>510</v>
      </c>
    </row>
    <row r="121" spans="1:9" x14ac:dyDescent="0.2">
      <c r="A121" s="76" t="s">
        <v>754</v>
      </c>
      <c r="B121" s="21">
        <v>119</v>
      </c>
      <c r="C121" s="76">
        <v>2625098717</v>
      </c>
      <c r="D121" s="93"/>
      <c r="E121" s="23"/>
      <c r="F121" s="87" t="s">
        <v>755</v>
      </c>
      <c r="G121" s="93" t="s">
        <v>508</v>
      </c>
      <c r="H121" s="76" t="s">
        <v>599</v>
      </c>
      <c r="I121" s="93" t="s">
        <v>510</v>
      </c>
    </row>
    <row r="122" spans="1:9" x14ac:dyDescent="0.2">
      <c r="A122" s="76" t="s">
        <v>756</v>
      </c>
      <c r="B122" s="21">
        <v>120</v>
      </c>
      <c r="C122" s="76" t="s">
        <v>757</v>
      </c>
      <c r="D122" s="93"/>
      <c r="E122" s="23"/>
      <c r="F122" s="93" t="s">
        <v>758</v>
      </c>
      <c r="G122" s="93" t="s">
        <v>508</v>
      </c>
      <c r="H122" s="76" t="s">
        <v>599</v>
      </c>
      <c r="I122" s="93" t="s">
        <v>510</v>
      </c>
    </row>
    <row r="123" spans="1:9" ht="15" x14ac:dyDescent="0.25">
      <c r="A123" s="76" t="s">
        <v>759</v>
      </c>
      <c r="B123" s="21">
        <v>121</v>
      </c>
      <c r="C123" s="76"/>
      <c r="D123" s="93"/>
      <c r="E123" s="23"/>
      <c r="F123" s="107" t="s">
        <v>760</v>
      </c>
      <c r="G123" s="93" t="s">
        <v>508</v>
      </c>
      <c r="H123" s="76" t="s">
        <v>726</v>
      </c>
      <c r="I123" s="93" t="s">
        <v>510</v>
      </c>
    </row>
    <row r="124" spans="1:9" x14ac:dyDescent="0.2">
      <c r="A124" s="76" t="s">
        <v>761</v>
      </c>
      <c r="B124" s="21">
        <v>122</v>
      </c>
      <c r="C124" s="76">
        <v>0</v>
      </c>
      <c r="D124" s="93"/>
      <c r="E124" s="23"/>
      <c r="F124" s="93"/>
      <c r="G124" s="93" t="s">
        <v>508</v>
      </c>
      <c r="H124" s="76" t="s">
        <v>599</v>
      </c>
      <c r="I124" s="93" t="s">
        <v>510</v>
      </c>
    </row>
    <row r="125" spans="1:9" x14ac:dyDescent="0.2">
      <c r="A125" s="76" t="s">
        <v>762</v>
      </c>
      <c r="B125" s="21">
        <v>123</v>
      </c>
      <c r="C125" s="76"/>
      <c r="D125" s="93"/>
      <c r="E125" s="23"/>
      <c r="F125" s="93" t="s">
        <v>763</v>
      </c>
      <c r="G125" s="93" t="s">
        <v>508</v>
      </c>
      <c r="H125" s="76" t="s">
        <v>656</v>
      </c>
      <c r="I125" s="93" t="s">
        <v>510</v>
      </c>
    </row>
    <row r="126" spans="1:9" x14ac:dyDescent="0.2">
      <c r="A126" s="76" t="s">
        <v>764</v>
      </c>
      <c r="B126" s="21">
        <v>124</v>
      </c>
      <c r="C126" s="76"/>
      <c r="D126" s="93"/>
      <c r="E126" s="23"/>
      <c r="F126" s="93" t="s">
        <v>765</v>
      </c>
      <c r="G126" s="93" t="s">
        <v>508</v>
      </c>
      <c r="H126" s="76" t="s">
        <v>726</v>
      </c>
      <c r="I126" s="93" t="s">
        <v>510</v>
      </c>
    </row>
    <row r="127" spans="1:9" x14ac:dyDescent="0.2">
      <c r="A127" s="76" t="s">
        <v>766</v>
      </c>
      <c r="B127" s="21">
        <v>125</v>
      </c>
      <c r="C127" s="76"/>
      <c r="D127" s="93"/>
      <c r="E127" s="23"/>
      <c r="F127" s="93" t="s">
        <v>767</v>
      </c>
      <c r="G127" s="93" t="s">
        <v>508</v>
      </c>
      <c r="H127" s="76" t="s">
        <v>656</v>
      </c>
      <c r="I127" s="93" t="s">
        <v>510</v>
      </c>
    </row>
    <row r="128" spans="1:9" x14ac:dyDescent="0.2">
      <c r="A128" s="76" t="s">
        <v>768</v>
      </c>
      <c r="B128" s="21">
        <v>126</v>
      </c>
      <c r="C128" s="76"/>
      <c r="D128" s="93"/>
      <c r="E128" s="23"/>
      <c r="F128" s="93" t="s">
        <v>769</v>
      </c>
      <c r="G128" s="93" t="s">
        <v>508</v>
      </c>
      <c r="H128" s="76" t="s">
        <v>656</v>
      </c>
      <c r="I128" s="93" t="s">
        <v>510</v>
      </c>
    </row>
    <row r="129" spans="1:9" x14ac:dyDescent="0.2">
      <c r="A129" s="76" t="s">
        <v>770</v>
      </c>
      <c r="B129" s="21">
        <v>127</v>
      </c>
      <c r="C129" s="76"/>
      <c r="D129" s="93"/>
      <c r="E129" s="23"/>
      <c r="F129" s="93" t="s">
        <v>771</v>
      </c>
      <c r="G129" s="93" t="s">
        <v>508</v>
      </c>
      <c r="H129" s="76" t="s">
        <v>599</v>
      </c>
      <c r="I129" s="93" t="s">
        <v>510</v>
      </c>
    </row>
    <row r="130" spans="1:9" x14ac:dyDescent="0.2">
      <c r="A130" s="76" t="s">
        <v>772</v>
      </c>
      <c r="B130" s="21">
        <v>128</v>
      </c>
      <c r="C130" s="76"/>
      <c r="D130" s="93"/>
      <c r="E130" s="23"/>
      <c r="F130" s="93" t="s">
        <v>773</v>
      </c>
      <c r="G130" s="93" t="s">
        <v>508</v>
      </c>
      <c r="H130" s="76" t="s">
        <v>599</v>
      </c>
      <c r="I130" s="93" t="s">
        <v>510</v>
      </c>
    </row>
    <row r="131" spans="1:9" x14ac:dyDescent="0.2">
      <c r="A131" s="76" t="s">
        <v>774</v>
      </c>
      <c r="B131" s="21">
        <v>129</v>
      </c>
      <c r="C131" s="76"/>
      <c r="D131" s="88"/>
      <c r="E131" s="23"/>
      <c r="F131" s="119" t="s">
        <v>775</v>
      </c>
      <c r="G131" s="93" t="s">
        <v>508</v>
      </c>
      <c r="H131" s="76" t="s">
        <v>726</v>
      </c>
      <c r="I131" s="93" t="s">
        <v>510</v>
      </c>
    </row>
    <row r="132" spans="1:9" x14ac:dyDescent="0.2">
      <c r="A132" s="76" t="s">
        <v>776</v>
      </c>
      <c r="B132" s="21">
        <v>130</v>
      </c>
      <c r="C132" s="76"/>
      <c r="D132" s="93"/>
      <c r="E132" s="23"/>
      <c r="F132" s="93" t="s">
        <v>777</v>
      </c>
      <c r="G132" s="93" t="s">
        <v>508</v>
      </c>
      <c r="H132" s="76" t="s">
        <v>656</v>
      </c>
      <c r="I132" s="93" t="s">
        <v>510</v>
      </c>
    </row>
    <row r="133" spans="1:9" x14ac:dyDescent="0.2">
      <c r="A133" s="76" t="s">
        <v>778</v>
      </c>
      <c r="B133" s="21">
        <v>131</v>
      </c>
      <c r="C133" s="76"/>
      <c r="D133" s="93"/>
      <c r="E133" s="23"/>
      <c r="F133" s="20" t="s">
        <v>779</v>
      </c>
      <c r="G133" s="93" t="s">
        <v>508</v>
      </c>
      <c r="H133" s="76" t="s">
        <v>599</v>
      </c>
      <c r="I133" s="93" t="s">
        <v>510</v>
      </c>
    </row>
    <row r="134" spans="1:9" x14ac:dyDescent="0.2">
      <c r="A134" s="76" t="s">
        <v>780</v>
      </c>
      <c r="B134" s="21">
        <v>132</v>
      </c>
      <c r="C134" s="76"/>
      <c r="D134" s="93" t="s">
        <v>781</v>
      </c>
      <c r="E134" s="23"/>
      <c r="F134" s="93"/>
      <c r="G134" s="93" t="s">
        <v>508</v>
      </c>
      <c r="H134" s="76" t="s">
        <v>599</v>
      </c>
      <c r="I134" s="93" t="s">
        <v>510</v>
      </c>
    </row>
    <row r="135" spans="1:9" x14ac:dyDescent="0.2">
      <c r="A135" s="76" t="s">
        <v>782</v>
      </c>
      <c r="B135" s="21">
        <v>133</v>
      </c>
      <c r="C135" s="76"/>
      <c r="D135" s="93" t="s">
        <v>783</v>
      </c>
      <c r="E135" s="23"/>
      <c r="F135" s="93"/>
      <c r="G135" s="93" t="s">
        <v>508</v>
      </c>
      <c r="H135" s="76" t="s">
        <v>599</v>
      </c>
      <c r="I135" s="93" t="s">
        <v>510</v>
      </c>
    </row>
    <row r="136" spans="1:9" x14ac:dyDescent="0.2">
      <c r="A136" s="76" t="s">
        <v>784</v>
      </c>
      <c r="B136" s="21">
        <v>134</v>
      </c>
      <c r="C136" s="76"/>
      <c r="D136" s="93" t="s">
        <v>785</v>
      </c>
      <c r="E136" s="23"/>
      <c r="F136" s="93"/>
      <c r="G136" s="93" t="s">
        <v>508</v>
      </c>
      <c r="H136" s="76" t="s">
        <v>599</v>
      </c>
      <c r="I136" s="93" t="s">
        <v>510</v>
      </c>
    </row>
    <row r="137" spans="1:9" x14ac:dyDescent="0.2">
      <c r="A137" s="76" t="s">
        <v>786</v>
      </c>
      <c r="B137" s="21">
        <v>135</v>
      </c>
      <c r="C137" s="76"/>
      <c r="D137" s="93" t="s">
        <v>787</v>
      </c>
      <c r="E137" s="23"/>
      <c r="F137" s="93"/>
      <c r="G137" s="93" t="s">
        <v>508</v>
      </c>
      <c r="H137" s="76" t="s">
        <v>599</v>
      </c>
      <c r="I137" s="93" t="s">
        <v>510</v>
      </c>
    </row>
    <row r="138" spans="1:9" x14ac:dyDescent="0.2">
      <c r="A138" s="76" t="s">
        <v>788</v>
      </c>
      <c r="B138" s="21">
        <v>136</v>
      </c>
      <c r="C138" s="76"/>
      <c r="D138" s="93"/>
      <c r="E138" s="23"/>
      <c r="F138" s="93"/>
      <c r="G138" s="93" t="s">
        <v>508</v>
      </c>
      <c r="H138" s="76" t="s">
        <v>606</v>
      </c>
      <c r="I138" s="93" t="s">
        <v>510</v>
      </c>
    </row>
    <row r="139" spans="1:9" x14ac:dyDescent="0.2">
      <c r="A139" s="76" t="s">
        <v>789</v>
      </c>
      <c r="B139" s="21">
        <v>137</v>
      </c>
      <c r="C139" s="76"/>
      <c r="D139" s="93"/>
      <c r="E139" s="23"/>
      <c r="F139" s="93" t="s">
        <v>790</v>
      </c>
      <c r="G139" s="93" t="s">
        <v>508</v>
      </c>
      <c r="H139" s="76" t="s">
        <v>656</v>
      </c>
      <c r="I139" s="93" t="s">
        <v>510</v>
      </c>
    </row>
    <row r="140" spans="1:9" x14ac:dyDescent="0.2">
      <c r="A140" s="76" t="s">
        <v>791</v>
      </c>
      <c r="B140" s="21">
        <v>138</v>
      </c>
      <c r="C140" s="76"/>
      <c r="D140" s="93"/>
      <c r="E140" s="23"/>
      <c r="F140" s="93" t="s">
        <v>792</v>
      </c>
      <c r="G140" s="93" t="s">
        <v>508</v>
      </c>
      <c r="H140" s="76" t="s">
        <v>656</v>
      </c>
      <c r="I140" s="93" t="s">
        <v>510</v>
      </c>
    </row>
    <row r="141" spans="1:9" x14ac:dyDescent="0.2">
      <c r="A141" s="76" t="s">
        <v>793</v>
      </c>
      <c r="B141" s="21">
        <v>139</v>
      </c>
      <c r="C141" s="76"/>
      <c r="D141" s="93"/>
      <c r="E141" s="23"/>
      <c r="F141" s="93" t="s">
        <v>794</v>
      </c>
      <c r="G141" s="93" t="s">
        <v>508</v>
      </c>
      <c r="H141" s="76" t="s">
        <v>656</v>
      </c>
      <c r="I141" s="93" t="s">
        <v>510</v>
      </c>
    </row>
    <row r="142" spans="1:9" x14ac:dyDescent="0.2">
      <c r="A142" s="76" t="s">
        <v>795</v>
      </c>
      <c r="B142" s="21">
        <v>140</v>
      </c>
      <c r="C142" s="76"/>
      <c r="D142" s="93" t="s">
        <v>796</v>
      </c>
      <c r="E142" s="23" t="s">
        <v>797</v>
      </c>
      <c r="F142" s="93"/>
      <c r="G142" s="93" t="s">
        <v>508</v>
      </c>
      <c r="H142" s="76" t="s">
        <v>606</v>
      </c>
      <c r="I142" s="93" t="s">
        <v>510</v>
      </c>
    </row>
    <row r="143" spans="1:9" x14ac:dyDescent="0.2">
      <c r="A143" s="76" t="s">
        <v>798</v>
      </c>
      <c r="B143" s="21">
        <v>141</v>
      </c>
      <c r="C143" s="76">
        <v>2627183170</v>
      </c>
      <c r="D143" s="93"/>
      <c r="E143" s="23"/>
      <c r="F143" s="93" t="s">
        <v>799</v>
      </c>
      <c r="G143" s="93" t="s">
        <v>508</v>
      </c>
      <c r="H143" s="76" t="s">
        <v>606</v>
      </c>
      <c r="I143" s="93" t="s">
        <v>510</v>
      </c>
    </row>
    <row r="144" spans="1:9" x14ac:dyDescent="0.2">
      <c r="A144" s="76" t="s">
        <v>800</v>
      </c>
      <c r="B144" s="21">
        <v>142</v>
      </c>
      <c r="C144" s="76"/>
      <c r="D144" s="93" t="s">
        <v>801</v>
      </c>
      <c r="E144" s="23" t="s">
        <v>802</v>
      </c>
      <c r="F144" s="93"/>
      <c r="G144" s="93" t="s">
        <v>508</v>
      </c>
      <c r="H144" s="76" t="s">
        <v>606</v>
      </c>
      <c r="I144" s="93" t="s">
        <v>510</v>
      </c>
    </row>
    <row r="145" spans="1:9" x14ac:dyDescent="0.2">
      <c r="A145" s="76" t="s">
        <v>803</v>
      </c>
      <c r="B145" s="21">
        <v>143</v>
      </c>
      <c r="C145" s="76"/>
      <c r="D145" s="93"/>
      <c r="E145" s="23"/>
      <c r="F145" s="93" t="s">
        <v>804</v>
      </c>
      <c r="G145" s="93" t="s">
        <v>508</v>
      </c>
      <c r="H145" s="76" t="s">
        <v>599</v>
      </c>
      <c r="I145" s="93" t="s">
        <v>510</v>
      </c>
    </row>
    <row r="146" spans="1:9" x14ac:dyDescent="0.2">
      <c r="A146" s="76" t="s">
        <v>805</v>
      </c>
      <c r="B146" s="21">
        <v>144</v>
      </c>
      <c r="C146" s="76"/>
      <c r="D146" s="93"/>
      <c r="E146" s="23"/>
      <c r="F146" s="93" t="s">
        <v>806</v>
      </c>
      <c r="G146" s="93" t="s">
        <v>508</v>
      </c>
      <c r="H146" s="76" t="s">
        <v>599</v>
      </c>
      <c r="I146" s="93" t="s">
        <v>510</v>
      </c>
    </row>
    <row r="147" spans="1:9" x14ac:dyDescent="0.2">
      <c r="A147" s="76" t="s">
        <v>807</v>
      </c>
      <c r="B147" s="21">
        <v>145</v>
      </c>
      <c r="C147" s="76"/>
      <c r="D147" s="93"/>
      <c r="E147" s="23"/>
      <c r="F147" s="119" t="s">
        <v>808</v>
      </c>
      <c r="G147" s="93" t="s">
        <v>508</v>
      </c>
      <c r="H147" s="76" t="s">
        <v>726</v>
      </c>
      <c r="I147" s="93" t="s">
        <v>510</v>
      </c>
    </row>
    <row r="148" spans="1:9" x14ac:dyDescent="0.2">
      <c r="A148" s="76" t="s">
        <v>809</v>
      </c>
      <c r="B148" s="21">
        <v>146</v>
      </c>
      <c r="C148" s="76"/>
      <c r="D148" s="93"/>
      <c r="E148" s="23"/>
      <c r="F148" s="93" t="s">
        <v>810</v>
      </c>
      <c r="G148" s="93" t="s">
        <v>508</v>
      </c>
      <c r="H148" s="76" t="s">
        <v>726</v>
      </c>
      <c r="I148" s="93" t="s">
        <v>510</v>
      </c>
    </row>
    <row r="149" spans="1:9" x14ac:dyDescent="0.2">
      <c r="A149" s="76" t="s">
        <v>811</v>
      </c>
      <c r="B149" s="21">
        <v>147</v>
      </c>
      <c r="C149" s="76"/>
      <c r="D149" s="93"/>
      <c r="E149" s="23"/>
      <c r="F149" s="93" t="s">
        <v>812</v>
      </c>
      <c r="G149" s="93" t="s">
        <v>508</v>
      </c>
      <c r="H149" s="76" t="s">
        <v>656</v>
      </c>
      <c r="I149" s="93" t="s">
        <v>510</v>
      </c>
    </row>
    <row r="150" spans="1:9" x14ac:dyDescent="0.2">
      <c r="A150" s="76" t="s">
        <v>813</v>
      </c>
      <c r="B150" s="21">
        <v>148</v>
      </c>
      <c r="C150" s="76"/>
      <c r="D150" s="93"/>
      <c r="E150" s="23"/>
      <c r="F150" s="93"/>
      <c r="G150" s="93" t="s">
        <v>508</v>
      </c>
      <c r="H150" s="76" t="s">
        <v>599</v>
      </c>
      <c r="I150" s="93" t="s">
        <v>510</v>
      </c>
    </row>
    <row r="151" spans="1:9" x14ac:dyDescent="0.2">
      <c r="A151" s="76" t="s">
        <v>814</v>
      </c>
      <c r="B151" s="21">
        <v>149</v>
      </c>
      <c r="C151" s="76"/>
      <c r="D151" s="93"/>
      <c r="E151" s="23"/>
      <c r="F151" s="93" t="s">
        <v>815</v>
      </c>
      <c r="G151" s="93" t="s">
        <v>508</v>
      </c>
      <c r="H151" s="76" t="s">
        <v>599</v>
      </c>
      <c r="I151" s="93" t="s">
        <v>510</v>
      </c>
    </row>
    <row r="152" spans="1:9" x14ac:dyDescent="0.2">
      <c r="A152" s="76" t="s">
        <v>816</v>
      </c>
      <c r="B152" s="21">
        <v>150</v>
      </c>
      <c r="C152" s="76"/>
      <c r="D152" s="93"/>
      <c r="E152" s="23"/>
      <c r="F152" s="110" t="s">
        <v>817</v>
      </c>
      <c r="G152" s="93" t="s">
        <v>508</v>
      </c>
      <c r="H152" s="76" t="s">
        <v>606</v>
      </c>
      <c r="I152" s="93" t="s">
        <v>510</v>
      </c>
    </row>
    <row r="153" spans="1:9" x14ac:dyDescent="0.2">
      <c r="A153" s="76" t="s">
        <v>818</v>
      </c>
      <c r="B153" s="21">
        <v>151</v>
      </c>
      <c r="C153" s="76"/>
      <c r="D153" s="93"/>
      <c r="E153" s="23"/>
      <c r="F153" s="93"/>
      <c r="G153" s="93" t="s">
        <v>508</v>
      </c>
      <c r="H153" s="76"/>
      <c r="I153" s="93" t="s">
        <v>510</v>
      </c>
    </row>
    <row r="154" spans="1:9" x14ac:dyDescent="0.2">
      <c r="A154" s="76" t="s">
        <v>819</v>
      </c>
      <c r="B154" s="21">
        <v>152</v>
      </c>
      <c r="C154" s="76"/>
      <c r="D154" s="93"/>
      <c r="E154" s="23"/>
      <c r="F154" s="93"/>
      <c r="G154" s="93" t="s">
        <v>508</v>
      </c>
      <c r="H154" s="76" t="s">
        <v>656</v>
      </c>
      <c r="I154" s="93" t="s">
        <v>510</v>
      </c>
    </row>
    <row r="155" spans="1:9" x14ac:dyDescent="0.2">
      <c r="A155" s="76" t="s">
        <v>820</v>
      </c>
      <c r="B155" s="21">
        <v>153</v>
      </c>
      <c r="C155" s="76">
        <v>2627183170</v>
      </c>
      <c r="D155" s="93"/>
      <c r="E155" s="23"/>
      <c r="F155" s="93"/>
      <c r="G155" s="93" t="s">
        <v>508</v>
      </c>
      <c r="H155" s="76" t="s">
        <v>606</v>
      </c>
      <c r="I155" s="93" t="s">
        <v>510</v>
      </c>
    </row>
    <row r="156" spans="1:9" x14ac:dyDescent="0.2">
      <c r="A156" s="76" t="s">
        <v>816</v>
      </c>
      <c r="B156" s="21">
        <v>154</v>
      </c>
      <c r="C156" s="76">
        <v>2627404473</v>
      </c>
      <c r="D156" s="93"/>
      <c r="E156" s="23"/>
      <c r="F156" s="110" t="s">
        <v>817</v>
      </c>
      <c r="G156" s="93" t="s">
        <v>508</v>
      </c>
      <c r="H156" s="76" t="s">
        <v>606</v>
      </c>
      <c r="I156" s="93" t="s">
        <v>510</v>
      </c>
    </row>
    <row r="157" spans="1:9" ht="15" x14ac:dyDescent="0.25">
      <c r="A157" s="154" t="s">
        <v>821</v>
      </c>
      <c r="B157" s="21">
        <v>155</v>
      </c>
      <c r="C157" s="76">
        <v>2627439023</v>
      </c>
      <c r="D157" s="113">
        <v>404700120644445</v>
      </c>
      <c r="E157" s="23" t="s">
        <v>822</v>
      </c>
      <c r="F157" s="93"/>
      <c r="G157" s="93" t="s">
        <v>508</v>
      </c>
      <c r="H157" s="76" t="s">
        <v>606</v>
      </c>
      <c r="I157" s="93" t="s">
        <v>510</v>
      </c>
    </row>
    <row r="158" spans="1:9" x14ac:dyDescent="0.2">
      <c r="A158" s="76" t="s">
        <v>823</v>
      </c>
      <c r="B158" s="21">
        <v>156</v>
      </c>
      <c r="C158" s="76"/>
      <c r="D158" s="93" t="s">
        <v>824</v>
      </c>
      <c r="E158" s="23" t="s">
        <v>825</v>
      </c>
      <c r="F158" s="93"/>
      <c r="G158" s="93" t="s">
        <v>508</v>
      </c>
      <c r="H158" s="76" t="s">
        <v>656</v>
      </c>
      <c r="I158" s="93" t="s">
        <v>510</v>
      </c>
    </row>
    <row r="159" spans="1:9" x14ac:dyDescent="0.2">
      <c r="A159" s="76" t="s">
        <v>826</v>
      </c>
      <c r="B159" s="21">
        <v>157</v>
      </c>
      <c r="C159" s="76"/>
      <c r="D159" s="93" t="s">
        <v>827</v>
      </c>
      <c r="E159" s="23" t="s">
        <v>828</v>
      </c>
      <c r="F159" s="93"/>
      <c r="G159" s="93" t="s">
        <v>508</v>
      </c>
      <c r="H159" s="76" t="s">
        <v>656</v>
      </c>
      <c r="I159" s="93" t="s">
        <v>510</v>
      </c>
    </row>
    <row r="160" spans="1:9" ht="15" x14ac:dyDescent="0.25">
      <c r="A160" s="94" t="s">
        <v>497</v>
      </c>
      <c r="B160" s="21">
        <v>158</v>
      </c>
      <c r="C160" s="94"/>
      <c r="D160" s="123">
        <v>4047000120668540</v>
      </c>
      <c r="E160" s="96" t="s">
        <v>829</v>
      </c>
      <c r="F160" s="95"/>
      <c r="G160" s="95" t="s">
        <v>508</v>
      </c>
      <c r="H160" s="94" t="s">
        <v>726</v>
      </c>
      <c r="I160" s="95" t="s">
        <v>510</v>
      </c>
    </row>
    <row r="161" spans="1:9" x14ac:dyDescent="0.2">
      <c r="A161" s="89" t="s">
        <v>498</v>
      </c>
      <c r="B161" s="21">
        <v>159</v>
      </c>
      <c r="C161" s="89"/>
      <c r="D161" s="108">
        <v>4047000120668550</v>
      </c>
      <c r="E161" s="91" t="s">
        <v>830</v>
      </c>
      <c r="F161" s="90"/>
      <c r="G161" s="90" t="s">
        <v>508</v>
      </c>
      <c r="H161" s="89" t="s">
        <v>726</v>
      </c>
      <c r="I161" s="90" t="s">
        <v>510</v>
      </c>
    </row>
    <row r="162" spans="1:9" x14ac:dyDescent="0.2">
      <c r="A162" s="89" t="s">
        <v>499</v>
      </c>
      <c r="B162" s="21">
        <v>160</v>
      </c>
      <c r="C162" s="89"/>
      <c r="D162" s="109" t="s">
        <v>831</v>
      </c>
      <c r="E162" s="91" t="s">
        <v>832</v>
      </c>
      <c r="F162" s="90"/>
      <c r="G162" s="90" t="s">
        <v>508</v>
      </c>
      <c r="H162" s="89" t="s">
        <v>726</v>
      </c>
      <c r="I162" s="90" t="s">
        <v>510</v>
      </c>
    </row>
    <row r="163" spans="1:9" x14ac:dyDescent="0.2">
      <c r="A163" s="89" t="s">
        <v>833</v>
      </c>
      <c r="B163" s="21">
        <v>161</v>
      </c>
      <c r="C163" s="89"/>
      <c r="D163" s="90"/>
      <c r="E163" s="91"/>
      <c r="F163" s="87" t="s">
        <v>834</v>
      </c>
      <c r="G163" s="90" t="s">
        <v>508</v>
      </c>
      <c r="H163" s="89" t="s">
        <v>599</v>
      </c>
      <c r="I163" s="90" t="s">
        <v>510</v>
      </c>
    </row>
    <row r="164" spans="1:9" ht="15" x14ac:dyDescent="0.25">
      <c r="A164" s="92" t="s">
        <v>835</v>
      </c>
      <c r="B164" s="21">
        <v>162</v>
      </c>
      <c r="C164" s="89"/>
      <c r="D164" s="90"/>
      <c r="E164" s="91"/>
      <c r="F164" s="90" t="s">
        <v>836</v>
      </c>
      <c r="G164" s="90" t="s">
        <v>508</v>
      </c>
      <c r="H164" s="76" t="s">
        <v>599</v>
      </c>
      <c r="I164" s="90" t="s">
        <v>510</v>
      </c>
    </row>
    <row r="165" spans="1:9" ht="15" x14ac:dyDescent="0.25">
      <c r="A165" s="92" t="s">
        <v>837</v>
      </c>
      <c r="B165" s="21">
        <v>163</v>
      </c>
      <c r="C165" s="89"/>
      <c r="D165" s="90"/>
      <c r="E165" s="91"/>
      <c r="F165" s="90" t="s">
        <v>838</v>
      </c>
      <c r="G165" s="90" t="s">
        <v>508</v>
      </c>
      <c r="H165" s="76" t="s">
        <v>599</v>
      </c>
      <c r="I165" s="90" t="s">
        <v>510</v>
      </c>
    </row>
    <row r="166" spans="1:9" x14ac:dyDescent="0.2">
      <c r="A166" s="89" t="s">
        <v>839</v>
      </c>
      <c r="B166" s="21">
        <v>164</v>
      </c>
      <c r="C166" s="89">
        <v>2626065786</v>
      </c>
      <c r="D166" s="90" t="s">
        <v>840</v>
      </c>
      <c r="E166" s="91"/>
      <c r="F166" s="90"/>
      <c r="G166" s="90" t="s">
        <v>508</v>
      </c>
      <c r="H166" s="76" t="s">
        <v>841</v>
      </c>
      <c r="I166" s="90" t="s">
        <v>510</v>
      </c>
    </row>
    <row r="167" spans="1:9" x14ac:dyDescent="0.2">
      <c r="A167" s="97" t="s">
        <v>842</v>
      </c>
      <c r="B167" s="21">
        <v>165</v>
      </c>
      <c r="C167" s="97"/>
      <c r="D167" s="98" t="s">
        <v>843</v>
      </c>
      <c r="E167" s="99" t="s">
        <v>844</v>
      </c>
      <c r="F167" s="98"/>
      <c r="G167" s="98" t="s">
        <v>508</v>
      </c>
      <c r="H167" s="97" t="s">
        <v>841</v>
      </c>
      <c r="I167" s="98" t="s">
        <v>510</v>
      </c>
    </row>
    <row r="168" spans="1:9" x14ac:dyDescent="0.2">
      <c r="A168" s="76" t="s">
        <v>845</v>
      </c>
      <c r="B168" s="21">
        <v>166</v>
      </c>
      <c r="C168" s="76"/>
      <c r="D168" s="93" t="s">
        <v>846</v>
      </c>
      <c r="E168" s="23" t="s">
        <v>847</v>
      </c>
      <c r="F168" s="93"/>
      <c r="G168" s="93" t="s">
        <v>508</v>
      </c>
      <c r="H168" s="97" t="s">
        <v>841</v>
      </c>
      <c r="I168" s="93" t="s">
        <v>510</v>
      </c>
    </row>
    <row r="169" spans="1:9" x14ac:dyDescent="0.2">
      <c r="A169" s="76" t="s">
        <v>848</v>
      </c>
      <c r="B169" s="21">
        <v>167</v>
      </c>
      <c r="C169" s="76"/>
      <c r="D169" s="93"/>
      <c r="E169" s="23"/>
      <c r="F169" s="93"/>
      <c r="G169" s="93" t="s">
        <v>508</v>
      </c>
      <c r="H169" s="97" t="s">
        <v>841</v>
      </c>
      <c r="I169" s="93" t="s">
        <v>510</v>
      </c>
    </row>
    <row r="170" spans="1:9" x14ac:dyDescent="0.2">
      <c r="A170" s="76" t="s">
        <v>849</v>
      </c>
      <c r="B170" s="21">
        <v>168</v>
      </c>
      <c r="C170" s="76"/>
      <c r="D170" s="93"/>
      <c r="E170" s="23"/>
      <c r="F170" s="93"/>
      <c r="G170" s="93" t="s">
        <v>508</v>
      </c>
      <c r="H170" s="76" t="s">
        <v>656</v>
      </c>
      <c r="I170" s="93" t="s">
        <v>510</v>
      </c>
    </row>
    <row r="171" spans="1:9" x14ac:dyDescent="0.2">
      <c r="A171" s="76" t="s">
        <v>850</v>
      </c>
      <c r="B171" s="21">
        <v>169</v>
      </c>
      <c r="C171" s="76"/>
      <c r="D171" s="93"/>
      <c r="E171" s="23"/>
      <c r="F171" s="93" t="s">
        <v>851</v>
      </c>
      <c r="G171" s="93" t="s">
        <v>508</v>
      </c>
      <c r="H171" s="76" t="s">
        <v>656</v>
      </c>
      <c r="I171" s="93" t="s">
        <v>510</v>
      </c>
    </row>
    <row r="172" spans="1:9" x14ac:dyDescent="0.2">
      <c r="A172" s="76" t="s">
        <v>852</v>
      </c>
      <c r="B172" s="21">
        <v>170</v>
      </c>
      <c r="C172" s="76"/>
      <c r="D172" s="93" t="s">
        <v>853</v>
      </c>
      <c r="E172" s="23" t="s">
        <v>854</v>
      </c>
      <c r="F172" s="93"/>
      <c r="G172" s="93" t="s">
        <v>508</v>
      </c>
      <c r="H172" s="76" t="s">
        <v>656</v>
      </c>
      <c r="I172" s="93" t="s">
        <v>510</v>
      </c>
    </row>
    <row r="173" spans="1:9" x14ac:dyDescent="0.2">
      <c r="A173" s="76" t="s">
        <v>855</v>
      </c>
      <c r="B173" s="21">
        <v>171</v>
      </c>
      <c r="C173" s="76"/>
      <c r="D173" s="93"/>
      <c r="E173" s="23"/>
      <c r="F173" s="93"/>
      <c r="G173" s="93" t="s">
        <v>508</v>
      </c>
      <c r="H173" s="76" t="s">
        <v>599</v>
      </c>
      <c r="I173" s="93" t="s">
        <v>510</v>
      </c>
    </row>
    <row r="174" spans="1:9" x14ac:dyDescent="0.2">
      <c r="A174" t="s">
        <v>856</v>
      </c>
      <c r="B174" s="21">
        <v>172</v>
      </c>
      <c r="C174" s="114">
        <v>2627645344</v>
      </c>
      <c r="D174" s="93" t="s">
        <v>857</v>
      </c>
      <c r="E174" s="23" t="s">
        <v>858</v>
      </c>
      <c r="F174" s="93"/>
      <c r="G174" s="93" t="s">
        <v>508</v>
      </c>
      <c r="H174" s="76" t="s">
        <v>606</v>
      </c>
      <c r="I174" s="93" t="s">
        <v>510</v>
      </c>
    </row>
    <row r="175" spans="1:9" ht="15" x14ac:dyDescent="0.25">
      <c r="A175" s="76" t="s">
        <v>859</v>
      </c>
      <c r="B175" s="21">
        <v>173</v>
      </c>
      <c r="C175" s="124">
        <v>2627918903</v>
      </c>
      <c r="D175" s="93"/>
      <c r="E175" s="23"/>
      <c r="F175" s="93" t="s">
        <v>860</v>
      </c>
      <c r="G175" s="93" t="s">
        <v>508</v>
      </c>
      <c r="H175" s="76" t="s">
        <v>841</v>
      </c>
      <c r="I175" s="93" t="s">
        <v>510</v>
      </c>
    </row>
    <row r="176" spans="1:9" x14ac:dyDescent="0.2">
      <c r="A176" s="94" t="s">
        <v>861</v>
      </c>
      <c r="B176" s="21">
        <v>174</v>
      </c>
      <c r="C176" s="115">
        <v>2627918903</v>
      </c>
      <c r="D176" s="95"/>
      <c r="E176" s="96"/>
      <c r="F176" s="95"/>
      <c r="G176" s="95" t="s">
        <v>508</v>
      </c>
      <c r="H176" s="94" t="s">
        <v>606</v>
      </c>
      <c r="I176" s="95" t="s">
        <v>510</v>
      </c>
    </row>
    <row r="177" spans="1:9" x14ac:dyDescent="0.2">
      <c r="A177" s="118" t="s">
        <v>862</v>
      </c>
      <c r="B177" s="21">
        <v>175</v>
      </c>
      <c r="C177" s="114"/>
      <c r="D177" s="95"/>
      <c r="E177" s="96"/>
      <c r="F177" s="120" t="s">
        <v>863</v>
      </c>
      <c r="G177" s="90" t="s">
        <v>508</v>
      </c>
      <c r="H177" s="89" t="s">
        <v>726</v>
      </c>
      <c r="I177" s="90" t="s">
        <v>510</v>
      </c>
    </row>
    <row r="178" spans="1:9" ht="25.5" x14ac:dyDescent="0.2">
      <c r="A178" s="117" t="s">
        <v>864</v>
      </c>
      <c r="B178" s="21">
        <v>176</v>
      </c>
      <c r="C178" s="76"/>
      <c r="D178" s="93"/>
      <c r="E178" s="23"/>
      <c r="F178" s="116" t="s">
        <v>865</v>
      </c>
      <c r="G178" s="93" t="s">
        <v>508</v>
      </c>
      <c r="H178" s="76" t="s">
        <v>656</v>
      </c>
      <c r="I178" s="93" t="s">
        <v>510</v>
      </c>
    </row>
    <row r="179" spans="1:9" x14ac:dyDescent="0.2">
      <c r="A179" s="76" t="s">
        <v>866</v>
      </c>
      <c r="B179" s="21">
        <v>177</v>
      </c>
      <c r="C179" s="76"/>
      <c r="D179" s="93"/>
      <c r="E179" s="23"/>
      <c r="F179" s="93" t="s">
        <v>867</v>
      </c>
      <c r="G179" s="93" t="s">
        <v>508</v>
      </c>
      <c r="H179" s="76" t="s">
        <v>841</v>
      </c>
      <c r="I179" s="93" t="s">
        <v>510</v>
      </c>
    </row>
    <row r="180" spans="1:9" x14ac:dyDescent="0.2">
      <c r="A180" s="76" t="s">
        <v>868</v>
      </c>
      <c r="B180" s="21">
        <v>178</v>
      </c>
      <c r="C180" s="76"/>
      <c r="D180" s="93"/>
      <c r="E180" s="23"/>
      <c r="F180" s="93" t="s">
        <v>869</v>
      </c>
      <c r="G180" s="93" t="s">
        <v>508</v>
      </c>
      <c r="H180" s="76" t="s">
        <v>841</v>
      </c>
      <c r="I180" s="93" t="s">
        <v>510</v>
      </c>
    </row>
    <row r="181" spans="1:9" x14ac:dyDescent="0.2">
      <c r="A181" s="76" t="s">
        <v>870</v>
      </c>
      <c r="B181" s="21">
        <v>179</v>
      </c>
      <c r="C181" s="76"/>
      <c r="D181" s="93"/>
      <c r="E181" s="23"/>
      <c r="F181" s="93"/>
      <c r="G181" s="93" t="s">
        <v>508</v>
      </c>
      <c r="H181" s="76" t="s">
        <v>841</v>
      </c>
      <c r="I181" s="93" t="s">
        <v>510</v>
      </c>
    </row>
    <row r="182" spans="1:9" x14ac:dyDescent="0.2">
      <c r="A182" s="76" t="s">
        <v>871</v>
      </c>
      <c r="B182" s="21">
        <v>180</v>
      </c>
      <c r="C182" s="76"/>
      <c r="D182" s="93" t="s">
        <v>872</v>
      </c>
      <c r="E182" s="23" t="s">
        <v>873</v>
      </c>
      <c r="F182" s="93"/>
      <c r="G182" s="93" t="s">
        <v>508</v>
      </c>
      <c r="H182" s="76" t="s">
        <v>656</v>
      </c>
      <c r="I182" s="93" t="s">
        <v>510</v>
      </c>
    </row>
    <row r="183" spans="1:9" x14ac:dyDescent="0.2">
      <c r="A183" s="76" t="s">
        <v>874</v>
      </c>
      <c r="B183" s="21">
        <v>181</v>
      </c>
      <c r="C183" s="76"/>
      <c r="D183" s="93"/>
      <c r="E183" s="23"/>
      <c r="F183" s="93" t="s">
        <v>875</v>
      </c>
      <c r="G183" s="93" t="s">
        <v>508</v>
      </c>
      <c r="H183" s="76" t="s">
        <v>841</v>
      </c>
      <c r="I183" s="93" t="s">
        <v>510</v>
      </c>
    </row>
    <row r="184" spans="1:9" x14ac:dyDescent="0.2">
      <c r="A184" s="76" t="s">
        <v>876</v>
      </c>
      <c r="B184" s="21">
        <v>182</v>
      </c>
      <c r="C184" s="76"/>
      <c r="D184" s="93"/>
      <c r="E184" s="23"/>
      <c r="F184" s="93" t="s">
        <v>877</v>
      </c>
      <c r="G184" s="93" t="s">
        <v>508</v>
      </c>
      <c r="H184" s="76" t="s">
        <v>841</v>
      </c>
      <c r="I184" s="93" t="s">
        <v>510</v>
      </c>
    </row>
    <row r="185" spans="1:9" x14ac:dyDescent="0.2">
      <c r="A185" s="76" t="s">
        <v>878</v>
      </c>
      <c r="B185" s="21">
        <v>183</v>
      </c>
      <c r="C185" s="76"/>
      <c r="D185" s="93"/>
      <c r="E185" s="23"/>
      <c r="F185" s="93"/>
      <c r="G185" s="95" t="s">
        <v>508</v>
      </c>
      <c r="H185" s="94" t="s">
        <v>606</v>
      </c>
      <c r="I185" s="95" t="s">
        <v>510</v>
      </c>
    </row>
    <row r="186" spans="1:9" x14ac:dyDescent="0.2">
      <c r="A186" s="76" t="s">
        <v>879</v>
      </c>
      <c r="B186" s="21">
        <v>184</v>
      </c>
      <c r="C186" s="76"/>
      <c r="D186" s="93"/>
      <c r="E186" s="23"/>
      <c r="F186" s="93"/>
      <c r="G186" s="95" t="s">
        <v>508</v>
      </c>
      <c r="H186" s="94" t="s">
        <v>606</v>
      </c>
      <c r="I186" s="95" t="s">
        <v>510</v>
      </c>
    </row>
    <row r="187" spans="1:9" ht="15" x14ac:dyDescent="0.25">
      <c r="A187" s="94" t="s">
        <v>880</v>
      </c>
      <c r="B187" s="21">
        <v>185</v>
      </c>
      <c r="C187" s="83"/>
      <c r="D187" s="95"/>
      <c r="E187" s="96"/>
      <c r="F187" s="95" t="s">
        <v>881</v>
      </c>
      <c r="G187" s="95" t="s">
        <v>508</v>
      </c>
      <c r="H187" s="94" t="s">
        <v>656</v>
      </c>
      <c r="I187" s="95" t="s">
        <v>510</v>
      </c>
    </row>
    <row r="188" spans="1:9" x14ac:dyDescent="0.2">
      <c r="A188" s="100" t="s">
        <v>882</v>
      </c>
      <c r="B188" s="21">
        <v>186</v>
      </c>
      <c r="C188" s="94"/>
      <c r="D188" s="95"/>
      <c r="E188" s="96"/>
      <c r="F188" s="95" t="s">
        <v>883</v>
      </c>
      <c r="G188" s="95" t="s">
        <v>508</v>
      </c>
      <c r="H188" s="76" t="s">
        <v>841</v>
      </c>
      <c r="I188" s="95" t="s">
        <v>510</v>
      </c>
    </row>
    <row r="189" spans="1:9" ht="15" x14ac:dyDescent="0.25">
      <c r="A189" s="147" t="s">
        <v>500</v>
      </c>
      <c r="B189" s="21">
        <v>187</v>
      </c>
      <c r="C189" s="94"/>
      <c r="D189" s="155">
        <v>4047000120787260</v>
      </c>
      <c r="E189" s="96"/>
      <c r="F189" s="95"/>
      <c r="G189" s="95" t="s">
        <v>508</v>
      </c>
      <c r="H189" s="94" t="s">
        <v>726</v>
      </c>
      <c r="I189" s="93" t="s">
        <v>510</v>
      </c>
    </row>
    <row r="190" spans="1:9" x14ac:dyDescent="0.2">
      <c r="A190" s="21" t="s">
        <v>884</v>
      </c>
      <c r="B190" s="21">
        <v>188</v>
      </c>
      <c r="C190" s="21"/>
      <c r="D190" s="20"/>
      <c r="E190" s="75"/>
      <c r="F190" s="20" t="s">
        <v>885</v>
      </c>
      <c r="G190" s="20" t="s">
        <v>508</v>
      </c>
      <c r="H190" s="76" t="s">
        <v>841</v>
      </c>
      <c r="I190" s="20" t="s">
        <v>510</v>
      </c>
    </row>
    <row r="191" spans="1:9" x14ac:dyDescent="0.2">
      <c r="A191" t="s">
        <v>886</v>
      </c>
      <c r="B191" s="21">
        <v>189</v>
      </c>
      <c r="C191" s="21"/>
      <c r="D191" s="20"/>
      <c r="E191" s="75"/>
      <c r="F191" s="20" t="s">
        <v>887</v>
      </c>
      <c r="G191" s="95" t="s">
        <v>508</v>
      </c>
      <c r="H191" s="94" t="s">
        <v>726</v>
      </c>
      <c r="I191" s="20" t="s">
        <v>510</v>
      </c>
    </row>
    <row r="192" spans="1:9" x14ac:dyDescent="0.2">
      <c r="A192" t="s">
        <v>888</v>
      </c>
      <c r="B192" s="21">
        <v>190</v>
      </c>
      <c r="C192" s="21"/>
      <c r="D192" s="20"/>
      <c r="E192" s="75"/>
      <c r="F192" s="20" t="s">
        <v>889</v>
      </c>
      <c r="G192" s="95" t="s">
        <v>508</v>
      </c>
      <c r="H192" s="94" t="s">
        <v>726</v>
      </c>
      <c r="I192" s="20" t="s">
        <v>510</v>
      </c>
    </row>
    <row r="193" spans="1:69" x14ac:dyDescent="0.2">
      <c r="A193" s="121" t="s">
        <v>890</v>
      </c>
      <c r="B193" s="21">
        <v>191</v>
      </c>
      <c r="C193" s="21"/>
      <c r="D193" s="20"/>
      <c r="E193" s="75"/>
      <c r="F193" s="20"/>
      <c r="G193" s="20" t="s">
        <v>891</v>
      </c>
      <c r="H193" s="21" t="s">
        <v>606</v>
      </c>
      <c r="I193" s="20" t="s">
        <v>510</v>
      </c>
    </row>
    <row r="194" spans="1:69" ht="15" x14ac:dyDescent="0.25">
      <c r="A194" t="s">
        <v>501</v>
      </c>
      <c r="B194" s="21">
        <v>192</v>
      </c>
      <c r="C194" s="21"/>
      <c r="D194" s="155">
        <v>4047000120787270</v>
      </c>
      <c r="E194" s="75"/>
      <c r="F194" s="20"/>
      <c r="G194" s="20" t="s">
        <v>891</v>
      </c>
      <c r="H194" s="21" t="s">
        <v>726</v>
      </c>
      <c r="I194" s="20" t="s">
        <v>510</v>
      </c>
    </row>
    <row r="195" spans="1:69" x14ac:dyDescent="0.2">
      <c r="A195" s="21" t="s">
        <v>892</v>
      </c>
      <c r="B195" s="21">
        <v>193</v>
      </c>
      <c r="C195" s="21"/>
      <c r="D195" s="20"/>
      <c r="E195" s="75"/>
      <c r="F195" s="20" t="s">
        <v>893</v>
      </c>
      <c r="G195" s="20" t="s">
        <v>508</v>
      </c>
      <c r="H195" s="21" t="s">
        <v>656</v>
      </c>
      <c r="I195" s="20" t="s">
        <v>510</v>
      </c>
    </row>
    <row r="196" spans="1:69" x14ac:dyDescent="0.2">
      <c r="A196" t="s">
        <v>894</v>
      </c>
      <c r="B196" s="21">
        <v>194</v>
      </c>
      <c r="C196" s="21"/>
      <c r="D196" s="20"/>
      <c r="E196" s="75"/>
      <c r="F196" s="121" t="s">
        <v>895</v>
      </c>
      <c r="G196" s="20" t="s">
        <v>891</v>
      </c>
      <c r="H196" s="21" t="s">
        <v>726</v>
      </c>
      <c r="I196" s="20" t="s">
        <v>510</v>
      </c>
    </row>
    <row r="197" spans="1:69" x14ac:dyDescent="0.2">
      <c r="A197" s="117" t="s">
        <v>896</v>
      </c>
      <c r="B197" s="21">
        <v>195</v>
      </c>
      <c r="C197" s="117"/>
      <c r="D197" s="109"/>
      <c r="E197" s="126"/>
      <c r="F197" s="109" t="s">
        <v>897</v>
      </c>
      <c r="G197" s="109" t="s">
        <v>508</v>
      </c>
      <c r="H197" s="117" t="s">
        <v>841</v>
      </c>
      <c r="I197" s="109" t="s">
        <v>510</v>
      </c>
    </row>
    <row r="198" spans="1:69" x14ac:dyDescent="0.2">
      <c r="A198" t="s">
        <v>898</v>
      </c>
      <c r="B198" s="21">
        <v>196</v>
      </c>
      <c r="C198" s="21"/>
      <c r="D198" s="20"/>
      <c r="E198" s="75"/>
      <c r="F198" s="20"/>
      <c r="G198" s="20" t="s">
        <v>891</v>
      </c>
      <c r="H198" s="21" t="s">
        <v>726</v>
      </c>
      <c r="I198" s="20" t="s">
        <v>510</v>
      </c>
    </row>
    <row r="199" spans="1:69" ht="15" x14ac:dyDescent="0.25">
      <c r="A199" t="s">
        <v>502</v>
      </c>
      <c r="B199" s="21">
        <v>197</v>
      </c>
      <c r="C199" s="21"/>
      <c r="D199" s="156">
        <v>4047000120787280</v>
      </c>
      <c r="E199" s="75"/>
      <c r="F199" s="156"/>
      <c r="G199" s="20" t="s">
        <v>891</v>
      </c>
      <c r="H199" s="21" t="s">
        <v>726</v>
      </c>
      <c r="I199" s="20" t="s">
        <v>510</v>
      </c>
    </row>
    <row r="200" spans="1:69" x14ac:dyDescent="0.2">
      <c r="A200" s="21" t="s">
        <v>899</v>
      </c>
      <c r="B200" s="21">
        <v>198</v>
      </c>
      <c r="C200" s="21"/>
      <c r="D200" s="20"/>
      <c r="E200" s="75"/>
      <c r="F200" s="20"/>
      <c r="G200" s="20" t="s">
        <v>508</v>
      </c>
      <c r="H200" s="117" t="s">
        <v>841</v>
      </c>
      <c r="I200" s="20" t="s">
        <v>510</v>
      </c>
    </row>
    <row r="201" spans="1:69" x14ac:dyDescent="0.2">
      <c r="A201" s="21" t="s">
        <v>900</v>
      </c>
      <c r="B201" s="21">
        <v>199</v>
      </c>
      <c r="C201" s="21"/>
      <c r="D201" s="20"/>
      <c r="E201" s="75"/>
      <c r="F201" s="20"/>
      <c r="G201" s="20" t="s">
        <v>508</v>
      </c>
      <c r="H201" s="117" t="s">
        <v>841</v>
      </c>
      <c r="I201" s="20" t="s">
        <v>510</v>
      </c>
    </row>
    <row r="202" spans="1:69" x14ac:dyDescent="0.2">
      <c r="A202" t="s">
        <v>901</v>
      </c>
      <c r="B202" s="21">
        <v>200</v>
      </c>
      <c r="C202" s="21"/>
      <c r="D202" s="20"/>
      <c r="E202" s="75"/>
      <c r="F202" s="87" t="s">
        <v>902</v>
      </c>
      <c r="G202" s="20" t="s">
        <v>508</v>
      </c>
      <c r="H202" s="21" t="s">
        <v>606</v>
      </c>
      <c r="I202" s="20" t="s">
        <v>510</v>
      </c>
    </row>
    <row r="203" spans="1:69" ht="25.5" x14ac:dyDescent="0.2">
      <c r="A203" s="21" t="s">
        <v>903</v>
      </c>
      <c r="B203" s="21">
        <v>201</v>
      </c>
      <c r="C203" s="21"/>
      <c r="D203" s="20"/>
      <c r="E203" s="75"/>
      <c r="F203" s="127" t="s">
        <v>904</v>
      </c>
      <c r="G203" s="20" t="s">
        <v>508</v>
      </c>
      <c r="H203" s="21" t="s">
        <v>656</v>
      </c>
      <c r="I203" s="20" t="s">
        <v>510</v>
      </c>
    </row>
    <row r="204" spans="1:69" x14ac:dyDescent="0.2">
      <c r="A204" s="21" t="s">
        <v>905</v>
      </c>
      <c r="B204" s="21">
        <v>202</v>
      </c>
      <c r="C204" s="21"/>
      <c r="D204" s="20"/>
      <c r="E204" s="75"/>
      <c r="F204" s="20"/>
      <c r="G204" s="20" t="s">
        <v>508</v>
      </c>
      <c r="H204" s="117" t="s">
        <v>841</v>
      </c>
      <c r="I204" s="20" t="s">
        <v>510</v>
      </c>
    </row>
    <row r="205" spans="1:69" s="141" customFormat="1" ht="24.75" customHeight="1" x14ac:dyDescent="0.25">
      <c r="A205" t="s">
        <v>906</v>
      </c>
      <c r="B205" s="21">
        <v>203</v>
      </c>
      <c r="C205" s="148"/>
      <c r="D205" s="142"/>
      <c r="E205" s="128"/>
      <c r="F205" s="142"/>
      <c r="G205" s="20" t="s">
        <v>891</v>
      </c>
      <c r="H205" s="21" t="s">
        <v>726</v>
      </c>
      <c r="I205" s="129">
        <v>320</v>
      </c>
      <c r="J205" s="130"/>
      <c r="K205" s="143"/>
      <c r="L205" s="131"/>
      <c r="M205" s="144"/>
      <c r="N205" s="132"/>
      <c r="O205" s="133"/>
      <c r="P205" s="134"/>
      <c r="Q205" s="135"/>
      <c r="R205" s="149"/>
      <c r="S205" s="136"/>
      <c r="T205" s="121"/>
      <c r="U205" s="137"/>
      <c r="V205" s="150"/>
      <c r="W205" s="121"/>
      <c r="X205" s="121"/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38"/>
      <c r="AU205" s="139"/>
      <c r="AV205" s="139"/>
      <c r="AW205" s="139"/>
      <c r="AX205" s="139"/>
      <c r="AY205" s="139"/>
      <c r="AZ205" s="139"/>
      <c r="BA205" s="139"/>
      <c r="BB205" s="139"/>
      <c r="BC205" s="140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  <c r="BP205" s="135"/>
      <c r="BQ205" s="121"/>
    </row>
    <row r="206" spans="1:69" x14ac:dyDescent="0.2">
      <c r="A206" s="21" t="s">
        <v>907</v>
      </c>
      <c r="B206" s="21">
        <v>204</v>
      </c>
      <c r="C206" s="21"/>
      <c r="D206" s="20"/>
      <c r="E206" s="75"/>
      <c r="F206" s="20"/>
      <c r="G206" s="20" t="s">
        <v>508</v>
      </c>
      <c r="H206" s="21" t="s">
        <v>841</v>
      </c>
      <c r="I206" s="20" t="s">
        <v>510</v>
      </c>
    </row>
    <row r="207" spans="1:69" x14ac:dyDescent="0.2">
      <c r="A207" s="21"/>
      <c r="B207" s="21">
        <v>205</v>
      </c>
      <c r="C207" s="21"/>
      <c r="D207" s="20"/>
      <c r="E207" s="75"/>
      <c r="F207" s="20"/>
      <c r="G207" s="20"/>
      <c r="H207" s="21"/>
      <c r="I207" s="20"/>
    </row>
    <row r="208" spans="1:69" x14ac:dyDescent="0.2">
      <c r="A208" s="21"/>
      <c r="B208" s="21">
        <v>206</v>
      </c>
      <c r="C208" s="21"/>
      <c r="D208" s="20"/>
      <c r="E208" s="75"/>
      <c r="F208" s="20"/>
      <c r="G208" s="20"/>
      <c r="H208" s="21"/>
      <c r="I208" s="20"/>
    </row>
    <row r="209" spans="1:9" x14ac:dyDescent="0.2">
      <c r="A209" s="21"/>
      <c r="B209" s="21">
        <v>207</v>
      </c>
      <c r="C209" s="21"/>
      <c r="D209" s="20"/>
      <c r="E209" s="75"/>
      <c r="F209" s="20"/>
      <c r="G209" s="20"/>
      <c r="H209" s="21"/>
      <c r="I209" s="20"/>
    </row>
    <row r="210" spans="1:9" x14ac:dyDescent="0.2">
      <c r="A210" s="21"/>
      <c r="B210" s="21">
        <v>208</v>
      </c>
      <c r="C210" s="21"/>
      <c r="D210" s="20"/>
      <c r="E210" s="75"/>
      <c r="F210" s="20"/>
      <c r="G210" s="20"/>
      <c r="H210" s="21"/>
      <c r="I210" s="20"/>
    </row>
    <row r="211" spans="1:9" x14ac:dyDescent="0.2">
      <c r="A211" s="21"/>
      <c r="B211" s="21">
        <v>209</v>
      </c>
      <c r="C211" s="21"/>
      <c r="D211" s="20"/>
      <c r="E211" s="75"/>
      <c r="F211" s="20"/>
      <c r="G211" s="20"/>
      <c r="H211" s="21"/>
      <c r="I211" s="20"/>
    </row>
    <row r="212" spans="1:9" x14ac:dyDescent="0.2">
      <c r="A212" s="21"/>
      <c r="B212" s="21">
        <v>210</v>
      </c>
      <c r="C212" s="21"/>
      <c r="D212" s="20"/>
      <c r="E212" s="75"/>
      <c r="F212" s="20"/>
      <c r="G212" s="20"/>
      <c r="H212" s="21"/>
      <c r="I212" s="20"/>
    </row>
    <row r="213" spans="1:9" x14ac:dyDescent="0.2">
      <c r="A213" s="21"/>
      <c r="B213" s="21">
        <v>211</v>
      </c>
      <c r="C213" s="21"/>
      <c r="D213" s="20"/>
      <c r="E213" s="75"/>
      <c r="F213" s="20"/>
      <c r="G213" s="20"/>
      <c r="H213" s="21"/>
      <c r="I213" s="20"/>
    </row>
    <row r="214" spans="1:9" x14ac:dyDescent="0.2">
      <c r="A214" s="21"/>
      <c r="B214" s="21">
        <v>212</v>
      </c>
      <c r="C214" s="21"/>
      <c r="D214" s="20"/>
      <c r="E214" s="75"/>
      <c r="F214" s="20"/>
      <c r="G214" s="20"/>
      <c r="H214" s="21"/>
      <c r="I214" s="20"/>
    </row>
    <row r="215" spans="1:9" x14ac:dyDescent="0.2">
      <c r="A215" s="21"/>
      <c r="B215" s="21">
        <v>213</v>
      </c>
      <c r="C215" s="21"/>
      <c r="D215" s="20"/>
      <c r="E215" s="75"/>
      <c r="F215" s="20"/>
      <c r="G215" s="20"/>
      <c r="H215" s="21"/>
      <c r="I215" s="20"/>
    </row>
    <row r="216" spans="1:9" x14ac:dyDescent="0.2">
      <c r="A216" s="21"/>
      <c r="B216" s="21">
        <v>214</v>
      </c>
      <c r="C216" s="21"/>
      <c r="D216" s="20"/>
      <c r="E216" s="75"/>
      <c r="F216" s="20"/>
      <c r="G216" s="20"/>
      <c r="H216" s="21"/>
      <c r="I216" s="20"/>
    </row>
    <row r="217" spans="1:9" x14ac:dyDescent="0.2">
      <c r="A217" s="21"/>
      <c r="B217" s="21">
        <v>215</v>
      </c>
      <c r="C217" s="21"/>
      <c r="D217" s="20"/>
      <c r="E217" s="75"/>
      <c r="F217" s="20"/>
      <c r="G217" s="20"/>
      <c r="H217" s="21"/>
      <c r="I217" s="20"/>
    </row>
    <row r="218" spans="1:9" x14ac:dyDescent="0.2">
      <c r="A218" s="21"/>
      <c r="B218" s="21">
        <v>216</v>
      </c>
      <c r="C218" s="21"/>
      <c r="D218" s="20"/>
      <c r="E218" s="75"/>
      <c r="F218" s="20"/>
      <c r="G218" s="20"/>
      <c r="H218" s="21"/>
      <c r="I218" s="20"/>
    </row>
    <row r="219" spans="1:9" x14ac:dyDescent="0.2">
      <c r="A219" s="21"/>
      <c r="B219" s="21">
        <v>217</v>
      </c>
      <c r="C219" s="21"/>
      <c r="D219" s="20"/>
      <c r="E219" s="75"/>
      <c r="F219" s="20"/>
      <c r="G219" s="20"/>
      <c r="H219" s="21"/>
      <c r="I219" s="20"/>
    </row>
    <row r="220" spans="1:9" x14ac:dyDescent="0.2">
      <c r="A220" s="21"/>
      <c r="B220" s="21">
        <v>218</v>
      </c>
      <c r="C220" s="21"/>
      <c r="D220" s="20"/>
      <c r="E220" s="75"/>
      <c r="F220" s="20"/>
      <c r="G220" s="20"/>
      <c r="H220" s="21"/>
      <c r="I220" s="20"/>
    </row>
    <row r="221" spans="1:9" x14ac:dyDescent="0.2">
      <c r="A221" s="21"/>
      <c r="B221" s="21">
        <v>219</v>
      </c>
      <c r="C221" s="21"/>
      <c r="D221" s="20"/>
      <c r="E221" s="75"/>
      <c r="F221" s="20"/>
      <c r="G221" s="20"/>
      <c r="H221" s="21"/>
      <c r="I221" s="20"/>
    </row>
    <row r="222" spans="1:9" x14ac:dyDescent="0.2">
      <c r="A222" s="21"/>
      <c r="B222" s="21">
        <v>220</v>
      </c>
      <c r="C222" s="21"/>
      <c r="D222" s="20"/>
      <c r="E222" s="75"/>
      <c r="F222" s="20"/>
      <c r="G222" s="20"/>
      <c r="H222" s="21"/>
      <c r="I222" s="20"/>
    </row>
    <row r="223" spans="1:9" x14ac:dyDescent="0.2">
      <c r="A223" s="21"/>
      <c r="B223" s="21">
        <v>221</v>
      </c>
      <c r="C223" s="21"/>
      <c r="D223" s="20"/>
      <c r="E223" s="75"/>
      <c r="F223" s="20"/>
      <c r="G223" s="20"/>
      <c r="H223" s="21"/>
      <c r="I223" s="20"/>
    </row>
    <row r="224" spans="1:9" x14ac:dyDescent="0.2">
      <c r="A224" s="21"/>
      <c r="B224" s="21">
        <v>222</v>
      </c>
      <c r="C224" s="21"/>
      <c r="D224" s="20"/>
      <c r="E224" s="75"/>
      <c r="F224" s="20"/>
      <c r="G224" s="20"/>
      <c r="H224" s="21"/>
      <c r="I224" s="20"/>
    </row>
    <row r="225" spans="1:9" x14ac:dyDescent="0.2">
      <c r="A225" s="21"/>
      <c r="B225" s="21">
        <v>223</v>
      </c>
      <c r="C225" s="21"/>
      <c r="D225" s="20"/>
      <c r="E225" s="75"/>
      <c r="F225" s="20"/>
      <c r="G225" s="20"/>
      <c r="H225" s="21"/>
      <c r="I225" s="20"/>
    </row>
    <row r="226" spans="1:9" x14ac:dyDescent="0.2">
      <c r="A226" s="21"/>
      <c r="B226" s="21">
        <v>224</v>
      </c>
      <c r="C226" s="21"/>
      <c r="D226" s="20"/>
      <c r="E226" s="75"/>
      <c r="F226" s="20"/>
      <c r="G226" s="20"/>
      <c r="H226" s="21"/>
      <c r="I226" s="20"/>
    </row>
    <row r="227" spans="1:9" x14ac:dyDescent="0.2">
      <c r="A227" s="21"/>
      <c r="B227" s="21">
        <v>225</v>
      </c>
      <c r="C227" s="21"/>
      <c r="D227" s="20"/>
      <c r="E227" s="75"/>
      <c r="F227" s="20"/>
      <c r="G227" s="20"/>
      <c r="H227" s="21"/>
      <c r="I227" s="20"/>
    </row>
    <row r="228" spans="1:9" x14ac:dyDescent="0.2">
      <c r="A228" s="21"/>
      <c r="B228" s="21">
        <v>226</v>
      </c>
      <c r="C228" s="21"/>
      <c r="D228" s="20"/>
      <c r="E228" s="75"/>
      <c r="F228" s="20"/>
      <c r="G228" s="20"/>
      <c r="H228" s="21"/>
      <c r="I228" s="20"/>
    </row>
    <row r="229" spans="1:9" x14ac:dyDescent="0.2">
      <c r="A229" s="21"/>
      <c r="B229" s="21">
        <v>227</v>
      </c>
      <c r="C229" s="21"/>
      <c r="D229" s="20"/>
      <c r="E229" s="75"/>
      <c r="F229" s="20"/>
      <c r="G229" s="20"/>
      <c r="H229" s="21"/>
      <c r="I229" s="20"/>
    </row>
    <row r="230" spans="1:9" x14ac:dyDescent="0.2">
      <c r="A230" s="21"/>
      <c r="B230" s="21">
        <v>228</v>
      </c>
      <c r="C230" s="21"/>
      <c r="D230" s="20"/>
      <c r="E230" s="75"/>
      <c r="F230" s="20"/>
      <c r="G230" s="20"/>
      <c r="H230" s="21"/>
      <c r="I230" s="20"/>
    </row>
    <row r="231" spans="1:9" x14ac:dyDescent="0.2">
      <c r="A231" s="21"/>
      <c r="B231" s="21">
        <v>229</v>
      </c>
      <c r="C231" s="21"/>
      <c r="D231" s="20"/>
      <c r="E231" s="75"/>
      <c r="F231" s="20"/>
      <c r="G231" s="20"/>
      <c r="H231" s="21"/>
      <c r="I231" s="20"/>
    </row>
    <row r="232" spans="1:9" x14ac:dyDescent="0.2">
      <c r="A232" s="21"/>
      <c r="B232" s="21">
        <v>230</v>
      </c>
      <c r="C232" s="21"/>
      <c r="D232" s="20"/>
      <c r="E232" s="75"/>
      <c r="F232" s="20"/>
      <c r="G232" s="20"/>
      <c r="H232" s="21"/>
      <c r="I232" s="20"/>
    </row>
    <row r="233" spans="1:9" x14ac:dyDescent="0.2">
      <c r="A233" s="21"/>
      <c r="B233" s="21">
        <v>231</v>
      </c>
      <c r="C233" s="21"/>
      <c r="D233" s="20"/>
      <c r="E233" s="75"/>
      <c r="F233" s="20"/>
      <c r="G233" s="20"/>
      <c r="H233" s="21"/>
      <c r="I233" s="20"/>
    </row>
    <row r="234" spans="1:9" x14ac:dyDescent="0.2">
      <c r="A234" s="21"/>
      <c r="B234" s="21">
        <v>232</v>
      </c>
      <c r="C234" s="21"/>
      <c r="D234" s="20"/>
      <c r="E234" s="75"/>
      <c r="F234" s="20"/>
      <c r="G234" s="20"/>
      <c r="H234" s="21"/>
      <c r="I234" s="20"/>
    </row>
    <row r="235" spans="1:9" x14ac:dyDescent="0.2">
      <c r="A235" s="21"/>
      <c r="B235" s="21">
        <v>233</v>
      </c>
      <c r="C235" s="21"/>
      <c r="D235" s="20"/>
      <c r="E235" s="75"/>
      <c r="F235" s="20"/>
      <c r="G235" s="20"/>
      <c r="H235" s="21"/>
      <c r="I235" s="20"/>
    </row>
    <row r="236" spans="1:9" x14ac:dyDescent="0.2">
      <c r="A236" s="21"/>
      <c r="B236" s="21">
        <v>234</v>
      </c>
      <c r="C236" s="21"/>
      <c r="D236" s="20"/>
      <c r="E236" s="75"/>
      <c r="F236" s="20"/>
      <c r="G236" s="20"/>
      <c r="H236" s="21"/>
      <c r="I236" s="20"/>
    </row>
    <row r="237" spans="1:9" x14ac:dyDescent="0.2">
      <c r="A237" s="21"/>
      <c r="B237" s="21">
        <v>235</v>
      </c>
      <c r="C237" s="21"/>
      <c r="D237" s="20"/>
      <c r="E237" s="75"/>
      <c r="F237" s="20"/>
      <c r="G237" s="20"/>
      <c r="H237" s="21"/>
      <c r="I237" s="20"/>
    </row>
    <row r="238" spans="1:9" x14ac:dyDescent="0.2">
      <c r="A238" s="21"/>
      <c r="B238" s="21">
        <v>236</v>
      </c>
      <c r="C238" s="21"/>
      <c r="D238" s="20"/>
      <c r="E238" s="75"/>
      <c r="F238" s="20"/>
      <c r="G238" s="20"/>
      <c r="H238" s="21"/>
      <c r="I238" s="20"/>
    </row>
    <row r="239" spans="1:9" x14ac:dyDescent="0.2">
      <c r="A239" s="21"/>
      <c r="B239" s="21">
        <v>237</v>
      </c>
      <c r="C239" s="21"/>
      <c r="D239" s="20"/>
      <c r="E239" s="75"/>
      <c r="F239" s="20"/>
      <c r="G239" s="20"/>
      <c r="H239" s="21"/>
      <c r="I239" s="20"/>
    </row>
    <row r="240" spans="1:9" x14ac:dyDescent="0.2">
      <c r="A240" s="21"/>
      <c r="B240" s="21">
        <v>238</v>
      </c>
      <c r="C240" s="21"/>
      <c r="D240" s="20"/>
      <c r="E240" s="75"/>
      <c r="F240" s="20"/>
      <c r="G240" s="20"/>
      <c r="H240" s="21"/>
      <c r="I240" s="20"/>
    </row>
    <row r="241" spans="1:9" x14ac:dyDescent="0.2">
      <c r="A241" s="21"/>
      <c r="B241" s="21">
        <v>239</v>
      </c>
      <c r="C241" s="21"/>
      <c r="D241" s="20"/>
      <c r="E241" s="75"/>
      <c r="F241" s="20"/>
      <c r="G241" s="20"/>
      <c r="H241" s="21"/>
      <c r="I241" s="20"/>
    </row>
    <row r="242" spans="1:9" x14ac:dyDescent="0.2">
      <c r="A242" s="21"/>
      <c r="B242" s="21">
        <v>240</v>
      </c>
      <c r="C242" s="21"/>
      <c r="D242" s="20"/>
      <c r="E242" s="75"/>
      <c r="F242" s="20"/>
      <c r="G242" s="20"/>
      <c r="H242" s="21"/>
      <c r="I242" s="20"/>
    </row>
    <row r="243" spans="1:9" x14ac:dyDescent="0.2">
      <c r="A243" s="21"/>
      <c r="B243" s="21">
        <v>241</v>
      </c>
      <c r="C243" s="21"/>
      <c r="D243" s="20"/>
      <c r="E243" s="75"/>
      <c r="F243" s="20"/>
      <c r="G243" s="20"/>
      <c r="H243" s="21"/>
      <c r="I243" s="20"/>
    </row>
    <row r="244" spans="1:9" x14ac:dyDescent="0.2">
      <c r="A244" s="21"/>
      <c r="B244" s="21">
        <v>242</v>
      </c>
      <c r="C244" s="21"/>
      <c r="D244" s="20"/>
      <c r="E244" s="75"/>
      <c r="F244" s="20"/>
      <c r="G244" s="20"/>
      <c r="H244" s="21"/>
      <c r="I244" s="20"/>
    </row>
    <row r="245" spans="1:9" x14ac:dyDescent="0.2">
      <c r="A245" s="21"/>
      <c r="B245" s="21">
        <v>243</v>
      </c>
      <c r="C245" s="21"/>
      <c r="D245" s="20"/>
      <c r="E245" s="75"/>
      <c r="F245" s="20"/>
      <c r="G245" s="20"/>
      <c r="H245" s="21"/>
      <c r="I245" s="20"/>
    </row>
    <row r="246" spans="1:9" x14ac:dyDescent="0.2">
      <c r="A246" s="21"/>
      <c r="B246" s="21">
        <v>244</v>
      </c>
      <c r="C246" s="21"/>
      <c r="D246" s="20"/>
      <c r="E246" s="75"/>
      <c r="F246" s="20"/>
      <c r="G246" s="20"/>
      <c r="H246" s="21"/>
      <c r="I246" s="20"/>
    </row>
    <row r="247" spans="1:9" x14ac:dyDescent="0.2">
      <c r="A247" s="21"/>
      <c r="B247" s="21">
        <v>245</v>
      </c>
      <c r="C247" s="21"/>
      <c r="D247" s="20"/>
      <c r="E247" s="75"/>
      <c r="F247" s="20"/>
      <c r="G247" s="20"/>
      <c r="H247" s="21"/>
      <c r="I247" s="20"/>
    </row>
    <row r="248" spans="1:9" x14ac:dyDescent="0.2">
      <c r="A248" s="21"/>
      <c r="B248" s="21">
        <v>246</v>
      </c>
      <c r="C248" s="21"/>
      <c r="D248" s="20"/>
      <c r="E248" s="75"/>
      <c r="F248" s="20"/>
      <c r="G248" s="20"/>
      <c r="H248" s="21"/>
      <c r="I248" s="20"/>
    </row>
    <row r="249" spans="1:9" x14ac:dyDescent="0.2">
      <c r="A249" s="21"/>
      <c r="B249" s="21">
        <v>247</v>
      </c>
      <c r="C249" s="21"/>
      <c r="D249" s="20"/>
      <c r="E249" s="75"/>
      <c r="F249" s="20"/>
      <c r="G249" s="20"/>
      <c r="H249" s="21"/>
      <c r="I249" s="20"/>
    </row>
    <row r="250" spans="1:9" x14ac:dyDescent="0.2">
      <c r="A250" s="21"/>
      <c r="B250" s="21">
        <v>248</v>
      </c>
      <c r="C250" s="21"/>
      <c r="D250" s="20"/>
      <c r="E250" s="75"/>
      <c r="F250" s="20"/>
      <c r="G250" s="20"/>
      <c r="H250" s="21"/>
      <c r="I250" s="20"/>
    </row>
    <row r="251" spans="1:9" x14ac:dyDescent="0.2">
      <c r="A251" s="21"/>
      <c r="B251" s="21">
        <v>249</v>
      </c>
      <c r="C251" s="21"/>
      <c r="D251" s="20"/>
      <c r="E251" s="75"/>
      <c r="F251" s="20"/>
      <c r="G251" s="20"/>
      <c r="H251" s="21"/>
      <c r="I251" s="20"/>
    </row>
    <row r="252" spans="1:9" x14ac:dyDescent="0.2">
      <c r="A252" s="21"/>
      <c r="B252" s="21">
        <v>250</v>
      </c>
      <c r="C252" s="21"/>
      <c r="D252" s="20"/>
      <c r="E252" s="75"/>
      <c r="F252" s="20"/>
      <c r="G252" s="20"/>
      <c r="H252" s="21"/>
      <c r="I252" s="20"/>
    </row>
    <row r="253" spans="1:9" x14ac:dyDescent="0.2">
      <c r="A253" s="21"/>
      <c r="B253" s="21">
        <v>251</v>
      </c>
      <c r="C253" s="21"/>
      <c r="D253" s="20"/>
      <c r="E253" s="75"/>
      <c r="F253" s="20"/>
      <c r="G253" s="20"/>
      <c r="H253" s="21"/>
      <c r="I253" s="20"/>
    </row>
    <row r="254" spans="1:9" x14ac:dyDescent="0.2">
      <c r="A254" s="21"/>
      <c r="B254" s="21">
        <v>252</v>
      </c>
      <c r="C254" s="21"/>
      <c r="D254" s="20"/>
      <c r="E254" s="75"/>
      <c r="F254" s="20"/>
      <c r="G254" s="20"/>
      <c r="H254" s="21"/>
      <c r="I254" s="20"/>
    </row>
    <row r="255" spans="1:9" x14ac:dyDescent="0.2">
      <c r="A255" s="21"/>
      <c r="B255" s="21">
        <v>253</v>
      </c>
      <c r="C255" s="21"/>
      <c r="D255" s="20"/>
      <c r="E255" s="75"/>
      <c r="F255" s="20"/>
      <c r="G255" s="20"/>
      <c r="H255" s="21"/>
      <c r="I255" s="20"/>
    </row>
    <row r="256" spans="1:9" x14ac:dyDescent="0.2">
      <c r="A256" s="21"/>
      <c r="B256" s="21">
        <v>254</v>
      </c>
      <c r="C256" s="21"/>
      <c r="D256" s="20"/>
      <c r="E256" s="75"/>
      <c r="F256" s="20"/>
      <c r="G256" s="20"/>
      <c r="H256" s="21"/>
      <c r="I256" s="20"/>
    </row>
    <row r="257" spans="1:9" x14ac:dyDescent="0.2">
      <c r="A257" s="21"/>
      <c r="B257" s="21">
        <v>255</v>
      </c>
      <c r="C257" s="21"/>
      <c r="D257" s="20"/>
      <c r="E257" s="75"/>
      <c r="F257" s="20"/>
      <c r="G257" s="20"/>
      <c r="H257" s="21"/>
      <c r="I257" s="20"/>
    </row>
    <row r="258" spans="1:9" x14ac:dyDescent="0.2">
      <c r="A258" s="21"/>
      <c r="B258" s="21">
        <v>256</v>
      </c>
      <c r="C258" s="21"/>
      <c r="D258" s="20"/>
      <c r="E258" s="75"/>
      <c r="F258" s="20"/>
      <c r="G258" s="20"/>
      <c r="H258" s="21"/>
      <c r="I258" s="20"/>
    </row>
    <row r="259" spans="1:9" x14ac:dyDescent="0.2">
      <c r="A259" s="21"/>
      <c r="B259" s="21">
        <v>257</v>
      </c>
      <c r="C259" s="21"/>
      <c r="D259" s="20"/>
      <c r="E259" s="75"/>
      <c r="F259" s="20"/>
      <c r="G259" s="20"/>
      <c r="H259" s="21"/>
      <c r="I259" s="20"/>
    </row>
    <row r="260" spans="1:9" x14ac:dyDescent="0.2">
      <c r="A260" s="21"/>
      <c r="B260" s="21">
        <v>258</v>
      </c>
      <c r="C260" s="21"/>
      <c r="D260" s="20"/>
      <c r="E260" s="75"/>
      <c r="F260" s="20"/>
      <c r="G260" s="20"/>
      <c r="H260" s="21"/>
      <c r="I260" s="20"/>
    </row>
    <row r="261" spans="1:9" x14ac:dyDescent="0.2">
      <c r="A261" s="21"/>
      <c r="B261" s="21">
        <v>259</v>
      </c>
      <c r="C261" s="21"/>
      <c r="D261" s="20"/>
      <c r="E261" s="75"/>
      <c r="F261" s="20"/>
      <c r="G261" s="20"/>
      <c r="H261" s="21"/>
      <c r="I261" s="20"/>
    </row>
    <row r="262" spans="1:9" x14ac:dyDescent="0.2">
      <c r="A262" s="21"/>
      <c r="B262" s="21">
        <v>260</v>
      </c>
      <c r="C262" s="21"/>
      <c r="D262" s="20"/>
      <c r="E262" s="75"/>
      <c r="F262" s="20"/>
      <c r="G262" s="20"/>
      <c r="H262" s="21"/>
      <c r="I262" s="20"/>
    </row>
    <row r="263" spans="1:9" x14ac:dyDescent="0.2">
      <c r="A263" s="21"/>
      <c r="B263" s="21">
        <v>261</v>
      </c>
      <c r="C263" s="21"/>
      <c r="D263" s="20"/>
      <c r="E263" s="75"/>
      <c r="F263" s="20"/>
      <c r="G263" s="20"/>
      <c r="H263" s="21"/>
      <c r="I263" s="20"/>
    </row>
    <row r="264" spans="1:9" x14ac:dyDescent="0.2">
      <c r="A264" s="21"/>
      <c r="B264" s="21">
        <v>262</v>
      </c>
      <c r="C264" s="21"/>
      <c r="D264" s="20"/>
      <c r="E264" s="75"/>
      <c r="F264" s="20"/>
      <c r="G264" s="20"/>
      <c r="H264" s="21"/>
      <c r="I264" s="20"/>
    </row>
    <row r="265" spans="1:9" x14ac:dyDescent="0.2">
      <c r="A265" s="21"/>
      <c r="B265" s="21">
        <v>263</v>
      </c>
      <c r="C265" s="21"/>
      <c r="D265" s="20"/>
      <c r="E265" s="75"/>
      <c r="F265" s="20"/>
      <c r="G265" s="20"/>
      <c r="H265" s="21"/>
      <c r="I265" s="20"/>
    </row>
    <row r="266" spans="1:9" x14ac:dyDescent="0.2">
      <c r="A266" s="21"/>
      <c r="B266" s="21">
        <v>264</v>
      </c>
      <c r="C266" s="21"/>
      <c r="D266" s="20"/>
      <c r="E266" s="75"/>
      <c r="F266" s="20"/>
      <c r="G266" s="20"/>
      <c r="H266" s="21"/>
      <c r="I266" s="20"/>
    </row>
    <row r="267" spans="1:9" x14ac:dyDescent="0.2">
      <c r="A267" s="21"/>
      <c r="B267" s="21">
        <v>265</v>
      </c>
      <c r="C267" s="21"/>
      <c r="D267" s="20"/>
      <c r="E267" s="75"/>
      <c r="F267" s="20"/>
      <c r="G267" s="20"/>
      <c r="H267" s="21"/>
      <c r="I267" s="20"/>
    </row>
    <row r="268" spans="1:9" x14ac:dyDescent="0.2">
      <c r="A268" s="21"/>
      <c r="B268" s="21">
        <v>266</v>
      </c>
      <c r="C268" s="21"/>
      <c r="D268" s="20"/>
      <c r="E268" s="75"/>
      <c r="F268" s="20"/>
      <c r="G268" s="20"/>
      <c r="H268" s="21"/>
      <c r="I268" s="20"/>
    </row>
    <row r="269" spans="1:9" x14ac:dyDescent="0.2">
      <c r="A269" s="21"/>
      <c r="B269" s="21">
        <v>267</v>
      </c>
      <c r="C269" s="21"/>
      <c r="D269" s="20"/>
      <c r="E269" s="75"/>
      <c r="F269" s="20"/>
      <c r="G269" s="20"/>
      <c r="H269" s="21"/>
      <c r="I269" s="20"/>
    </row>
    <row r="270" spans="1:9" x14ac:dyDescent="0.2">
      <c r="A270" s="21"/>
      <c r="B270" s="21">
        <v>268</v>
      </c>
      <c r="C270" s="21"/>
      <c r="D270" s="20"/>
      <c r="E270" s="75"/>
      <c r="F270" s="20"/>
      <c r="G270" s="20"/>
      <c r="H270" s="21"/>
      <c r="I270" s="20"/>
    </row>
    <row r="271" spans="1:9" x14ac:dyDescent="0.2">
      <c r="A271" s="21"/>
      <c r="B271" s="21">
        <v>269</v>
      </c>
      <c r="C271" s="21"/>
      <c r="D271" s="20"/>
      <c r="E271" s="75"/>
      <c r="F271" s="20"/>
      <c r="G271" s="20"/>
      <c r="H271" s="21"/>
      <c r="I271" s="20"/>
    </row>
    <row r="272" spans="1:9" x14ac:dyDescent="0.2">
      <c r="A272" s="21"/>
      <c r="B272" s="21">
        <v>270</v>
      </c>
      <c r="C272" s="21"/>
      <c r="D272" s="20"/>
      <c r="E272" s="75"/>
      <c r="F272" s="20"/>
      <c r="G272" s="20"/>
      <c r="H272" s="21"/>
      <c r="I272" s="20"/>
    </row>
    <row r="273" spans="1:9" x14ac:dyDescent="0.2">
      <c r="A273" s="21"/>
      <c r="B273" s="21">
        <v>271</v>
      </c>
      <c r="C273" s="21"/>
      <c r="D273" s="20"/>
      <c r="E273" s="75"/>
      <c r="F273" s="20"/>
      <c r="G273" s="20"/>
      <c r="H273" s="21"/>
      <c r="I273" s="20"/>
    </row>
    <row r="274" spans="1:9" x14ac:dyDescent="0.2">
      <c r="A274" s="21"/>
      <c r="B274" s="21">
        <v>272</v>
      </c>
      <c r="C274" s="21"/>
      <c r="D274" s="20"/>
      <c r="E274" s="75"/>
      <c r="F274" s="20"/>
      <c r="G274" s="20"/>
      <c r="H274" s="21"/>
      <c r="I274" s="20"/>
    </row>
    <row r="275" spans="1:9" x14ac:dyDescent="0.2">
      <c r="A275" s="21"/>
      <c r="B275" s="21">
        <v>273</v>
      </c>
      <c r="C275" s="21"/>
      <c r="D275" s="20"/>
      <c r="E275" s="75"/>
      <c r="F275" s="20"/>
      <c r="G275" s="20"/>
      <c r="H275" s="21"/>
      <c r="I275" s="20"/>
    </row>
    <row r="276" spans="1:9" x14ac:dyDescent="0.2">
      <c r="A276" s="21"/>
      <c r="B276" s="21">
        <v>274</v>
      </c>
      <c r="C276" s="21"/>
      <c r="D276" s="20"/>
      <c r="E276" s="75"/>
      <c r="F276" s="20"/>
      <c r="G276" s="20"/>
      <c r="H276" s="21"/>
      <c r="I276" s="20"/>
    </row>
    <row r="277" spans="1:9" x14ac:dyDescent="0.2">
      <c r="A277" s="21"/>
      <c r="B277" s="21">
        <v>275</v>
      </c>
      <c r="C277" s="21"/>
      <c r="D277" s="20"/>
      <c r="E277" s="75"/>
      <c r="F277" s="20"/>
      <c r="G277" s="20"/>
      <c r="H277" s="21"/>
      <c r="I277" s="20"/>
    </row>
    <row r="278" spans="1:9" x14ac:dyDescent="0.2">
      <c r="A278" s="21"/>
      <c r="B278" s="21">
        <v>276</v>
      </c>
      <c r="C278" s="21"/>
      <c r="D278" s="20"/>
      <c r="E278" s="75"/>
      <c r="F278" s="20"/>
      <c r="G278" s="20"/>
      <c r="H278" s="21"/>
      <c r="I278" s="20"/>
    </row>
    <row r="279" spans="1:9" x14ac:dyDescent="0.2">
      <c r="A279" s="21"/>
      <c r="B279" s="21">
        <v>277</v>
      </c>
      <c r="C279" s="21"/>
      <c r="D279" s="20"/>
      <c r="E279" s="75"/>
      <c r="F279" s="20"/>
      <c r="G279" s="20"/>
      <c r="H279" s="21"/>
      <c r="I279" s="20"/>
    </row>
    <row r="280" spans="1:9" x14ac:dyDescent="0.2">
      <c r="A280" s="21"/>
      <c r="B280" s="21">
        <v>278</v>
      </c>
      <c r="C280" s="21"/>
      <c r="D280" s="20"/>
      <c r="E280" s="75"/>
      <c r="F280" s="20"/>
      <c r="G280" s="20"/>
      <c r="H280" s="21"/>
      <c r="I280" s="20"/>
    </row>
    <row r="281" spans="1:9" x14ac:dyDescent="0.2">
      <c r="A281" s="21"/>
      <c r="B281" s="21">
        <v>279</v>
      </c>
      <c r="C281" s="21"/>
      <c r="D281" s="20"/>
      <c r="E281" s="75"/>
      <c r="F281" s="20"/>
      <c r="G281" s="20"/>
      <c r="H281" s="21"/>
      <c r="I281" s="20"/>
    </row>
    <row r="282" spans="1:9" x14ac:dyDescent="0.2">
      <c r="A282" s="21"/>
      <c r="B282" s="21">
        <v>280</v>
      </c>
      <c r="C282" s="21"/>
      <c r="D282" s="20"/>
      <c r="E282" s="75"/>
      <c r="F282" s="20"/>
      <c r="G282" s="20"/>
      <c r="H282" s="21"/>
      <c r="I282" s="20"/>
    </row>
    <row r="283" spans="1:9" x14ac:dyDescent="0.2">
      <c r="A283" s="21"/>
      <c r="B283" s="21">
        <v>281</v>
      </c>
      <c r="C283" s="21"/>
      <c r="D283" s="20"/>
      <c r="E283" s="75"/>
      <c r="F283" s="20"/>
      <c r="G283" s="20"/>
      <c r="H283" s="21"/>
      <c r="I283" s="20"/>
    </row>
    <row r="284" spans="1:9" x14ac:dyDescent="0.2">
      <c r="A284" s="21"/>
      <c r="B284" s="21">
        <v>282</v>
      </c>
      <c r="C284" s="21"/>
      <c r="D284" s="20"/>
      <c r="E284" s="75"/>
      <c r="F284" s="20"/>
      <c r="G284" s="20"/>
      <c r="H284" s="21"/>
      <c r="I284" s="20"/>
    </row>
    <row r="285" spans="1:9" x14ac:dyDescent="0.2">
      <c r="A285" s="21"/>
      <c r="B285" s="21">
        <v>283</v>
      </c>
      <c r="C285" s="21"/>
      <c r="D285" s="20"/>
      <c r="E285" s="75"/>
      <c r="F285" s="20"/>
      <c r="G285" s="20"/>
      <c r="H285" s="21"/>
      <c r="I285" s="20"/>
    </row>
    <row r="286" spans="1:9" x14ac:dyDescent="0.2">
      <c r="A286" s="21"/>
      <c r="B286" s="21">
        <v>284</v>
      </c>
      <c r="C286" s="21"/>
      <c r="D286" s="20"/>
      <c r="E286" s="75"/>
      <c r="F286" s="20"/>
      <c r="G286" s="20"/>
      <c r="H286" s="21"/>
      <c r="I286" s="20"/>
    </row>
    <row r="287" spans="1:9" x14ac:dyDescent="0.2">
      <c r="A287" s="21"/>
      <c r="B287" s="21">
        <v>285</v>
      </c>
      <c r="C287" s="21"/>
      <c r="D287" s="20"/>
      <c r="E287" s="75"/>
      <c r="F287" s="20"/>
      <c r="G287" s="20"/>
      <c r="H287" s="21"/>
      <c r="I287" s="20"/>
    </row>
    <row r="288" spans="1:9" x14ac:dyDescent="0.2">
      <c r="A288" s="21"/>
      <c r="B288" s="21">
        <v>286</v>
      </c>
      <c r="C288" s="21"/>
      <c r="D288" s="20"/>
      <c r="E288" s="75"/>
      <c r="F288" s="20"/>
      <c r="G288" s="20"/>
      <c r="H288" s="21"/>
      <c r="I288" s="20"/>
    </row>
    <row r="289" spans="1:9" x14ac:dyDescent="0.2">
      <c r="A289" s="21"/>
      <c r="B289" s="21">
        <v>287</v>
      </c>
      <c r="C289" s="21"/>
      <c r="D289" s="20"/>
      <c r="E289" s="75"/>
      <c r="F289" s="20"/>
      <c r="G289" s="20"/>
      <c r="H289" s="21"/>
      <c r="I289" s="20"/>
    </row>
    <row r="290" spans="1:9" x14ac:dyDescent="0.2">
      <c r="A290" s="21"/>
      <c r="B290" s="21">
        <v>288</v>
      </c>
      <c r="C290" s="21"/>
      <c r="D290" s="20"/>
      <c r="E290" s="75"/>
      <c r="F290" s="20"/>
      <c r="G290" s="20"/>
      <c r="H290" s="21"/>
      <c r="I290" s="20"/>
    </row>
    <row r="291" spans="1:9" x14ac:dyDescent="0.2">
      <c r="A291" s="21"/>
      <c r="B291" s="21">
        <v>289</v>
      </c>
      <c r="C291" s="21"/>
      <c r="D291" s="20"/>
      <c r="E291" s="75"/>
      <c r="F291" s="20"/>
      <c r="G291" s="20"/>
      <c r="H291" s="21"/>
      <c r="I291" s="20"/>
    </row>
    <row r="292" spans="1:9" x14ac:dyDescent="0.2">
      <c r="A292" s="21"/>
      <c r="B292" s="21">
        <v>290</v>
      </c>
      <c r="C292" s="21"/>
      <c r="D292" s="20"/>
      <c r="E292" s="75"/>
      <c r="F292" s="20"/>
      <c r="G292" s="20"/>
      <c r="H292" s="21"/>
      <c r="I292" s="20"/>
    </row>
    <row r="293" spans="1:9" x14ac:dyDescent="0.2">
      <c r="A293" s="21"/>
      <c r="B293" s="21">
        <v>291</v>
      </c>
      <c r="C293" s="21"/>
      <c r="D293" s="20"/>
      <c r="E293" s="75"/>
      <c r="F293" s="20"/>
      <c r="G293" s="20"/>
      <c r="H293" s="21"/>
      <c r="I293" s="20"/>
    </row>
    <row r="294" spans="1:9" x14ac:dyDescent="0.2">
      <c r="A294" s="21"/>
      <c r="B294" s="21">
        <v>292</v>
      </c>
      <c r="C294" s="21"/>
      <c r="D294" s="20"/>
      <c r="E294" s="75"/>
      <c r="F294" s="20"/>
      <c r="G294" s="20"/>
      <c r="H294" s="21"/>
      <c r="I294" s="20"/>
    </row>
    <row r="295" spans="1:9" x14ac:dyDescent="0.2">
      <c r="A295" s="21"/>
      <c r="B295" s="21">
        <v>293</v>
      </c>
      <c r="C295" s="21"/>
      <c r="D295" s="20"/>
      <c r="E295" s="75"/>
      <c r="F295" s="20"/>
      <c r="G295" s="20"/>
      <c r="H295" s="21"/>
      <c r="I295" s="20"/>
    </row>
    <row r="296" spans="1:9" x14ac:dyDescent="0.2">
      <c r="A296" s="21"/>
      <c r="B296" s="21">
        <v>294</v>
      </c>
      <c r="C296" s="21"/>
      <c r="D296" s="20"/>
      <c r="E296" s="75"/>
      <c r="F296" s="20"/>
      <c r="G296" s="20"/>
      <c r="H296" s="21"/>
      <c r="I296" s="20"/>
    </row>
    <row r="297" spans="1:9" x14ac:dyDescent="0.2">
      <c r="A297" s="21"/>
      <c r="B297" s="21">
        <v>295</v>
      </c>
      <c r="C297" s="21"/>
      <c r="D297" s="20"/>
      <c r="E297" s="75"/>
      <c r="F297" s="20"/>
      <c r="G297" s="20"/>
      <c r="H297" s="21"/>
      <c r="I297" s="20"/>
    </row>
    <row r="298" spans="1:9" x14ac:dyDescent="0.2">
      <c r="A298" s="21"/>
      <c r="B298" s="21">
        <v>296</v>
      </c>
      <c r="C298" s="21"/>
      <c r="D298" s="20"/>
      <c r="E298" s="75"/>
      <c r="F298" s="20"/>
      <c r="G298" s="20"/>
      <c r="H298" s="21"/>
      <c r="I298" s="20"/>
    </row>
    <row r="299" spans="1:9" x14ac:dyDescent="0.2">
      <c r="A299" s="84"/>
      <c r="B299" s="21">
        <v>297</v>
      </c>
      <c r="C299" s="84"/>
      <c r="D299" s="85"/>
      <c r="E299" s="86"/>
      <c r="F299" s="85"/>
      <c r="G299" s="85"/>
      <c r="H299" s="84"/>
      <c r="I299" s="85"/>
    </row>
    <row r="300" spans="1:9" x14ac:dyDescent="0.2">
      <c r="B300" s="21">
        <v>298</v>
      </c>
    </row>
    <row r="301" spans="1:9" x14ac:dyDescent="0.2">
      <c r="B301" s="21">
        <v>299</v>
      </c>
    </row>
    <row r="302" spans="1:9" x14ac:dyDescent="0.2">
      <c r="A302" s="76"/>
      <c r="B302" s="21">
        <v>300</v>
      </c>
      <c r="C302" s="76"/>
      <c r="D302" s="93"/>
      <c r="E302" s="23"/>
      <c r="F302" s="93"/>
      <c r="G302" s="90"/>
      <c r="H302" s="89"/>
      <c r="I302" s="90"/>
    </row>
    <row r="303" spans="1:9" x14ac:dyDescent="0.2">
      <c r="A303" s="94"/>
      <c r="B303" s="21">
        <v>301</v>
      </c>
      <c r="C303" s="94"/>
      <c r="D303" s="95"/>
      <c r="E303" s="96"/>
      <c r="F303" s="95"/>
      <c r="G303" s="95"/>
      <c r="H303" s="94"/>
      <c r="I303" s="95"/>
    </row>
    <row r="304" spans="1:9" x14ac:dyDescent="0.2">
      <c r="A304" s="76"/>
      <c r="B304" s="21">
        <v>302</v>
      </c>
      <c r="C304" s="76"/>
      <c r="D304" s="93"/>
      <c r="E304" s="23"/>
      <c r="F304" s="93"/>
      <c r="G304" s="93"/>
      <c r="H304" s="76"/>
      <c r="I304" s="93"/>
    </row>
    <row r="305" spans="1:9" x14ac:dyDescent="0.2">
      <c r="A305" s="94"/>
      <c r="B305" s="21">
        <v>303</v>
      </c>
      <c r="C305" s="94"/>
      <c r="D305" s="95"/>
      <c r="E305" s="96"/>
      <c r="F305" s="95"/>
      <c r="G305" s="95"/>
      <c r="H305" s="94"/>
      <c r="I305" s="95"/>
    </row>
    <row r="306" spans="1:9" x14ac:dyDescent="0.2">
      <c r="A306" s="125" t="s">
        <v>878</v>
      </c>
      <c r="B306" s="21">
        <v>304</v>
      </c>
      <c r="C306" s="115">
        <v>2628047294</v>
      </c>
      <c r="D306" s="93"/>
      <c r="E306" s="23"/>
      <c r="F306" s="93"/>
      <c r="G306" s="95" t="s">
        <v>508</v>
      </c>
      <c r="H306" s="94" t="s">
        <v>606</v>
      </c>
      <c r="I306" s="95" t="s">
        <v>510</v>
      </c>
    </row>
    <row r="307" spans="1:9" ht="15" x14ac:dyDescent="0.25">
      <c r="A307" s="94" t="s">
        <v>879</v>
      </c>
      <c r="B307" s="21">
        <v>305</v>
      </c>
      <c r="C307" s="83">
        <v>2628047291</v>
      </c>
      <c r="D307" s="95"/>
      <c r="E307" s="96"/>
      <c r="F307" s="95"/>
      <c r="G307" s="95" t="s">
        <v>508</v>
      </c>
      <c r="H307" s="94" t="s">
        <v>606</v>
      </c>
      <c r="I307" s="95" t="s">
        <v>510</v>
      </c>
    </row>
    <row r="308" spans="1:9" x14ac:dyDescent="0.2">
      <c r="A308" s="76"/>
      <c r="B308" s="21">
        <v>306</v>
      </c>
      <c r="C308" s="76"/>
      <c r="D308" s="93"/>
      <c r="E308" s="23"/>
      <c r="F308" s="93"/>
      <c r="G308" s="93"/>
      <c r="H308" s="76"/>
      <c r="I308" s="93" t="s">
        <v>510</v>
      </c>
    </row>
    <row r="309" spans="1:9" x14ac:dyDescent="0.2">
      <c r="A309" s="76"/>
      <c r="B309" s="21">
        <v>307</v>
      </c>
      <c r="C309" s="76"/>
      <c r="D309" s="93"/>
      <c r="E309" s="23"/>
      <c r="F309" s="93"/>
      <c r="G309" s="93"/>
      <c r="H309" s="76"/>
      <c r="I309" s="93" t="s">
        <v>510</v>
      </c>
    </row>
    <row r="310" spans="1:9" x14ac:dyDescent="0.2">
      <c r="A310" s="76"/>
      <c r="B310" s="21">
        <v>308</v>
      </c>
      <c r="C310" s="76"/>
      <c r="D310" s="93"/>
      <c r="E310" s="23"/>
      <c r="F310" s="93"/>
      <c r="G310" s="93"/>
      <c r="H310" s="76"/>
      <c r="I310" s="93" t="s">
        <v>510</v>
      </c>
    </row>
    <row r="311" spans="1:9" x14ac:dyDescent="0.2">
      <c r="A311" s="76"/>
      <c r="B311" s="21">
        <v>309</v>
      </c>
      <c r="C311" s="76"/>
      <c r="D311" s="93"/>
      <c r="E311" s="23"/>
      <c r="F311" s="93"/>
      <c r="G311" s="93"/>
      <c r="H311" s="76"/>
      <c r="I311" s="93" t="s">
        <v>510</v>
      </c>
    </row>
    <row r="312" spans="1:9" x14ac:dyDescent="0.2">
      <c r="A312" s="76"/>
      <c r="B312" s="21">
        <v>310</v>
      </c>
      <c r="C312" s="76"/>
      <c r="D312" s="93"/>
      <c r="E312" s="23"/>
      <c r="F312" s="93"/>
      <c r="G312" s="93"/>
      <c r="H312" s="76"/>
      <c r="I312" s="93" t="s">
        <v>510</v>
      </c>
    </row>
    <row r="313" spans="1:9" x14ac:dyDescent="0.2">
      <c r="A313" s="100"/>
      <c r="B313" s="21">
        <v>311</v>
      </c>
      <c r="C313" s="94"/>
      <c r="D313" s="95"/>
      <c r="E313" s="96"/>
      <c r="F313" s="95"/>
      <c r="G313" s="95"/>
      <c r="H313" s="94"/>
      <c r="I313" s="95"/>
    </row>
  </sheetData>
  <conditionalFormatting sqref="A18:A63">
    <cfRule type="cellIs" dxfId="19" priority="23" operator="equal">
      <formula>"SELECCIONAR"</formula>
    </cfRule>
  </conditionalFormatting>
  <conditionalFormatting sqref="A3:C5 A6:A16 C6:C63 B6:B313">
    <cfRule type="cellIs" dxfId="18" priority="22" operator="equal">
      <formula>"SELECCIONAR"</formula>
    </cfRule>
  </conditionalFormatting>
  <conditionalFormatting sqref="C175:C177">
    <cfRule type="cellIs" dxfId="17" priority="19" stopIfTrue="1" operator="equal">
      <formula>"DERIVACION"</formula>
    </cfRule>
    <cfRule type="cellIs" dxfId="16" priority="20" operator="equal">
      <formula>"EMPLEO"</formula>
    </cfRule>
    <cfRule type="cellIs" dxfId="15" priority="21" operator="equal">
      <formula>"DERIVACIÓN"</formula>
    </cfRule>
  </conditionalFormatting>
  <conditionalFormatting sqref="C205">
    <cfRule type="containsText" dxfId="14" priority="10" operator="containsText" text="7- Estancia no autorizada (ENA)">
      <formula>NOT(ISERROR(SEARCH("7- Estancia no autorizada (ENA)",C205)))</formula>
    </cfRule>
    <cfRule type="cellIs" dxfId="13" priority="14" operator="equal">
      <formula>"5- Baja"</formula>
    </cfRule>
  </conditionalFormatting>
  <conditionalFormatting sqref="C306">
    <cfRule type="cellIs" dxfId="12" priority="16" stopIfTrue="1" operator="equal">
      <formula>"DERIVACION"</formula>
    </cfRule>
    <cfRule type="cellIs" dxfId="11" priority="17" operator="equal">
      <formula>"EMPLEO"</formula>
    </cfRule>
    <cfRule type="cellIs" dxfId="10" priority="18" operator="equal">
      <formula>"DERIVACIÓN"</formula>
    </cfRule>
  </conditionalFormatting>
  <conditionalFormatting sqref="N205">
    <cfRule type="cellIs" dxfId="9" priority="6" operator="greaterThan">
      <formula>65</formula>
    </cfRule>
    <cfRule type="cellIs" dxfId="8" priority="15" operator="lessThan">
      <formula>18</formula>
    </cfRule>
  </conditionalFormatting>
  <conditionalFormatting sqref="N205:O205">
    <cfRule type="cellIs" dxfId="7" priority="7" stopIfTrue="1" operator="equal">
      <formula>"DERIVACION"</formula>
    </cfRule>
    <cfRule type="cellIs" dxfId="6" priority="8" operator="equal">
      <formula>"EMPLEO"</formula>
    </cfRule>
    <cfRule type="cellIs" dxfId="5" priority="9" operator="equal">
      <formula>"DERIVACIÓN"</formula>
    </cfRule>
  </conditionalFormatting>
  <conditionalFormatting sqref="V205">
    <cfRule type="cellIs" dxfId="4" priority="1" operator="equal">
      <formula>"Menor"</formula>
    </cfRule>
    <cfRule type="cellIs" dxfId="3" priority="2" stopIfTrue="1" operator="equal">
      <formula>"DERIVACION"</formula>
    </cfRule>
    <cfRule type="cellIs" dxfId="2" priority="3" operator="equal">
      <formula>"EMPLEO"</formula>
    </cfRule>
    <cfRule type="cellIs" dxfId="1" priority="4" operator="equal">
      <formula>#REF!</formula>
    </cfRule>
    <cfRule type="cellIs" dxfId="0" priority="5" operator="equal">
      <formula>"DERIVACIÓN"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  <SharedWithUsers xmlns="832a04d9-e1a4-4881-9485-a5ecd230e8ef">
      <UserInfo>
        <DisplayName>Antonio García Garcés</DisplayName>
        <AccountId>37</AccountId>
        <AccountType/>
      </UserInfo>
      <UserInfo>
        <DisplayName>Montse García</DisplayName>
        <AccountId>39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2127E3-7C82-4617-B17B-0DC9357370A7}">
  <ds:schemaRefs>
    <ds:schemaRef ds:uri="http://schemas.microsoft.com/office/2006/metadata/properties"/>
    <ds:schemaRef ds:uri="http://schemas.microsoft.com/office/infopath/2007/PartnerControls"/>
    <ds:schemaRef ds:uri="8a6c22b4-f502-467b-9b89-46c6e42a7840"/>
    <ds:schemaRef ds:uri="832a04d9-e1a4-4881-9485-a5ecd230e8ef"/>
  </ds:schemaRefs>
</ds:datastoreItem>
</file>

<file path=customXml/itemProps2.xml><?xml version="1.0" encoding="utf-8"?>
<ds:datastoreItem xmlns:ds="http://schemas.openxmlformats.org/officeDocument/2006/customXml" ds:itemID="{67686C22-16CD-40B6-ADCF-4B9DF0D897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550AB0-3F6D-4592-819C-C25B833F52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NO BORRAR</vt:lpstr>
      <vt:lpstr>Catálogo ayudas</vt:lpstr>
      <vt:lpstr>PETICION AYUDA ACOGIDA TEMPORAL</vt:lpstr>
      <vt:lpstr>USUARIOS</vt:lpstr>
      <vt:lpstr>'Catálogo ayudas'!Área_de_impresión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 Sanz Repecho</dc:creator>
  <cp:keywords/>
  <dc:description/>
  <cp:lastModifiedBy>Ama Eme Rubio nieto</cp:lastModifiedBy>
  <cp:revision/>
  <dcterms:created xsi:type="dcterms:W3CDTF">2019-01-03T10:02:57Z</dcterms:created>
  <dcterms:modified xsi:type="dcterms:W3CDTF">2024-02-17T02:52:12Z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2024-02-16T11:55:12Z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cdcb498b-82b7-47d1-9d1c-bd0568350b78</vt:lpwstr>
  </property>
  <property fmtid="{D5CDD505-2E9C-101B-9397-08002B2CF9AE}" pid="9" name="MSIP_Label_defa4170-0d19-0005-0004-bc88714345d2_ActionId">
    <vt:lpwstr>612af318-c8f5-4fb2-a444-06ee8df52988</vt:lpwstr>
  </property>
  <property fmtid="{D5CDD505-2E9C-101B-9397-08002B2CF9AE}" pid="10" name="MSIP_Label_defa4170-0d19-0005-0004-bc88714345d2_ContentBits">
    <vt:lpwstr>0</vt:lpwstr>
  </property>
</Properties>
</file>