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ate1904="1"/>
  <mc:AlternateContent xmlns:mc="http://schemas.openxmlformats.org/markup-compatibility/2006">
    <mc:Choice Requires="x15">
      <x15ac:absPath xmlns:x15ac="http://schemas.microsoft.com/office/spreadsheetml/2010/11/ac" url="C:\Users\Anthony\Dropbox (Personal)\Business\GitHub\HyparFunctionData\Excel To Function\"/>
    </mc:Choice>
  </mc:AlternateContent>
  <xr:revisionPtr revIDLastSave="0" documentId="8_{879C2C90-8C14-4386-BD6D-2F27BED61F77}" xr6:coauthVersionLast="45" xr6:coauthVersionMax="45" xr10:uidLastSave="{00000000-0000-0000-0000-000000000000}"/>
  <bookViews>
    <workbookView xWindow="-120" yWindow="-120" windowWidth="25440" windowHeight="15540" tabRatio="500" xr2:uid="{00000000-000D-0000-FFFF-FFFF00000000}"/>
  </bookViews>
  <sheets>
    <sheet name="Property Analyzer" sheetId="2" r:id="rId1"/>
  </sheets>
  <definedNames>
    <definedName name="INPUT.Advertising">'Property Analyzer'!$H$34</definedName>
    <definedName name="INPUT.Building.Cost">'Property Analyzer'!$K$10</definedName>
    <definedName name="INPUT.GroundsKeeping">'Property Analyzer'!$H$36</definedName>
    <definedName name="INPUT.Insurance">'Property Analyzer'!$H$29</definedName>
    <definedName name="INPUT.Land.Cost">'Property Analyzer'!$K$11</definedName>
    <definedName name="INPUT.Maintenance">'Property Analyzer'!$H$32</definedName>
    <definedName name="INPUT.Mortgages">'Property Analyzer'!$K$13</definedName>
    <definedName name="INPUT.Other.Costs">'Property Analyzer'!$H$37</definedName>
    <definedName name="INPUT.Payroll">'Property Analyzer'!$H$31</definedName>
    <definedName name="INPUT.Real.Estate.Taxes">'Property Analyzer'!$H$28</definedName>
    <definedName name="INPUT.Rent.Per.Square.Meter">'Property Analyzer'!$D$14</definedName>
    <definedName name="INPUT.Rentable.Square.Meters">'Property Analyzer'!$D$13</definedName>
    <definedName name="INPUT.Site.Management">'Property Analyzer'!$H$30</definedName>
    <definedName name="INPUT.Supplies">'Property Analyzer'!$H$35</definedName>
    <definedName name="INPUT.Taxes">'Property Analyzer'!$H$28</definedName>
    <definedName name="INPUT.Utilities">'Property Analyzer'!$H$33</definedName>
    <definedName name="OUTPUT.Cost.Basis">'Property Analyzer'!$K$12</definedName>
    <definedName name="OUTPUT.Effective.Income">'Property Analyzer'!$I$24</definedName>
    <definedName name="OUTPUT.Income">'Property Analyzer'!$I$22</definedName>
    <definedName name="OUTPUT.Initial.Investment">'Property Analyzer'!$K$14</definedName>
    <definedName name="OUTPUT.Loan.To.Value">'Property Analyzer'!$F$16</definedName>
    <definedName name="OUTPUT.Net.Operating.Income">'Property Analyzer'!$I$39</definedName>
    <definedName name="OUTPUT.Total.Operating.Expenses">'Property Analyzer'!$I$38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2" l="1"/>
  <c r="I24" i="2" s="1"/>
  <c r="I25" i="2" s="1"/>
  <c r="I38" i="2"/>
  <c r="K12" i="2"/>
  <c r="K14" i="2" s="1"/>
  <c r="Q18" i="2"/>
  <c r="I18" i="2"/>
  <c r="K18" i="2" s="1"/>
  <c r="F16" i="2"/>
  <c r="I39" i="2" l="1"/>
  <c r="F19" i="2" l="1"/>
</calcChain>
</file>

<file path=xl/sharedStrings.xml><?xml version="1.0" encoding="utf-8"?>
<sst xmlns="http://schemas.openxmlformats.org/spreadsheetml/2006/main" count="79" uniqueCount="77">
  <si>
    <t>Equals Initial Investment</t>
  </si>
  <si>
    <t>Indicates an area that is automatically calculated.</t>
  </si>
  <si>
    <r>
      <t>Purpose:</t>
    </r>
    <r>
      <rPr>
        <sz val="10"/>
        <rFont val="Verdana"/>
      </rPr>
      <t xml:space="preserve">  The Property Analyzer is a tool to evaluate a property's cashflow characteristics.  The areas highlighted in green</t>
    </r>
  </si>
  <si>
    <t>XYZ Property</t>
  </si>
  <si>
    <t>are for the user to enter data.  The yellow highlighted cells are automatically calculated.  Enter in the basic information of</t>
  </si>
  <si>
    <t xml:space="preserve">entered in certain cells to demonstrate how the spreadsheet works.  Type over the green cells with new information to </t>
  </si>
  <si>
    <t>analyze your transaction.</t>
  </si>
  <si>
    <t>the transaction and the spreadsheet will calculate several common ratios and profitability measures.  Values are already</t>
  </si>
  <si>
    <t>#</t>
  </si>
  <si>
    <t>1st Mtg</t>
  </si>
  <si>
    <t>Balance</t>
  </si>
  <si>
    <t>Payment</t>
  </si>
  <si>
    <t>Interest</t>
  </si>
  <si>
    <t>Amtz
Period</t>
  </si>
  <si>
    <t>Loan
Term</t>
  </si>
  <si>
    <t>Definitions</t>
  </si>
  <si>
    <r>
      <t>Cap Rate</t>
    </r>
    <r>
      <rPr>
        <sz val="10"/>
        <rFont val="Verdana"/>
      </rPr>
      <t xml:space="preserve"> - Net Operating income / Sales Price</t>
    </r>
  </si>
  <si>
    <t xml:space="preserve">The Cap Rate is common measurement tool used by real estate professionals to measure the attractiveness of a property.  </t>
  </si>
  <si>
    <t>NOTE: This spreadsheet provided is best used as a reference and should not be considered a substitute for proper property analysis and should be used at your own risk.</t>
  </si>
  <si>
    <t>Cap Rate measeures NOI as a percent of Sales Price.  The higher the Cap Rate the better.</t>
  </si>
  <si>
    <t>Net Operating Income (NOI)</t>
  </si>
  <si>
    <t>Total Potential Income</t>
  </si>
  <si>
    <t>Vacancy</t>
  </si>
  <si>
    <t>-</t>
  </si>
  <si>
    <t>=</t>
  </si>
  <si>
    <t>Effective Gross Income</t>
  </si>
  <si>
    <t>Operating Expenses</t>
  </si>
  <si>
    <t>NOI</t>
  </si>
  <si>
    <t xml:space="preserve">NOI measures the profitability of a property by excluding the cost of debt (mortgage).  It essentially looks at the profitability of </t>
  </si>
  <si>
    <t>the property if it were paid off.</t>
  </si>
  <si>
    <t>Property Taxes</t>
  </si>
  <si>
    <r>
      <t xml:space="preserve">Loan to Value (LTV) </t>
    </r>
    <r>
      <rPr>
        <sz val="10"/>
        <rFont val="Verdana"/>
      </rPr>
      <t>= Loan / Property Value</t>
    </r>
  </si>
  <si>
    <t>riskiness of a loan.  Generally, banks do not loan above 85% LTV.</t>
  </si>
  <si>
    <t xml:space="preserve">LTV is a measurement of leverage.  The higher the LTV, the more leveraged a property.  Bank's use this to determine the </t>
  </si>
  <si>
    <t>Indicates an area for the user to enter data.</t>
  </si>
  <si>
    <t>Property Information</t>
  </si>
  <si>
    <t>Less: Vacancy</t>
  </si>
  <si>
    <t>Real Estate Taxes</t>
  </si>
  <si>
    <t>Payroll</t>
  </si>
  <si>
    <t>Repairs and Maintenance</t>
  </si>
  <si>
    <t>Property Insurance</t>
  </si>
  <si>
    <t>Utilities</t>
  </si>
  <si>
    <t>Land Cost</t>
  </si>
  <si>
    <t>Building Cost</t>
  </si>
  <si>
    <t>Cost Information</t>
  </si>
  <si>
    <t>Mortgage Information</t>
  </si>
  <si>
    <t>Ratio Information</t>
  </si>
  <si>
    <t>Loan to Value</t>
  </si>
  <si>
    <t>CAP Rate</t>
  </si>
  <si>
    <t>Advertising</t>
  </si>
  <si>
    <t>Supplies</t>
  </si>
  <si>
    <t>NET OPERATING INCOME</t>
  </si>
  <si>
    <t>TOTAL OPERATING EXPENSES</t>
  </si>
  <si>
    <t>OPERATING EXPENSES</t>
  </si>
  <si>
    <t>POTENTIAL RENTAL INCOME</t>
  </si>
  <si>
    <t>EFFECTIVE RENTAL INCOME</t>
  </si>
  <si>
    <t>GROSS OPERATING INCOME</t>
  </si>
  <si>
    <t>Annual
Amount</t>
  </si>
  <si>
    <t>Notes</t>
  </si>
  <si>
    <t>Total Potential Income if rented 100%</t>
  </si>
  <si>
    <t>Total Revenue</t>
  </si>
  <si>
    <t>Assumed 2% Vacancy Factor</t>
  </si>
  <si>
    <r>
      <t>Description</t>
    </r>
    <r>
      <rPr>
        <b/>
        <i/>
        <sz val="10"/>
        <rFont val="Verdana"/>
      </rPr>
      <t xml:space="preserve"> </t>
    </r>
    <r>
      <rPr>
        <b/>
        <i/>
        <sz val="8"/>
        <rFont val="Verdana"/>
      </rPr>
      <t>(All Figures are Annual)</t>
    </r>
  </si>
  <si>
    <t>Cleveland, TN</t>
  </si>
  <si>
    <t>Triplex</t>
  </si>
  <si>
    <t>Cost Basis</t>
  </si>
  <si>
    <t>Location</t>
  </si>
  <si>
    <t>Type of Property</t>
  </si>
  <si>
    <t>Property Name</t>
  </si>
  <si>
    <t>Less Mortgages</t>
  </si>
  <si>
    <t>Rentable Space (sq m)</t>
  </si>
  <si>
    <t>Monthly USD per Sq Meter</t>
  </si>
  <si>
    <t>Grounds Keeping</t>
  </si>
  <si>
    <t>Site Management</t>
  </si>
  <si>
    <t>OtherCosts</t>
  </si>
  <si>
    <t>Sum of Line 6 thru 20</t>
  </si>
  <si>
    <t>Property Analyzer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</si>
</sst>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8" x14ac:knownFonts="1">
    <font>
      <sz val="10"/>
      <name val="Verdana"/>
    </font>
    <font>
      <b/>
      <sz val="10"/>
      <name val="Verdana"/>
    </font>
    <font>
      <b/>
      <i/>
      <sz val="10"/>
      <name val="Verdana"/>
    </font>
    <font>
      <sz val="10"/>
      <name val="Verdana"/>
    </font>
    <font>
      <b/>
      <sz val="14"/>
      <name val="Verdana"/>
    </font>
    <font>
      <b/>
      <i/>
      <sz val="8"/>
      <name val="Verdana"/>
    </font>
    <font>
      <b/>
      <u/>
      <sz val="10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/>
    <xf numFmtId="0" fontId="0" fillId="0" borderId="0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ill="1" applyBorder="1"/>
    <xf numFmtId="0" fontId="1" fillId="0" borderId="0" xfId="0" applyFont="1" applyBorder="1"/>
    <xf numFmtId="9" fontId="0" fillId="2" borderId="1" xfId="0" applyNumberFormat="1" applyFill="1" applyBorder="1"/>
    <xf numFmtId="0" fontId="0" fillId="2" borderId="1" xfId="0" applyNumberFormat="1" applyFill="1" applyBorder="1"/>
    <xf numFmtId="0" fontId="0" fillId="0" borderId="0" xfId="0" applyNumberFormat="1"/>
    <xf numFmtId="0" fontId="0" fillId="0" borderId="0" xfId="0" applyBorder="1" applyAlignment="1"/>
    <xf numFmtId="0" fontId="6" fillId="0" borderId="0" xfId="0" applyFont="1"/>
    <xf numFmtId="0" fontId="3" fillId="0" borderId="0" xfId="0" quotePrefix="1" applyFont="1"/>
    <xf numFmtId="42" fontId="1" fillId="2" borderId="1" xfId="0" applyNumberFormat="1" applyFont="1" applyFill="1" applyBorder="1"/>
    <xf numFmtId="42" fontId="0" fillId="2" borderId="2" xfId="0" applyNumberFormat="1" applyFill="1" applyBorder="1"/>
    <xf numFmtId="42" fontId="0" fillId="2" borderId="1" xfId="0" applyNumberForma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9" fontId="0" fillId="3" borderId="1" xfId="0" applyNumberFormat="1" applyFill="1" applyBorder="1"/>
    <xf numFmtId="42" fontId="0" fillId="3" borderId="1" xfId="0" applyNumberFormat="1" applyFill="1" applyBorder="1"/>
    <xf numFmtId="0" fontId="0" fillId="3" borderId="1" xfId="0" applyNumberFormat="1" applyFill="1" applyBorder="1"/>
    <xf numFmtId="42" fontId="1" fillId="3" borderId="2" xfId="0" applyNumberFormat="1" applyFont="1" applyFill="1" applyBorder="1"/>
    <xf numFmtId="42" fontId="1" fillId="3" borderId="1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4" xfId="0" applyFont="1" applyBorder="1"/>
    <xf numFmtId="0" fontId="7" fillId="0" borderId="0" xfId="0" applyFont="1"/>
    <xf numFmtId="0" fontId="0" fillId="3" borderId="2" xfId="0" applyFill="1" applyBorder="1" applyAlignment="1"/>
    <xf numFmtId="42" fontId="0" fillId="2" borderId="2" xfId="0" applyNumberFormat="1" applyFill="1" applyBorder="1" applyAlignment="1">
      <alignment horizontal="left"/>
    </xf>
    <xf numFmtId="42" fontId="0" fillId="3" borderId="2" xfId="0" applyNumberFormat="1" applyFill="1" applyBorder="1" applyAlignment="1">
      <alignment horizontal="left"/>
    </xf>
    <xf numFmtId="42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0</xdr:rowOff>
    </xdr:from>
    <xdr:to>
      <xdr:col>7</xdr:col>
      <xdr:colOff>523875</xdr:colOff>
      <xdr:row>1</xdr:row>
      <xdr:rowOff>200025</xdr:rowOff>
    </xdr:to>
    <xdr:sp macro="" textlink="">
      <xdr:nvSpPr>
        <xdr:cNvPr id="1035" name="Picture 5">
          <a:extLst>
            <a:ext uri="{FF2B5EF4-FFF2-40B4-BE49-F238E27FC236}">
              <a16:creationId xmlns:a16="http://schemas.microsoft.com/office/drawing/2014/main" id="{6D005B6F-D22A-4938-9442-BD8D85137315}"/>
            </a:ext>
          </a:extLst>
        </xdr:cNvPr>
        <xdr:cNvSpPr>
          <a:spLocks noChangeAspect="1" noChangeArrowheads="1"/>
        </xdr:cNvSpPr>
      </xdr:nvSpPr>
      <xdr:spPr bwMode="auto">
        <a:xfrm>
          <a:off x="3524250" y="9525"/>
          <a:ext cx="161925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19050</xdr:colOff>
      <xdr:row>0</xdr:row>
      <xdr:rowOff>0</xdr:rowOff>
    </xdr:from>
    <xdr:to>
      <xdr:col>10</xdr:col>
      <xdr:colOff>438150</xdr:colOff>
      <xdr:row>2</xdr:row>
      <xdr:rowOff>57150</xdr:rowOff>
    </xdr:to>
    <xdr:sp macro="" textlink="">
      <xdr:nvSpPr>
        <xdr:cNvPr id="1036" name="Picture 6">
          <a:extLst>
            <a:ext uri="{FF2B5EF4-FFF2-40B4-BE49-F238E27FC236}">
              <a16:creationId xmlns:a16="http://schemas.microsoft.com/office/drawing/2014/main" id="{3E0EC54B-31F2-46F1-AFDC-0C5118111268}"/>
            </a:ext>
          </a:extLst>
        </xdr:cNvPr>
        <xdr:cNvSpPr>
          <a:spLocks noChangeAspect="1" noChangeArrowheads="1"/>
        </xdr:cNvSpPr>
      </xdr:nvSpPr>
      <xdr:spPr bwMode="auto">
        <a:xfrm>
          <a:off x="5381625" y="0"/>
          <a:ext cx="164782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65"/>
  <sheetViews>
    <sheetView tabSelected="1" zoomScaleNormal="100" workbookViewId="0">
      <selection activeCell="T12" sqref="T12"/>
    </sheetView>
  </sheetViews>
  <sheetFormatPr defaultColWidth="11" defaultRowHeight="12.75" x14ac:dyDescent="0.2"/>
  <cols>
    <col min="1" max="1" width="3" customWidth="1"/>
    <col min="2" max="2" width="5.875" customWidth="1"/>
    <col min="3" max="3" width="22.125" customWidth="1"/>
    <col min="4" max="4" width="11" customWidth="1"/>
    <col min="5" max="5" width="1" customWidth="1"/>
    <col min="6" max="6" width="11" customWidth="1"/>
    <col min="7" max="7" width="6.625" customWidth="1"/>
    <col min="8" max="8" width="9.75" customWidth="1"/>
    <col min="9" max="9" width="15.125" customWidth="1"/>
    <col min="10" max="10" width="1" customWidth="1"/>
    <col min="11" max="11" width="10.625" bestFit="1" customWidth="1"/>
    <col min="12" max="12" width="1" customWidth="1"/>
    <col min="13" max="13" width="7.25" bestFit="1" customWidth="1"/>
    <col min="14" max="14" width="1" customWidth="1"/>
    <col min="15" max="15" width="7.25" bestFit="1" customWidth="1"/>
    <col min="16" max="16" width="1" customWidth="1"/>
    <col min="17" max="17" width="6.375" bestFit="1" customWidth="1"/>
    <col min="18" max="18" width="1" customWidth="1"/>
  </cols>
  <sheetData>
    <row r="1" spans="1:14" ht="18" x14ac:dyDescent="0.25">
      <c r="A1" s="1" t="s">
        <v>76</v>
      </c>
    </row>
    <row r="2" spans="1:14" ht="18" x14ac:dyDescent="0.25">
      <c r="A2" s="1"/>
    </row>
    <row r="3" spans="1:14" x14ac:dyDescent="0.2">
      <c r="A3" s="3" t="s">
        <v>2</v>
      </c>
    </row>
    <row r="4" spans="1:14" x14ac:dyDescent="0.2">
      <c r="A4" s="7" t="s">
        <v>4</v>
      </c>
    </row>
    <row r="5" spans="1:14" x14ac:dyDescent="0.2">
      <c r="A5" s="7" t="s">
        <v>7</v>
      </c>
    </row>
    <row r="6" spans="1:14" x14ac:dyDescent="0.2">
      <c r="A6" s="7" t="s">
        <v>5</v>
      </c>
    </row>
    <row r="7" spans="1:14" x14ac:dyDescent="0.2">
      <c r="A7" s="7" t="s">
        <v>6</v>
      </c>
    </row>
    <row r="9" spans="1:14" x14ac:dyDescent="0.2">
      <c r="B9" s="3" t="s">
        <v>35</v>
      </c>
      <c r="H9" s="3" t="s">
        <v>44</v>
      </c>
    </row>
    <row r="10" spans="1:14" x14ac:dyDescent="0.2">
      <c r="B10" t="s">
        <v>68</v>
      </c>
      <c r="D10" s="29" t="s">
        <v>3</v>
      </c>
      <c r="E10" s="29"/>
      <c r="F10" s="29"/>
      <c r="H10" t="s">
        <v>43</v>
      </c>
      <c r="K10" s="40">
        <v>180000</v>
      </c>
      <c r="L10" s="41"/>
      <c r="M10" s="41"/>
      <c r="N10" s="2"/>
    </row>
    <row r="11" spans="1:14" x14ac:dyDescent="0.2">
      <c r="B11" t="s">
        <v>66</v>
      </c>
      <c r="D11" s="19" t="s">
        <v>63</v>
      </c>
      <c r="E11" s="19"/>
      <c r="F11" s="19"/>
      <c r="H11" t="s">
        <v>42</v>
      </c>
      <c r="K11" s="38">
        <v>40000</v>
      </c>
      <c r="L11" s="38"/>
      <c r="M11" s="38"/>
      <c r="N11" s="2"/>
    </row>
    <row r="12" spans="1:14" x14ac:dyDescent="0.2">
      <c r="B12" t="s">
        <v>67</v>
      </c>
      <c r="D12" s="30" t="s">
        <v>64</v>
      </c>
      <c r="E12" s="30"/>
      <c r="F12" s="30"/>
      <c r="H12" t="s">
        <v>65</v>
      </c>
      <c r="K12" s="39">
        <f>K10+K11</f>
        <v>220000</v>
      </c>
      <c r="L12" s="37"/>
      <c r="M12" s="37"/>
      <c r="N12" s="2"/>
    </row>
    <row r="13" spans="1:14" x14ac:dyDescent="0.2">
      <c r="B13" s="36" t="s">
        <v>70</v>
      </c>
      <c r="D13" s="29">
        <v>6500</v>
      </c>
      <c r="E13" s="29"/>
      <c r="F13" s="29"/>
      <c r="H13" t="s">
        <v>69</v>
      </c>
      <c r="K13" s="38">
        <v>100000</v>
      </c>
      <c r="L13" s="42"/>
      <c r="M13" s="42"/>
      <c r="N13" s="2"/>
    </row>
    <row r="14" spans="1:14" x14ac:dyDescent="0.2">
      <c r="B14" s="36" t="s">
        <v>71</v>
      </c>
      <c r="D14" s="29">
        <v>100</v>
      </c>
      <c r="E14" s="29"/>
      <c r="F14" s="29"/>
      <c r="H14" t="s">
        <v>0</v>
      </c>
      <c r="K14" s="39">
        <f>K12-K13</f>
        <v>120000</v>
      </c>
      <c r="L14" s="37"/>
      <c r="M14" s="37"/>
      <c r="N14" s="2"/>
    </row>
    <row r="15" spans="1:14" x14ac:dyDescent="0.2">
      <c r="B15" s="3" t="s">
        <v>46</v>
      </c>
      <c r="K15" s="13"/>
      <c r="L15" s="13"/>
      <c r="M15" s="13"/>
    </row>
    <row r="16" spans="1:14" x14ac:dyDescent="0.2">
      <c r="B16" t="s">
        <v>47</v>
      </c>
      <c r="F16" s="24">
        <f>K13/K12</f>
        <v>0.45454545454545453</v>
      </c>
      <c r="H16" s="3" t="s">
        <v>45</v>
      </c>
    </row>
    <row r="17" spans="1:18" ht="25.5" x14ac:dyDescent="0.2">
      <c r="I17" s="4" t="s">
        <v>10</v>
      </c>
      <c r="J17" s="4"/>
      <c r="K17" s="4" t="s">
        <v>11</v>
      </c>
      <c r="L17" s="4"/>
      <c r="M17" s="4" t="s">
        <v>12</v>
      </c>
      <c r="N17" s="4"/>
      <c r="O17" s="5" t="s">
        <v>14</v>
      </c>
      <c r="P17" s="4"/>
      <c r="Q17" s="5" t="s">
        <v>13</v>
      </c>
      <c r="R17" s="5"/>
    </row>
    <row r="18" spans="1:18" ht="17.100000000000001" customHeight="1" x14ac:dyDescent="0.2">
      <c r="G18" s="2"/>
      <c r="H18" s="6" t="s">
        <v>9</v>
      </c>
      <c r="I18" s="25">
        <f>K13</f>
        <v>100000</v>
      </c>
      <c r="K18" s="25">
        <f>PMT(M18/12,Q18,I18)</f>
        <v>-599.55052515275236</v>
      </c>
      <c r="M18" s="10">
        <v>0.06</v>
      </c>
      <c r="O18" s="11">
        <v>30</v>
      </c>
      <c r="P18" s="12"/>
      <c r="Q18" s="26">
        <f>O18*12</f>
        <v>360</v>
      </c>
    </row>
    <row r="19" spans="1:18" x14ac:dyDescent="0.2">
      <c r="B19" t="s">
        <v>48</v>
      </c>
      <c r="F19" s="24">
        <f>I39/K12</f>
        <v>1.7315909090909092</v>
      </c>
      <c r="G19" s="2"/>
      <c r="H19" s="6"/>
      <c r="I19" s="31"/>
      <c r="K19" s="31"/>
      <c r="M19" s="2"/>
      <c r="O19" s="31"/>
      <c r="Q19" s="2"/>
    </row>
    <row r="20" spans="1:18" x14ac:dyDescent="0.2">
      <c r="G20" s="2"/>
      <c r="I20" s="2"/>
      <c r="J20" s="2"/>
      <c r="K20" s="2"/>
      <c r="L20" s="2"/>
      <c r="M20" s="2"/>
      <c r="N20" s="2"/>
      <c r="O20" s="2"/>
      <c r="P20" s="2"/>
      <c r="Q20" s="2"/>
    </row>
    <row r="21" spans="1:18" ht="25.5" x14ac:dyDescent="0.2">
      <c r="A21" s="32" t="s">
        <v>8</v>
      </c>
      <c r="B21" s="33" t="s">
        <v>62</v>
      </c>
      <c r="C21" s="33"/>
      <c r="D21" s="33"/>
      <c r="E21" s="33"/>
      <c r="F21" s="33"/>
      <c r="G21" s="33"/>
      <c r="H21" s="33"/>
      <c r="I21" s="34" t="s">
        <v>57</v>
      </c>
      <c r="J21" s="33"/>
      <c r="K21" s="33" t="s">
        <v>58</v>
      </c>
      <c r="L21" s="33"/>
      <c r="M21" s="33"/>
      <c r="N21" s="33"/>
      <c r="O21" s="33"/>
      <c r="P21" s="33"/>
      <c r="Q21" s="35"/>
      <c r="R21" s="9"/>
    </row>
    <row r="22" spans="1:18" x14ac:dyDescent="0.2">
      <c r="A22">
        <v>1</v>
      </c>
      <c r="B22" s="3" t="s">
        <v>54</v>
      </c>
      <c r="I22" s="16">
        <f>D13*D14</f>
        <v>650000</v>
      </c>
      <c r="K22" s="29" t="s">
        <v>59</v>
      </c>
      <c r="L22" s="29"/>
      <c r="M22" s="29"/>
      <c r="N22" s="29"/>
      <c r="O22" s="29"/>
      <c r="P22" s="29"/>
      <c r="Q22" s="29"/>
      <c r="R22" s="2"/>
    </row>
    <row r="23" spans="1:18" x14ac:dyDescent="0.2">
      <c r="A23">
        <v>2</v>
      </c>
      <c r="B23" t="s">
        <v>36</v>
      </c>
      <c r="I23" s="17">
        <v>-450</v>
      </c>
      <c r="K23" s="29" t="s">
        <v>61</v>
      </c>
      <c r="L23" s="29"/>
      <c r="M23" s="29"/>
      <c r="N23" s="29"/>
      <c r="O23" s="29"/>
      <c r="P23" s="29"/>
      <c r="Q23" s="29"/>
      <c r="R23" s="2"/>
    </row>
    <row r="24" spans="1:18" x14ac:dyDescent="0.2">
      <c r="A24">
        <v>3</v>
      </c>
      <c r="B24" s="3" t="s">
        <v>55</v>
      </c>
      <c r="I24" s="27">
        <f>I22+I23</f>
        <v>649550</v>
      </c>
      <c r="K24" s="29"/>
      <c r="L24" s="29"/>
      <c r="M24" s="29"/>
      <c r="N24" s="29"/>
      <c r="O24" s="29"/>
      <c r="P24" s="29"/>
      <c r="Q24" s="29"/>
      <c r="R24" s="2"/>
    </row>
    <row r="25" spans="1:18" x14ac:dyDescent="0.2">
      <c r="A25">
        <v>5</v>
      </c>
      <c r="B25" s="3" t="s">
        <v>56</v>
      </c>
      <c r="I25" s="27">
        <f>I24</f>
        <v>649550</v>
      </c>
      <c r="K25" s="29" t="s">
        <v>60</v>
      </c>
      <c r="L25" s="29"/>
      <c r="M25" s="29"/>
      <c r="N25" s="29"/>
      <c r="O25" s="29"/>
      <c r="P25" s="29"/>
      <c r="Q25" s="29"/>
      <c r="R25" s="2"/>
    </row>
    <row r="26" spans="1:18" x14ac:dyDescent="0.2">
      <c r="K26" s="29"/>
      <c r="L26" s="29"/>
      <c r="M26" s="29"/>
      <c r="N26" s="29"/>
      <c r="O26" s="29"/>
      <c r="P26" s="29"/>
      <c r="Q26" s="29"/>
      <c r="R26" s="2"/>
    </row>
    <row r="27" spans="1:18" x14ac:dyDescent="0.2">
      <c r="B27" s="3" t="s">
        <v>53</v>
      </c>
      <c r="K27" s="29"/>
      <c r="L27" s="29"/>
      <c r="M27" s="29"/>
      <c r="N27" s="29"/>
      <c r="O27" s="29"/>
      <c r="P27" s="29"/>
      <c r="Q27" s="29"/>
      <c r="R27" s="2"/>
    </row>
    <row r="28" spans="1:18" x14ac:dyDescent="0.2">
      <c r="A28">
        <v>6</v>
      </c>
      <c r="B28" t="s">
        <v>37</v>
      </c>
      <c r="H28" s="18">
        <v>10000</v>
      </c>
      <c r="K28" s="29" t="s">
        <v>30</v>
      </c>
      <c r="L28" s="29"/>
      <c r="M28" s="29"/>
      <c r="N28" s="29"/>
      <c r="O28" s="29"/>
      <c r="P28" s="29"/>
      <c r="Q28" s="29"/>
      <c r="R28" s="2"/>
    </row>
    <row r="29" spans="1:18" x14ac:dyDescent="0.2">
      <c r="A29">
        <v>8</v>
      </c>
      <c r="B29" s="7" t="s">
        <v>40</v>
      </c>
      <c r="H29" s="17">
        <v>20000</v>
      </c>
      <c r="K29" s="29"/>
      <c r="L29" s="29"/>
      <c r="M29" s="29"/>
      <c r="N29" s="29"/>
      <c r="O29" s="29"/>
      <c r="P29" s="29"/>
      <c r="Q29" s="29"/>
      <c r="R29" s="2"/>
    </row>
    <row r="30" spans="1:18" x14ac:dyDescent="0.2">
      <c r="A30">
        <v>9</v>
      </c>
      <c r="B30" s="7" t="s">
        <v>73</v>
      </c>
      <c r="H30" s="17">
        <v>100000</v>
      </c>
      <c r="K30" s="29"/>
      <c r="L30" s="29"/>
      <c r="M30" s="29"/>
      <c r="N30" s="29"/>
      <c r="O30" s="29"/>
      <c r="P30" s="29"/>
      <c r="Q30" s="29"/>
      <c r="R30" s="2"/>
    </row>
    <row r="31" spans="1:18" x14ac:dyDescent="0.2">
      <c r="A31">
        <v>10</v>
      </c>
      <c r="B31" s="7" t="s">
        <v>38</v>
      </c>
      <c r="H31" s="17">
        <v>125000</v>
      </c>
      <c r="K31" s="29"/>
      <c r="L31" s="29"/>
      <c r="M31" s="29"/>
      <c r="N31" s="29"/>
      <c r="O31" s="29"/>
      <c r="P31" s="29"/>
      <c r="Q31" s="29"/>
      <c r="R31" s="2"/>
    </row>
    <row r="32" spans="1:18" x14ac:dyDescent="0.2">
      <c r="A32">
        <v>13</v>
      </c>
      <c r="B32" s="7" t="s">
        <v>39</v>
      </c>
      <c r="H32" s="17">
        <v>5000</v>
      </c>
      <c r="K32" s="29"/>
      <c r="L32" s="29"/>
      <c r="M32" s="29"/>
      <c r="N32" s="29"/>
      <c r="O32" s="29"/>
      <c r="P32" s="29"/>
      <c r="Q32" s="29"/>
      <c r="R32" s="2"/>
    </row>
    <row r="33" spans="1:18" x14ac:dyDescent="0.2">
      <c r="A33">
        <v>14</v>
      </c>
      <c r="B33" s="7" t="s">
        <v>41</v>
      </c>
      <c r="H33" s="17">
        <v>2000</v>
      </c>
      <c r="K33" s="29"/>
      <c r="L33" s="29"/>
      <c r="M33" s="29"/>
      <c r="N33" s="29"/>
      <c r="O33" s="29"/>
      <c r="P33" s="29"/>
      <c r="Q33" s="29"/>
      <c r="R33" s="2"/>
    </row>
    <row r="34" spans="1:18" x14ac:dyDescent="0.2">
      <c r="A34">
        <v>17</v>
      </c>
      <c r="B34" s="8" t="s">
        <v>49</v>
      </c>
      <c r="C34" s="2"/>
      <c r="D34" s="2"/>
      <c r="H34" s="17">
        <v>100</v>
      </c>
      <c r="K34" s="29"/>
      <c r="L34" s="29"/>
      <c r="M34" s="29"/>
      <c r="N34" s="29"/>
      <c r="O34" s="29"/>
      <c r="P34" s="29"/>
      <c r="Q34" s="29"/>
      <c r="R34" s="2"/>
    </row>
    <row r="35" spans="1:18" x14ac:dyDescent="0.2">
      <c r="A35">
        <v>18</v>
      </c>
      <c r="B35" s="8" t="s">
        <v>50</v>
      </c>
      <c r="C35" s="2"/>
      <c r="D35" s="2"/>
      <c r="H35" s="17">
        <v>500</v>
      </c>
      <c r="K35" s="29"/>
      <c r="L35" s="29"/>
      <c r="M35" s="29"/>
      <c r="N35" s="29"/>
      <c r="O35" s="29"/>
      <c r="P35" s="29"/>
      <c r="Q35" s="29"/>
      <c r="R35" s="2"/>
    </row>
    <row r="36" spans="1:18" x14ac:dyDescent="0.2">
      <c r="A36">
        <v>19</v>
      </c>
      <c r="B36" s="8" t="s">
        <v>72</v>
      </c>
      <c r="C36" s="2"/>
      <c r="D36" s="2"/>
      <c r="H36" s="17">
        <v>1000</v>
      </c>
      <c r="K36" s="29"/>
      <c r="L36" s="29"/>
      <c r="M36" s="29"/>
      <c r="N36" s="29"/>
      <c r="O36" s="29"/>
      <c r="P36" s="29"/>
      <c r="Q36" s="29"/>
      <c r="R36" s="2"/>
    </row>
    <row r="37" spans="1:18" x14ac:dyDescent="0.2">
      <c r="A37">
        <v>20</v>
      </c>
      <c r="B37" s="8" t="s">
        <v>74</v>
      </c>
      <c r="H37" s="17">
        <v>5000</v>
      </c>
      <c r="K37" s="29"/>
      <c r="L37" s="29"/>
      <c r="M37" s="29"/>
      <c r="N37" s="29"/>
      <c r="O37" s="29"/>
      <c r="P37" s="29"/>
      <c r="Q37" s="29"/>
      <c r="R37" s="2"/>
    </row>
    <row r="38" spans="1:18" x14ac:dyDescent="0.2">
      <c r="A38">
        <v>24</v>
      </c>
      <c r="B38" s="9" t="s">
        <v>52</v>
      </c>
      <c r="C38" s="2"/>
      <c r="D38" s="2"/>
      <c r="I38" s="28">
        <f>SUM(H28:H37)</f>
        <v>268600</v>
      </c>
      <c r="K38" s="29" t="s">
        <v>75</v>
      </c>
      <c r="L38" s="29"/>
      <c r="M38" s="29"/>
      <c r="N38" s="29"/>
      <c r="O38" s="29"/>
      <c r="P38" s="29"/>
      <c r="Q38" s="29"/>
      <c r="R38" s="2"/>
    </row>
    <row r="39" spans="1:18" x14ac:dyDescent="0.2">
      <c r="A39">
        <v>25</v>
      </c>
      <c r="B39" s="9" t="s">
        <v>51</v>
      </c>
      <c r="C39" s="2"/>
      <c r="D39" s="2"/>
      <c r="I39" s="28">
        <f>I25-I38</f>
        <v>380950</v>
      </c>
      <c r="K39" s="29"/>
      <c r="L39" s="29"/>
      <c r="M39" s="29"/>
      <c r="N39" s="29"/>
      <c r="O39" s="29"/>
      <c r="P39" s="29"/>
      <c r="Q39" s="29"/>
      <c r="R39" s="2"/>
    </row>
    <row r="43" spans="1:18" x14ac:dyDescent="0.2">
      <c r="A43" s="14" t="s">
        <v>15</v>
      </c>
    </row>
    <row r="44" spans="1:18" x14ac:dyDescent="0.2">
      <c r="A44" s="3" t="s">
        <v>31</v>
      </c>
    </row>
    <row r="45" spans="1:18" x14ac:dyDescent="0.2">
      <c r="A45" s="7" t="s">
        <v>33</v>
      </c>
    </row>
    <row r="46" spans="1:18" x14ac:dyDescent="0.2">
      <c r="A46" s="7" t="s">
        <v>32</v>
      </c>
    </row>
    <row r="47" spans="1:18" x14ac:dyDescent="0.2">
      <c r="A47" s="7"/>
    </row>
    <row r="48" spans="1:18" x14ac:dyDescent="0.2">
      <c r="A48" s="3" t="s">
        <v>20</v>
      </c>
    </row>
    <row r="49" spans="1:3" x14ac:dyDescent="0.2">
      <c r="A49" s="7"/>
      <c r="B49" t="s">
        <v>21</v>
      </c>
    </row>
    <row r="50" spans="1:3" x14ac:dyDescent="0.2">
      <c r="A50" s="15" t="s">
        <v>23</v>
      </c>
      <c r="B50" t="s">
        <v>22</v>
      </c>
    </row>
    <row r="51" spans="1:3" x14ac:dyDescent="0.2">
      <c r="A51" s="15" t="s">
        <v>24</v>
      </c>
      <c r="B51" t="s">
        <v>25</v>
      </c>
    </row>
    <row r="52" spans="1:3" x14ac:dyDescent="0.2">
      <c r="A52" s="15" t="s">
        <v>23</v>
      </c>
      <c r="B52" t="s">
        <v>26</v>
      </c>
    </row>
    <row r="53" spans="1:3" x14ac:dyDescent="0.2">
      <c r="A53" s="15" t="s">
        <v>24</v>
      </c>
      <c r="B53" t="s">
        <v>27</v>
      </c>
    </row>
    <row r="54" spans="1:3" x14ac:dyDescent="0.2">
      <c r="A54" s="7" t="s">
        <v>28</v>
      </c>
    </row>
    <row r="55" spans="1:3" x14ac:dyDescent="0.2">
      <c r="A55" s="7" t="s">
        <v>29</v>
      </c>
    </row>
    <row r="56" spans="1:3" x14ac:dyDescent="0.2">
      <c r="A56" s="7"/>
    </row>
    <row r="57" spans="1:3" x14ac:dyDescent="0.2">
      <c r="A57" s="3" t="s">
        <v>16</v>
      </c>
    </row>
    <row r="58" spans="1:3" x14ac:dyDescent="0.2">
      <c r="A58" t="s">
        <v>17</v>
      </c>
    </row>
    <row r="59" spans="1:3" x14ac:dyDescent="0.2">
      <c r="A59" t="s">
        <v>19</v>
      </c>
    </row>
    <row r="61" spans="1:3" x14ac:dyDescent="0.2">
      <c r="A61" s="20"/>
      <c r="B61" s="21"/>
      <c r="C61" t="s">
        <v>34</v>
      </c>
    </row>
    <row r="62" spans="1:3" x14ac:dyDescent="0.2">
      <c r="A62" s="22"/>
      <c r="B62" s="23"/>
      <c r="C62" t="s">
        <v>1</v>
      </c>
    </row>
    <row r="65" spans="1:1" x14ac:dyDescent="0.2">
      <c r="A65" t="s">
        <v>18</v>
      </c>
    </row>
  </sheetData>
  <mergeCells count="5">
    <mergeCell ref="K11:M11"/>
    <mergeCell ref="K14:M14"/>
    <mergeCell ref="K10:M10"/>
    <mergeCell ref="K12:M12"/>
    <mergeCell ref="K13:M13"/>
  </mergeCells>
  <pageMargins left="0.75" right="0.75" top="0.5" bottom="0.5" header="0.5" footer="0.5"/>
  <pageSetup paperSize="0" scale="65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Property Analyzer</vt:lpstr>
      <vt:lpstr>INPUT.Advertising</vt:lpstr>
      <vt:lpstr>INPUT.Building.Cost</vt:lpstr>
      <vt:lpstr>INPUT.GroundsKeeping</vt:lpstr>
      <vt:lpstr>INPUT.Insurance</vt:lpstr>
      <vt:lpstr>INPUT.Land.Cost</vt:lpstr>
      <vt:lpstr>INPUT.Maintenance</vt:lpstr>
      <vt:lpstr>INPUT.Mortgages</vt:lpstr>
      <vt:lpstr>INPUT.Other.Costs</vt:lpstr>
      <vt:lpstr>INPUT.Payroll</vt:lpstr>
      <vt:lpstr>INPUT.Real.Estate.Taxes</vt:lpstr>
      <vt:lpstr>INPUT.Rent.Per.Square.Meter</vt:lpstr>
      <vt:lpstr>INPUT.Rentable.Square.Meters</vt:lpstr>
      <vt:lpstr>INPUT.Site.Management</vt:lpstr>
      <vt:lpstr>INPUT.Supplies</vt:lpstr>
      <vt:lpstr>INPUT.Taxes</vt:lpstr>
      <vt:lpstr>INPUT.Utilities</vt:lpstr>
      <vt:lpstr>OUTPUT.Cost.Basis</vt:lpstr>
      <vt:lpstr>OUTPUT.Effective.Income</vt:lpstr>
      <vt:lpstr>OUTPUT.Income</vt:lpstr>
      <vt:lpstr>OUTPUT.Initial.Investment</vt:lpstr>
      <vt:lpstr>OUTPUT.Loan.To.Value</vt:lpstr>
      <vt:lpstr>OUTPUT.Net.Operating.Income</vt:lpstr>
      <vt:lpstr>OUTPUT.Total.Operating.Expenses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Anthony Hauck</cp:lastModifiedBy>
  <cp:lastPrinted>2008-12-02T00:49:34Z</cp:lastPrinted>
  <dcterms:created xsi:type="dcterms:W3CDTF">2008-02-28T01:15:34Z</dcterms:created>
  <dcterms:modified xsi:type="dcterms:W3CDTF">2020-05-07T18:23:25Z</dcterms:modified>
</cp:coreProperties>
</file>