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Big data Project\2) code\"/>
    </mc:Choice>
  </mc:AlternateContent>
  <xr:revisionPtr revIDLastSave="0" documentId="13_ncr:1_{99ACF9AF-90EF-4CD9-80A2-0F032A3DC896}" xr6:coauthVersionLast="47" xr6:coauthVersionMax="47" xr10:uidLastSave="{00000000-0000-0000-0000-000000000000}"/>
  <bookViews>
    <workbookView xWindow="15540" yWindow="180" windowWidth="13140" windowHeight="11400" xr2:uid="{00000000-000D-0000-FFFF-FFFF00000000}"/>
  </bookViews>
  <sheets>
    <sheet name="graph_inputs" sheetId="1" r:id="rId1"/>
    <sheet name="Feuil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D23" i="1"/>
  <c r="D24" i="1"/>
  <c r="D25" i="1"/>
  <c r="D26" i="1"/>
  <c r="D27" i="1"/>
  <c r="D28" i="1"/>
  <c r="D29" i="1"/>
  <c r="D30" i="1"/>
  <c r="D31" i="1"/>
  <c r="D32" i="1"/>
  <c r="D33" i="1"/>
  <c r="D22" i="1"/>
  <c r="D19" i="1"/>
  <c r="F19" i="1"/>
  <c r="F20" i="1"/>
  <c r="F3" i="1"/>
  <c r="F4" i="1"/>
  <c r="F5" i="1"/>
  <c r="F6" i="1"/>
  <c r="F7" i="1"/>
  <c r="F8" i="1"/>
  <c r="F9" i="1"/>
  <c r="F10" i="1"/>
  <c r="F11" i="1"/>
  <c r="F12" i="1"/>
  <c r="F13" i="1"/>
  <c r="F15" i="1"/>
  <c r="F16" i="1"/>
  <c r="F17" i="1"/>
  <c r="F18" i="1"/>
  <c r="F2" i="1"/>
  <c r="D17" i="1"/>
  <c r="D18" i="1"/>
  <c r="D8" i="1"/>
  <c r="D9" i="1"/>
  <c r="D10" i="1"/>
  <c r="D11" i="1"/>
  <c r="D12" i="1"/>
  <c r="D13" i="1"/>
  <c r="D14" i="1"/>
  <c r="D15" i="1"/>
  <c r="D16" i="1"/>
  <c r="D6" i="1"/>
  <c r="D7" i="1"/>
  <c r="D5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</calcChain>
</file>

<file path=xl/sharedStrings.xml><?xml version="1.0" encoding="utf-8"?>
<sst xmlns="http://schemas.openxmlformats.org/spreadsheetml/2006/main" count="297" uniqueCount="118">
  <si>
    <t>var</t>
  </si>
  <si>
    <t>sub-category</t>
  </si>
  <si>
    <t>varname</t>
  </si>
  <si>
    <t>quartile</t>
  </si>
  <si>
    <t>output_name</t>
  </si>
  <si>
    <t>title</t>
  </si>
  <si>
    <t>rev</t>
  </si>
  <si>
    <t>dom</t>
  </si>
  <si>
    <t>Industry Revenue (domestic)</t>
  </si>
  <si>
    <t>hs_ctry_deflated_value_quartile_annual</t>
  </si>
  <si>
    <t>Industry Revenue (abroad)</t>
  </si>
  <si>
    <t>for-ctry</t>
  </si>
  <si>
    <t>ctry_deflated_value_quartile_annual</t>
  </si>
  <si>
    <t>ctry_rev</t>
  </si>
  <si>
    <t>French Export Revenue (destination level)</t>
  </si>
  <si>
    <t>num_firms</t>
  </si>
  <si>
    <t>Industry Num Firms (domestic)</t>
  </si>
  <si>
    <t>Industry Num Firms (abroad)</t>
  </si>
  <si>
    <t>ctry_num_firms_quartile_annual</t>
  </si>
  <si>
    <t>ctry_num_firms</t>
  </si>
  <si>
    <t>Total num firms (destination level)</t>
  </si>
  <si>
    <t>age</t>
  </si>
  <si>
    <t>Industry average age (domestic)</t>
  </si>
  <si>
    <t>Industry average age (in destination market)</t>
  </si>
  <si>
    <t>ctry</t>
  </si>
  <si>
    <t>ctry_firm_age_quartile_annual</t>
  </si>
  <si>
    <t>ctry_age</t>
  </si>
  <si>
    <t>French Exporter avg. age (in destination market)</t>
  </si>
  <si>
    <t>HHI</t>
  </si>
  <si>
    <t>domestic_industry_HHI_quartile_annual</t>
  </si>
  <si>
    <t>domestic_hhi</t>
  </si>
  <si>
    <t>Industry HHI (domestic)</t>
  </si>
  <si>
    <t>Industry HHI (in destination market)</t>
  </si>
  <si>
    <t>ctry_hhi</t>
  </si>
  <si>
    <t>French Exporter HHI (in destination market)</t>
  </si>
  <si>
    <t>streak_age</t>
  </si>
  <si>
    <t>ctry_streak_age_quartile_annual</t>
  </si>
  <si>
    <t>ctry_streak_age</t>
  </si>
  <si>
    <t>French Exporter avg. Export spell length (in destination market)</t>
  </si>
  <si>
    <t>gdp</t>
  </si>
  <si>
    <t>ctry_gdp_quartile_annual</t>
  </si>
  <si>
    <t>gdp per capita</t>
  </si>
  <si>
    <t>ctry_gdp_per_capita_quartile_annual</t>
  </si>
  <si>
    <t>population</t>
  </si>
  <si>
    <t>ctry_population_quartile_annual</t>
  </si>
  <si>
    <t>distance</t>
  </si>
  <si>
    <t>ctry_distance_to_france_quartile_annual</t>
  </si>
  <si>
    <t>gravity indicators</t>
  </si>
  <si>
    <t>grav_region_border_language</t>
  </si>
  <si>
    <t>empl</t>
  </si>
  <si>
    <t>empl_bucket</t>
  </si>
  <si>
    <t>domestic rev</t>
  </si>
  <si>
    <t>extended gravity</t>
  </si>
  <si>
    <t xml:space="preserve">num destination markets </t>
  </si>
  <si>
    <t>analysis</t>
  </si>
  <si>
    <t>1-2-3-4</t>
  </si>
  <si>
    <t>3-4-2-1</t>
  </si>
  <si>
    <t>Avg. export-spell length  (Industry)</t>
  </si>
  <si>
    <t>Result Raw</t>
  </si>
  <si>
    <t>Result normalized</t>
  </si>
  <si>
    <t>1-4-3-2</t>
  </si>
  <si>
    <t>4-3-2-1</t>
  </si>
  <si>
    <t>1-2-4-3</t>
  </si>
  <si>
    <t>2-3=4=1</t>
  </si>
  <si>
    <t>2=4=3=-1</t>
  </si>
  <si>
    <t xml:space="preserve">Firms in industries with lower HHI values have a signicantly higher entry-value but growth rates are largely similiar across categories  </t>
  </si>
  <si>
    <t>1-3-2-4</t>
  </si>
  <si>
    <t>1=2=3=4</t>
  </si>
  <si>
    <t>4-3=2=1</t>
  </si>
  <si>
    <t>4-2=3-1</t>
  </si>
  <si>
    <t xml:space="preserve">Markets where there are a greater proportion of incumbent firms have
 both higher entry values and higher growth rates </t>
  </si>
  <si>
    <t>gdp_per_capita</t>
  </si>
  <si>
    <t xml:space="preserve">distance </t>
  </si>
  <si>
    <t>gravity</t>
  </si>
  <si>
    <t>firm</t>
  </si>
  <si>
    <t>ctry_HHI_quartile_annual</t>
  </si>
  <si>
    <t>cn8_ctry_deflated_value_quartile_annual</t>
  </si>
  <si>
    <t>cn8_ctry</t>
  </si>
  <si>
    <t>hs_ctry</t>
  </si>
  <si>
    <t>analysis_level</t>
  </si>
  <si>
    <t>product</t>
  </si>
  <si>
    <t>nace</t>
  </si>
  <si>
    <t>nace_deflated_rev_quartile_annual</t>
  </si>
  <si>
    <t>firm_age</t>
  </si>
  <si>
    <t>distance_to_france</t>
  </si>
  <si>
    <t>4-3-2=1</t>
  </si>
  <si>
    <t>4-2-3-1</t>
  </si>
  <si>
    <t>1-3=2-4</t>
  </si>
  <si>
    <t>Destination GDP</t>
  </si>
  <si>
    <t>Destination GDP per capita</t>
  </si>
  <si>
    <t>Destination Population</t>
  </si>
  <si>
    <t>Destination Distance From France</t>
  </si>
  <si>
    <t xml:space="preserve">Firms enter with larger quantities and grow relatively more in large markets </t>
  </si>
  <si>
    <t xml:space="preserve">Less clear pattern when we look at GDP-per capita </t>
  </si>
  <si>
    <t>No clear pattern</t>
  </si>
  <si>
    <t>4-3-1-2</t>
  </si>
  <si>
    <t>No very clear pattern; however larger destination markets show more growth</t>
  </si>
  <si>
    <t xml:space="preserve">Clear Pattern where markets in which greater rev year prior have greater growth rates and enter slightly larger </t>
  </si>
  <si>
    <t>1-2-3=4</t>
  </si>
  <si>
    <t xml:space="preserve">huge seperation in terms of the value at entry between young 
and old firms, but very similiar growth rates </t>
  </si>
  <si>
    <t>1-4-2-3</t>
  </si>
  <si>
    <t xml:space="preserve">Most concentrated markets at time of entry have lowest growth rates </t>
  </si>
  <si>
    <t>survival</t>
  </si>
  <si>
    <t>1-4-3=2</t>
  </si>
  <si>
    <t>4-3=2-1</t>
  </si>
  <si>
    <t xml:space="preserve">Revenue analysis, points to the fact that the larger the destination market (in the prior year), the more the firm will grow over time </t>
  </si>
  <si>
    <t xml:space="preserve">Firms from smaller domestic markets are more likely to survive and have higher growth rates in the destination market </t>
  </si>
  <si>
    <t>In industries / markets with more firms, entrants enter at higher values and grow more dramatically, and survive with more frequency</t>
  </si>
  <si>
    <t>3=4-2-1</t>
  </si>
  <si>
    <t>2-3-4-1</t>
  </si>
  <si>
    <t>2=4-3-1</t>
  </si>
  <si>
    <t>2-4-3-1</t>
  </si>
  <si>
    <t xml:space="preserve">Unclear impact </t>
  </si>
  <si>
    <t xml:space="preserve">Firms from high HHI domestic industries (probably more likely to be big) have higher survival rates, and grow more.
 </t>
  </si>
  <si>
    <t>1=3-2=4</t>
  </si>
  <si>
    <t>4=3-2=1</t>
  </si>
  <si>
    <t>4=1-3=2</t>
  </si>
  <si>
    <t>4-1-3-2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</si>
</sst>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/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 applyAlignment="1">
      <alignment wrapText="1"/>
    </xf>
    <xf numFmtId="0" fontId="0" fillId="34" borderId="10" xfId="0" applyFill="1" applyBorder="1" applyAlignment="1">
      <alignment horizontal="left"/>
    </xf>
    <xf numFmtId="0" fontId="0" fillId="0" borderId="10" xfId="0" applyBorder="1" applyAlignment="1">
      <alignment horizontal="left" wrapText="1"/>
    </xf>
    <xf numFmtId="0" fontId="0" fillId="0" borderId="10" xfId="0" applyBorder="1" applyAlignment="1">
      <alignment horizontal="left"/>
    </xf>
    <xf numFmtId="0" fontId="0" fillId="34" borderId="12" xfId="0" applyFill="1" applyBorder="1" applyAlignment="1">
      <alignment horizontal="left" wrapText="1"/>
    </xf>
    <xf numFmtId="0" fontId="0" fillId="0" borderId="10" xfId="0" applyFill="1" applyBorder="1"/>
    <xf numFmtId="0" fontId="0" fillId="34" borderId="10" xfId="0" applyFill="1" applyBorder="1"/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/>
    </xf>
    <xf numFmtId="0" fontId="0" fillId="34" borderId="10" xfId="0" applyFill="1" applyBorder="1" applyAlignment="1">
      <alignment horizontal="left" wrapText="1"/>
    </xf>
    <xf numFmtId="0" fontId="0" fillId="34" borderId="10" xfId="0" applyFill="1" applyBorder="1" applyAlignment="1">
      <alignment horizontal="left"/>
    </xf>
    <xf numFmtId="0" fontId="0" fillId="0" borderId="10" xfId="0" applyBorder="1" applyAlignment="1">
      <alignment horizontal="left" wrapText="1"/>
    </xf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35" borderId="10" xfId="0" applyFill="1" applyBorder="1"/>
    <xf numFmtId="0" fontId="0" fillId="0" borderId="11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Fill="1" applyBorder="1"/>
    <xf numFmtId="0" fontId="0" fillId="35" borderId="13" xfId="0" applyFill="1" applyBorder="1"/>
    <xf numFmtId="0" fontId="0" fillId="35" borderId="0" xfId="0" applyFill="1"/>
    <xf numFmtId="0" fontId="0" fillId="0" borderId="10" xfId="0" applyBorder="1" applyAlignment="1">
      <alignment horizontal="left" vertical="top" wrapText="1"/>
    </xf>
    <xf numFmtId="0" fontId="0" fillId="0" borderId="10" xfId="0" applyBorder="1" applyAlignment="1">
      <alignment horizontal="left" vertical="top"/>
    </xf>
    <xf numFmtId="0" fontId="0" fillId="35" borderId="14" xfId="0" applyFill="1" applyBorder="1"/>
    <xf numFmtId="0" fontId="0" fillId="0" borderId="14" xfId="0" applyFill="1" applyBorder="1"/>
    <xf numFmtId="14" fontId="0" fillId="35" borderId="0" xfId="0" applyNumberForma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tabSelected="1" topLeftCell="B1" workbookViewId="0">
      <selection activeCell="H8" sqref="H8"/>
    </sheetView>
  </sheetViews>
  <sheetFormatPr baseColWidth="10" defaultRowHeight="15" x14ac:dyDescent="0.25"/>
  <cols>
    <col min="1" max="1" width="18.140625" customWidth="1"/>
    <col min="2" max="3" width="11.42578125" style="2" customWidth="1"/>
    <col min="4" max="4" width="39.7109375" style="2" hidden="1" customWidth="1"/>
    <col min="5" max="5" width="11.42578125" style="2" hidden="1" customWidth="1"/>
    <col min="6" max="6" width="25" style="2" hidden="1" customWidth="1"/>
    <col min="7" max="7" width="26.28515625" style="2" hidden="1" customWidth="1"/>
    <col min="8" max="8" width="26.28515625" style="2" customWidth="1"/>
    <col min="9" max="9" width="11.42578125" style="2"/>
    <col min="10" max="10" width="19.28515625" style="2" customWidth="1"/>
    <col min="11" max="11" width="62.85546875" style="2" customWidth="1"/>
  </cols>
  <sheetData>
    <row r="1" spans="1:15" x14ac:dyDescent="0.25">
      <c r="A1" t="s">
        <v>79</v>
      </c>
      <c r="B1" s="2" t="s">
        <v>1</v>
      </c>
      <c r="C1" s="2" t="s">
        <v>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102</v>
      </c>
      <c r="I1" s="2" t="s">
        <v>58</v>
      </c>
      <c r="J1" s="2" t="s">
        <v>59</v>
      </c>
      <c r="K1" s="2" t="s">
        <v>54</v>
      </c>
    </row>
    <row r="2" spans="1:15" ht="34.5" customHeight="1" x14ac:dyDescent="0.25">
      <c r="A2" t="s">
        <v>74</v>
      </c>
      <c r="B2" s="2" t="s">
        <v>81</v>
      </c>
      <c r="C2" s="2" t="s">
        <v>6</v>
      </c>
      <c r="D2" s="2" t="s">
        <v>82</v>
      </c>
      <c r="E2" s="2">
        <v>1</v>
      </c>
      <c r="F2" s="2" t="str">
        <f>CONCATENATE(C2,"_",B2,"_",A2)</f>
        <v>rev_nace_firm</v>
      </c>
      <c r="G2" s="2" t="s">
        <v>8</v>
      </c>
      <c r="H2" s="9" t="s">
        <v>87</v>
      </c>
      <c r="I2" s="9" t="s">
        <v>100</v>
      </c>
      <c r="J2" s="9" t="s">
        <v>66</v>
      </c>
      <c r="K2" s="19" t="s">
        <v>105</v>
      </c>
      <c r="L2" s="1"/>
      <c r="M2" s="1"/>
      <c r="N2" s="1"/>
      <c r="O2" s="1"/>
    </row>
    <row r="3" spans="1:15" ht="24.75" customHeight="1" x14ac:dyDescent="0.25">
      <c r="A3" t="s">
        <v>74</v>
      </c>
      <c r="B3" s="2" t="s">
        <v>78</v>
      </c>
      <c r="C3" s="2" t="s">
        <v>6</v>
      </c>
      <c r="D3" s="2" t="s">
        <v>9</v>
      </c>
      <c r="E3" s="2">
        <v>1</v>
      </c>
      <c r="F3" s="2" t="str">
        <f t="shared" ref="F3:F20" si="0">CONCATENATE(C3,"_",B3,"_",A3)</f>
        <v>rev_hs_ctry_firm</v>
      </c>
      <c r="G3" s="2" t="s">
        <v>10</v>
      </c>
      <c r="H3" s="9" t="s">
        <v>103</v>
      </c>
      <c r="I3" s="9" t="s">
        <v>60</v>
      </c>
      <c r="J3" s="18" t="s">
        <v>104</v>
      </c>
      <c r="K3" s="20"/>
      <c r="L3" s="1"/>
      <c r="M3" s="1"/>
      <c r="N3" s="1"/>
      <c r="O3" s="1"/>
    </row>
    <row r="4" spans="1:15" ht="39" customHeight="1" x14ac:dyDescent="0.25">
      <c r="A4" t="s">
        <v>74</v>
      </c>
      <c r="B4" s="2" t="s">
        <v>24</v>
      </c>
      <c r="C4" s="2" t="s">
        <v>6</v>
      </c>
      <c r="D4" s="2" t="s">
        <v>12</v>
      </c>
      <c r="E4" s="2">
        <v>1</v>
      </c>
      <c r="F4" s="2" t="str">
        <f t="shared" si="0"/>
        <v>rev_ctry_firm</v>
      </c>
      <c r="G4" s="2" t="s">
        <v>14</v>
      </c>
      <c r="H4" s="2" t="s">
        <v>103</v>
      </c>
      <c r="I4" s="2" t="s">
        <v>60</v>
      </c>
      <c r="J4" s="18" t="s">
        <v>61</v>
      </c>
      <c r="K4" s="21"/>
      <c r="L4" s="1"/>
      <c r="M4" s="1"/>
      <c r="N4" s="1"/>
      <c r="O4" s="1"/>
    </row>
    <row r="5" spans="1:15" ht="41.25" customHeight="1" x14ac:dyDescent="0.25">
      <c r="A5" t="s">
        <v>74</v>
      </c>
      <c r="B5" s="2" t="s">
        <v>81</v>
      </c>
      <c r="C5" s="2" t="s">
        <v>15</v>
      </c>
      <c r="D5" s="2" t="str">
        <f>CONCATENATE(B5,"_",C5, "_quartile_annual")</f>
        <v>nace_num_firms_quartile_annual</v>
      </c>
      <c r="E5" s="2">
        <v>1</v>
      </c>
      <c r="F5" s="2" t="str">
        <f t="shared" si="0"/>
        <v>num_firms_nace_firm</v>
      </c>
      <c r="G5" s="2" t="s">
        <v>16</v>
      </c>
      <c r="H5" s="23" t="s">
        <v>55</v>
      </c>
      <c r="I5" s="22" t="s">
        <v>95</v>
      </c>
      <c r="J5" s="23" t="s">
        <v>55</v>
      </c>
      <c r="K5" s="4" t="s">
        <v>106</v>
      </c>
      <c r="L5" s="1"/>
      <c r="M5" s="1"/>
      <c r="N5" s="1"/>
      <c r="O5" s="1"/>
    </row>
    <row r="6" spans="1:15" x14ac:dyDescent="0.25">
      <c r="A6" t="s">
        <v>74</v>
      </c>
      <c r="B6" s="2" t="s">
        <v>78</v>
      </c>
      <c r="C6" s="2" t="s">
        <v>15</v>
      </c>
      <c r="D6" s="2" t="str">
        <f t="shared" ref="D6:D33" si="1">CONCATENATE(B6,"_",C6, "_quartile_annual")</f>
        <v>hs_ctry_num_firms_quartile_annual</v>
      </c>
      <c r="E6" s="2">
        <v>1</v>
      </c>
      <c r="F6" s="2" t="str">
        <f t="shared" si="0"/>
        <v>num_firms_hs_ctry_firm</v>
      </c>
      <c r="G6" s="2" t="s">
        <v>17</v>
      </c>
      <c r="H6" s="23" t="s">
        <v>61</v>
      </c>
      <c r="I6" s="23" t="s">
        <v>61</v>
      </c>
      <c r="J6" s="29" t="s">
        <v>61</v>
      </c>
      <c r="K6" s="13" t="s">
        <v>107</v>
      </c>
      <c r="L6" s="1"/>
      <c r="M6" s="1"/>
      <c r="N6" s="1"/>
      <c r="O6" s="1"/>
    </row>
    <row r="7" spans="1:15" x14ac:dyDescent="0.25">
      <c r="A7" t="s">
        <v>74</v>
      </c>
      <c r="B7" s="2" t="s">
        <v>24</v>
      </c>
      <c r="C7" s="2" t="s">
        <v>15</v>
      </c>
      <c r="D7" s="2" t="str">
        <f t="shared" si="1"/>
        <v>ctry_num_firms_quartile_annual</v>
      </c>
      <c r="E7" s="2">
        <v>1</v>
      </c>
      <c r="F7" s="2" t="str">
        <f t="shared" si="0"/>
        <v>num_firms_ctry_firm</v>
      </c>
      <c r="G7" s="2" t="s">
        <v>20</v>
      </c>
      <c r="H7" s="23" t="s">
        <v>61</v>
      </c>
      <c r="I7" s="23" t="s">
        <v>61</v>
      </c>
      <c r="J7" s="29" t="s">
        <v>61</v>
      </c>
      <c r="K7" s="14"/>
      <c r="L7" s="1"/>
      <c r="M7" s="1"/>
      <c r="N7" s="1"/>
      <c r="O7" s="1"/>
    </row>
    <row r="8" spans="1:15" x14ac:dyDescent="0.25">
      <c r="A8" t="s">
        <v>74</v>
      </c>
      <c r="B8" s="2" t="s">
        <v>81</v>
      </c>
      <c r="C8" s="2" t="s">
        <v>83</v>
      </c>
      <c r="D8" s="2" t="str">
        <f t="shared" si="1"/>
        <v>nace_firm_age_quartile_annual</v>
      </c>
      <c r="E8" s="2">
        <v>1</v>
      </c>
      <c r="F8" s="2" t="str">
        <f t="shared" si="0"/>
        <v>firm_age_nace_firm</v>
      </c>
      <c r="G8" s="2" t="s">
        <v>22</v>
      </c>
      <c r="H8" s="22" t="s">
        <v>108</v>
      </c>
      <c r="I8" s="23" t="s">
        <v>55</v>
      </c>
      <c r="J8" s="23" t="s">
        <v>104</v>
      </c>
      <c r="K8" s="15" t="s">
        <v>112</v>
      </c>
      <c r="L8" s="1"/>
      <c r="M8" s="1"/>
      <c r="N8" s="1"/>
      <c r="O8" s="1"/>
    </row>
    <row r="9" spans="1:15" x14ac:dyDescent="0.25">
      <c r="A9" t="s">
        <v>74</v>
      </c>
      <c r="B9" s="2" t="s">
        <v>78</v>
      </c>
      <c r="C9" s="2" t="s">
        <v>83</v>
      </c>
      <c r="D9" s="2" t="str">
        <f t="shared" si="1"/>
        <v>hs_ctry_firm_age_quartile_annual</v>
      </c>
      <c r="E9" s="2">
        <v>1</v>
      </c>
      <c r="F9" s="2" t="str">
        <f t="shared" si="0"/>
        <v>firm_age_hs_ctry_firm</v>
      </c>
      <c r="G9" s="2" t="s">
        <v>23</v>
      </c>
      <c r="H9" s="22" t="s">
        <v>109</v>
      </c>
      <c r="I9" s="22" t="s">
        <v>98</v>
      </c>
      <c r="J9" s="22" t="s">
        <v>110</v>
      </c>
      <c r="K9" s="15"/>
      <c r="L9" s="1"/>
      <c r="M9" s="1"/>
      <c r="N9" s="1"/>
      <c r="O9" s="1"/>
    </row>
    <row r="10" spans="1:15" x14ac:dyDescent="0.25">
      <c r="A10" t="s">
        <v>74</v>
      </c>
      <c r="B10" s="2" t="s">
        <v>24</v>
      </c>
      <c r="C10" s="2" t="s">
        <v>83</v>
      </c>
      <c r="D10" s="2" t="str">
        <f t="shared" si="1"/>
        <v>ctry_firm_age_quartile_annual</v>
      </c>
      <c r="E10" s="2">
        <v>1</v>
      </c>
      <c r="F10" s="2" t="str">
        <f t="shared" si="0"/>
        <v>firm_age_ctry_firm</v>
      </c>
      <c r="G10" s="2" t="s">
        <v>27</v>
      </c>
      <c r="H10" s="22" t="s">
        <v>63</v>
      </c>
      <c r="I10" s="22" t="s">
        <v>62</v>
      </c>
      <c r="J10" s="22" t="s">
        <v>111</v>
      </c>
      <c r="K10" s="15"/>
      <c r="L10" s="1"/>
      <c r="M10" s="1"/>
      <c r="N10" s="1"/>
      <c r="O10" s="1"/>
    </row>
    <row r="11" spans="1:15" x14ac:dyDescent="0.25">
      <c r="A11" t="s">
        <v>74</v>
      </c>
      <c r="B11" s="2" t="s">
        <v>81</v>
      </c>
      <c r="C11" s="2" t="s">
        <v>28</v>
      </c>
      <c r="D11" s="2" t="str">
        <f t="shared" si="1"/>
        <v>nace_HHI_quartile_annual</v>
      </c>
      <c r="E11" s="2">
        <v>1</v>
      </c>
      <c r="F11" s="2" t="str">
        <f t="shared" si="0"/>
        <v>HHI_nace_firm</v>
      </c>
      <c r="G11" s="2" t="s">
        <v>31</v>
      </c>
      <c r="H11" s="24" t="s">
        <v>61</v>
      </c>
      <c r="I11" s="23" t="s">
        <v>55</v>
      </c>
      <c r="J11" s="23" t="s">
        <v>61</v>
      </c>
      <c r="K11" s="25" t="s">
        <v>113</v>
      </c>
    </row>
    <row r="12" spans="1:15" x14ac:dyDescent="0.25">
      <c r="A12" t="s">
        <v>74</v>
      </c>
      <c r="B12" s="2" t="s">
        <v>78</v>
      </c>
      <c r="C12" s="2" t="s">
        <v>28</v>
      </c>
      <c r="D12" s="2" t="str">
        <f t="shared" si="1"/>
        <v>hs_ctry_HHI_quartile_annual</v>
      </c>
      <c r="E12" s="2">
        <v>1</v>
      </c>
      <c r="F12" s="2" t="str">
        <f t="shared" si="0"/>
        <v>HHI_hs_ctry_firm</v>
      </c>
      <c r="G12" s="2" t="s">
        <v>32</v>
      </c>
      <c r="H12" s="23" t="s">
        <v>55</v>
      </c>
      <c r="I12" s="22" t="s">
        <v>55</v>
      </c>
      <c r="J12" s="22" t="s">
        <v>63</v>
      </c>
      <c r="K12" s="26"/>
    </row>
    <row r="13" spans="1:15" x14ac:dyDescent="0.25">
      <c r="A13" t="s">
        <v>74</v>
      </c>
      <c r="B13" s="2" t="s">
        <v>24</v>
      </c>
      <c r="C13" s="2" t="s">
        <v>28</v>
      </c>
      <c r="D13" s="2" t="str">
        <f t="shared" si="1"/>
        <v>ctry_HHI_quartile_annual</v>
      </c>
      <c r="E13" s="2">
        <v>1</v>
      </c>
      <c r="F13" s="2" t="str">
        <f t="shared" si="0"/>
        <v>HHI_ctry_firm</v>
      </c>
      <c r="G13" s="2" t="s">
        <v>34</v>
      </c>
      <c r="H13" s="23" t="s">
        <v>55</v>
      </c>
      <c r="I13" s="22" t="s">
        <v>55</v>
      </c>
      <c r="J13" s="22" t="s">
        <v>114</v>
      </c>
      <c r="K13" s="26"/>
    </row>
    <row r="14" spans="1:15" x14ac:dyDescent="0.25">
      <c r="A14" t="s">
        <v>74</v>
      </c>
      <c r="B14" s="2" t="s">
        <v>78</v>
      </c>
      <c r="C14" s="2" t="s">
        <v>35</v>
      </c>
      <c r="D14" s="2" t="str">
        <f t="shared" si="1"/>
        <v>hs_ctry_streak_age_quartile_annual</v>
      </c>
      <c r="E14" s="2">
        <v>1</v>
      </c>
      <c r="F14" s="2" t="str">
        <f>CONCATENATE(C14,"_",B14,"_",A14)</f>
        <v>streak_age_hs_ctry_firm</v>
      </c>
      <c r="G14" s="2" t="s">
        <v>57</v>
      </c>
      <c r="H14" s="23" t="s">
        <v>61</v>
      </c>
      <c r="I14" s="23" t="s">
        <v>85</v>
      </c>
      <c r="J14" s="23" t="s">
        <v>61</v>
      </c>
      <c r="K14" s="13" t="s">
        <v>70</v>
      </c>
    </row>
    <row r="15" spans="1:15" ht="29.25" customHeight="1" x14ac:dyDescent="0.25">
      <c r="A15" t="s">
        <v>74</v>
      </c>
      <c r="B15" s="2" t="s">
        <v>24</v>
      </c>
      <c r="C15" s="2" t="s">
        <v>35</v>
      </c>
      <c r="D15" s="2" t="str">
        <f t="shared" si="1"/>
        <v>ctry_streak_age_quartile_annual</v>
      </c>
      <c r="E15" s="2">
        <v>1</v>
      </c>
      <c r="F15" s="2" t="str">
        <f t="shared" si="0"/>
        <v>streak_age_ctry_firm</v>
      </c>
      <c r="G15" s="2" t="s">
        <v>38</v>
      </c>
      <c r="H15" s="23" t="s">
        <v>61</v>
      </c>
      <c r="I15" s="23" t="s">
        <v>61</v>
      </c>
      <c r="J15" s="23" t="s">
        <v>104</v>
      </c>
      <c r="K15" s="14"/>
    </row>
    <row r="16" spans="1:15" x14ac:dyDescent="0.25">
      <c r="A16" t="s">
        <v>74</v>
      </c>
      <c r="B16" s="2" t="s">
        <v>24</v>
      </c>
      <c r="C16" s="2" t="s">
        <v>39</v>
      </c>
      <c r="D16" s="2" t="str">
        <f t="shared" si="1"/>
        <v>ctry_gdp_quartile_annual</v>
      </c>
      <c r="E16" s="2">
        <v>1</v>
      </c>
      <c r="F16" s="2" t="str">
        <f t="shared" si="0"/>
        <v>gdp_ctry_firm</v>
      </c>
      <c r="G16" s="2" t="s">
        <v>88</v>
      </c>
      <c r="H16" s="27" t="s">
        <v>61</v>
      </c>
      <c r="I16" s="24" t="s">
        <v>61</v>
      </c>
      <c r="J16" s="24" t="s">
        <v>61</v>
      </c>
      <c r="K16" s="10" t="s">
        <v>92</v>
      </c>
    </row>
    <row r="17" spans="1:11" x14ac:dyDescent="0.25">
      <c r="A17" t="s">
        <v>74</v>
      </c>
      <c r="B17" s="2" t="s">
        <v>24</v>
      </c>
      <c r="C17" s="2" t="s">
        <v>71</v>
      </c>
      <c r="D17" s="2" t="str">
        <f t="shared" si="1"/>
        <v>ctry_gdp_per_capita_quartile_annual</v>
      </c>
      <c r="E17" s="2">
        <v>1</v>
      </c>
      <c r="F17" s="2" t="str">
        <f t="shared" si="0"/>
        <v>gdp_per_capita_ctry_firm</v>
      </c>
      <c r="G17" s="2" t="s">
        <v>89</v>
      </c>
      <c r="H17" s="27" t="s">
        <v>61</v>
      </c>
      <c r="I17" t="s">
        <v>86</v>
      </c>
      <c r="J17" t="s">
        <v>56</v>
      </c>
      <c r="K17" s="2" t="s">
        <v>93</v>
      </c>
    </row>
    <row r="18" spans="1:11" x14ac:dyDescent="0.25">
      <c r="A18" t="s">
        <v>74</v>
      </c>
      <c r="B18" s="2" t="s">
        <v>24</v>
      </c>
      <c r="C18" s="2" t="s">
        <v>43</v>
      </c>
      <c r="D18" s="2" t="str">
        <f t="shared" si="1"/>
        <v>ctry_population_quartile_annual</v>
      </c>
      <c r="E18" s="2">
        <v>1</v>
      </c>
      <c r="F18" s="2" t="str">
        <f t="shared" si="0"/>
        <v>population_ctry_firm</v>
      </c>
      <c r="G18" s="2" t="s">
        <v>90</v>
      </c>
      <c r="H18" s="27" t="s">
        <v>115</v>
      </c>
      <c r="I18" s="24" t="s">
        <v>61</v>
      </c>
      <c r="J18" s="24" t="s">
        <v>61</v>
      </c>
      <c r="K18" s="10" t="s">
        <v>92</v>
      </c>
    </row>
    <row r="19" spans="1:11" x14ac:dyDescent="0.25">
      <c r="A19" t="s">
        <v>74</v>
      </c>
      <c r="B19" s="2" t="s">
        <v>24</v>
      </c>
      <c r="C19" s="2" t="s">
        <v>84</v>
      </c>
      <c r="D19" s="2" t="str">
        <f t="shared" si="1"/>
        <v>ctry_distance_to_france_quartile_annual</v>
      </c>
      <c r="E19" s="2">
        <v>1</v>
      </c>
      <c r="F19" s="2" t="str">
        <f t="shared" si="0"/>
        <v>distance_to_france_ctry_firm</v>
      </c>
      <c r="G19" s="2" t="s">
        <v>91</v>
      </c>
      <c r="H19" s="28" t="s">
        <v>60</v>
      </c>
      <c r="I19" t="s">
        <v>116</v>
      </c>
      <c r="J19" t="s">
        <v>117</v>
      </c>
      <c r="K19" s="2" t="s">
        <v>94</v>
      </c>
    </row>
    <row r="20" spans="1:11" x14ac:dyDescent="0.25">
      <c r="A20" t="s">
        <v>80</v>
      </c>
      <c r="B20" s="2" t="s">
        <v>24</v>
      </c>
      <c r="C20" s="2" t="s">
        <v>6</v>
      </c>
      <c r="D20" s="2" t="s">
        <v>12</v>
      </c>
      <c r="E20" s="2">
        <v>1</v>
      </c>
      <c r="F20" s="2" t="str">
        <f t="shared" si="0"/>
        <v>rev_ctry_product</v>
      </c>
      <c r="G20" s="2" t="s">
        <v>14</v>
      </c>
      <c r="H20"/>
      <c r="I20"/>
      <c r="J20"/>
      <c r="K20" s="2" t="s">
        <v>96</v>
      </c>
    </row>
    <row r="21" spans="1:11" x14ac:dyDescent="0.25">
      <c r="A21" t="s">
        <v>80</v>
      </c>
      <c r="B21" s="2" t="s">
        <v>77</v>
      </c>
      <c r="C21" s="2" t="s">
        <v>6</v>
      </c>
      <c r="D21" s="2" t="s">
        <v>76</v>
      </c>
      <c r="E21" s="2">
        <v>1</v>
      </c>
      <c r="F21" s="2" t="str">
        <f t="shared" ref="F21:F33" si="2">CONCATENATE(C21,"_",B21, "_",A21)</f>
        <v>rev_cn8_ctry_product</v>
      </c>
      <c r="G21" s="2" t="s">
        <v>10</v>
      </c>
      <c r="H21"/>
      <c r="I21"/>
      <c r="J21"/>
      <c r="K21" s="2" t="s">
        <v>97</v>
      </c>
    </row>
    <row r="22" spans="1:11" x14ac:dyDescent="0.25">
      <c r="A22" t="s">
        <v>80</v>
      </c>
      <c r="B22" s="2" t="s">
        <v>24</v>
      </c>
      <c r="C22" s="2" t="s">
        <v>15</v>
      </c>
      <c r="D22" s="2" t="str">
        <f t="shared" si="1"/>
        <v>ctry_num_firms_quartile_annual</v>
      </c>
      <c r="E22" s="2">
        <v>1</v>
      </c>
      <c r="F22" s="2" t="str">
        <f t="shared" si="2"/>
        <v>num_firms_ctry_product</v>
      </c>
      <c r="G22" s="2" t="s">
        <v>20</v>
      </c>
      <c r="H22"/>
      <c r="I22"/>
      <c r="J22"/>
    </row>
    <row r="23" spans="1:11" x14ac:dyDescent="0.25">
      <c r="A23" t="s">
        <v>80</v>
      </c>
      <c r="B23" s="2" t="s">
        <v>77</v>
      </c>
      <c r="C23" s="2" t="s">
        <v>15</v>
      </c>
      <c r="D23" s="2" t="str">
        <f t="shared" si="1"/>
        <v>cn8_ctry_num_firms_quartile_annual</v>
      </c>
      <c r="E23" s="2">
        <v>1</v>
      </c>
      <c r="F23" s="2" t="str">
        <f t="shared" si="2"/>
        <v>num_firms_cn8_ctry_product</v>
      </c>
      <c r="G23" s="2" t="s">
        <v>17</v>
      </c>
      <c r="H23"/>
      <c r="I23"/>
      <c r="J23"/>
    </row>
    <row r="24" spans="1:11" x14ac:dyDescent="0.25">
      <c r="A24" t="s">
        <v>80</v>
      </c>
      <c r="B24" s="2" t="s">
        <v>24</v>
      </c>
      <c r="C24" s="2" t="s">
        <v>83</v>
      </c>
      <c r="D24" s="2" t="str">
        <f t="shared" si="1"/>
        <v>ctry_firm_age_quartile_annual</v>
      </c>
      <c r="E24" s="2">
        <v>1</v>
      </c>
      <c r="F24" s="2" t="str">
        <f t="shared" si="2"/>
        <v>firm_age_ctry_product</v>
      </c>
      <c r="G24" s="2" t="s">
        <v>27</v>
      </c>
      <c r="H24"/>
      <c r="I24"/>
      <c r="J24"/>
      <c r="K24" s="11" t="s">
        <v>99</v>
      </c>
    </row>
    <row r="25" spans="1:11" x14ac:dyDescent="0.25">
      <c r="A25" t="s">
        <v>80</v>
      </c>
      <c r="B25" s="2" t="s">
        <v>77</v>
      </c>
      <c r="C25" s="2" t="s">
        <v>83</v>
      </c>
      <c r="D25" s="2" t="str">
        <f t="shared" si="1"/>
        <v>cn8_ctry_firm_age_quartile_annual</v>
      </c>
      <c r="E25" s="2">
        <v>1</v>
      </c>
      <c r="F25" s="2" t="str">
        <f t="shared" si="2"/>
        <v>firm_age_cn8_ctry_product</v>
      </c>
      <c r="G25" s="2" t="s">
        <v>23</v>
      </c>
      <c r="H25"/>
      <c r="I25"/>
      <c r="J25"/>
      <c r="K25" s="12"/>
    </row>
    <row r="26" spans="1:11" x14ac:dyDescent="0.25">
      <c r="A26" t="s">
        <v>80</v>
      </c>
      <c r="B26" s="2" t="s">
        <v>24</v>
      </c>
      <c r="C26" s="2" t="s">
        <v>28</v>
      </c>
      <c r="D26" s="2" t="str">
        <f t="shared" si="1"/>
        <v>ctry_HHI_quartile_annual</v>
      </c>
      <c r="E26" s="2">
        <v>1</v>
      </c>
      <c r="F26" s="2" t="str">
        <f t="shared" si="2"/>
        <v>HHI_ctry_product</v>
      </c>
      <c r="G26" s="2" t="s">
        <v>34</v>
      </c>
      <c r="H26"/>
      <c r="I26"/>
      <c r="J26"/>
      <c r="K26" s="2" t="s">
        <v>94</v>
      </c>
    </row>
    <row r="27" spans="1:11" x14ac:dyDescent="0.25">
      <c r="A27" t="s">
        <v>80</v>
      </c>
      <c r="B27" s="2" t="s">
        <v>77</v>
      </c>
      <c r="C27" s="2" t="s">
        <v>28</v>
      </c>
      <c r="D27" s="2" t="str">
        <f t="shared" si="1"/>
        <v>cn8_ctry_HHI_quartile_annual</v>
      </c>
      <c r="E27" s="2">
        <v>1</v>
      </c>
      <c r="F27" s="2" t="str">
        <f t="shared" si="2"/>
        <v>HHI_cn8_ctry_product</v>
      </c>
      <c r="G27" s="2" t="s">
        <v>32</v>
      </c>
      <c r="H27"/>
      <c r="I27"/>
      <c r="J27"/>
      <c r="K27" s="2" t="s">
        <v>101</v>
      </c>
    </row>
    <row r="28" spans="1:11" x14ac:dyDescent="0.25">
      <c r="A28" t="s">
        <v>80</v>
      </c>
      <c r="B28" s="2" t="s">
        <v>24</v>
      </c>
      <c r="C28" s="2" t="s">
        <v>35</v>
      </c>
      <c r="D28" s="2" t="str">
        <f t="shared" si="1"/>
        <v>ctry_streak_age_quartile_annual</v>
      </c>
      <c r="E28" s="2">
        <v>1</v>
      </c>
      <c r="F28" s="2" t="str">
        <f t="shared" si="2"/>
        <v>streak_age_ctry_product</v>
      </c>
      <c r="G28" s="2" t="s">
        <v>38</v>
      </c>
      <c r="H28"/>
      <c r="I28"/>
      <c r="J28"/>
    </row>
    <row r="29" spans="1:11" x14ac:dyDescent="0.25">
      <c r="A29" t="s">
        <v>80</v>
      </c>
      <c r="B29" s="2" t="s">
        <v>77</v>
      </c>
      <c r="C29" s="2" t="s">
        <v>35</v>
      </c>
      <c r="D29" s="2" t="str">
        <f t="shared" si="1"/>
        <v>cn8_ctry_streak_age_quartile_annual</v>
      </c>
      <c r="E29" s="2">
        <v>1</v>
      </c>
      <c r="F29" s="2" t="str">
        <f t="shared" si="2"/>
        <v>streak_age_cn8_ctry_product</v>
      </c>
      <c r="G29" s="2" t="s">
        <v>57</v>
      </c>
      <c r="H29"/>
      <c r="I29"/>
      <c r="J29"/>
    </row>
    <row r="30" spans="1:11" x14ac:dyDescent="0.25">
      <c r="A30" t="s">
        <v>80</v>
      </c>
      <c r="B30" s="2" t="s">
        <v>24</v>
      </c>
      <c r="C30" s="2" t="s">
        <v>39</v>
      </c>
      <c r="D30" s="2" t="str">
        <f t="shared" si="1"/>
        <v>ctry_gdp_quartile_annual</v>
      </c>
      <c r="E30" s="2">
        <v>1</v>
      </c>
      <c r="F30" s="2" t="str">
        <f t="shared" si="2"/>
        <v>gdp_ctry_product</v>
      </c>
      <c r="G30" s="2" t="s">
        <v>88</v>
      </c>
      <c r="H30"/>
      <c r="I30"/>
      <c r="J30"/>
    </row>
    <row r="31" spans="1:11" x14ac:dyDescent="0.25">
      <c r="A31" t="s">
        <v>80</v>
      </c>
      <c r="B31" s="2" t="s">
        <v>24</v>
      </c>
      <c r="C31" s="2" t="s">
        <v>71</v>
      </c>
      <c r="D31" s="2" t="str">
        <f t="shared" si="1"/>
        <v>ctry_gdp_per_capita_quartile_annual</v>
      </c>
      <c r="E31" s="2">
        <v>1</v>
      </c>
      <c r="F31" s="2" t="str">
        <f t="shared" si="2"/>
        <v>gdp_per_capita_ctry_product</v>
      </c>
      <c r="G31" s="2" t="s">
        <v>89</v>
      </c>
      <c r="H31"/>
      <c r="I31"/>
      <c r="J31"/>
    </row>
    <row r="32" spans="1:11" x14ac:dyDescent="0.25">
      <c r="A32" t="s">
        <v>80</v>
      </c>
      <c r="B32" s="2" t="s">
        <v>24</v>
      </c>
      <c r="C32" s="2" t="s">
        <v>43</v>
      </c>
      <c r="D32" s="2" t="str">
        <f t="shared" si="1"/>
        <v>ctry_population_quartile_annual</v>
      </c>
      <c r="E32" s="2">
        <v>1</v>
      </c>
      <c r="F32" s="2" t="str">
        <f t="shared" si="2"/>
        <v>population_ctry_product</v>
      </c>
      <c r="G32" s="2" t="s">
        <v>90</v>
      </c>
      <c r="H32"/>
      <c r="I32"/>
      <c r="J32"/>
    </row>
    <row r="33" spans="1:10" x14ac:dyDescent="0.25">
      <c r="A33" t="s">
        <v>80</v>
      </c>
      <c r="B33" s="2" t="s">
        <v>24</v>
      </c>
      <c r="C33" s="2" t="s">
        <v>84</v>
      </c>
      <c r="D33" s="2" t="str">
        <f t="shared" si="1"/>
        <v>ctry_distance_to_france_quartile_annual</v>
      </c>
      <c r="E33" s="2">
        <v>1</v>
      </c>
      <c r="F33" s="2" t="str">
        <f t="shared" si="2"/>
        <v>distance_to_france_ctry_product</v>
      </c>
      <c r="G33" s="2" t="s">
        <v>91</v>
      </c>
      <c r="H33"/>
      <c r="I33"/>
      <c r="J33"/>
    </row>
    <row r="36" spans="1:10" x14ac:dyDescent="0.25">
      <c r="B36" s="2" t="s">
        <v>74</v>
      </c>
      <c r="C36" s="2" t="s">
        <v>47</v>
      </c>
      <c r="D36" s="2" t="s">
        <v>48</v>
      </c>
      <c r="E36" s="2">
        <v>0</v>
      </c>
      <c r="F36" s="2" t="s">
        <v>73</v>
      </c>
    </row>
    <row r="37" spans="1:10" x14ac:dyDescent="0.25">
      <c r="B37" s="2" t="s">
        <v>74</v>
      </c>
      <c r="C37" s="2" t="s">
        <v>49</v>
      </c>
      <c r="D37" s="2" t="s">
        <v>50</v>
      </c>
      <c r="E37" s="2">
        <v>0</v>
      </c>
      <c r="F37" s="2" t="s">
        <v>49</v>
      </c>
    </row>
    <row r="38" spans="1:10" x14ac:dyDescent="0.25">
      <c r="B38" s="2" t="s">
        <v>74</v>
      </c>
      <c r="C38" s="2" t="s">
        <v>21</v>
      </c>
    </row>
    <row r="39" spans="1:10" x14ac:dyDescent="0.25">
      <c r="B39" s="2" t="s">
        <v>74</v>
      </c>
      <c r="C39" s="2" t="s">
        <v>51</v>
      </c>
    </row>
    <row r="40" spans="1:10" x14ac:dyDescent="0.25">
      <c r="B40" s="2" t="s">
        <v>74</v>
      </c>
      <c r="C40" s="2" t="s">
        <v>52</v>
      </c>
    </row>
    <row r="41" spans="1:10" x14ac:dyDescent="0.25">
      <c r="B41" s="2" t="s">
        <v>74</v>
      </c>
      <c r="C41" s="2" t="s">
        <v>53</v>
      </c>
    </row>
  </sheetData>
  <mergeCells count="6">
    <mergeCell ref="K24:K25"/>
    <mergeCell ref="K14:K15"/>
    <mergeCell ref="K6:K7"/>
    <mergeCell ref="K8:K10"/>
    <mergeCell ref="K11:K13"/>
    <mergeCell ref="K2:K4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E9701-965E-42EE-A286-0ED61C021370}">
  <dimension ref="A1:M11"/>
  <sheetViews>
    <sheetView workbookViewId="0">
      <selection activeCell="E11" sqref="A1:E11"/>
    </sheetView>
  </sheetViews>
  <sheetFormatPr baseColWidth="10" defaultRowHeight="15" x14ac:dyDescent="0.25"/>
  <cols>
    <col min="3" max="3" width="49.5703125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58</v>
      </c>
      <c r="H1" s="2" t="s">
        <v>59</v>
      </c>
      <c r="I1" s="2" t="s">
        <v>54</v>
      </c>
    </row>
    <row r="2" spans="1:13" ht="39" customHeight="1" x14ac:dyDescent="0.25">
      <c r="A2" s="2" t="s">
        <v>6</v>
      </c>
      <c r="B2" s="2" t="s">
        <v>11</v>
      </c>
      <c r="C2" s="2" t="s">
        <v>12</v>
      </c>
      <c r="D2" s="2">
        <v>1</v>
      </c>
      <c r="E2" s="2" t="s">
        <v>13</v>
      </c>
      <c r="F2" s="2" t="s">
        <v>14</v>
      </c>
      <c r="G2" s="3" t="s">
        <v>61</v>
      </c>
      <c r="H2" s="3" t="s">
        <v>61</v>
      </c>
      <c r="I2" s="8"/>
      <c r="J2" s="1"/>
      <c r="K2" s="1"/>
      <c r="L2" s="1"/>
      <c r="M2" s="1"/>
    </row>
    <row r="3" spans="1:13" x14ac:dyDescent="0.25">
      <c r="A3" s="2" t="s">
        <v>15</v>
      </c>
      <c r="B3" s="2" t="s">
        <v>11</v>
      </c>
      <c r="C3" s="2" t="s">
        <v>18</v>
      </c>
      <c r="D3" s="2">
        <v>1</v>
      </c>
      <c r="E3" s="2" t="s">
        <v>19</v>
      </c>
      <c r="F3" s="2" t="s">
        <v>20</v>
      </c>
      <c r="G3" s="2" t="s">
        <v>62</v>
      </c>
      <c r="H3" s="2" t="s">
        <v>63</v>
      </c>
      <c r="I3" s="7"/>
      <c r="J3" s="1"/>
      <c r="K3" s="1"/>
      <c r="L3" s="1"/>
      <c r="M3" s="1"/>
    </row>
    <row r="4" spans="1:13" x14ac:dyDescent="0.25">
      <c r="A4" s="2" t="s">
        <v>21</v>
      </c>
      <c r="B4" s="2" t="s">
        <v>24</v>
      </c>
      <c r="C4" s="2" t="s">
        <v>25</v>
      </c>
      <c r="D4" s="2">
        <v>1</v>
      </c>
      <c r="E4" s="2" t="s">
        <v>26</v>
      </c>
      <c r="F4" s="2" t="s">
        <v>27</v>
      </c>
      <c r="G4" s="3" t="s">
        <v>55</v>
      </c>
      <c r="H4" s="2" t="s">
        <v>64</v>
      </c>
      <c r="I4" s="6"/>
      <c r="J4" s="1"/>
      <c r="K4" s="1"/>
      <c r="L4" s="1"/>
      <c r="M4" s="1"/>
    </row>
    <row r="5" spans="1:13" x14ac:dyDescent="0.25">
      <c r="A5" s="2" t="s">
        <v>28</v>
      </c>
      <c r="B5" s="2" t="s">
        <v>7</v>
      </c>
      <c r="C5" s="2" t="s">
        <v>29</v>
      </c>
      <c r="D5" s="2">
        <v>1</v>
      </c>
      <c r="E5" s="2" t="s">
        <v>30</v>
      </c>
      <c r="F5" s="2" t="s">
        <v>31</v>
      </c>
      <c r="G5" s="3" t="s">
        <v>55</v>
      </c>
      <c r="H5" s="2" t="s">
        <v>67</v>
      </c>
      <c r="I5" s="16" t="s">
        <v>65</v>
      </c>
    </row>
    <row r="6" spans="1:13" x14ac:dyDescent="0.25">
      <c r="A6" s="2" t="s">
        <v>28</v>
      </c>
      <c r="B6" s="2" t="s">
        <v>11</v>
      </c>
      <c r="C6" s="2" t="s">
        <v>75</v>
      </c>
      <c r="D6" s="2">
        <v>1</v>
      </c>
      <c r="E6" s="2" t="s">
        <v>33</v>
      </c>
      <c r="F6" s="2" t="s">
        <v>34</v>
      </c>
      <c r="G6" s="2" t="s">
        <v>66</v>
      </c>
      <c r="H6" s="2" t="s">
        <v>68</v>
      </c>
      <c r="I6" s="17"/>
    </row>
    <row r="7" spans="1:13" ht="29.25" customHeight="1" x14ac:dyDescent="0.25">
      <c r="A7" s="2" t="s">
        <v>35</v>
      </c>
      <c r="B7" s="2" t="s">
        <v>11</v>
      </c>
      <c r="C7" s="2" t="s">
        <v>36</v>
      </c>
      <c r="D7" s="2">
        <v>1</v>
      </c>
      <c r="E7" s="2" t="s">
        <v>37</v>
      </c>
      <c r="F7" s="2" t="s">
        <v>38</v>
      </c>
      <c r="G7" s="3" t="s">
        <v>61</v>
      </c>
      <c r="H7" s="2" t="s">
        <v>69</v>
      </c>
      <c r="I7" s="5"/>
    </row>
    <row r="8" spans="1:13" x14ac:dyDescent="0.25">
      <c r="A8" s="2" t="s">
        <v>39</v>
      </c>
      <c r="B8" s="2" t="s">
        <v>11</v>
      </c>
      <c r="C8" s="2" t="s">
        <v>40</v>
      </c>
      <c r="D8" s="2">
        <v>1</v>
      </c>
      <c r="E8" s="2" t="s">
        <v>39</v>
      </c>
      <c r="F8" s="2"/>
      <c r="G8" s="2"/>
      <c r="H8" s="2"/>
      <c r="I8" s="2"/>
    </row>
    <row r="9" spans="1:13" x14ac:dyDescent="0.25">
      <c r="A9" s="2" t="s">
        <v>41</v>
      </c>
      <c r="B9" s="2" t="s">
        <v>11</v>
      </c>
      <c r="C9" s="2" t="s">
        <v>42</v>
      </c>
      <c r="D9" s="2">
        <v>1</v>
      </c>
      <c r="E9" s="2" t="s">
        <v>71</v>
      </c>
      <c r="F9" s="2"/>
      <c r="G9" s="2"/>
      <c r="H9" s="2"/>
      <c r="I9" s="2"/>
    </row>
    <row r="10" spans="1:13" x14ac:dyDescent="0.25">
      <c r="A10" s="2" t="s">
        <v>43</v>
      </c>
      <c r="B10" s="2" t="s">
        <v>11</v>
      </c>
      <c r="C10" s="2" t="s">
        <v>44</v>
      </c>
      <c r="D10" s="2">
        <v>1</v>
      </c>
      <c r="E10" s="2" t="s">
        <v>43</v>
      </c>
      <c r="F10" s="2"/>
      <c r="G10" s="2"/>
      <c r="H10" s="2"/>
      <c r="I10" s="2"/>
    </row>
    <row r="11" spans="1:13" x14ac:dyDescent="0.25">
      <c r="A11" s="2" t="s">
        <v>45</v>
      </c>
      <c r="B11" s="2" t="s">
        <v>11</v>
      </c>
      <c r="C11" s="2" t="s">
        <v>46</v>
      </c>
      <c r="D11" s="2">
        <v>1</v>
      </c>
      <c r="E11" s="2" t="s">
        <v>72</v>
      </c>
      <c r="F11" s="2"/>
      <c r="G11" s="2"/>
      <c r="H11" s="2"/>
      <c r="I11" s="2"/>
    </row>
  </sheetData>
  <mergeCells count="1">
    <mergeCell ref="I5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graph_inputs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MAGNUSON (NEWPROD)</dc:creator>
  <cp:lastModifiedBy>Alex MAGNUSON (NEWPROD)</cp:lastModifiedBy>
  <dcterms:created xsi:type="dcterms:W3CDTF">2024-07-22T13:02:24Z</dcterms:created>
  <dcterms:modified xsi:type="dcterms:W3CDTF">2024-07-31T05:58:50Z</dcterms:modified>
</cp:coreProperties>
</file>