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9868" windowHeight="13295"/>
  </bookViews>
  <sheets>
    <sheet name="可口可乐" sheetId="1" r:id="rId1"/>
  </sheets>
  <externalReferences>
    <externalReference r:id="rId2"/>
    <externalReference r:id="rId3"/>
  </externalReferences>
  <definedNames>
    <definedName name="_xlnm._FilterDatabase" localSheetId="0" hidden="1">可口可乐!$A$1:$P$93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<sst xmlns="http://schemas.openxmlformats.org/spreadsheetml/2006/main" count="745" uniqueCount="225">
  <si>
    <t>项目名称</t>
  </si>
  <si>
    <t>合作链路</t>
  </si>
  <si>
    <t>司机姓名</t>
  </si>
  <si>
    <t>车牌号</t>
  </si>
  <si>
    <t>司机电话</t>
  </si>
  <si>
    <t>装货地点</t>
  </si>
  <si>
    <t>卸货地点</t>
  </si>
  <si>
    <t>装货日期</t>
  </si>
  <si>
    <t>卸货日期</t>
  </si>
  <si>
    <t>运输类型</t>
  </si>
  <si>
    <t>装货数量</t>
  </si>
  <si>
    <t>卸货重量</t>
  </si>
  <si>
    <t>运费金额</t>
  </si>
  <si>
    <t>额外费用</t>
  </si>
  <si>
    <t>司机应收</t>
  </si>
  <si>
    <t>其他平台运单号</t>
  </si>
  <si>
    <t>其他平台名称</t>
  </si>
  <si>
    <t>可口可乐</t>
  </si>
  <si>
    <t>链路1</t>
  </si>
  <si>
    <t>于兴权</t>
  </si>
  <si>
    <t>黑MW7413</t>
  </si>
  <si>
    <t>哈尔滨平房区可口可乐</t>
  </si>
  <si>
    <t>绥化市北林区申禄达院内</t>
  </si>
  <si>
    <t>实际运输</t>
  </si>
  <si>
    <t>富国臣</t>
  </si>
  <si>
    <t>黑FB3165</t>
  </si>
  <si>
    <t>伊春市友好区铁林办友林委（嘉兴热电厂南侧）</t>
  </si>
  <si>
    <t>2021615278|2021615821</t>
  </si>
  <si>
    <t>王德龙</t>
  </si>
  <si>
    <t>黑MQ5488</t>
  </si>
  <si>
    <t>鹤岗市工农区43委2组工厂路</t>
  </si>
  <si>
    <t>杨占君</t>
  </si>
  <si>
    <t>黑ME6888</t>
  </si>
  <si>
    <t>绥化市青冈县繁荣街黑龙江丰浩食品有限责任公司院</t>
  </si>
  <si>
    <t>链路2</t>
  </si>
  <si>
    <t>吴彦辉</t>
  </si>
  <si>
    <t>黑FB2288</t>
  </si>
  <si>
    <t>伊春市伊美区一道口7号园区</t>
  </si>
  <si>
    <t>孙德峰</t>
  </si>
  <si>
    <t>黑MM6548</t>
  </si>
  <si>
    <t>伊春市嘉荫县朝阳镇龙江华府三期四号楼东数第一户</t>
  </si>
  <si>
    <t>栗冲</t>
  </si>
  <si>
    <t>黑ME4471</t>
  </si>
  <si>
    <t>鹤岗市萝北县凤翔镇一委石油公司北侧03197-1号</t>
  </si>
  <si>
    <t>张伟坤</t>
  </si>
  <si>
    <t>吉CL3969</t>
  </si>
  <si>
    <t>鹤岗市工农区34委紫霞小区兴泽花园综合楼1层地下室</t>
  </si>
  <si>
    <t>孟庆臣</t>
  </si>
  <si>
    <t>黑M37667</t>
  </si>
  <si>
    <t>绥化市海伦市建设街4委金龙公司果品开发住宅楼西厢房0单元</t>
  </si>
  <si>
    <t>李井生</t>
  </si>
  <si>
    <t>黑MB2969</t>
  </si>
  <si>
    <t>绥化市北林区苹果乐园1栋3号商服</t>
  </si>
  <si>
    <t>潘大伟</t>
  </si>
  <si>
    <t>黑AR4134</t>
  </si>
  <si>
    <t>伊春市伊春区火车站土特产院内</t>
  </si>
  <si>
    <t>张凤伟</t>
  </si>
  <si>
    <t>黑ACM961</t>
  </si>
  <si>
    <t>张明</t>
  </si>
  <si>
    <t>黑MN8355</t>
  </si>
  <si>
    <t>高原</t>
  </si>
  <si>
    <t>冀A819TQ</t>
  </si>
  <si>
    <t>绥化市明水县明新街道</t>
  </si>
  <si>
    <t>赵雷</t>
  </si>
  <si>
    <t>黑ME4633</t>
  </si>
  <si>
    <t>伊春市铁力镇正阳街四委（邮政小区6号楼一单元102市）</t>
  </si>
  <si>
    <t>关宝军</t>
  </si>
  <si>
    <t>黑MN0878</t>
  </si>
  <si>
    <t>郑百涛</t>
  </si>
  <si>
    <t>黑MJ3686</t>
  </si>
  <si>
    <r>
      <rPr>
        <sz val="12"/>
        <color theme="1"/>
        <rFont val="宋体"/>
        <charset val="134"/>
        <scheme val="minor"/>
      </rPr>
      <t>绥化市海伦市建设街</t>
    </r>
    <r>
      <rPr>
        <sz val="10.5"/>
        <color rgb="FF606266"/>
        <rFont val="Arial"/>
        <charset val="134"/>
      </rPr>
      <t>4</t>
    </r>
    <r>
      <rPr>
        <sz val="10.5"/>
        <color rgb="FF606266"/>
        <rFont val="宋体"/>
        <charset val="134"/>
      </rPr>
      <t>委金龙公司果品开发住宅楼西厢房</t>
    </r>
    <r>
      <rPr>
        <sz val="10.5"/>
        <color rgb="FF606266"/>
        <rFont val="Arial"/>
        <charset val="134"/>
      </rPr>
      <t>0</t>
    </r>
    <r>
      <rPr>
        <sz val="10.5"/>
        <color rgb="FF606266"/>
        <rFont val="宋体"/>
        <charset val="134"/>
      </rPr>
      <t>单元</t>
    </r>
  </si>
  <si>
    <t>姜云峰</t>
  </si>
  <si>
    <t>黑DK6472</t>
  </si>
  <si>
    <t>鹤岗市工农区40委10组水产总站住宅楼地下室</t>
  </si>
  <si>
    <t>宋雨波</t>
  </si>
  <si>
    <t>黑MM3224</t>
  </si>
  <si>
    <t>陆恩学</t>
  </si>
  <si>
    <t>黑MD5668</t>
  </si>
  <si>
    <t>柴洪林</t>
  </si>
  <si>
    <t>黑ABG195</t>
  </si>
  <si>
    <t>伊春市铁力镇正阳街四委（邮政小区6号楼一单元102市</t>
  </si>
  <si>
    <t>张金发</t>
  </si>
  <si>
    <t>黑MD9369</t>
  </si>
  <si>
    <t>李贵民</t>
  </si>
  <si>
    <t>黑FB9995</t>
  </si>
  <si>
    <t>赵小雨</t>
  </si>
  <si>
    <t>黑DJ8539</t>
  </si>
  <si>
    <t>伊春市金林区西林镇文化小区19号楼8厅</t>
  </si>
  <si>
    <t>牛振喜</t>
  </si>
  <si>
    <t>黑HB3257</t>
  </si>
  <si>
    <t>鹤岗市萝北县宝泉岭局直三十九委17栋1楼2号|鹤岗市工农区40委10组水产总站住宅楼地下室–101号</t>
  </si>
  <si>
    <t>2021665683|2021674136|2021665891</t>
  </si>
  <si>
    <t>高玉凤</t>
  </si>
  <si>
    <t>鲁H98L60</t>
  </si>
  <si>
    <t>韩贤瑞</t>
  </si>
  <si>
    <t>黑MD4521</t>
  </si>
  <si>
    <t>绥化市望奎县望奎镇正兰五村李发屯（解放路与北环路）</t>
  </si>
  <si>
    <t>佟英</t>
  </si>
  <si>
    <t>黑MB3642</t>
  </si>
  <si>
    <t>陈志伟</t>
  </si>
  <si>
    <t>黑MB1387</t>
  </si>
  <si>
    <t>绥化市肇东肇东镇新建村南八街路西</t>
  </si>
  <si>
    <t>2021695336|2021703870</t>
  </si>
  <si>
    <t>尹政波</t>
  </si>
  <si>
    <t>黑MM3927</t>
  </si>
  <si>
    <t>孙延超</t>
  </si>
  <si>
    <t>黑MN6693</t>
  </si>
  <si>
    <t>赵长春</t>
  </si>
  <si>
    <t>黑MM3725</t>
  </si>
  <si>
    <t>黑龙江省庆安县自来水综合楼商服B8室</t>
  </si>
  <si>
    <t>王操</t>
  </si>
  <si>
    <t>黑MD2891</t>
  </si>
  <si>
    <t>绥化市绥棱县绥棱镇东南社区2委东城名府6号楼9号商服</t>
  </si>
  <si>
    <t>张志永</t>
  </si>
  <si>
    <t>黑HB8193</t>
  </si>
  <si>
    <t>鹤岗市工农区43委2组工厂路|鹤岗市兴安区53委1组新一街01号楼104室</t>
  </si>
  <si>
    <t>2021731558|2021731557</t>
  </si>
  <si>
    <t>高春宇</t>
  </si>
  <si>
    <t>黑MN0466</t>
  </si>
  <si>
    <t>2021740284|2021736522</t>
  </si>
  <si>
    <t>徐明</t>
  </si>
  <si>
    <t>吉CAR565</t>
  </si>
  <si>
    <t>鹤岗市鹏胜商贸有限公司</t>
  </si>
  <si>
    <t>2021686078|2021745719</t>
  </si>
  <si>
    <t>绥化市海伦市海龙康道酒饮批发商店</t>
  </si>
  <si>
    <t>候霄鹏</t>
  </si>
  <si>
    <t>黑DA6677</t>
  </si>
  <si>
    <t>萝北县洪丽食品商店</t>
  </si>
  <si>
    <t>曲国财</t>
  </si>
  <si>
    <t>黑ME8833</t>
  </si>
  <si>
    <t>绥化市华曦商贸有限公司</t>
  </si>
  <si>
    <t>刘迟伟</t>
  </si>
  <si>
    <t>黑DK9197</t>
  </si>
  <si>
    <t>伊春市家乐商贸有限公司</t>
  </si>
  <si>
    <t>赵合峰</t>
  </si>
  <si>
    <t>黑MN2019</t>
  </si>
  <si>
    <t>刘兆平</t>
  </si>
  <si>
    <t>黑MG5620</t>
  </si>
  <si>
    <t>孙振</t>
  </si>
  <si>
    <t>黑FB6592</t>
  </si>
  <si>
    <t>南岔栾元食品经销店</t>
  </si>
  <si>
    <t>绥化市北林区力志源饮品商行</t>
  </si>
  <si>
    <t>2021776033|2021745863|2021719460</t>
  </si>
  <si>
    <t>李炳义</t>
  </si>
  <si>
    <t>黑H12256</t>
  </si>
  <si>
    <t>王洪涛</t>
  </si>
  <si>
    <t>黑mQ0763</t>
  </si>
  <si>
    <t>青冈县海度酒业经营有限公司</t>
  </si>
  <si>
    <t>丁振龙</t>
  </si>
  <si>
    <t>黑MX1483</t>
  </si>
  <si>
    <t>李金富</t>
  </si>
  <si>
    <t>黑DJ5799</t>
  </si>
  <si>
    <t>鹤岗比优特启梦商贸有限公司</t>
  </si>
  <si>
    <t>张勇</t>
  </si>
  <si>
    <t>黑M03773</t>
  </si>
  <si>
    <t>伊春市三悦食品批发有限公司</t>
  </si>
  <si>
    <t>艾长青</t>
  </si>
  <si>
    <t>黑MD0799</t>
  </si>
  <si>
    <t>海伦市康道酒饮批发商店</t>
  </si>
  <si>
    <t>伊春友好区浩宇食杂店</t>
  </si>
  <si>
    <t>邱祥云</t>
  </si>
  <si>
    <t>黑MM2737</t>
  </si>
  <si>
    <t>绥化浩瑞商贸有限公司</t>
  </si>
  <si>
    <t>赵春生</t>
  </si>
  <si>
    <t>望奎县光诺食品经销处</t>
  </si>
  <si>
    <t>刘广成</t>
  </si>
  <si>
    <t>庆安县鼎瑞商贸有限公司</t>
  </si>
  <si>
    <t>2021814267|2021813319</t>
  </si>
  <si>
    <t>王晓宇</t>
  </si>
  <si>
    <t>绥棱县惠升商贸有限公司</t>
  </si>
  <si>
    <t>李万军</t>
  </si>
  <si>
    <t>葛洪山</t>
  </si>
  <si>
    <t>明水县明水镇英豪超市</t>
  </si>
  <si>
    <t>万立维</t>
  </si>
  <si>
    <t>伊春市嘉乐商贸有限公司</t>
  </si>
  <si>
    <t>陈宪忠</t>
  </si>
  <si>
    <t>于明海</t>
  </si>
  <si>
    <t>海伦市天祥商贸有限公司</t>
  </si>
  <si>
    <t>孟祥忠</t>
  </si>
  <si>
    <t>何文江</t>
  </si>
  <si>
    <t>王永兴</t>
  </si>
  <si>
    <t>黑MH1266</t>
  </si>
  <si>
    <t>李旭</t>
  </si>
  <si>
    <t>2021832712|2021827690|2021827687</t>
  </si>
  <si>
    <t>赵海波</t>
  </si>
  <si>
    <t>李培伟</t>
  </si>
  <si>
    <t>徐立丰</t>
  </si>
  <si>
    <t>嘉荫县朝阳镇诚信食品店</t>
  </si>
  <si>
    <t>王鹏</t>
  </si>
  <si>
    <t>伊春三悦食品批发有限公司</t>
  </si>
  <si>
    <t>贺中臣</t>
  </si>
  <si>
    <t>鹤岗市晟晴商贸有限公司</t>
  </si>
  <si>
    <t>孙鑫</t>
  </si>
  <si>
    <t>2021847544|2021847543</t>
  </si>
  <si>
    <t>徐冬生</t>
  </si>
  <si>
    <t>鲁国华</t>
  </si>
  <si>
    <t>于海丰</t>
  </si>
  <si>
    <t>2021827688|2021827983</t>
  </si>
  <si>
    <t>马庆军</t>
  </si>
  <si>
    <t>张全义</t>
  </si>
  <si>
    <t>黑ME6625</t>
  </si>
  <si>
    <t>齐明国</t>
  </si>
  <si>
    <t>黑MB3848</t>
  </si>
  <si>
    <t>吕克</t>
  </si>
  <si>
    <t>黑ABM071</t>
  </si>
  <si>
    <t>崔明辉</t>
  </si>
  <si>
    <t>黑MJ3856</t>
  </si>
  <si>
    <t>罗北县洪丽食品商店|罗北县淳祥商贸有限公司</t>
  </si>
  <si>
    <t>2021867951|2021867950</t>
  </si>
  <si>
    <t>孙庆春</t>
  </si>
  <si>
    <t>黑LF2399</t>
  </si>
  <si>
    <t>吴德贵</t>
  </si>
  <si>
    <t>2021866870|2021860034</t>
  </si>
  <si>
    <t>陈冬雪</t>
  </si>
  <si>
    <t>吉ARZ484</t>
  </si>
  <si>
    <t>南岔区栾元食品经销店</t>
  </si>
  <si>
    <t>李庆海</t>
  </si>
  <si>
    <t>黑MB1377</t>
  </si>
  <si>
    <t>铁力雪园商贸有限公司</t>
  </si>
  <si>
    <t>2021883578|2021883082</t>
  </si>
  <si>
    <t>常立春</t>
  </si>
  <si>
    <t>黑MS5148</t>
  </si>
  <si>
    <t>鹤岗市鹏胜商贸有限公司|鹤岗市晟晴商贸有限公司</t>
  </si>
  <si>
    <t>田亮亮</t>
  </si>
  <si>
    <t>黑MN7175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</si>
</sst>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/mm/dd;@"/>
  </numFmts>
  <fonts count="28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606266"/>
      <name val="Arial"/>
      <charset val="134"/>
    </font>
    <font>
      <sz val="10.5"/>
      <color rgb="FF60626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7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ill="1"/>
    <xf numFmtId="176" fontId="0" fillId="0" borderId="0" xfId="0" applyNumberFormat="1"/>
    <xf numFmtId="0" fontId="0" fillId="0" borderId="0" xfId="0" applyNumberFormat="1" applyFill="1" applyBorder="1"/>
    <xf numFmtId="0" fontId="2" fillId="0" borderId="0" xfId="0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/>
    <xf numFmtId="0" fontId="3" fillId="0" borderId="0" xfId="0" applyNumberFormat="1" applyFont="1" applyFill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176" fontId="3" fillId="0" borderId="0" xfId="0" applyNumberFormat="1" applyFont="1" applyFill="1" applyAlignment="1"/>
    <xf numFmtId="0" fontId="3" fillId="0" borderId="1" xfId="0" applyFont="1" applyFill="1" applyBorder="1"/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0" fillId="0" borderId="1" xfId="0" applyFill="1" applyBorder="1"/>
    <xf numFmtId="176" fontId="0" fillId="0" borderId="0" xfId="0" applyNumberFormat="1" applyFont="1" applyFill="1" applyAlignment="1"/>
    <xf numFmtId="0" fontId="3" fillId="0" borderId="0" xfId="0" applyNumberFormat="1" applyFont="1" applyFill="1" applyBorder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NumberFormat="1" applyBorder="1"/>
    <xf numFmtId="0" fontId="0" fillId="0" borderId="0" xfId="0" applyNumberFormat="1" applyBorder="1" applyAlignment="1">
      <alignment horizontal="left"/>
    </xf>
    <xf numFmtId="0" fontId="4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0" fontId="0" fillId="0" borderId="0" xfId="0" applyNumberFormat="1" applyFont="1" applyFill="1" applyAlignment="1"/>
    <xf numFmtId="0" fontId="5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right" vertical="center"/>
    </xf>
    <xf numFmtId="0" fontId="3" fillId="0" borderId="0" xfId="0" applyNumberFormat="1" applyFont="1" applyFill="1" applyAlignment="1"/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xwechat_files\wxid_r9b189fspfwb22_6f43\msg\file\2025-09\&#20013;&#31918;&#21487;&#20048;&#39033;&#30446;&#36816;&#21333;&#26126;&#32454;&#34920;2025.8.11&#24320;&#22987;(2)(6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ministrator\xwechat_files\wxid_stmo2wasyhh522_8136\msg\file\2025-09\&#20013;&#31918;&#21487;&#20048;&#39033;&#30446;&#36816;&#21333;&#26126;&#32454;&#34920;2025.8.11&#24320;&#22987;(2)(9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</sheetNames>
    <sheetDataSet>
      <sheetData sheetId="0">
        <row r="21">
          <cell r="I21" t="str">
            <v>宋雨波</v>
          </cell>
          <cell r="J21">
            <v>15246572551</v>
          </cell>
          <cell r="K21" t="str">
            <v>黑MM3224</v>
          </cell>
          <cell r="L21">
            <v>30.654</v>
          </cell>
        </row>
        <row r="22">
          <cell r="I22" t="str">
            <v>张金发</v>
          </cell>
          <cell r="J22">
            <v>15604655888</v>
          </cell>
          <cell r="K22" t="str">
            <v>黑MD9369</v>
          </cell>
          <cell r="L22">
            <v>31.211</v>
          </cell>
        </row>
        <row r="23">
          <cell r="I23" t="str">
            <v>姜云峰</v>
          </cell>
          <cell r="J23">
            <v>13512600768</v>
          </cell>
          <cell r="K23" t="str">
            <v>黑DK6472</v>
          </cell>
          <cell r="L23">
            <v>32.751</v>
          </cell>
        </row>
        <row r="24">
          <cell r="I24" t="str">
            <v>陆恩学</v>
          </cell>
          <cell r="J24">
            <v>15945506989</v>
          </cell>
          <cell r="K24" t="str">
            <v>黑MD5668</v>
          </cell>
          <cell r="L24">
            <v>30.903</v>
          </cell>
        </row>
        <row r="25">
          <cell r="I25" t="str">
            <v>李贵民</v>
          </cell>
          <cell r="J25">
            <v>18404581115</v>
          </cell>
          <cell r="K25" t="str">
            <v>黑FB9995</v>
          </cell>
          <cell r="L25">
            <v>30.047</v>
          </cell>
        </row>
        <row r="26">
          <cell r="I26" t="str">
            <v>赵小雨</v>
          </cell>
          <cell r="J26">
            <v>15765472288</v>
          </cell>
          <cell r="K26" t="str">
            <v>黑DJ8539</v>
          </cell>
          <cell r="L26">
            <v>31.38</v>
          </cell>
        </row>
        <row r="27">
          <cell r="I27" t="str">
            <v>牛振喜</v>
          </cell>
          <cell r="J27">
            <v>18604682227</v>
          </cell>
          <cell r="K27" t="str">
            <v>黑HB3257</v>
          </cell>
          <cell r="L27">
            <v>20.55</v>
          </cell>
        </row>
        <row r="28">
          <cell r="I28" t="str">
            <v>高玉凤</v>
          </cell>
          <cell r="J28">
            <v>16514581999</v>
          </cell>
          <cell r="K28" t="str">
            <v>鲁H98L60</v>
          </cell>
          <cell r="L28">
            <v>30.907</v>
          </cell>
        </row>
        <row r="29">
          <cell r="I29" t="str">
            <v>郑百涛</v>
          </cell>
          <cell r="J29">
            <v>15145712640</v>
          </cell>
          <cell r="K29" t="str">
            <v>黑MJ3686</v>
          </cell>
          <cell r="L29">
            <v>29.702</v>
          </cell>
        </row>
        <row r="30">
          <cell r="I30" t="str">
            <v>韩贤瑞</v>
          </cell>
          <cell r="J30">
            <v>18088754448</v>
          </cell>
          <cell r="K30" t="str">
            <v>黑MD4521</v>
          </cell>
          <cell r="L30">
            <v>30.841</v>
          </cell>
        </row>
        <row r="31">
          <cell r="I31" t="str">
            <v>柴洪林</v>
          </cell>
          <cell r="J31">
            <v>18045880400</v>
          </cell>
          <cell r="K31" t="str">
            <v>黑ABG195</v>
          </cell>
          <cell r="L31">
            <v>31.107</v>
          </cell>
        </row>
        <row r="32">
          <cell r="I32" t="str">
            <v>佟英</v>
          </cell>
          <cell r="J32">
            <v>15846140770</v>
          </cell>
          <cell r="K32" t="str">
            <v>黑MB3642</v>
          </cell>
          <cell r="L32">
            <v>30.01</v>
          </cell>
        </row>
        <row r="33">
          <cell r="I33" t="str">
            <v>陈志伟</v>
          </cell>
          <cell r="J33">
            <v>13945017686</v>
          </cell>
          <cell r="K33" t="str">
            <v>黑MB1387</v>
          </cell>
          <cell r="L33">
            <v>29.284</v>
          </cell>
        </row>
        <row r="34">
          <cell r="I34" t="str">
            <v>尹政波</v>
          </cell>
          <cell r="J34">
            <v>19804666543</v>
          </cell>
          <cell r="K34" t="str">
            <v>黑MM3927</v>
          </cell>
          <cell r="L34">
            <v>30.777</v>
          </cell>
        </row>
        <row r="35">
          <cell r="I35" t="str">
            <v>孙延超</v>
          </cell>
          <cell r="J35">
            <v>18088757771</v>
          </cell>
          <cell r="K35" t="str">
            <v>黑MN6693</v>
          </cell>
          <cell r="L35">
            <v>30.882</v>
          </cell>
        </row>
        <row r="36">
          <cell r="I36" t="str">
            <v>赵长春</v>
          </cell>
          <cell r="J36">
            <v>18787727976</v>
          </cell>
          <cell r="K36" t="str">
            <v>黑MM3725</v>
          </cell>
          <cell r="L36">
            <v>29.865</v>
          </cell>
        </row>
        <row r="37">
          <cell r="I37" t="str">
            <v>王操</v>
          </cell>
          <cell r="J37">
            <v>15214507988</v>
          </cell>
          <cell r="K37" t="str">
            <v>黑MD2891</v>
          </cell>
          <cell r="L37">
            <v>29.895</v>
          </cell>
        </row>
        <row r="38">
          <cell r="I38" t="str">
            <v>张志永</v>
          </cell>
          <cell r="J38">
            <v>18182704957</v>
          </cell>
          <cell r="K38" t="str">
            <v>黑HB8193</v>
          </cell>
          <cell r="L38">
            <v>20.432</v>
          </cell>
        </row>
        <row r="39">
          <cell r="I39" t="str">
            <v>吴彦辉</v>
          </cell>
          <cell r="J39">
            <v>15804585519</v>
          </cell>
          <cell r="K39" t="str">
            <v>黑FB2288</v>
          </cell>
          <cell r="L39">
            <v>29.4</v>
          </cell>
        </row>
        <row r="40">
          <cell r="I40" t="str">
            <v>高春宇</v>
          </cell>
          <cell r="J40">
            <v>18245276969</v>
          </cell>
          <cell r="K40" t="str">
            <v>黑MN0466</v>
          </cell>
          <cell r="L40">
            <v>29.627</v>
          </cell>
        </row>
        <row r="57">
          <cell r="I57" t="str">
            <v>赵春生</v>
          </cell>
          <cell r="J57">
            <v>17745349993</v>
          </cell>
          <cell r="K57" t="str">
            <v>黑MX0218</v>
          </cell>
        </row>
        <row r="58">
          <cell r="I58" t="str">
            <v>邱祥云</v>
          </cell>
          <cell r="J58">
            <v>18160583998</v>
          </cell>
          <cell r="K58" t="str">
            <v>黑MM2737</v>
          </cell>
        </row>
        <row r="59">
          <cell r="I59" t="str">
            <v>刘广成</v>
          </cell>
          <cell r="J59">
            <v>15368888761</v>
          </cell>
          <cell r="K59" t="str">
            <v>黑MN8436</v>
          </cell>
        </row>
        <row r="60">
          <cell r="I60" t="str">
            <v>王晓宇</v>
          </cell>
          <cell r="J60">
            <v>15845094697</v>
          </cell>
          <cell r="K60" t="str">
            <v>黑MB5981</v>
          </cell>
        </row>
        <row r="61">
          <cell r="I61" t="str">
            <v>李万军</v>
          </cell>
          <cell r="J61">
            <v>15942792018</v>
          </cell>
          <cell r="K61" t="str">
            <v>黑MB1530</v>
          </cell>
        </row>
        <row r="62">
          <cell r="I62" t="str">
            <v>葛洪山</v>
          </cell>
          <cell r="J62">
            <v>13664556588</v>
          </cell>
          <cell r="K62" t="str">
            <v>冀A018AV</v>
          </cell>
        </row>
        <row r="63">
          <cell r="I63" t="str">
            <v>陈宪忠</v>
          </cell>
          <cell r="J63">
            <v>13199559089</v>
          </cell>
          <cell r="K63" t="str">
            <v>黑ACM106</v>
          </cell>
        </row>
        <row r="64">
          <cell r="I64" t="str">
            <v>万立维</v>
          </cell>
          <cell r="J64">
            <v>19846067456</v>
          </cell>
          <cell r="K64" t="str">
            <v>黑AU7783</v>
          </cell>
        </row>
        <row r="65">
          <cell r="I65" t="str">
            <v>于明海</v>
          </cell>
          <cell r="J65">
            <v>15145517799</v>
          </cell>
          <cell r="K65" t="str">
            <v>黑MN7230</v>
          </cell>
        </row>
        <row r="66">
          <cell r="I66" t="str">
            <v>何文江</v>
          </cell>
          <cell r="J66">
            <v>18714709655</v>
          </cell>
          <cell r="K66" t="str">
            <v>黑MD2262</v>
          </cell>
        </row>
        <row r="67">
          <cell r="I67" t="str">
            <v>孟祥忠</v>
          </cell>
          <cell r="J67">
            <v>18004556732</v>
          </cell>
          <cell r="K67" t="str">
            <v>黑MW4461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</sheetNames>
    <sheetDataSet>
      <sheetData sheetId="0">
        <row r="70">
          <cell r="I70" t="str">
            <v>李旭</v>
          </cell>
          <cell r="J70">
            <v>18248544888</v>
          </cell>
          <cell r="K70" t="str">
            <v>黑MR3925</v>
          </cell>
        </row>
        <row r="71">
          <cell r="I71" t="str">
            <v>赵海波</v>
          </cell>
          <cell r="J71">
            <v>18345133665</v>
          </cell>
          <cell r="K71" t="str">
            <v>黑MR5256</v>
          </cell>
        </row>
        <row r="72">
          <cell r="I72" t="str">
            <v>李培伟</v>
          </cell>
          <cell r="J72">
            <v>18546007829</v>
          </cell>
          <cell r="K72" t="str">
            <v>鲁ND5762</v>
          </cell>
        </row>
        <row r="73">
          <cell r="I73" t="str">
            <v>徐立丰</v>
          </cell>
          <cell r="J73">
            <v>17645145968</v>
          </cell>
          <cell r="K73" t="str">
            <v>黑MM9459</v>
          </cell>
        </row>
        <row r="74">
          <cell r="I74" t="str">
            <v>王鹏</v>
          </cell>
          <cell r="J74">
            <v>13359978183</v>
          </cell>
          <cell r="K74" t="str">
            <v>黑HB8183</v>
          </cell>
        </row>
        <row r="75">
          <cell r="I75" t="str">
            <v>贺中臣</v>
          </cell>
          <cell r="J75">
            <v>16646493555</v>
          </cell>
          <cell r="K75" t="str">
            <v>黑DA2250</v>
          </cell>
        </row>
        <row r="76">
          <cell r="I76" t="str">
            <v>孙鑫</v>
          </cell>
          <cell r="J76">
            <v>15962343456</v>
          </cell>
          <cell r="K76" t="str">
            <v>黑MN9890</v>
          </cell>
        </row>
        <row r="77">
          <cell r="I77" t="str">
            <v>徐冬生</v>
          </cell>
          <cell r="J77">
            <v>13704550071</v>
          </cell>
          <cell r="K77" t="str">
            <v>黑MB3793</v>
          </cell>
        </row>
        <row r="78">
          <cell r="I78" t="str">
            <v>鲁国华</v>
          </cell>
          <cell r="J78">
            <v>19504688678</v>
          </cell>
          <cell r="K78" t="str">
            <v>黑DJ5495</v>
          </cell>
        </row>
        <row r="79">
          <cell r="I79" t="str">
            <v>于海丰</v>
          </cell>
          <cell r="J79">
            <v>15245512678</v>
          </cell>
          <cell r="K79" t="str">
            <v>黑AJ8998</v>
          </cell>
        </row>
        <row r="80">
          <cell r="I80" t="str">
            <v>李万军</v>
          </cell>
          <cell r="J80">
            <v>15942792018</v>
          </cell>
          <cell r="K80" t="str">
            <v>黑MB1530</v>
          </cell>
        </row>
        <row r="81">
          <cell r="I81" t="str">
            <v>马庆军</v>
          </cell>
          <cell r="J81">
            <v>18941401122</v>
          </cell>
          <cell r="K81" t="str">
            <v>辽EE3792</v>
          </cell>
        </row>
        <row r="82">
          <cell r="I82" t="str">
            <v>张志永</v>
          </cell>
          <cell r="J82">
            <v>18182704957</v>
          </cell>
          <cell r="K82" t="str">
            <v>黑HB8193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"/>
  <sheetViews>
    <sheetView tabSelected="1" topLeftCell="F61" workbookViewId="0">
      <selection activeCell="P5" sqref="P5"/>
    </sheetView>
  </sheetViews>
  <sheetFormatPr defaultColWidth="9" defaultRowHeight="21" customHeight="1"/>
  <cols>
    <col min="1" max="1" width="16.2" customWidth="1"/>
    <col min="2" max="2" width="12.6" customWidth="1"/>
    <col min="3" max="3" width="9.375" style="2" customWidth="1"/>
    <col min="4" max="4" width="10.6" customWidth="1"/>
    <col min="5" max="5" width="13.6" customWidth="1"/>
    <col min="6" max="6" width="21.25" customWidth="1"/>
    <col min="7" max="7" width="88.7" customWidth="1"/>
    <col min="8" max="8" width="19.7" style="3" customWidth="1"/>
    <col min="9" max="9" width="11.7" style="3" customWidth="1"/>
    <col min="10" max="10" width="9" customWidth="1"/>
    <col min="11" max="12" width="9" style="4" customWidth="1"/>
    <col min="13" max="13" width="9.5" style="2"/>
    <col min="14" max="14" width="9" style="2"/>
    <col min="16" max="16" width="33.5" style="5" customWidth="1"/>
    <col min="17" max="17" width="13.9" customWidth="1"/>
  </cols>
  <sheetData>
    <row r="1" customHeight="1" spans="1:17">
      <c r="A1" t="s">
        <v>0</v>
      </c>
      <c r="B1" t="s">
        <v>1</v>
      </c>
      <c r="C1" s="2" t="s">
        <v>2</v>
      </c>
      <c r="D1" s="6" t="s">
        <v>3</v>
      </c>
      <c r="E1" s="6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</row>
    <row r="2" s="1" customFormat="1" customHeight="1" spans="1:17">
      <c r="A2" s="7" t="s">
        <v>17</v>
      </c>
      <c r="B2" s="7" t="s">
        <v>18</v>
      </c>
      <c r="C2" s="8" t="s">
        <v>19</v>
      </c>
      <c r="D2" s="9" t="s">
        <v>20</v>
      </c>
      <c r="E2" s="9">
        <v>18245099217</v>
      </c>
      <c r="F2" s="10" t="s">
        <v>21</v>
      </c>
      <c r="G2" s="7" t="s">
        <v>22</v>
      </c>
      <c r="H2" s="11">
        <v>45881</v>
      </c>
      <c r="I2" s="11">
        <v>45882</v>
      </c>
      <c r="J2" s="7" t="s">
        <v>23</v>
      </c>
      <c r="K2" s="20">
        <v>31.095</v>
      </c>
      <c r="L2" s="20">
        <v>31.095</v>
      </c>
      <c r="M2" s="8">
        <v>1300</v>
      </c>
      <c r="N2" s="32"/>
      <c r="P2" s="5">
        <v>2021620141</v>
      </c>
      <c r="Q2" s="7" t="s">
        <v>17</v>
      </c>
    </row>
    <row r="3" s="1" customFormat="1" customHeight="1" spans="1:17">
      <c r="A3" s="7" t="s">
        <v>17</v>
      </c>
      <c r="B3" s="7" t="s">
        <v>18</v>
      </c>
      <c r="C3" s="8" t="s">
        <v>24</v>
      </c>
      <c r="D3" s="9" t="s">
        <v>25</v>
      </c>
      <c r="E3" s="9">
        <v>18249875988</v>
      </c>
      <c r="F3" s="10" t="s">
        <v>21</v>
      </c>
      <c r="G3" s="7" t="s">
        <v>26</v>
      </c>
      <c r="H3" s="11">
        <v>45881</v>
      </c>
      <c r="I3" s="11">
        <v>45882</v>
      </c>
      <c r="J3" s="7" t="s">
        <v>23</v>
      </c>
      <c r="K3" s="20">
        <v>31.925</v>
      </c>
      <c r="L3" s="20">
        <v>31.925</v>
      </c>
      <c r="M3" s="8">
        <v>2600</v>
      </c>
      <c r="N3" s="32"/>
      <c r="P3" s="5" t="s">
        <v>27</v>
      </c>
      <c r="Q3" s="7" t="s">
        <v>17</v>
      </c>
    </row>
    <row r="4" s="1" customFormat="1" customHeight="1" spans="1:17">
      <c r="A4" s="7" t="s">
        <v>17</v>
      </c>
      <c r="B4" s="7" t="s">
        <v>18</v>
      </c>
      <c r="C4" s="8" t="s">
        <v>28</v>
      </c>
      <c r="D4" s="9" t="s">
        <v>29</v>
      </c>
      <c r="E4" s="9">
        <v>18345610997</v>
      </c>
      <c r="F4" s="10" t="s">
        <v>21</v>
      </c>
      <c r="G4" s="8" t="s">
        <v>30</v>
      </c>
      <c r="H4" s="11">
        <v>45881</v>
      </c>
      <c r="I4" s="11">
        <v>45882</v>
      </c>
      <c r="J4" s="7" t="s">
        <v>23</v>
      </c>
      <c r="K4" s="33">
        <v>32.239</v>
      </c>
      <c r="L4" s="20">
        <v>32.239</v>
      </c>
      <c r="M4" s="8">
        <v>2700</v>
      </c>
      <c r="N4" s="32"/>
      <c r="P4" s="5">
        <v>2021625736</v>
      </c>
      <c r="Q4" s="7" t="s">
        <v>17</v>
      </c>
    </row>
    <row r="5" s="1" customFormat="1" customHeight="1" spans="1:17">
      <c r="A5" s="7" t="s">
        <v>17</v>
      </c>
      <c r="B5" s="7" t="s">
        <v>18</v>
      </c>
      <c r="C5" s="8" t="s">
        <v>31</v>
      </c>
      <c r="D5" s="9" t="s">
        <v>32</v>
      </c>
      <c r="E5" s="9">
        <v>18746584234</v>
      </c>
      <c r="F5" s="10" t="s">
        <v>21</v>
      </c>
      <c r="G5" s="10" t="s">
        <v>33</v>
      </c>
      <c r="H5" s="11">
        <v>45882</v>
      </c>
      <c r="I5" s="11">
        <v>45883</v>
      </c>
      <c r="J5" s="7" t="s">
        <v>23</v>
      </c>
      <c r="K5" s="33">
        <v>29.643</v>
      </c>
      <c r="L5" s="20">
        <v>29.643</v>
      </c>
      <c r="M5" s="8">
        <v>1700</v>
      </c>
      <c r="N5" s="32"/>
      <c r="P5" s="5">
        <v>2021614499</v>
      </c>
      <c r="Q5" s="7" t="s">
        <v>17</v>
      </c>
    </row>
    <row r="6" s="1" customFormat="1" customHeight="1" spans="1:17">
      <c r="A6" s="7" t="s">
        <v>17</v>
      </c>
      <c r="B6" s="7" t="s">
        <v>34</v>
      </c>
      <c r="C6" s="8" t="s">
        <v>35</v>
      </c>
      <c r="D6" s="9" t="s">
        <v>36</v>
      </c>
      <c r="E6" s="9">
        <v>15804585519</v>
      </c>
      <c r="F6" s="10" t="s">
        <v>21</v>
      </c>
      <c r="G6" s="12" t="s">
        <v>37</v>
      </c>
      <c r="H6" s="11">
        <v>45881</v>
      </c>
      <c r="I6" s="11">
        <v>45882</v>
      </c>
      <c r="J6" s="7" t="s">
        <v>23</v>
      </c>
      <c r="K6" s="20">
        <v>29.84</v>
      </c>
      <c r="L6" s="20">
        <v>29.84</v>
      </c>
      <c r="M6" s="8">
        <v>2600</v>
      </c>
      <c r="N6" s="32"/>
      <c r="P6" s="5">
        <v>2021626601</v>
      </c>
      <c r="Q6" s="7" t="s">
        <v>17</v>
      </c>
    </row>
    <row r="7" s="1" customFormat="1" customHeight="1" spans="1:17">
      <c r="A7" s="7" t="s">
        <v>17</v>
      </c>
      <c r="B7" s="7" t="s">
        <v>34</v>
      </c>
      <c r="C7" s="8" t="s">
        <v>38</v>
      </c>
      <c r="D7" s="9" t="s">
        <v>39</v>
      </c>
      <c r="E7" s="9">
        <v>18249817333</v>
      </c>
      <c r="F7" s="10" t="s">
        <v>21</v>
      </c>
      <c r="G7" s="8" t="s">
        <v>40</v>
      </c>
      <c r="H7" s="11">
        <v>45881</v>
      </c>
      <c r="I7" s="11">
        <v>45882</v>
      </c>
      <c r="J7" s="7" t="s">
        <v>23</v>
      </c>
      <c r="K7" s="20">
        <v>31.117</v>
      </c>
      <c r="L7" s="20">
        <v>31.117</v>
      </c>
      <c r="M7" s="8">
        <v>3500</v>
      </c>
      <c r="N7" s="32"/>
      <c r="P7" s="5">
        <v>2021614498</v>
      </c>
      <c r="Q7" s="7" t="s">
        <v>17</v>
      </c>
    </row>
    <row r="8" s="1" customFormat="1" customHeight="1" spans="1:17">
      <c r="A8" s="7" t="s">
        <v>17</v>
      </c>
      <c r="B8" s="7" t="s">
        <v>34</v>
      </c>
      <c r="C8" s="8" t="s">
        <v>41</v>
      </c>
      <c r="D8" s="9" t="s">
        <v>42</v>
      </c>
      <c r="E8" s="9">
        <v>13846853330</v>
      </c>
      <c r="F8" s="10" t="s">
        <v>21</v>
      </c>
      <c r="G8" s="8" t="s">
        <v>43</v>
      </c>
      <c r="H8" s="11">
        <v>45882</v>
      </c>
      <c r="I8" s="11">
        <v>45883</v>
      </c>
      <c r="J8" s="7" t="s">
        <v>23</v>
      </c>
      <c r="K8" s="20">
        <v>31.469</v>
      </c>
      <c r="L8" s="20">
        <v>31.469</v>
      </c>
      <c r="M8" s="8">
        <v>2700</v>
      </c>
      <c r="N8" s="32"/>
      <c r="P8" s="5">
        <v>2021592278</v>
      </c>
      <c r="Q8" s="7" t="s">
        <v>17</v>
      </c>
    </row>
    <row r="9" s="1" customFormat="1" customHeight="1" spans="1:17">
      <c r="A9" s="7" t="s">
        <v>17</v>
      </c>
      <c r="B9" s="7" t="s">
        <v>34</v>
      </c>
      <c r="C9" s="8" t="s">
        <v>44</v>
      </c>
      <c r="D9" s="9" t="s">
        <v>45</v>
      </c>
      <c r="E9" s="9">
        <v>17382706686</v>
      </c>
      <c r="F9" s="10" t="s">
        <v>21</v>
      </c>
      <c r="G9" s="7" t="s">
        <v>46</v>
      </c>
      <c r="H9" s="11">
        <v>45883</v>
      </c>
      <c r="I9" s="11">
        <v>45884</v>
      </c>
      <c r="J9" s="7" t="s">
        <v>23</v>
      </c>
      <c r="K9" s="20">
        <v>32.733</v>
      </c>
      <c r="L9" s="20">
        <v>32.733</v>
      </c>
      <c r="M9" s="8">
        <v>3600</v>
      </c>
      <c r="N9" s="32"/>
      <c r="P9" s="5">
        <v>2021645685</v>
      </c>
      <c r="Q9" s="7" t="s">
        <v>17</v>
      </c>
    </row>
    <row r="10" s="1" customFormat="1" customHeight="1" spans="1:17">
      <c r="A10" s="7" t="s">
        <v>17</v>
      </c>
      <c r="B10" s="7" t="s">
        <v>34</v>
      </c>
      <c r="C10" s="8" t="s">
        <v>47</v>
      </c>
      <c r="D10" s="13" t="s">
        <v>48</v>
      </c>
      <c r="E10" s="14">
        <v>18724389333</v>
      </c>
      <c r="F10" s="10" t="s">
        <v>21</v>
      </c>
      <c r="G10" s="7" t="s">
        <v>49</v>
      </c>
      <c r="H10" s="11">
        <v>45882</v>
      </c>
      <c r="I10" s="11">
        <v>45883</v>
      </c>
      <c r="J10" s="7" t="s">
        <v>23</v>
      </c>
      <c r="K10" s="20">
        <v>30.106</v>
      </c>
      <c r="L10" s="20">
        <v>30.106</v>
      </c>
      <c r="M10" s="8">
        <v>1800</v>
      </c>
      <c r="N10" s="32"/>
      <c r="P10" s="5">
        <v>2021627784</v>
      </c>
      <c r="Q10" s="7" t="s">
        <v>17</v>
      </c>
    </row>
    <row r="11" s="1" customFormat="1" customHeight="1" spans="1:17">
      <c r="A11" s="7" t="s">
        <v>17</v>
      </c>
      <c r="B11" s="7" t="s">
        <v>34</v>
      </c>
      <c r="C11" s="8" t="s">
        <v>50</v>
      </c>
      <c r="D11" s="9" t="s">
        <v>51</v>
      </c>
      <c r="E11" s="9">
        <v>13846705096</v>
      </c>
      <c r="F11" s="10" t="s">
        <v>21</v>
      </c>
      <c r="G11" s="12" t="s">
        <v>52</v>
      </c>
      <c r="H11" s="11">
        <v>45882</v>
      </c>
      <c r="I11" s="11">
        <v>45883</v>
      </c>
      <c r="J11" s="7" t="s">
        <v>23</v>
      </c>
      <c r="K11" s="20">
        <v>30.756</v>
      </c>
      <c r="L11" s="20">
        <v>30.756</v>
      </c>
      <c r="M11" s="8">
        <v>1500</v>
      </c>
      <c r="N11" s="32"/>
      <c r="P11" s="5">
        <v>2021620900</v>
      </c>
      <c r="Q11" s="7" t="s">
        <v>17</v>
      </c>
    </row>
    <row r="12" customHeight="1" spans="1:17">
      <c r="A12" t="s">
        <v>17</v>
      </c>
      <c r="B12" t="s">
        <v>34</v>
      </c>
      <c r="C12" s="15" t="s">
        <v>53</v>
      </c>
      <c r="D12" s="16" t="s">
        <v>54</v>
      </c>
      <c r="E12" s="16">
        <v>18249742333</v>
      </c>
      <c r="F12" s="17" t="s">
        <v>21</v>
      </c>
      <c r="G12" s="18" t="s">
        <v>55</v>
      </c>
      <c r="H12" s="19">
        <v>45882</v>
      </c>
      <c r="I12" s="19">
        <v>45883</v>
      </c>
      <c r="J12" t="s">
        <v>23</v>
      </c>
      <c r="K12" s="34">
        <v>29.753</v>
      </c>
      <c r="L12" s="34">
        <v>29.753</v>
      </c>
      <c r="M12" s="2">
        <v>2800</v>
      </c>
      <c r="N12" s="32"/>
      <c r="P12" s="5">
        <v>2021607981</v>
      </c>
      <c r="Q12" s="7" t="s">
        <v>17</v>
      </c>
    </row>
    <row r="13" s="1" customFormat="1" customHeight="1" spans="1:17">
      <c r="A13" s="7" t="s">
        <v>17</v>
      </c>
      <c r="B13" s="7" t="s">
        <v>34</v>
      </c>
      <c r="C13" s="8" t="s">
        <v>56</v>
      </c>
      <c r="D13" s="9" t="s">
        <v>57</v>
      </c>
      <c r="E13" s="9">
        <v>15145569419</v>
      </c>
      <c r="F13" s="10" t="s">
        <v>21</v>
      </c>
      <c r="G13" s="8" t="s">
        <v>22</v>
      </c>
      <c r="H13" s="11">
        <v>45882</v>
      </c>
      <c r="I13" s="11">
        <v>45883</v>
      </c>
      <c r="J13" s="7" t="s">
        <v>23</v>
      </c>
      <c r="K13" s="20">
        <v>29.783</v>
      </c>
      <c r="L13" s="20">
        <v>29.783</v>
      </c>
      <c r="M13" s="8">
        <v>1600</v>
      </c>
      <c r="N13" s="32"/>
      <c r="P13" s="5">
        <v>2021627517</v>
      </c>
      <c r="Q13" s="7" t="s">
        <v>17</v>
      </c>
    </row>
    <row r="14" customHeight="1" spans="1:17">
      <c r="A14" t="s">
        <v>17</v>
      </c>
      <c r="B14" t="s">
        <v>18</v>
      </c>
      <c r="C14" s="2" t="s">
        <v>58</v>
      </c>
      <c r="D14" s="16" t="s">
        <v>59</v>
      </c>
      <c r="E14" s="16">
        <v>18004558096</v>
      </c>
      <c r="F14" s="17" t="s">
        <v>21</v>
      </c>
      <c r="G14" s="18" t="s">
        <v>37</v>
      </c>
      <c r="H14" s="19">
        <v>45883</v>
      </c>
      <c r="I14" s="19">
        <v>45884</v>
      </c>
      <c r="J14" t="s">
        <v>23</v>
      </c>
      <c r="K14" s="4">
        <v>29.664</v>
      </c>
      <c r="L14" s="4">
        <v>29.664</v>
      </c>
      <c r="M14" s="2">
        <v>2900</v>
      </c>
      <c r="N14" s="32"/>
      <c r="P14" s="5">
        <v>2021634230</v>
      </c>
      <c r="Q14" s="7" t="s">
        <v>17</v>
      </c>
    </row>
    <row r="15" customHeight="1" spans="1:17">
      <c r="A15" t="s">
        <v>17</v>
      </c>
      <c r="B15" t="s">
        <v>34</v>
      </c>
      <c r="C15" s="2" t="s">
        <v>60</v>
      </c>
      <c r="D15" s="16" t="s">
        <v>61</v>
      </c>
      <c r="E15" s="16">
        <v>18745023899</v>
      </c>
      <c r="F15" s="17" t="s">
        <v>21</v>
      </c>
      <c r="G15" s="18" t="s">
        <v>62</v>
      </c>
      <c r="H15" s="19">
        <v>45883</v>
      </c>
      <c r="I15" s="19">
        <v>45884</v>
      </c>
      <c r="J15" t="s">
        <v>23</v>
      </c>
      <c r="K15" s="4">
        <v>30.535</v>
      </c>
      <c r="L15" s="4">
        <v>30.535</v>
      </c>
      <c r="M15" s="2">
        <v>1800</v>
      </c>
      <c r="N15" s="32"/>
      <c r="P15" s="5">
        <v>2021646156</v>
      </c>
      <c r="Q15" s="7" t="s">
        <v>17</v>
      </c>
    </row>
    <row r="16" customHeight="1" spans="1:17">
      <c r="A16" t="s">
        <v>17</v>
      </c>
      <c r="B16" t="s">
        <v>18</v>
      </c>
      <c r="C16" s="2" t="s">
        <v>63</v>
      </c>
      <c r="D16" s="16" t="s">
        <v>64</v>
      </c>
      <c r="E16" s="16">
        <v>16645525689</v>
      </c>
      <c r="F16" s="17" t="s">
        <v>21</v>
      </c>
      <c r="G16" s="18" t="s">
        <v>65</v>
      </c>
      <c r="H16" s="19">
        <v>45883</v>
      </c>
      <c r="I16" s="19">
        <v>45884</v>
      </c>
      <c r="J16" t="s">
        <v>23</v>
      </c>
      <c r="K16" s="4">
        <v>30.298</v>
      </c>
      <c r="L16" s="4">
        <v>30.298</v>
      </c>
      <c r="M16" s="2">
        <v>2200</v>
      </c>
      <c r="N16" s="32"/>
      <c r="P16" s="5">
        <v>2021640757</v>
      </c>
      <c r="Q16" s="7" t="s">
        <v>17</v>
      </c>
    </row>
    <row r="17" customHeight="1" spans="1:17">
      <c r="A17" t="s">
        <v>17</v>
      </c>
      <c r="B17" t="s">
        <v>18</v>
      </c>
      <c r="C17" s="2" t="s">
        <v>66</v>
      </c>
      <c r="D17" s="16" t="s">
        <v>67</v>
      </c>
      <c r="E17" s="16">
        <v>13604850517</v>
      </c>
      <c r="F17" s="17" t="s">
        <v>21</v>
      </c>
      <c r="G17" s="18" t="s">
        <v>52</v>
      </c>
      <c r="H17" s="19">
        <v>45883</v>
      </c>
      <c r="I17" s="19">
        <v>45884</v>
      </c>
      <c r="J17" t="s">
        <v>23</v>
      </c>
      <c r="K17" s="4">
        <v>31.109</v>
      </c>
      <c r="L17" s="4">
        <v>31.109</v>
      </c>
      <c r="M17" s="2">
        <v>1400</v>
      </c>
      <c r="N17" s="32"/>
      <c r="P17" s="5">
        <v>2021647571</v>
      </c>
      <c r="Q17" s="7" t="s">
        <v>17</v>
      </c>
    </row>
    <row r="18" customHeight="1" spans="1:17">
      <c r="A18" t="s">
        <v>17</v>
      </c>
      <c r="B18" t="s">
        <v>18</v>
      </c>
      <c r="C18" s="2" t="s">
        <v>68</v>
      </c>
      <c r="D18" s="16" t="s">
        <v>69</v>
      </c>
      <c r="E18" s="16">
        <v>15145712640</v>
      </c>
      <c r="F18" s="17" t="s">
        <v>21</v>
      </c>
      <c r="G18" s="18" t="s">
        <v>70</v>
      </c>
      <c r="H18" s="19">
        <v>45883</v>
      </c>
      <c r="I18" s="19">
        <v>45884</v>
      </c>
      <c r="J18" t="s">
        <v>23</v>
      </c>
      <c r="K18" s="4">
        <v>29.913</v>
      </c>
      <c r="L18" s="4">
        <v>29.913</v>
      </c>
      <c r="M18" s="2">
        <v>1800</v>
      </c>
      <c r="N18" s="32"/>
      <c r="P18" s="5">
        <v>2021648455</v>
      </c>
      <c r="Q18" s="7" t="s">
        <v>17</v>
      </c>
    </row>
    <row r="19" customHeight="1" spans="1:17">
      <c r="A19" t="s">
        <v>17</v>
      </c>
      <c r="B19" t="s">
        <v>18</v>
      </c>
      <c r="C19" s="2" t="s">
        <v>71</v>
      </c>
      <c r="D19" s="16" t="s">
        <v>72</v>
      </c>
      <c r="E19" s="16">
        <v>13512600768</v>
      </c>
      <c r="F19" s="17" t="s">
        <v>21</v>
      </c>
      <c r="G19" s="18" t="s">
        <v>73</v>
      </c>
      <c r="H19" s="19">
        <v>45884</v>
      </c>
      <c r="I19" s="19">
        <v>45885</v>
      </c>
      <c r="J19" t="s">
        <v>23</v>
      </c>
      <c r="K19" s="4">
        <v>32.751</v>
      </c>
      <c r="L19" s="4">
        <v>32.751</v>
      </c>
      <c r="M19" s="2">
        <v>2500</v>
      </c>
      <c r="N19" s="32"/>
      <c r="P19" s="5">
        <v>2021653243</v>
      </c>
      <c r="Q19" s="7" t="s">
        <v>17</v>
      </c>
    </row>
    <row r="20" customHeight="1" spans="1:17">
      <c r="A20" t="s">
        <v>17</v>
      </c>
      <c r="B20" t="s">
        <v>18</v>
      </c>
      <c r="C20" s="2" t="s">
        <v>74</v>
      </c>
      <c r="D20" s="16" t="s">
        <v>75</v>
      </c>
      <c r="E20" s="16">
        <v>15246572551</v>
      </c>
      <c r="F20" s="17" t="s">
        <v>21</v>
      </c>
      <c r="G20" s="18" t="s">
        <v>33</v>
      </c>
      <c r="H20" s="19">
        <v>45884</v>
      </c>
      <c r="I20" s="19">
        <v>45885</v>
      </c>
      <c r="J20" t="s">
        <v>23</v>
      </c>
      <c r="K20" s="4">
        <v>30.654</v>
      </c>
      <c r="L20" s="4">
        <v>30.654</v>
      </c>
      <c r="M20" s="2">
        <v>1600</v>
      </c>
      <c r="N20" s="32"/>
      <c r="P20" s="5">
        <v>2021648456</v>
      </c>
      <c r="Q20" s="7" t="s">
        <v>17</v>
      </c>
    </row>
    <row r="21" customHeight="1" spans="1:17">
      <c r="A21" t="s">
        <v>17</v>
      </c>
      <c r="B21" t="s">
        <v>18</v>
      </c>
      <c r="C21" s="20" t="s">
        <v>76</v>
      </c>
      <c r="D21" s="16" t="s">
        <v>77</v>
      </c>
      <c r="E21" s="16">
        <v>15945506989</v>
      </c>
      <c r="F21" s="17" t="s">
        <v>21</v>
      </c>
      <c r="G21" s="18" t="s">
        <v>22</v>
      </c>
      <c r="H21" s="19">
        <v>45884</v>
      </c>
      <c r="I21" s="19">
        <v>45885</v>
      </c>
      <c r="J21" t="s">
        <v>23</v>
      </c>
      <c r="K21" s="4">
        <v>30.903</v>
      </c>
      <c r="L21" s="4">
        <v>30.903</v>
      </c>
      <c r="M21" s="2">
        <v>1500</v>
      </c>
      <c r="N21" s="32"/>
      <c r="P21" s="5">
        <v>2021648457</v>
      </c>
      <c r="Q21" s="7" t="s">
        <v>17</v>
      </c>
    </row>
    <row r="22" customHeight="1" spans="1:17">
      <c r="A22" t="s">
        <v>17</v>
      </c>
      <c r="B22" t="s">
        <v>18</v>
      </c>
      <c r="C22" s="2" t="s">
        <v>78</v>
      </c>
      <c r="D22" s="16" t="s">
        <v>79</v>
      </c>
      <c r="E22" s="16">
        <v>18045880400</v>
      </c>
      <c r="F22" s="17" t="s">
        <v>21</v>
      </c>
      <c r="G22" s="18" t="s">
        <v>80</v>
      </c>
      <c r="H22" s="19">
        <v>45884</v>
      </c>
      <c r="I22" s="19">
        <v>45885</v>
      </c>
      <c r="J22" t="s">
        <v>23</v>
      </c>
      <c r="K22" s="4">
        <v>30.047</v>
      </c>
      <c r="L22" s="4">
        <v>30.232</v>
      </c>
      <c r="M22" s="2">
        <v>2300</v>
      </c>
      <c r="N22" s="32"/>
      <c r="P22" s="5">
        <v>2021640756</v>
      </c>
      <c r="Q22" s="7" t="s">
        <v>17</v>
      </c>
    </row>
    <row r="23" customHeight="1" spans="1:17">
      <c r="A23" t="s">
        <v>17</v>
      </c>
      <c r="B23" t="s">
        <v>18</v>
      </c>
      <c r="C23" s="2" t="s">
        <v>81</v>
      </c>
      <c r="D23" s="16" t="s">
        <v>82</v>
      </c>
      <c r="E23" s="16">
        <v>15604655888</v>
      </c>
      <c r="F23" s="17" t="s">
        <v>21</v>
      </c>
      <c r="G23" s="18" t="s">
        <v>22</v>
      </c>
      <c r="H23" s="19">
        <v>45884</v>
      </c>
      <c r="I23" s="19">
        <v>45885</v>
      </c>
      <c r="J23" t="s">
        <v>23</v>
      </c>
      <c r="K23" s="4">
        <v>31.38</v>
      </c>
      <c r="L23" s="4">
        <v>31.211</v>
      </c>
      <c r="M23" s="2">
        <v>1500</v>
      </c>
      <c r="N23" s="32"/>
      <c r="P23" s="5">
        <v>2021645686</v>
      </c>
      <c r="Q23" s="7" t="s">
        <v>17</v>
      </c>
    </row>
    <row r="24" customHeight="1" spans="1:17">
      <c r="A24" t="s">
        <v>17</v>
      </c>
      <c r="B24" t="s">
        <v>18</v>
      </c>
      <c r="C24" s="8" t="s">
        <v>83</v>
      </c>
      <c r="D24" t="s">
        <v>84</v>
      </c>
      <c r="E24" s="21">
        <v>18404581115</v>
      </c>
      <c r="F24" s="17" t="s">
        <v>21</v>
      </c>
      <c r="G24" t="s">
        <v>55</v>
      </c>
      <c r="H24" s="3">
        <v>45887</v>
      </c>
      <c r="I24" s="3">
        <v>45888</v>
      </c>
      <c r="J24" t="s">
        <v>23</v>
      </c>
      <c r="K24" s="4">
        <v>30.047</v>
      </c>
      <c r="L24" s="32">
        <v>30.047</v>
      </c>
      <c r="M24" s="2">
        <v>2800</v>
      </c>
      <c r="N24" s="32"/>
      <c r="P24" s="5">
        <v>2021646844</v>
      </c>
      <c r="Q24" s="7" t="s">
        <v>17</v>
      </c>
    </row>
    <row r="25" customHeight="1" spans="1:17">
      <c r="A25" t="s">
        <v>17</v>
      </c>
      <c r="B25" t="s">
        <v>34</v>
      </c>
      <c r="C25" s="2" t="s">
        <v>85</v>
      </c>
      <c r="D25" t="s">
        <v>86</v>
      </c>
      <c r="E25" s="21">
        <v>15765472288</v>
      </c>
      <c r="F25" s="17" t="s">
        <v>21</v>
      </c>
      <c r="G25" t="s">
        <v>87</v>
      </c>
      <c r="H25" s="3">
        <v>45887</v>
      </c>
      <c r="I25" s="3">
        <v>45888</v>
      </c>
      <c r="J25" t="s">
        <v>23</v>
      </c>
      <c r="K25" s="4">
        <v>31.38</v>
      </c>
      <c r="L25" s="32">
        <v>31.38</v>
      </c>
      <c r="M25" s="2">
        <v>3200</v>
      </c>
      <c r="N25" s="32"/>
      <c r="P25" s="5">
        <v>2021654169</v>
      </c>
      <c r="Q25" s="7" t="s">
        <v>17</v>
      </c>
    </row>
    <row r="26" customHeight="1" spans="1:17">
      <c r="A26" t="s">
        <v>17</v>
      </c>
      <c r="B26" t="s">
        <v>18</v>
      </c>
      <c r="C26" s="2" t="s">
        <v>88</v>
      </c>
      <c r="D26" t="s">
        <v>89</v>
      </c>
      <c r="E26" s="21">
        <v>18604682227</v>
      </c>
      <c r="F26" s="17" t="s">
        <v>21</v>
      </c>
      <c r="G26" s="22" t="s">
        <v>90</v>
      </c>
      <c r="H26" s="3">
        <v>45888</v>
      </c>
      <c r="I26" s="3">
        <v>45889</v>
      </c>
      <c r="J26" t="s">
        <v>23</v>
      </c>
      <c r="K26" s="4">
        <v>20.55</v>
      </c>
      <c r="L26" s="4">
        <v>32.921</v>
      </c>
      <c r="M26" s="2">
        <v>2900</v>
      </c>
      <c r="N26" s="32"/>
      <c r="P26" s="5" t="s">
        <v>91</v>
      </c>
      <c r="Q26" s="7" t="s">
        <v>17</v>
      </c>
    </row>
    <row r="27" customHeight="1" spans="1:17">
      <c r="A27" t="s">
        <v>17</v>
      </c>
      <c r="B27" t="s">
        <v>18</v>
      </c>
      <c r="C27" s="2" t="s">
        <v>92</v>
      </c>
      <c r="D27" t="s">
        <v>93</v>
      </c>
      <c r="E27" s="21">
        <v>16514581999</v>
      </c>
      <c r="F27" s="17" t="s">
        <v>21</v>
      </c>
      <c r="G27" t="s">
        <v>37</v>
      </c>
      <c r="H27" s="3">
        <v>45889</v>
      </c>
      <c r="I27" s="3">
        <v>45890</v>
      </c>
      <c r="J27" t="s">
        <v>23</v>
      </c>
      <c r="K27" s="4">
        <v>30.907</v>
      </c>
      <c r="L27" s="32">
        <v>30.907</v>
      </c>
      <c r="M27" s="2">
        <v>2900</v>
      </c>
      <c r="N27" s="32"/>
      <c r="P27" s="5">
        <v>2021674111</v>
      </c>
      <c r="Q27" s="7" t="s">
        <v>17</v>
      </c>
    </row>
    <row r="28" customHeight="1" spans="1:17">
      <c r="A28" t="s">
        <v>17</v>
      </c>
      <c r="B28" t="s">
        <v>18</v>
      </c>
      <c r="C28" s="2" t="s">
        <v>94</v>
      </c>
      <c r="D28" s="23" t="s">
        <v>95</v>
      </c>
      <c r="E28" s="24">
        <v>18088754448</v>
      </c>
      <c r="F28" s="25" t="s">
        <v>21</v>
      </c>
      <c r="G28" t="s">
        <v>96</v>
      </c>
      <c r="H28" s="3">
        <v>45890</v>
      </c>
      <c r="I28" s="3">
        <v>45891</v>
      </c>
      <c r="J28" t="s">
        <v>23</v>
      </c>
      <c r="K28" s="4">
        <v>30.841</v>
      </c>
      <c r="L28" s="4">
        <v>30.841</v>
      </c>
      <c r="M28" s="2">
        <v>1600</v>
      </c>
      <c r="N28" s="32"/>
      <c r="P28" s="5">
        <v>2021682906</v>
      </c>
      <c r="Q28" s="7" t="s">
        <v>17</v>
      </c>
    </row>
    <row r="29" customHeight="1" spans="1:17">
      <c r="A29" t="s">
        <v>17</v>
      </c>
      <c r="B29" t="s">
        <v>34</v>
      </c>
      <c r="C29" s="2" t="s">
        <v>68</v>
      </c>
      <c r="D29" s="23" t="s">
        <v>69</v>
      </c>
      <c r="E29" s="24">
        <v>15145712640</v>
      </c>
      <c r="F29" s="25" t="s">
        <v>21</v>
      </c>
      <c r="G29" t="s">
        <v>49</v>
      </c>
      <c r="H29" s="3">
        <v>45890</v>
      </c>
      <c r="I29" s="3">
        <v>45891</v>
      </c>
      <c r="J29" t="s">
        <v>23</v>
      </c>
      <c r="K29" s="4">
        <v>29.702</v>
      </c>
      <c r="L29" s="4">
        <v>29.702</v>
      </c>
      <c r="M29" s="2">
        <v>1800</v>
      </c>
      <c r="N29" s="32"/>
      <c r="P29" s="5">
        <v>2021648455</v>
      </c>
      <c r="Q29" s="7" t="s">
        <v>17</v>
      </c>
    </row>
    <row r="30" customHeight="1" spans="1:17">
      <c r="A30" t="s">
        <v>17</v>
      </c>
      <c r="B30" t="s">
        <v>18</v>
      </c>
      <c r="C30" s="2" t="s">
        <v>78</v>
      </c>
      <c r="D30" s="23" t="s">
        <v>79</v>
      </c>
      <c r="E30" s="21">
        <v>18045880400</v>
      </c>
      <c r="F30" s="25" t="s">
        <v>21</v>
      </c>
      <c r="G30" t="s">
        <v>65</v>
      </c>
      <c r="H30" s="3">
        <v>45891</v>
      </c>
      <c r="I30" s="3">
        <v>45892</v>
      </c>
      <c r="J30" t="s">
        <v>23</v>
      </c>
      <c r="K30" s="4">
        <v>31.107</v>
      </c>
      <c r="L30" s="4">
        <v>31.107</v>
      </c>
      <c r="M30" s="2">
        <v>2300</v>
      </c>
      <c r="N30" s="32"/>
      <c r="P30" s="5">
        <v>2021676676</v>
      </c>
      <c r="Q30" s="7" t="s">
        <v>17</v>
      </c>
    </row>
    <row r="31" customHeight="1" spans="1:17">
      <c r="A31" t="s">
        <v>17</v>
      </c>
      <c r="B31" t="s">
        <v>18</v>
      </c>
      <c r="C31" s="2" t="s">
        <v>97</v>
      </c>
      <c r="D31" s="23" t="s">
        <v>98</v>
      </c>
      <c r="E31" s="21">
        <v>15846140770</v>
      </c>
      <c r="F31" s="25" t="s">
        <v>21</v>
      </c>
      <c r="G31" t="s">
        <v>22</v>
      </c>
      <c r="H31" s="3">
        <v>45891</v>
      </c>
      <c r="I31" s="3">
        <v>45892</v>
      </c>
      <c r="J31" t="s">
        <v>23</v>
      </c>
      <c r="K31" s="4">
        <v>30.01</v>
      </c>
      <c r="L31" s="4">
        <v>30.01</v>
      </c>
      <c r="M31" s="2">
        <v>1500</v>
      </c>
      <c r="N31" s="32"/>
      <c r="P31" s="5">
        <v>2021652858</v>
      </c>
      <c r="Q31" s="7" t="s">
        <v>17</v>
      </c>
    </row>
    <row r="32" customHeight="1" spans="1:17">
      <c r="A32" t="s">
        <v>17</v>
      </c>
      <c r="B32" t="s">
        <v>18</v>
      </c>
      <c r="C32" s="2" t="s">
        <v>99</v>
      </c>
      <c r="D32" s="23" t="s">
        <v>100</v>
      </c>
      <c r="E32" s="24">
        <v>13945017686</v>
      </c>
      <c r="F32" s="25" t="s">
        <v>21</v>
      </c>
      <c r="G32" t="s">
        <v>101</v>
      </c>
      <c r="H32" s="3">
        <v>45891</v>
      </c>
      <c r="I32" s="3">
        <v>45892</v>
      </c>
      <c r="J32" t="s">
        <v>23</v>
      </c>
      <c r="K32" s="4">
        <v>29.284</v>
      </c>
      <c r="L32" s="4">
        <v>30.317</v>
      </c>
      <c r="M32" s="2">
        <v>1400</v>
      </c>
      <c r="N32" s="32"/>
      <c r="O32" s="35"/>
      <c r="P32" s="5" t="s">
        <v>102</v>
      </c>
      <c r="Q32" s="7" t="s">
        <v>17</v>
      </c>
    </row>
    <row r="33" customHeight="1" spans="1:17">
      <c r="A33" t="s">
        <v>17</v>
      </c>
      <c r="B33" t="s">
        <v>34</v>
      </c>
      <c r="C33" s="2" t="s">
        <v>103</v>
      </c>
      <c r="D33" t="s">
        <v>104</v>
      </c>
      <c r="E33" s="21">
        <v>19804666543</v>
      </c>
      <c r="F33" s="17" t="s">
        <v>21</v>
      </c>
      <c r="G33" t="s">
        <v>22</v>
      </c>
      <c r="H33" s="3">
        <v>45892</v>
      </c>
      <c r="I33" s="3">
        <v>45893</v>
      </c>
      <c r="J33" t="s">
        <v>23</v>
      </c>
      <c r="K33" s="4">
        <v>30.777</v>
      </c>
      <c r="L33" s="4">
        <v>30.777</v>
      </c>
      <c r="M33" s="2">
        <v>1500</v>
      </c>
      <c r="N33" s="32"/>
      <c r="O33" s="31"/>
      <c r="P33" s="5">
        <v>2021695666</v>
      </c>
      <c r="Q33" s="7" t="s">
        <v>17</v>
      </c>
    </row>
    <row r="34" customHeight="1" spans="1:17">
      <c r="A34" t="s">
        <v>17</v>
      </c>
      <c r="B34" t="s">
        <v>34</v>
      </c>
      <c r="C34" s="2" t="s">
        <v>105</v>
      </c>
      <c r="D34" t="s">
        <v>106</v>
      </c>
      <c r="E34" s="21">
        <v>18088757771</v>
      </c>
      <c r="F34" s="17" t="s">
        <v>21</v>
      </c>
      <c r="G34" t="s">
        <v>22</v>
      </c>
      <c r="H34" s="3">
        <v>45892</v>
      </c>
      <c r="I34" s="3">
        <v>45893</v>
      </c>
      <c r="J34" t="s">
        <v>23</v>
      </c>
      <c r="K34" s="4">
        <v>30.882</v>
      </c>
      <c r="L34" s="4">
        <v>30.882</v>
      </c>
      <c r="M34" s="2">
        <v>1500</v>
      </c>
      <c r="N34" s="32"/>
      <c r="O34" s="31"/>
      <c r="P34" s="5">
        <v>2021695665</v>
      </c>
      <c r="Q34" s="7" t="s">
        <v>17</v>
      </c>
    </row>
    <row r="35" customHeight="1" spans="1:17">
      <c r="A35" t="s">
        <v>17</v>
      </c>
      <c r="B35" t="s">
        <v>18</v>
      </c>
      <c r="C35" s="2" t="s">
        <v>107</v>
      </c>
      <c r="D35" s="23" t="s">
        <v>108</v>
      </c>
      <c r="E35" s="24">
        <v>18787727976</v>
      </c>
      <c r="F35" s="17" t="s">
        <v>21</v>
      </c>
      <c r="G35" t="s">
        <v>109</v>
      </c>
      <c r="H35" s="3">
        <v>45896</v>
      </c>
      <c r="I35" s="3">
        <v>45897</v>
      </c>
      <c r="J35" t="s">
        <v>23</v>
      </c>
      <c r="K35" s="4">
        <v>20.432</v>
      </c>
      <c r="L35" s="4">
        <v>29.865</v>
      </c>
      <c r="M35" s="2">
        <v>1900</v>
      </c>
      <c r="N35" s="32"/>
      <c r="O35" s="31"/>
      <c r="P35" s="5">
        <v>2021724358</v>
      </c>
      <c r="Q35" s="7" t="s">
        <v>17</v>
      </c>
    </row>
    <row r="36" customHeight="1" spans="1:17">
      <c r="A36" t="s">
        <v>17</v>
      </c>
      <c r="B36" t="s">
        <v>34</v>
      </c>
      <c r="C36" s="2" t="s">
        <v>110</v>
      </c>
      <c r="D36" s="23" t="s">
        <v>111</v>
      </c>
      <c r="E36" s="21">
        <v>15214507988</v>
      </c>
      <c r="F36" s="17" t="s">
        <v>21</v>
      </c>
      <c r="G36" t="s">
        <v>112</v>
      </c>
      <c r="H36" s="3">
        <v>45897</v>
      </c>
      <c r="I36" s="3">
        <v>45898</v>
      </c>
      <c r="J36" t="s">
        <v>23</v>
      </c>
      <c r="K36" s="4">
        <v>29.627</v>
      </c>
      <c r="L36" s="4">
        <v>29.895</v>
      </c>
      <c r="M36" s="2">
        <v>1900</v>
      </c>
      <c r="N36" s="32"/>
      <c r="O36" s="31"/>
      <c r="P36" s="5">
        <v>2021729538</v>
      </c>
      <c r="Q36" s="7" t="s">
        <v>17</v>
      </c>
    </row>
    <row r="37" customHeight="1" spans="1:17">
      <c r="A37" t="s">
        <v>17</v>
      </c>
      <c r="B37" t="s">
        <v>34</v>
      </c>
      <c r="C37" s="2" t="s">
        <v>113</v>
      </c>
      <c r="D37" s="23" t="s">
        <v>114</v>
      </c>
      <c r="E37" s="21">
        <v>18182704957</v>
      </c>
      <c r="F37" s="17" t="s">
        <v>21</v>
      </c>
      <c r="G37" s="22" t="s">
        <v>115</v>
      </c>
      <c r="H37" s="3">
        <v>45897</v>
      </c>
      <c r="I37" s="3">
        <v>45898</v>
      </c>
      <c r="J37" t="s">
        <v>23</v>
      </c>
      <c r="K37" s="4">
        <v>20.432</v>
      </c>
      <c r="L37" s="4">
        <v>29.732</v>
      </c>
      <c r="M37" s="2">
        <v>2900</v>
      </c>
      <c r="N37" s="32"/>
      <c r="O37" s="31"/>
      <c r="P37" s="5" t="s">
        <v>116</v>
      </c>
      <c r="Q37" s="7" t="s">
        <v>17</v>
      </c>
    </row>
    <row r="38" customHeight="1" spans="1:17">
      <c r="A38" t="s">
        <v>17</v>
      </c>
      <c r="B38" t="s">
        <v>34</v>
      </c>
      <c r="C38" s="8" t="s">
        <v>35</v>
      </c>
      <c r="D38" s="9" t="s">
        <v>36</v>
      </c>
      <c r="E38" s="21">
        <v>15804585519</v>
      </c>
      <c r="F38" s="17" t="s">
        <v>21</v>
      </c>
      <c r="G38" t="s">
        <v>37</v>
      </c>
      <c r="H38" s="3">
        <v>45898</v>
      </c>
      <c r="I38" s="3">
        <v>45899</v>
      </c>
      <c r="J38" t="s">
        <v>23</v>
      </c>
      <c r="K38" s="4">
        <v>29.627</v>
      </c>
      <c r="L38" s="4">
        <v>29.4</v>
      </c>
      <c r="M38" s="2">
        <v>2900</v>
      </c>
      <c r="N38" s="32"/>
      <c r="O38" s="31"/>
      <c r="P38" s="5">
        <v>2021729539</v>
      </c>
      <c r="Q38" s="7" t="s">
        <v>17</v>
      </c>
    </row>
    <row r="39" customHeight="1" spans="1:17">
      <c r="A39" t="s">
        <v>17</v>
      </c>
      <c r="B39" t="s">
        <v>34</v>
      </c>
      <c r="C39" s="2" t="s">
        <v>117</v>
      </c>
      <c r="D39" t="s">
        <v>118</v>
      </c>
      <c r="E39" s="21">
        <v>18245276969</v>
      </c>
      <c r="F39" s="17" t="s">
        <v>21</v>
      </c>
      <c r="G39" t="s">
        <v>49</v>
      </c>
      <c r="H39" s="3">
        <v>45898</v>
      </c>
      <c r="I39" s="3">
        <v>45899</v>
      </c>
      <c r="J39" t="s">
        <v>23</v>
      </c>
      <c r="K39" s="28">
        <f>VLOOKUP(C39,[1]Sheet2!$I$21:$L$40,4,0)</f>
        <v>29.627</v>
      </c>
      <c r="L39" s="4">
        <v>30.245</v>
      </c>
      <c r="M39" s="2">
        <v>1800</v>
      </c>
      <c r="O39" s="31"/>
      <c r="P39" s="5" t="s">
        <v>119</v>
      </c>
      <c r="Q39" s="7" t="s">
        <v>17</v>
      </c>
    </row>
    <row r="40" customHeight="1" spans="1:17">
      <c r="A40" t="s">
        <v>17</v>
      </c>
      <c r="B40" t="s">
        <v>34</v>
      </c>
      <c r="C40" s="2" t="s">
        <v>120</v>
      </c>
      <c r="D40" s="26" t="s">
        <v>121</v>
      </c>
      <c r="E40" s="21">
        <v>18724685127</v>
      </c>
      <c r="F40" s="17" t="s">
        <v>21</v>
      </c>
      <c r="G40" t="s">
        <v>122</v>
      </c>
      <c r="H40" s="3">
        <v>45901</v>
      </c>
      <c r="I40" s="3">
        <v>45902</v>
      </c>
      <c r="J40" t="s">
        <v>23</v>
      </c>
      <c r="K40" s="4">
        <v>32.499</v>
      </c>
      <c r="L40" s="4">
        <v>32.499</v>
      </c>
      <c r="M40" s="2">
        <v>2600</v>
      </c>
      <c r="N40" s="32"/>
      <c r="O40" s="31"/>
      <c r="P40" s="5" t="s">
        <v>123</v>
      </c>
      <c r="Q40" s="7" t="s">
        <v>17</v>
      </c>
    </row>
    <row r="41" customHeight="1" spans="1:17">
      <c r="A41" t="s">
        <v>17</v>
      </c>
      <c r="B41" t="s">
        <v>18</v>
      </c>
      <c r="C41" s="2" t="s">
        <v>63</v>
      </c>
      <c r="D41" s="16" t="s">
        <v>64</v>
      </c>
      <c r="E41" s="16">
        <v>16645525689</v>
      </c>
      <c r="F41" s="17" t="s">
        <v>21</v>
      </c>
      <c r="G41" t="s">
        <v>124</v>
      </c>
      <c r="H41" s="3">
        <v>45903</v>
      </c>
      <c r="I41" s="3">
        <v>45904</v>
      </c>
      <c r="J41" t="s">
        <v>23</v>
      </c>
      <c r="K41" s="4">
        <v>29.814</v>
      </c>
      <c r="L41" s="4">
        <v>29.814</v>
      </c>
      <c r="M41" s="2">
        <v>1900</v>
      </c>
      <c r="N41" s="32"/>
      <c r="O41" s="31"/>
      <c r="P41" s="5">
        <v>2021759232</v>
      </c>
      <c r="Q41" s="7" t="s">
        <v>17</v>
      </c>
    </row>
    <row r="42" customHeight="1" spans="1:17">
      <c r="A42" t="s">
        <v>17</v>
      </c>
      <c r="B42" t="s">
        <v>18</v>
      </c>
      <c r="C42" s="2" t="s">
        <v>125</v>
      </c>
      <c r="D42" t="s">
        <v>126</v>
      </c>
      <c r="E42" s="21">
        <v>18945400721</v>
      </c>
      <c r="F42" s="17" t="s">
        <v>21</v>
      </c>
      <c r="G42" t="s">
        <v>127</v>
      </c>
      <c r="H42" s="3">
        <v>45903</v>
      </c>
      <c r="I42" s="3">
        <v>45904</v>
      </c>
      <c r="J42" t="s">
        <v>23</v>
      </c>
      <c r="K42" s="4">
        <v>30.406</v>
      </c>
      <c r="L42" s="4">
        <v>30.406</v>
      </c>
      <c r="M42" s="2">
        <v>2700</v>
      </c>
      <c r="N42" s="32"/>
      <c r="O42" s="35"/>
      <c r="P42" s="5">
        <v>2021763544</v>
      </c>
      <c r="Q42" s="7" t="s">
        <v>17</v>
      </c>
    </row>
    <row r="43" customHeight="1" spans="1:17">
      <c r="A43" t="s">
        <v>17</v>
      </c>
      <c r="B43" t="s">
        <v>34</v>
      </c>
      <c r="C43" s="2" t="s">
        <v>128</v>
      </c>
      <c r="D43" t="s">
        <v>129</v>
      </c>
      <c r="E43" s="21">
        <v>18904588811</v>
      </c>
      <c r="F43" s="17" t="s">
        <v>21</v>
      </c>
      <c r="G43" t="s">
        <v>130</v>
      </c>
      <c r="H43" s="3">
        <v>45903</v>
      </c>
      <c r="I43" s="3">
        <v>45904</v>
      </c>
      <c r="J43" t="s">
        <v>23</v>
      </c>
      <c r="K43" s="4">
        <v>31.692</v>
      </c>
      <c r="L43" s="4">
        <v>31.692</v>
      </c>
      <c r="M43" s="2">
        <v>1400</v>
      </c>
      <c r="N43" s="32"/>
      <c r="O43" s="31"/>
      <c r="P43" s="5">
        <v>2021740287</v>
      </c>
      <c r="Q43" s="7" t="s">
        <v>17</v>
      </c>
    </row>
    <row r="44" customHeight="1" spans="1:17">
      <c r="A44" t="s">
        <v>17</v>
      </c>
      <c r="B44" t="s">
        <v>34</v>
      </c>
      <c r="C44" s="2" t="s">
        <v>131</v>
      </c>
      <c r="D44" t="s">
        <v>132</v>
      </c>
      <c r="E44" s="21">
        <v>18724287677</v>
      </c>
      <c r="F44" s="17" t="s">
        <v>21</v>
      </c>
      <c r="G44" t="s">
        <v>133</v>
      </c>
      <c r="H44" s="3">
        <v>45903</v>
      </c>
      <c r="I44" s="3">
        <v>45904</v>
      </c>
      <c r="J44" t="s">
        <v>23</v>
      </c>
      <c r="K44" s="4">
        <v>30.31</v>
      </c>
      <c r="L44" s="4">
        <v>30.31</v>
      </c>
      <c r="M44" s="2">
        <v>3000</v>
      </c>
      <c r="N44" s="32"/>
      <c r="O44" s="31"/>
      <c r="P44" s="5">
        <v>2021758827</v>
      </c>
      <c r="Q44" s="7" t="s">
        <v>17</v>
      </c>
    </row>
    <row r="45" customHeight="1" spans="1:17">
      <c r="A45" t="s">
        <v>17</v>
      </c>
      <c r="B45" t="s">
        <v>18</v>
      </c>
      <c r="C45" s="2" t="s">
        <v>134</v>
      </c>
      <c r="D45" t="s">
        <v>135</v>
      </c>
      <c r="E45" s="21">
        <v>19303655454</v>
      </c>
      <c r="F45" s="17" t="s">
        <v>21</v>
      </c>
      <c r="G45" t="s">
        <v>130</v>
      </c>
      <c r="H45" s="3">
        <v>45903</v>
      </c>
      <c r="I45" s="3">
        <v>45904</v>
      </c>
      <c r="J45" t="s">
        <v>23</v>
      </c>
      <c r="K45" s="4">
        <v>31.073</v>
      </c>
      <c r="L45" s="4">
        <v>31.073</v>
      </c>
      <c r="M45" s="2">
        <v>1400</v>
      </c>
      <c r="N45" s="32"/>
      <c r="O45" s="31"/>
      <c r="P45" s="5">
        <v>2021740286</v>
      </c>
      <c r="Q45" s="7" t="s">
        <v>17</v>
      </c>
    </row>
    <row r="46" customHeight="1" spans="1:17">
      <c r="A46" t="s">
        <v>17</v>
      </c>
      <c r="B46" t="s">
        <v>18</v>
      </c>
      <c r="C46" s="2" t="s">
        <v>136</v>
      </c>
      <c r="D46" t="s">
        <v>137</v>
      </c>
      <c r="E46" s="27">
        <v>13845520807</v>
      </c>
      <c r="F46" s="17" t="s">
        <v>21</v>
      </c>
      <c r="G46" t="s">
        <v>130</v>
      </c>
      <c r="H46" s="3">
        <v>45904</v>
      </c>
      <c r="I46" s="3">
        <v>45905</v>
      </c>
      <c r="J46" t="s">
        <v>23</v>
      </c>
      <c r="K46" s="4">
        <v>31.381</v>
      </c>
      <c r="L46" s="4">
        <v>31.381</v>
      </c>
      <c r="M46" s="2">
        <v>1400</v>
      </c>
      <c r="N46" s="32"/>
      <c r="O46" s="31"/>
      <c r="P46" s="5">
        <v>2021740285</v>
      </c>
      <c r="Q46" s="7" t="s">
        <v>17</v>
      </c>
    </row>
    <row r="47" customHeight="1" spans="1:17">
      <c r="A47" t="s">
        <v>17</v>
      </c>
      <c r="B47" t="s">
        <v>18</v>
      </c>
      <c r="C47" s="2" t="s">
        <v>138</v>
      </c>
      <c r="D47" t="s">
        <v>139</v>
      </c>
      <c r="E47" s="27">
        <v>13845520807</v>
      </c>
      <c r="F47" s="17" t="s">
        <v>21</v>
      </c>
      <c r="G47" t="s">
        <v>140</v>
      </c>
      <c r="H47" s="3">
        <v>45905</v>
      </c>
      <c r="I47" s="3">
        <v>45906</v>
      </c>
      <c r="J47" t="s">
        <v>23</v>
      </c>
      <c r="K47" s="4">
        <v>29.939</v>
      </c>
      <c r="L47" s="4">
        <v>29.939</v>
      </c>
      <c r="M47" s="2">
        <v>2800</v>
      </c>
      <c r="N47" s="32"/>
      <c r="O47" s="31"/>
      <c r="P47" s="5">
        <v>2021756539</v>
      </c>
      <c r="Q47" s="7" t="s">
        <v>17</v>
      </c>
    </row>
    <row r="48" customHeight="1" spans="1:17">
      <c r="A48" t="s">
        <v>17</v>
      </c>
      <c r="B48" t="s">
        <v>34</v>
      </c>
      <c r="C48" s="28" t="s">
        <v>136</v>
      </c>
      <c r="D48" s="29" t="s">
        <v>137</v>
      </c>
      <c r="E48" s="30">
        <v>13845520807</v>
      </c>
      <c r="F48" s="17" t="s">
        <v>21</v>
      </c>
      <c r="G48" s="31" t="s">
        <v>141</v>
      </c>
      <c r="H48" s="19">
        <v>45906</v>
      </c>
      <c r="I48" s="19">
        <v>45907</v>
      </c>
      <c r="J48" t="s">
        <v>23</v>
      </c>
      <c r="K48" s="4">
        <v>30</v>
      </c>
      <c r="L48" s="4">
        <v>30</v>
      </c>
      <c r="M48" s="29">
        <v>1400</v>
      </c>
      <c r="N48" s="32"/>
      <c r="O48" s="31"/>
      <c r="P48" s="5" t="s">
        <v>142</v>
      </c>
      <c r="Q48" s="7" t="s">
        <v>17</v>
      </c>
    </row>
    <row r="49" customHeight="1" spans="1:17">
      <c r="A49" t="s">
        <v>17</v>
      </c>
      <c r="B49" t="s">
        <v>34</v>
      </c>
      <c r="C49" s="29" t="s">
        <v>143</v>
      </c>
      <c r="D49" s="29" t="s">
        <v>144</v>
      </c>
      <c r="E49" s="30">
        <v>15945836157</v>
      </c>
      <c r="F49" s="17" t="s">
        <v>21</v>
      </c>
      <c r="G49" t="s">
        <v>127</v>
      </c>
      <c r="H49" s="3">
        <v>45906</v>
      </c>
      <c r="I49" s="3">
        <v>45907</v>
      </c>
      <c r="J49" t="s">
        <v>23</v>
      </c>
      <c r="K49" s="4">
        <v>27.127</v>
      </c>
      <c r="L49" s="4">
        <v>27.127</v>
      </c>
      <c r="M49" s="29">
        <v>2800</v>
      </c>
      <c r="N49" s="32"/>
      <c r="O49" s="31"/>
      <c r="P49" s="5">
        <v>2021775718</v>
      </c>
      <c r="Q49" s="7" t="s">
        <v>17</v>
      </c>
    </row>
    <row r="50" customHeight="1" spans="1:17">
      <c r="A50" t="s">
        <v>17</v>
      </c>
      <c r="B50" t="s">
        <v>34</v>
      </c>
      <c r="C50" s="29" t="s">
        <v>145</v>
      </c>
      <c r="D50" s="29" t="s">
        <v>146</v>
      </c>
      <c r="E50" s="30">
        <v>15846660004</v>
      </c>
      <c r="F50" s="17" t="s">
        <v>21</v>
      </c>
      <c r="G50" s="31" t="s">
        <v>147</v>
      </c>
      <c r="H50" s="19">
        <v>45906</v>
      </c>
      <c r="I50" s="19">
        <v>45907</v>
      </c>
      <c r="J50" t="s">
        <v>23</v>
      </c>
      <c r="K50" s="4">
        <v>29.893</v>
      </c>
      <c r="L50" s="4">
        <v>29.893</v>
      </c>
      <c r="M50" s="29">
        <v>1700</v>
      </c>
      <c r="N50" s="32"/>
      <c r="P50" s="5">
        <v>2021777073</v>
      </c>
      <c r="Q50" s="7" t="s">
        <v>17</v>
      </c>
    </row>
    <row r="51" customHeight="1" spans="1:17">
      <c r="A51" t="s">
        <v>17</v>
      </c>
      <c r="B51" t="s">
        <v>34</v>
      </c>
      <c r="C51" s="8" t="s">
        <v>148</v>
      </c>
      <c r="D51" t="s">
        <v>149</v>
      </c>
      <c r="E51" s="21">
        <v>15046508655</v>
      </c>
      <c r="F51" s="17" t="s">
        <v>21</v>
      </c>
      <c r="G51" t="s">
        <v>130</v>
      </c>
      <c r="H51" s="3">
        <v>45909</v>
      </c>
      <c r="I51" s="3">
        <v>45910</v>
      </c>
      <c r="J51" t="s">
        <v>23</v>
      </c>
      <c r="K51" s="4">
        <v>31.081</v>
      </c>
      <c r="L51" s="4">
        <v>31.081</v>
      </c>
      <c r="M51" s="31">
        <v>1400</v>
      </c>
      <c r="N51" s="32"/>
      <c r="P51" s="5">
        <v>2021782923</v>
      </c>
      <c r="Q51" s="7" t="s">
        <v>17</v>
      </c>
    </row>
    <row r="52" customHeight="1" spans="1:17">
      <c r="A52" t="s">
        <v>17</v>
      </c>
      <c r="B52" t="s">
        <v>34</v>
      </c>
      <c r="C52" s="8" t="s">
        <v>150</v>
      </c>
      <c r="D52" t="s">
        <v>151</v>
      </c>
      <c r="E52" s="21">
        <v>13763635915</v>
      </c>
      <c r="F52" s="17" t="s">
        <v>21</v>
      </c>
      <c r="G52" t="s">
        <v>152</v>
      </c>
      <c r="H52" s="3">
        <v>45909</v>
      </c>
      <c r="I52" s="3">
        <v>45910</v>
      </c>
      <c r="J52" t="s">
        <v>23</v>
      </c>
      <c r="K52" s="4">
        <v>32.655</v>
      </c>
      <c r="L52" s="4">
        <v>32.655</v>
      </c>
      <c r="M52" s="31">
        <v>3500</v>
      </c>
      <c r="N52" s="32"/>
      <c r="P52" s="5">
        <v>2021787250</v>
      </c>
      <c r="Q52" s="7" t="s">
        <v>17</v>
      </c>
    </row>
    <row r="53" customHeight="1" spans="1:17">
      <c r="A53" t="s">
        <v>17</v>
      </c>
      <c r="B53" t="s">
        <v>34</v>
      </c>
      <c r="C53" s="2" t="s">
        <v>153</v>
      </c>
      <c r="D53" t="s">
        <v>154</v>
      </c>
      <c r="E53" s="21">
        <v>13796508222</v>
      </c>
      <c r="F53" s="17" t="s">
        <v>21</v>
      </c>
      <c r="G53" t="s">
        <v>155</v>
      </c>
      <c r="H53" s="3">
        <v>45909</v>
      </c>
      <c r="I53" s="3">
        <v>45910</v>
      </c>
      <c r="J53" t="s">
        <v>23</v>
      </c>
      <c r="K53" s="4">
        <v>32.655</v>
      </c>
      <c r="L53" s="4">
        <v>32.655</v>
      </c>
      <c r="M53" s="31">
        <v>3000</v>
      </c>
      <c r="N53" s="32"/>
      <c r="P53" s="5">
        <v>2021775719</v>
      </c>
      <c r="Q53" s="7" t="s">
        <v>17</v>
      </c>
    </row>
    <row r="54" customHeight="1" spans="1:17">
      <c r="A54" t="s">
        <v>17</v>
      </c>
      <c r="B54" t="s">
        <v>34</v>
      </c>
      <c r="C54" s="2" t="s">
        <v>156</v>
      </c>
      <c r="D54" t="s">
        <v>157</v>
      </c>
      <c r="E54" s="21">
        <v>14524443444</v>
      </c>
      <c r="F54" s="17" t="s">
        <v>21</v>
      </c>
      <c r="G54" t="s">
        <v>158</v>
      </c>
      <c r="H54" s="3">
        <v>45909</v>
      </c>
      <c r="I54" s="3">
        <v>45910</v>
      </c>
      <c r="J54" t="s">
        <v>23</v>
      </c>
      <c r="K54" s="4">
        <v>29.642</v>
      </c>
      <c r="L54" s="4">
        <v>29.642</v>
      </c>
      <c r="M54" s="2">
        <v>1700</v>
      </c>
      <c r="N54" s="32"/>
      <c r="P54" s="5">
        <v>2021793881</v>
      </c>
      <c r="Q54" s="7" t="s">
        <v>17</v>
      </c>
    </row>
    <row r="55" customHeight="1" spans="1:17">
      <c r="A55" t="s">
        <v>17</v>
      </c>
      <c r="B55" t="s">
        <v>34</v>
      </c>
      <c r="C55" s="2" t="s">
        <v>138</v>
      </c>
      <c r="D55" s="17" t="s">
        <v>139</v>
      </c>
      <c r="E55" s="21">
        <v>15728221234</v>
      </c>
      <c r="F55" s="17" t="s">
        <v>21</v>
      </c>
      <c r="G55" t="s">
        <v>159</v>
      </c>
      <c r="H55" s="3">
        <v>45910</v>
      </c>
      <c r="I55" s="3">
        <v>45911</v>
      </c>
      <c r="J55" t="s">
        <v>23</v>
      </c>
      <c r="K55" s="4">
        <v>31</v>
      </c>
      <c r="L55" s="4">
        <v>31</v>
      </c>
      <c r="M55" s="8">
        <v>3000</v>
      </c>
      <c r="N55" s="36"/>
      <c r="P55" s="5">
        <v>2021789143</v>
      </c>
      <c r="Q55" s="7" t="s">
        <v>17</v>
      </c>
    </row>
    <row r="56" customFormat="1" customHeight="1" spans="1:17">
      <c r="A56" t="s">
        <v>17</v>
      </c>
      <c r="B56" t="s">
        <v>34</v>
      </c>
      <c r="C56" s="2" t="s">
        <v>160</v>
      </c>
      <c r="D56" s="17" t="s">
        <v>161</v>
      </c>
      <c r="E56" s="21">
        <v>18160583998</v>
      </c>
      <c r="F56" s="17" t="s">
        <v>21</v>
      </c>
      <c r="G56" t="s">
        <v>162</v>
      </c>
      <c r="H56" s="3">
        <v>45911</v>
      </c>
      <c r="I56" s="3">
        <v>45912</v>
      </c>
      <c r="J56" t="s">
        <v>23</v>
      </c>
      <c r="K56" s="4">
        <v>31.169</v>
      </c>
      <c r="L56" s="4">
        <v>31.169</v>
      </c>
      <c r="M56" s="2">
        <v>1400</v>
      </c>
      <c r="N56" s="32"/>
      <c r="P56" s="5">
        <v>2021776241</v>
      </c>
      <c r="Q56" s="7" t="s">
        <v>17</v>
      </c>
    </row>
    <row r="57" customHeight="1" spans="1:17">
      <c r="A57" t="s">
        <v>17</v>
      </c>
      <c r="B57" t="s">
        <v>34</v>
      </c>
      <c r="C57" s="2" t="s">
        <v>163</v>
      </c>
      <c r="D57" t="str">
        <f>VLOOKUP(C57,[1]Sheet2!$I$57:$K$67,3,0)</f>
        <v>黑MX0218</v>
      </c>
      <c r="E57" s="21">
        <v>17745349993</v>
      </c>
      <c r="F57" s="17" t="s">
        <v>21</v>
      </c>
      <c r="G57" t="s">
        <v>164</v>
      </c>
      <c r="H57" s="3">
        <v>45912</v>
      </c>
      <c r="I57" s="3">
        <v>45913</v>
      </c>
      <c r="J57" t="s">
        <v>23</v>
      </c>
      <c r="K57" s="4">
        <v>30.396</v>
      </c>
      <c r="L57" s="4">
        <v>30.396</v>
      </c>
      <c r="M57" s="2">
        <v>1500</v>
      </c>
      <c r="N57" s="32"/>
      <c r="P57" s="5">
        <v>2021807597</v>
      </c>
      <c r="Q57" s="7" t="s">
        <v>17</v>
      </c>
    </row>
    <row r="58" customHeight="1" spans="1:17">
      <c r="A58" t="s">
        <v>17</v>
      </c>
      <c r="B58" t="s">
        <v>34</v>
      </c>
      <c r="C58" s="2" t="s">
        <v>165</v>
      </c>
      <c r="D58" t="str">
        <f>VLOOKUP(C58,[1]Sheet2!$I$57:$K$67,3,0)</f>
        <v>黑MN8436</v>
      </c>
      <c r="E58" s="21">
        <v>15368888761</v>
      </c>
      <c r="F58" s="17" t="s">
        <v>21</v>
      </c>
      <c r="G58" t="s">
        <v>166</v>
      </c>
      <c r="H58" s="3">
        <v>45913</v>
      </c>
      <c r="I58" s="3">
        <v>45914</v>
      </c>
      <c r="J58" t="s">
        <v>23</v>
      </c>
      <c r="K58" s="4">
        <v>30</v>
      </c>
      <c r="L58" s="4">
        <v>30</v>
      </c>
      <c r="M58" s="2">
        <v>1700</v>
      </c>
      <c r="N58" s="32"/>
      <c r="P58" s="5" t="s">
        <v>167</v>
      </c>
      <c r="Q58" s="7" t="s">
        <v>17</v>
      </c>
    </row>
    <row r="59" customHeight="1" spans="1:17">
      <c r="A59" t="s">
        <v>17</v>
      </c>
      <c r="B59" t="s">
        <v>34</v>
      </c>
      <c r="C59" s="2" t="s">
        <v>168</v>
      </c>
      <c r="D59" t="str">
        <f>VLOOKUP(C59,[1]Sheet2!$I$57:$K$67,3,0)</f>
        <v>黑MB5981</v>
      </c>
      <c r="E59" s="21">
        <v>15845094697</v>
      </c>
      <c r="F59" s="17" t="s">
        <v>21</v>
      </c>
      <c r="G59" t="s">
        <v>169</v>
      </c>
      <c r="H59" s="3">
        <v>45913</v>
      </c>
      <c r="I59" s="3">
        <v>45914</v>
      </c>
      <c r="J59" t="s">
        <v>23</v>
      </c>
      <c r="K59" s="4">
        <v>29.322</v>
      </c>
      <c r="L59" s="4">
        <v>29.322</v>
      </c>
      <c r="M59" s="2">
        <v>1700</v>
      </c>
      <c r="N59" s="32"/>
      <c r="P59" s="5">
        <v>2021807598</v>
      </c>
      <c r="Q59" s="7" t="s">
        <v>17</v>
      </c>
    </row>
    <row r="60" customHeight="1" spans="1:17">
      <c r="A60" t="s">
        <v>17</v>
      </c>
      <c r="B60" t="s">
        <v>18</v>
      </c>
      <c r="C60" s="2" t="s">
        <v>170</v>
      </c>
      <c r="D60" t="str">
        <f>VLOOKUP(C60,[1]Sheet2!$I$57:$K$67,3,0)</f>
        <v>黑MB1530</v>
      </c>
      <c r="E60" s="21">
        <v>15942792018</v>
      </c>
      <c r="F60" s="17" t="s">
        <v>21</v>
      </c>
      <c r="G60" t="s">
        <v>162</v>
      </c>
      <c r="H60" s="3">
        <v>45913</v>
      </c>
      <c r="I60" s="3">
        <v>45914</v>
      </c>
      <c r="J60" t="s">
        <v>23</v>
      </c>
      <c r="K60" s="4">
        <v>31.4</v>
      </c>
      <c r="L60" s="4">
        <v>31.4</v>
      </c>
      <c r="M60" s="2">
        <v>1400</v>
      </c>
      <c r="N60" s="32"/>
      <c r="P60" s="5">
        <v>2021776242</v>
      </c>
      <c r="Q60" s="7" t="s">
        <v>17</v>
      </c>
    </row>
    <row r="61" customHeight="1" spans="1:17">
      <c r="A61" t="s">
        <v>17</v>
      </c>
      <c r="B61" t="s">
        <v>18</v>
      </c>
      <c r="C61" s="2" t="s">
        <v>171</v>
      </c>
      <c r="D61" t="str">
        <f>VLOOKUP(C61,[1]Sheet2!$I$57:$K$67,3,0)</f>
        <v>冀A018AV</v>
      </c>
      <c r="E61" s="21">
        <v>13664556588</v>
      </c>
      <c r="F61" s="17" t="s">
        <v>21</v>
      </c>
      <c r="G61" t="s">
        <v>172</v>
      </c>
      <c r="H61" s="3">
        <v>45913</v>
      </c>
      <c r="I61" s="3">
        <v>45914</v>
      </c>
      <c r="J61" t="s">
        <v>23</v>
      </c>
      <c r="K61" s="4">
        <v>30.541</v>
      </c>
      <c r="L61" s="4">
        <v>30.541</v>
      </c>
      <c r="M61" s="2">
        <v>1800</v>
      </c>
      <c r="N61" s="32"/>
      <c r="P61" s="5">
        <v>2021808456</v>
      </c>
      <c r="Q61" s="7" t="s">
        <v>17</v>
      </c>
    </row>
    <row r="62" customHeight="1" spans="1:17">
      <c r="A62" t="s">
        <v>17</v>
      </c>
      <c r="B62" t="s">
        <v>34</v>
      </c>
      <c r="C62" s="2" t="s">
        <v>173</v>
      </c>
      <c r="D62" t="str">
        <f>VLOOKUP(C62,[1]Sheet2!$I$57:$K$67,3,0)</f>
        <v>黑AU7783</v>
      </c>
      <c r="E62" s="21">
        <v>19846067456</v>
      </c>
      <c r="F62" s="17" t="s">
        <v>21</v>
      </c>
      <c r="G62" t="s">
        <v>174</v>
      </c>
      <c r="H62" s="3">
        <v>45913</v>
      </c>
      <c r="I62" s="3">
        <v>45914</v>
      </c>
      <c r="J62" t="s">
        <v>23</v>
      </c>
      <c r="K62" s="4">
        <v>30.211</v>
      </c>
      <c r="L62" s="4">
        <v>30.211</v>
      </c>
      <c r="M62" s="2">
        <v>3000</v>
      </c>
      <c r="N62" s="32"/>
      <c r="P62" s="5">
        <v>2021807596</v>
      </c>
      <c r="Q62" s="7" t="s">
        <v>17</v>
      </c>
    </row>
    <row r="63" customHeight="1" spans="1:17">
      <c r="A63" t="s">
        <v>17</v>
      </c>
      <c r="B63" t="s">
        <v>34</v>
      </c>
      <c r="C63" s="2" t="s">
        <v>175</v>
      </c>
      <c r="D63" t="str">
        <f>VLOOKUP(C63,[1]Sheet2!$I$57:$K$67,3,0)</f>
        <v>黑ACM106</v>
      </c>
      <c r="E63" s="21">
        <v>13199559089</v>
      </c>
      <c r="F63" s="17" t="s">
        <v>21</v>
      </c>
      <c r="G63" t="s">
        <v>122</v>
      </c>
      <c r="H63" s="3">
        <v>45913</v>
      </c>
      <c r="I63" s="3">
        <v>45914</v>
      </c>
      <c r="J63" t="s">
        <v>23</v>
      </c>
      <c r="K63" s="4">
        <v>32.256</v>
      </c>
      <c r="L63" s="4">
        <v>32.256</v>
      </c>
      <c r="M63" s="2">
        <v>2600</v>
      </c>
      <c r="N63" s="32"/>
      <c r="P63" s="5">
        <v>2021812967</v>
      </c>
      <c r="Q63" s="7" t="s">
        <v>17</v>
      </c>
    </row>
    <row r="64" customHeight="1" spans="1:17">
      <c r="A64" t="s">
        <v>17</v>
      </c>
      <c r="B64" t="s">
        <v>18</v>
      </c>
      <c r="C64" s="2" t="s">
        <v>176</v>
      </c>
      <c r="D64" t="str">
        <f>VLOOKUP(C64,[1]Sheet2!$I$57:$K$67,3,0)</f>
        <v>黑MN7230</v>
      </c>
      <c r="E64" s="21">
        <v>15145517799</v>
      </c>
      <c r="F64" s="17" t="s">
        <v>21</v>
      </c>
      <c r="G64" t="s">
        <v>177</v>
      </c>
      <c r="H64" s="3">
        <v>45915</v>
      </c>
      <c r="I64" s="3">
        <v>45916</v>
      </c>
      <c r="J64" t="s">
        <v>23</v>
      </c>
      <c r="K64" s="4">
        <v>30.079</v>
      </c>
      <c r="L64" s="4">
        <v>30.079</v>
      </c>
      <c r="M64" s="2">
        <v>2000</v>
      </c>
      <c r="N64" s="32"/>
      <c r="P64" s="5">
        <v>2021825761</v>
      </c>
      <c r="Q64" s="7" t="s">
        <v>17</v>
      </c>
    </row>
    <row r="65" customHeight="1" spans="1:17">
      <c r="A65" t="s">
        <v>17</v>
      </c>
      <c r="B65" t="s">
        <v>18</v>
      </c>
      <c r="C65" s="2" t="s">
        <v>178</v>
      </c>
      <c r="D65" t="str">
        <f>VLOOKUP(C65,[1]Sheet2!$I$57:$K$67,3,0)</f>
        <v>黑MW4461</v>
      </c>
      <c r="E65" s="21">
        <v>18004556732</v>
      </c>
      <c r="F65" s="17" t="s">
        <v>21</v>
      </c>
      <c r="G65" t="s">
        <v>130</v>
      </c>
      <c r="H65" s="3">
        <v>45915</v>
      </c>
      <c r="I65" s="3">
        <v>45916</v>
      </c>
      <c r="J65" t="s">
        <v>23</v>
      </c>
      <c r="K65" s="4">
        <v>30.373</v>
      </c>
      <c r="L65" s="4">
        <v>30.373</v>
      </c>
      <c r="M65" s="2">
        <v>1300</v>
      </c>
      <c r="N65" s="32"/>
      <c r="P65" s="5">
        <v>2021812968</v>
      </c>
      <c r="Q65" s="7" t="s">
        <v>17</v>
      </c>
    </row>
    <row r="66" customHeight="1" spans="1:17">
      <c r="A66" t="s">
        <v>17</v>
      </c>
      <c r="B66" t="s">
        <v>34</v>
      </c>
      <c r="C66" s="2" t="s">
        <v>179</v>
      </c>
      <c r="D66" t="str">
        <f>VLOOKUP(C66,[1]Sheet2!$I$57:$K$67,3,0)</f>
        <v>黑MD2262</v>
      </c>
      <c r="E66" s="21">
        <v>18714709655</v>
      </c>
      <c r="F66" s="17" t="s">
        <v>21</v>
      </c>
      <c r="G66" t="s">
        <v>162</v>
      </c>
      <c r="H66" s="3">
        <v>45915</v>
      </c>
      <c r="I66" s="3">
        <v>45916</v>
      </c>
      <c r="J66" t="s">
        <v>23</v>
      </c>
      <c r="K66" s="4">
        <v>30.653</v>
      </c>
      <c r="L66" s="4">
        <v>30.653</v>
      </c>
      <c r="M66" s="2">
        <v>1400</v>
      </c>
      <c r="N66" s="32"/>
      <c r="P66" s="5">
        <v>2021806409</v>
      </c>
      <c r="Q66" s="7" t="s">
        <v>17</v>
      </c>
    </row>
    <row r="67" customHeight="1" spans="1:17">
      <c r="A67" t="s">
        <v>17</v>
      </c>
      <c r="B67" t="s">
        <v>18</v>
      </c>
      <c r="C67" s="2" t="s">
        <v>180</v>
      </c>
      <c r="D67" t="s">
        <v>181</v>
      </c>
      <c r="E67" s="21">
        <v>19303650064</v>
      </c>
      <c r="F67" s="17" t="s">
        <v>21</v>
      </c>
      <c r="G67" t="s">
        <v>130</v>
      </c>
      <c r="H67" s="3">
        <v>45916</v>
      </c>
      <c r="I67" s="3">
        <v>45917</v>
      </c>
      <c r="J67" t="s">
        <v>23</v>
      </c>
      <c r="K67" s="4">
        <v>30.32</v>
      </c>
      <c r="L67" s="4">
        <v>30.32</v>
      </c>
      <c r="M67" s="2">
        <v>1300</v>
      </c>
      <c r="P67" s="5">
        <v>2021812969</v>
      </c>
      <c r="Q67" s="7" t="s">
        <v>17</v>
      </c>
    </row>
    <row r="68" customHeight="1" spans="1:17">
      <c r="A68" t="s">
        <v>17</v>
      </c>
      <c r="B68" t="s">
        <v>34</v>
      </c>
      <c r="C68" s="2" t="s">
        <v>88</v>
      </c>
      <c r="D68" t="s">
        <v>89</v>
      </c>
      <c r="E68" s="21">
        <v>18604682227</v>
      </c>
      <c r="F68" s="17" t="s">
        <v>21</v>
      </c>
      <c r="G68" t="s">
        <v>152</v>
      </c>
      <c r="H68" s="3">
        <v>45916</v>
      </c>
      <c r="I68" s="3">
        <v>45917</v>
      </c>
      <c r="J68" t="s">
        <v>23</v>
      </c>
      <c r="K68" s="4">
        <v>30.332</v>
      </c>
      <c r="L68" s="4">
        <v>30.332</v>
      </c>
      <c r="M68" s="2">
        <v>3500</v>
      </c>
      <c r="P68" s="5">
        <v>2021832845</v>
      </c>
      <c r="Q68" s="7" t="s">
        <v>17</v>
      </c>
    </row>
    <row r="69" customHeight="1" spans="1:17">
      <c r="A69" t="s">
        <v>17</v>
      </c>
      <c r="B69" t="s">
        <v>34</v>
      </c>
      <c r="C69" s="2" t="s">
        <v>182</v>
      </c>
      <c r="D69" t="str">
        <f>VLOOKUP(C69,[2]Sheet2!$I$70:$K$82,3,0)</f>
        <v>黑MR3925</v>
      </c>
      <c r="E69" s="21">
        <v>18248544888</v>
      </c>
      <c r="F69" s="17" t="s">
        <v>21</v>
      </c>
      <c r="G69" t="s">
        <v>158</v>
      </c>
      <c r="H69" s="3">
        <v>45916</v>
      </c>
      <c r="I69" s="3">
        <v>45917</v>
      </c>
      <c r="J69" t="s">
        <v>23</v>
      </c>
      <c r="K69" s="4">
        <v>32.235</v>
      </c>
      <c r="L69" s="4">
        <v>32.235</v>
      </c>
      <c r="M69" s="2">
        <v>2000</v>
      </c>
      <c r="P69" s="5" t="s">
        <v>183</v>
      </c>
      <c r="Q69" s="7" t="s">
        <v>17</v>
      </c>
    </row>
    <row r="70" customHeight="1" spans="1:17">
      <c r="A70" t="s">
        <v>17</v>
      </c>
      <c r="B70" t="s">
        <v>34</v>
      </c>
      <c r="C70" s="2" t="s">
        <v>184</v>
      </c>
      <c r="D70" t="str">
        <f>VLOOKUP(C70,[2]Sheet2!$I$70:$K$82,3,0)</f>
        <v>黑MR5256</v>
      </c>
      <c r="E70">
        <v>18345133665</v>
      </c>
      <c r="F70" s="17" t="s">
        <v>21</v>
      </c>
      <c r="G70" t="s">
        <v>130</v>
      </c>
      <c r="H70" s="3">
        <v>45917</v>
      </c>
      <c r="I70" s="3">
        <v>45918</v>
      </c>
      <c r="J70" t="s">
        <v>23</v>
      </c>
      <c r="K70" s="4">
        <v>30.895</v>
      </c>
      <c r="L70" s="4">
        <v>30.895</v>
      </c>
      <c r="M70" s="2">
        <v>1300</v>
      </c>
      <c r="P70" s="5">
        <v>2021812970</v>
      </c>
      <c r="Q70" s="7" t="s">
        <v>17</v>
      </c>
    </row>
    <row r="71" customHeight="1" spans="1:17">
      <c r="A71" t="s">
        <v>17</v>
      </c>
      <c r="B71" t="s">
        <v>34</v>
      </c>
      <c r="C71" s="2" t="s">
        <v>185</v>
      </c>
      <c r="D71" t="str">
        <f>VLOOKUP(C71,[2]Sheet2!$I$70:$K$82,3,0)</f>
        <v>鲁ND5762</v>
      </c>
      <c r="E71">
        <v>18546007829</v>
      </c>
      <c r="F71" s="17" t="s">
        <v>21</v>
      </c>
      <c r="G71" t="s">
        <v>162</v>
      </c>
      <c r="H71" s="3">
        <v>45917</v>
      </c>
      <c r="I71" s="3">
        <v>45918</v>
      </c>
      <c r="J71" t="s">
        <v>23</v>
      </c>
      <c r="K71" s="4">
        <v>30.496</v>
      </c>
      <c r="L71" s="4">
        <v>30.496</v>
      </c>
      <c r="M71" s="2">
        <v>1400</v>
      </c>
      <c r="P71" s="5">
        <v>2021820774</v>
      </c>
      <c r="Q71" s="7" t="s">
        <v>17</v>
      </c>
    </row>
    <row r="72" customHeight="1" spans="1:17">
      <c r="A72" t="s">
        <v>17</v>
      </c>
      <c r="B72" t="s">
        <v>34</v>
      </c>
      <c r="C72" s="2" t="s">
        <v>186</v>
      </c>
      <c r="D72" t="str">
        <f>VLOOKUP(C72,[2]Sheet2!$I$70:$K$82,3,0)</f>
        <v>黑MM9459</v>
      </c>
      <c r="E72">
        <v>17645145968</v>
      </c>
      <c r="F72" s="17" t="s">
        <v>21</v>
      </c>
      <c r="G72" t="s">
        <v>187</v>
      </c>
      <c r="H72" s="3">
        <v>45917</v>
      </c>
      <c r="I72" s="3">
        <v>45918</v>
      </c>
      <c r="J72" t="s">
        <v>23</v>
      </c>
      <c r="K72" s="4">
        <v>31.785</v>
      </c>
      <c r="L72" s="4">
        <v>31.785</v>
      </c>
      <c r="M72" s="2">
        <v>4100</v>
      </c>
      <c r="P72" s="5">
        <v>2021814968</v>
      </c>
      <c r="Q72" s="7" t="s">
        <v>17</v>
      </c>
    </row>
    <row r="73" customHeight="1" spans="1:17">
      <c r="A73" t="s">
        <v>17</v>
      </c>
      <c r="B73" t="s">
        <v>34</v>
      </c>
      <c r="C73" s="2" t="s">
        <v>188</v>
      </c>
      <c r="D73" t="str">
        <f>VLOOKUP(C73,[2]Sheet2!$I$70:$K$82,3,0)</f>
        <v>黑HB8183</v>
      </c>
      <c r="E73">
        <v>13359978183</v>
      </c>
      <c r="F73" s="17" t="s">
        <v>21</v>
      </c>
      <c r="G73" t="s">
        <v>189</v>
      </c>
      <c r="H73" s="3">
        <v>45917</v>
      </c>
      <c r="I73" s="3">
        <v>45918</v>
      </c>
      <c r="J73" t="s">
        <v>23</v>
      </c>
      <c r="K73" s="4">
        <v>29.795</v>
      </c>
      <c r="L73" s="4">
        <v>29.795</v>
      </c>
      <c r="M73" s="2">
        <v>2900</v>
      </c>
      <c r="P73" s="5">
        <v>2021820774</v>
      </c>
      <c r="Q73" s="7" t="s">
        <v>17</v>
      </c>
    </row>
    <row r="74" customHeight="1" spans="1:17">
      <c r="A74" t="s">
        <v>17</v>
      </c>
      <c r="B74" t="s">
        <v>34</v>
      </c>
      <c r="C74" s="2" t="s">
        <v>190</v>
      </c>
      <c r="D74" t="str">
        <f>VLOOKUP(C74,[2]Sheet2!$I$70:$K$82,3,0)</f>
        <v>黑DA2250</v>
      </c>
      <c r="E74">
        <v>16646493555</v>
      </c>
      <c r="F74" s="17" t="s">
        <v>21</v>
      </c>
      <c r="G74" t="s">
        <v>191</v>
      </c>
      <c r="H74" s="3">
        <v>45918</v>
      </c>
      <c r="I74" s="3">
        <v>45919</v>
      </c>
      <c r="J74" t="s">
        <v>23</v>
      </c>
      <c r="K74" s="4">
        <v>31.665</v>
      </c>
      <c r="L74" s="4">
        <v>31.665</v>
      </c>
      <c r="M74" s="2">
        <v>2500</v>
      </c>
      <c r="P74" s="5">
        <v>2021839233</v>
      </c>
      <c r="Q74" s="7" t="s">
        <v>17</v>
      </c>
    </row>
    <row r="75" customHeight="1" spans="1:17">
      <c r="A75" t="s">
        <v>17</v>
      </c>
      <c r="B75" t="s">
        <v>18</v>
      </c>
      <c r="C75" s="2" t="s">
        <v>192</v>
      </c>
      <c r="D75" t="str">
        <f>VLOOKUP(C75,[2]Sheet2!$I$70:$K$82,3,0)</f>
        <v>黑MN9890</v>
      </c>
      <c r="E75">
        <v>15962343456</v>
      </c>
      <c r="F75" s="17" t="s">
        <v>21</v>
      </c>
      <c r="G75" t="s">
        <v>158</v>
      </c>
      <c r="H75" s="3">
        <v>45918</v>
      </c>
      <c r="I75" s="3">
        <v>45919</v>
      </c>
      <c r="J75" t="s">
        <v>23</v>
      </c>
      <c r="K75" s="4">
        <v>32.235</v>
      </c>
      <c r="L75" s="4">
        <v>32.235</v>
      </c>
      <c r="M75" s="2">
        <v>2000</v>
      </c>
      <c r="P75" s="5" t="s">
        <v>193</v>
      </c>
      <c r="Q75" s="7" t="s">
        <v>17</v>
      </c>
    </row>
    <row r="76" customHeight="1" spans="1:17">
      <c r="A76" t="s">
        <v>17</v>
      </c>
      <c r="B76" t="s">
        <v>18</v>
      </c>
      <c r="C76" s="2" t="s">
        <v>194</v>
      </c>
      <c r="D76" t="str">
        <f>VLOOKUP(C76,[2]Sheet2!$I$70:$K$82,3,0)</f>
        <v>黑MB3793</v>
      </c>
      <c r="E76">
        <v>13704550071</v>
      </c>
      <c r="F76" s="17" t="s">
        <v>21</v>
      </c>
      <c r="G76" t="s">
        <v>164</v>
      </c>
      <c r="H76" s="3">
        <v>45919</v>
      </c>
      <c r="I76" s="3">
        <v>45920</v>
      </c>
      <c r="J76" t="s">
        <v>23</v>
      </c>
      <c r="K76" s="4">
        <v>30.693</v>
      </c>
      <c r="L76" s="4">
        <v>30.693</v>
      </c>
      <c r="M76" s="2">
        <v>1500</v>
      </c>
      <c r="P76" s="5">
        <v>2021849111</v>
      </c>
      <c r="Q76" s="7" t="s">
        <v>17</v>
      </c>
    </row>
    <row r="77" customHeight="1" spans="1:17">
      <c r="A77" t="s">
        <v>17</v>
      </c>
      <c r="B77" t="s">
        <v>18</v>
      </c>
      <c r="C77" s="2" t="s">
        <v>195</v>
      </c>
      <c r="D77" t="str">
        <f>VLOOKUP(C77,[2]Sheet2!$I$70:$K$82,3,0)</f>
        <v>黑DJ5495</v>
      </c>
      <c r="E77">
        <v>19504688678</v>
      </c>
      <c r="F77" s="17" t="s">
        <v>21</v>
      </c>
      <c r="G77" t="s">
        <v>191</v>
      </c>
      <c r="H77" s="3">
        <v>45919</v>
      </c>
      <c r="I77" s="3">
        <v>45920</v>
      </c>
      <c r="J77" t="s">
        <v>23</v>
      </c>
      <c r="K77" s="4">
        <v>31.074</v>
      </c>
      <c r="L77" s="4">
        <v>31.074</v>
      </c>
      <c r="M77" s="2">
        <v>2500</v>
      </c>
      <c r="P77" s="5">
        <v>2021840147</v>
      </c>
      <c r="Q77" s="7" t="s">
        <v>17</v>
      </c>
    </row>
    <row r="78" customHeight="1" spans="1:17">
      <c r="A78" t="s">
        <v>17</v>
      </c>
      <c r="B78" t="s">
        <v>34</v>
      </c>
      <c r="C78" s="2" t="s">
        <v>196</v>
      </c>
      <c r="D78" t="str">
        <f>VLOOKUP(C78,[2]Sheet2!$I$70:$K$82,3,0)</f>
        <v>黑AJ8998</v>
      </c>
      <c r="E78">
        <v>15245512678</v>
      </c>
      <c r="F78" s="17" t="s">
        <v>21</v>
      </c>
      <c r="G78" t="s">
        <v>147</v>
      </c>
      <c r="H78" s="3">
        <v>45919</v>
      </c>
      <c r="I78" s="3">
        <v>45920</v>
      </c>
      <c r="J78" t="s">
        <v>23</v>
      </c>
      <c r="K78" s="4">
        <v>30.256</v>
      </c>
      <c r="L78" s="4">
        <v>30.256</v>
      </c>
      <c r="M78" s="2">
        <v>1900</v>
      </c>
      <c r="P78" s="5">
        <v>2021849113</v>
      </c>
      <c r="Q78" s="7" t="s">
        <v>17</v>
      </c>
    </row>
    <row r="79" customHeight="1" spans="1:17">
      <c r="A79" t="s">
        <v>17</v>
      </c>
      <c r="B79" t="s">
        <v>18</v>
      </c>
      <c r="C79" s="2" t="s">
        <v>170</v>
      </c>
      <c r="D79" t="str">
        <f>VLOOKUP(C79,[2]Sheet2!$I$70:$K$82,3,0)</f>
        <v>黑MB1530</v>
      </c>
      <c r="E79">
        <v>15942792018</v>
      </c>
      <c r="F79" s="17" t="s">
        <v>21</v>
      </c>
      <c r="G79" t="s">
        <v>130</v>
      </c>
      <c r="H79" s="3">
        <v>45920</v>
      </c>
      <c r="I79" s="3">
        <v>45921</v>
      </c>
      <c r="J79" t="s">
        <v>23</v>
      </c>
      <c r="K79" s="4">
        <v>31.132</v>
      </c>
      <c r="L79" s="4">
        <v>31.132</v>
      </c>
      <c r="M79" s="2">
        <v>1400</v>
      </c>
      <c r="P79" s="5" t="s">
        <v>197</v>
      </c>
      <c r="Q79" s="7" t="s">
        <v>17</v>
      </c>
    </row>
    <row r="80" customHeight="1" spans="1:17">
      <c r="A80" t="s">
        <v>17</v>
      </c>
      <c r="B80" t="s">
        <v>18</v>
      </c>
      <c r="C80" s="2" t="s">
        <v>198</v>
      </c>
      <c r="D80" t="str">
        <f>VLOOKUP(C80,[2]Sheet2!$I$70:$K$82,3,0)</f>
        <v>辽EE3792</v>
      </c>
      <c r="E80">
        <v>18941401122</v>
      </c>
      <c r="F80" s="17" t="s">
        <v>21</v>
      </c>
      <c r="G80" t="s">
        <v>122</v>
      </c>
      <c r="H80" s="3">
        <v>45920</v>
      </c>
      <c r="I80" s="3">
        <v>45921</v>
      </c>
      <c r="J80" t="s">
        <v>23</v>
      </c>
      <c r="K80" s="4">
        <v>32.256</v>
      </c>
      <c r="L80" s="4">
        <v>32.256</v>
      </c>
      <c r="M80" s="2">
        <v>2550</v>
      </c>
      <c r="P80" s="5">
        <v>2021852893</v>
      </c>
      <c r="Q80" s="7" t="s">
        <v>17</v>
      </c>
    </row>
    <row r="81" customHeight="1" spans="1:17">
      <c r="A81" t="s">
        <v>17</v>
      </c>
      <c r="B81" t="s">
        <v>18</v>
      </c>
      <c r="C81" s="2" t="s">
        <v>113</v>
      </c>
      <c r="D81" t="str">
        <f>VLOOKUP(C81,[2]Sheet2!$I$70:$K$82,3,0)</f>
        <v>黑HB8193</v>
      </c>
      <c r="E81">
        <v>18182704957</v>
      </c>
      <c r="F81" s="17" t="s">
        <v>21</v>
      </c>
      <c r="G81" t="s">
        <v>191</v>
      </c>
      <c r="H81" s="3">
        <v>45920</v>
      </c>
      <c r="I81" s="3">
        <v>45921</v>
      </c>
      <c r="J81" t="s">
        <v>23</v>
      </c>
      <c r="K81" s="4">
        <v>31.139</v>
      </c>
      <c r="L81" s="4">
        <v>31.139</v>
      </c>
      <c r="M81" s="2">
        <v>3000</v>
      </c>
      <c r="P81" s="5">
        <v>2021840146</v>
      </c>
      <c r="Q81" s="7" t="s">
        <v>17</v>
      </c>
    </row>
    <row r="82" customHeight="1" spans="1:17">
      <c r="A82" t="s">
        <v>17</v>
      </c>
      <c r="B82" t="s">
        <v>18</v>
      </c>
      <c r="C82" s="2" t="s">
        <v>199</v>
      </c>
      <c r="D82" t="s">
        <v>200</v>
      </c>
      <c r="E82">
        <v>15331790456</v>
      </c>
      <c r="F82" s="17" t="s">
        <v>21</v>
      </c>
      <c r="G82" t="s">
        <v>162</v>
      </c>
      <c r="H82" s="3">
        <v>45922</v>
      </c>
      <c r="I82" s="3">
        <v>45923</v>
      </c>
      <c r="J82" t="s">
        <v>23</v>
      </c>
      <c r="K82" s="4">
        <v>31.496</v>
      </c>
      <c r="L82" s="4">
        <v>31.496</v>
      </c>
      <c r="M82" s="2">
        <v>1500</v>
      </c>
      <c r="P82" s="5">
        <v>2021859862</v>
      </c>
      <c r="Q82" s="7" t="s">
        <v>17</v>
      </c>
    </row>
    <row r="83" customHeight="1" spans="1:17">
      <c r="A83" t="s">
        <v>17</v>
      </c>
      <c r="B83" t="s">
        <v>34</v>
      </c>
      <c r="C83" s="2" t="s">
        <v>201</v>
      </c>
      <c r="D83" t="s">
        <v>202</v>
      </c>
      <c r="E83">
        <v>17604665153</v>
      </c>
      <c r="F83" s="17" t="s">
        <v>21</v>
      </c>
      <c r="G83" t="s">
        <v>130</v>
      </c>
      <c r="H83" s="3">
        <v>45922</v>
      </c>
      <c r="I83" s="3">
        <v>45923</v>
      </c>
      <c r="J83" t="s">
        <v>23</v>
      </c>
      <c r="K83" s="4">
        <v>30.132</v>
      </c>
      <c r="L83" s="4">
        <v>30.132</v>
      </c>
      <c r="M83" s="2">
        <v>1430</v>
      </c>
      <c r="P83" s="5">
        <v>2021846786</v>
      </c>
      <c r="Q83" s="7" t="s">
        <v>17</v>
      </c>
    </row>
    <row r="84" customHeight="1" spans="1:17">
      <c r="A84" t="s">
        <v>17</v>
      </c>
      <c r="B84" t="s">
        <v>34</v>
      </c>
      <c r="C84" s="2" t="s">
        <v>203</v>
      </c>
      <c r="D84" t="s">
        <v>204</v>
      </c>
      <c r="E84">
        <v>15846880707</v>
      </c>
      <c r="F84" s="17" t="s">
        <v>21</v>
      </c>
      <c r="G84" t="s">
        <v>152</v>
      </c>
      <c r="H84" s="3">
        <v>45922</v>
      </c>
      <c r="I84" s="3">
        <v>45923</v>
      </c>
      <c r="J84" t="s">
        <v>23</v>
      </c>
      <c r="K84" s="4">
        <v>30.332</v>
      </c>
      <c r="L84" s="4">
        <v>30.332</v>
      </c>
      <c r="M84" s="2">
        <v>3700</v>
      </c>
      <c r="P84" s="5">
        <v>2021860033</v>
      </c>
      <c r="Q84" s="7" t="s">
        <v>17</v>
      </c>
    </row>
    <row r="85" customHeight="1" spans="1:17">
      <c r="A85" t="s">
        <v>17</v>
      </c>
      <c r="B85" t="s">
        <v>34</v>
      </c>
      <c r="C85" s="29" t="s">
        <v>205</v>
      </c>
      <c r="D85" t="s">
        <v>206</v>
      </c>
      <c r="E85">
        <v>18104682276</v>
      </c>
      <c r="F85" s="17" t="s">
        <v>21</v>
      </c>
      <c r="G85" t="s">
        <v>207</v>
      </c>
      <c r="H85" s="3">
        <v>45923</v>
      </c>
      <c r="I85" s="3">
        <v>45924</v>
      </c>
      <c r="J85" t="s">
        <v>23</v>
      </c>
      <c r="K85" s="4">
        <v>30.302</v>
      </c>
      <c r="L85" s="4">
        <v>30.302</v>
      </c>
      <c r="M85" s="2">
        <v>2930</v>
      </c>
      <c r="P85" s="5" t="s">
        <v>208</v>
      </c>
      <c r="Q85" s="7" t="s">
        <v>17</v>
      </c>
    </row>
    <row r="86" customHeight="1" spans="1:17">
      <c r="A86" t="s">
        <v>17</v>
      </c>
      <c r="B86" t="s">
        <v>34</v>
      </c>
      <c r="C86" s="2" t="s">
        <v>209</v>
      </c>
      <c r="D86" t="s">
        <v>210</v>
      </c>
      <c r="E86">
        <v>13204657959</v>
      </c>
      <c r="F86" s="17" t="s">
        <v>21</v>
      </c>
      <c r="G86" t="s">
        <v>152</v>
      </c>
      <c r="H86" s="3">
        <v>45923</v>
      </c>
      <c r="I86" s="3">
        <v>45924</v>
      </c>
      <c r="J86" t="s">
        <v>23</v>
      </c>
      <c r="K86" s="4">
        <v>32.569</v>
      </c>
      <c r="L86" s="4">
        <v>32.569</v>
      </c>
      <c r="M86" s="2">
        <v>3500</v>
      </c>
      <c r="P86" s="5">
        <v>2021877468</v>
      </c>
      <c r="Q86" s="7" t="s">
        <v>17</v>
      </c>
    </row>
    <row r="87" customHeight="1" spans="1:17">
      <c r="A87" t="s">
        <v>17</v>
      </c>
      <c r="B87" t="s">
        <v>34</v>
      </c>
      <c r="C87" s="2" t="s">
        <v>211</v>
      </c>
      <c r="D87" t="s">
        <v>206</v>
      </c>
      <c r="E87">
        <v>13352553066</v>
      </c>
      <c r="F87" s="17" t="s">
        <v>21</v>
      </c>
      <c r="G87" t="s">
        <v>158</v>
      </c>
      <c r="H87" s="3">
        <v>45924</v>
      </c>
      <c r="I87" s="3">
        <v>45925</v>
      </c>
      <c r="J87" t="s">
        <v>23</v>
      </c>
      <c r="K87" s="4">
        <v>29.421</v>
      </c>
      <c r="L87" s="4">
        <v>29.421</v>
      </c>
      <c r="M87" s="2">
        <v>1800</v>
      </c>
      <c r="P87" s="5">
        <v>2021883577</v>
      </c>
      <c r="Q87" s="7" t="s">
        <v>17</v>
      </c>
    </row>
    <row r="88" customHeight="1" spans="1:17">
      <c r="A88" t="s">
        <v>17</v>
      </c>
      <c r="B88" t="s">
        <v>34</v>
      </c>
      <c r="C88" s="4" t="s">
        <v>201</v>
      </c>
      <c r="D88" t="s">
        <v>202</v>
      </c>
      <c r="E88">
        <v>17604665153</v>
      </c>
      <c r="F88" s="17" t="s">
        <v>21</v>
      </c>
      <c r="G88" s="4" t="s">
        <v>130</v>
      </c>
      <c r="H88" s="3">
        <v>45925</v>
      </c>
      <c r="I88" s="3">
        <v>45926</v>
      </c>
      <c r="J88" t="s">
        <v>23</v>
      </c>
      <c r="K88" s="4">
        <v>31.536</v>
      </c>
      <c r="L88" s="4">
        <v>31.536</v>
      </c>
      <c r="M88" s="2">
        <v>1430</v>
      </c>
      <c r="P88" s="5" t="s">
        <v>212</v>
      </c>
      <c r="Q88" s="7" t="s">
        <v>17</v>
      </c>
    </row>
    <row r="89" customHeight="1" spans="1:17">
      <c r="A89" t="s">
        <v>17</v>
      </c>
      <c r="B89" t="s">
        <v>34</v>
      </c>
      <c r="C89" s="4" t="s">
        <v>213</v>
      </c>
      <c r="D89" t="s">
        <v>214</v>
      </c>
      <c r="E89">
        <v>13844444026</v>
      </c>
      <c r="F89" s="17" t="s">
        <v>21</v>
      </c>
      <c r="G89" s="4" t="s">
        <v>215</v>
      </c>
      <c r="H89" s="3">
        <v>45925</v>
      </c>
      <c r="I89" s="3">
        <v>45926</v>
      </c>
      <c r="J89" t="s">
        <v>23</v>
      </c>
      <c r="K89" s="4">
        <v>30.332</v>
      </c>
      <c r="L89" s="4">
        <v>30.332</v>
      </c>
      <c r="M89" s="2">
        <v>2930</v>
      </c>
      <c r="P89" s="5">
        <v>2021876566</v>
      </c>
      <c r="Q89" s="7" t="s">
        <v>17</v>
      </c>
    </row>
    <row r="90" customHeight="1" spans="1:17">
      <c r="A90" t="s">
        <v>17</v>
      </c>
      <c r="B90" t="s">
        <v>34</v>
      </c>
      <c r="C90" s="4" t="s">
        <v>216</v>
      </c>
      <c r="D90" t="s">
        <v>217</v>
      </c>
      <c r="E90">
        <v>18845824777</v>
      </c>
      <c r="F90" s="17" t="s">
        <v>21</v>
      </c>
      <c r="G90" s="4" t="s">
        <v>218</v>
      </c>
      <c r="H90" s="3">
        <v>45925</v>
      </c>
      <c r="I90" s="3">
        <v>45926</v>
      </c>
      <c r="J90" t="s">
        <v>23</v>
      </c>
      <c r="K90" s="4">
        <v>30.196</v>
      </c>
      <c r="L90" s="4">
        <v>30.196</v>
      </c>
      <c r="M90" s="2">
        <v>2300</v>
      </c>
      <c r="P90" s="5" t="s">
        <v>219</v>
      </c>
      <c r="Q90" s="7" t="s">
        <v>17</v>
      </c>
    </row>
    <row r="91" customHeight="1" spans="1:17">
      <c r="A91" t="s">
        <v>17</v>
      </c>
      <c r="B91" t="s">
        <v>34</v>
      </c>
      <c r="C91" s="2" t="s">
        <v>220</v>
      </c>
      <c r="D91" t="s">
        <v>221</v>
      </c>
      <c r="E91">
        <v>18045546608</v>
      </c>
      <c r="F91" s="17" t="s">
        <v>21</v>
      </c>
      <c r="G91" t="s">
        <v>166</v>
      </c>
      <c r="H91" s="3">
        <v>45926</v>
      </c>
      <c r="I91" s="3">
        <v>45927</v>
      </c>
      <c r="J91" t="s">
        <v>23</v>
      </c>
      <c r="K91" s="4">
        <v>29.468</v>
      </c>
      <c r="L91" s="4">
        <v>29.468</v>
      </c>
      <c r="M91" s="2">
        <v>1900</v>
      </c>
      <c r="P91" s="5">
        <v>2021885134</v>
      </c>
      <c r="Q91" s="7" t="s">
        <v>17</v>
      </c>
    </row>
    <row r="92" customHeight="1" spans="1:17">
      <c r="A92" t="s">
        <v>17</v>
      </c>
      <c r="B92" t="s">
        <v>34</v>
      </c>
      <c r="C92" s="2" t="s">
        <v>88</v>
      </c>
      <c r="D92" t="s">
        <v>89</v>
      </c>
      <c r="E92">
        <v>18604682227</v>
      </c>
      <c r="F92" s="17" t="s">
        <v>21</v>
      </c>
      <c r="G92" t="s">
        <v>222</v>
      </c>
      <c r="H92" s="3">
        <v>45926</v>
      </c>
      <c r="I92" s="3">
        <v>45927</v>
      </c>
      <c r="J92" t="s">
        <v>23</v>
      </c>
      <c r="K92" s="4">
        <v>29.583</v>
      </c>
      <c r="L92" s="4">
        <v>29.583</v>
      </c>
      <c r="M92" s="2">
        <v>3000</v>
      </c>
      <c r="P92" s="5" t="s">
        <v>219</v>
      </c>
      <c r="Q92" s="7" t="s">
        <v>17</v>
      </c>
    </row>
    <row r="93" customHeight="1" spans="1:17">
      <c r="A93" t="s">
        <v>17</v>
      </c>
      <c r="B93" t="s">
        <v>18</v>
      </c>
      <c r="C93" s="2" t="s">
        <v>223</v>
      </c>
      <c r="D93" t="s">
        <v>224</v>
      </c>
      <c r="E93">
        <v>18746947345</v>
      </c>
      <c r="F93" s="17" t="s">
        <v>21</v>
      </c>
      <c r="G93" t="s">
        <v>169</v>
      </c>
      <c r="H93" s="3">
        <v>45928</v>
      </c>
      <c r="I93" s="3">
        <v>45929</v>
      </c>
      <c r="J93" t="s">
        <v>23</v>
      </c>
      <c r="K93" s="4">
        <v>29.913</v>
      </c>
      <c r="L93" s="4">
        <v>29.913</v>
      </c>
      <c r="M93" s="2">
        <v>1900</v>
      </c>
      <c r="P93" s="5">
        <v>2021905385</v>
      </c>
      <c r="Q93" s="7" t="s">
        <v>17</v>
      </c>
    </row>
  </sheetData>
  <pageMargins left="0.75" right="0.75" top="1" bottom="1" header="0.5" footer="0.5"/>
  <pageSetup paperSize="9" orientation="portrait"/>
  <headerFooter/>
  <ignoredErrors>
    <ignoredError sqref="J1 A1 C1:E1 L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可口可乐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杏花微雨</cp:lastModifiedBy>
  <dcterms:created xsi:type="dcterms:W3CDTF">2025-07-28T12:25:00Z</dcterms:created>
  <dcterms:modified xsi:type="dcterms:W3CDTF">2025-10-08T16:43:48Z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5D37F0E7A5014D38A3B111D391F0BDF0_13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true</vt:bool>
  </property>
</Properties>
</file>