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957135\OneDrive - Western Sydney University\R\ABS_second_round\raw\"/>
    </mc:Choice>
  </mc:AlternateContent>
  <xr:revisionPtr revIDLastSave="0" documentId="8_{2E095F17-13D9-4B18-9489-DED93EC5F1D2}" xr6:coauthVersionLast="47" xr6:coauthVersionMax="47" xr10:uidLastSave="{00000000-0000-0000-0000-000000000000}"/>
  <bookViews>
    <workbookView xWindow="57480" yWindow="-120" windowWidth="29040" windowHeight="15840" activeTab="2" xr2:uid="{82B7BF7B-5ECA-4268-90EE-B64EC241F026}"/>
  </bookViews>
  <sheets>
    <sheet name="MER_Samples" sheetId="1" r:id="rId1"/>
    <sheet name="Wagga_Samples" sheetId="3" r:id="rId2"/>
    <sheet name="Amaia_Samples" sheetId="2" r:id="rId3"/>
    <sheet name="Kuring_gai_Samp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29" i="2"/>
  <c r="L30" i="2"/>
  <c r="L28" i="2"/>
  <c r="L4" i="2"/>
  <c r="L5" i="2"/>
  <c r="L6" i="2"/>
  <c r="L7" i="2"/>
  <c r="L3" i="2"/>
  <c r="G28" i="2"/>
  <c r="I28" i="2" s="1"/>
  <c r="G29" i="2"/>
  <c r="I29" i="2" s="1"/>
  <c r="G30" i="2"/>
  <c r="I30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3" i="2"/>
  <c r="I3" i="2" s="1"/>
  <c r="D46" i="3"/>
  <c r="D31" i="2"/>
  <c r="E72" i="4"/>
</calcChain>
</file>

<file path=xl/sharedStrings.xml><?xml version="1.0" encoding="utf-8"?>
<sst xmlns="http://schemas.openxmlformats.org/spreadsheetml/2006/main" count="329" uniqueCount="212">
  <si>
    <t>Tube_ID</t>
  </si>
  <si>
    <t>A1</t>
  </si>
  <si>
    <t>A2</t>
  </si>
  <si>
    <t>A3</t>
  </si>
  <si>
    <t>A4</t>
  </si>
  <si>
    <t>WS3</t>
  </si>
  <si>
    <t>A5</t>
  </si>
  <si>
    <t>WS5</t>
  </si>
  <si>
    <t>A6</t>
  </si>
  <si>
    <t>WS8</t>
  </si>
  <si>
    <t>A7</t>
  </si>
  <si>
    <t>2A</t>
  </si>
  <si>
    <t>A8</t>
  </si>
  <si>
    <t>6A</t>
  </si>
  <si>
    <t>A9</t>
  </si>
  <si>
    <t>8A</t>
  </si>
  <si>
    <t>A10</t>
  </si>
  <si>
    <t>Q1</t>
  </si>
  <si>
    <t>A11</t>
  </si>
  <si>
    <t>Q3</t>
  </si>
  <si>
    <t>A12</t>
  </si>
  <si>
    <t>W25</t>
  </si>
  <si>
    <t>B1</t>
  </si>
  <si>
    <t>W26</t>
  </si>
  <si>
    <t>W28</t>
  </si>
  <si>
    <t>W29</t>
  </si>
  <si>
    <t>W30</t>
  </si>
  <si>
    <t>W31</t>
  </si>
  <si>
    <t>W32</t>
  </si>
  <si>
    <t>WT09</t>
  </si>
  <si>
    <t>B2</t>
  </si>
  <si>
    <t>WT10</t>
  </si>
  <si>
    <t>B3</t>
  </si>
  <si>
    <t>WT11</t>
  </si>
  <si>
    <t>B4</t>
  </si>
  <si>
    <t>WT12</t>
  </si>
  <si>
    <t>B5</t>
  </si>
  <si>
    <t>WT13</t>
  </si>
  <si>
    <t>B6</t>
  </si>
  <si>
    <t>WT14</t>
  </si>
  <si>
    <t>B7</t>
  </si>
  <si>
    <t>WT15</t>
  </si>
  <si>
    <t>B8</t>
  </si>
  <si>
    <t>WT16</t>
  </si>
  <si>
    <t>B9</t>
  </si>
  <si>
    <t>WA03</t>
  </si>
  <si>
    <t>B10</t>
  </si>
  <si>
    <t>VC13</t>
  </si>
  <si>
    <t>B11</t>
  </si>
  <si>
    <t>VC14</t>
  </si>
  <si>
    <t>B12</t>
  </si>
  <si>
    <t>VC15</t>
  </si>
  <si>
    <t>C1</t>
  </si>
  <si>
    <t>VC16</t>
  </si>
  <si>
    <t>C2</t>
  </si>
  <si>
    <t>VC17</t>
  </si>
  <si>
    <t>C3</t>
  </si>
  <si>
    <t>VC18</t>
  </si>
  <si>
    <t>C4</t>
  </si>
  <si>
    <t>VC19</t>
  </si>
  <si>
    <t>C5</t>
  </si>
  <si>
    <t>VC01</t>
  </si>
  <si>
    <t>C6</t>
  </si>
  <si>
    <t>VC02</t>
  </si>
  <si>
    <t>C7</t>
  </si>
  <si>
    <t>VC03</t>
  </si>
  <si>
    <t>C8</t>
  </si>
  <si>
    <t>VC04</t>
  </si>
  <si>
    <t>C9</t>
  </si>
  <si>
    <t>VC05</t>
  </si>
  <si>
    <t>C10</t>
  </si>
  <si>
    <t>VC06</t>
  </si>
  <si>
    <t>C11</t>
  </si>
  <si>
    <t>VC07</t>
  </si>
  <si>
    <t>C12</t>
  </si>
  <si>
    <t>VC08</t>
  </si>
  <si>
    <t>D1</t>
  </si>
  <si>
    <t>W1</t>
  </si>
  <si>
    <t>W5</t>
  </si>
  <si>
    <t>W6</t>
  </si>
  <si>
    <t>W7</t>
  </si>
  <si>
    <t>W8</t>
  </si>
  <si>
    <t>W10</t>
  </si>
  <si>
    <t>W12</t>
  </si>
  <si>
    <t>W13</t>
  </si>
  <si>
    <t>W14</t>
  </si>
  <si>
    <t>W15</t>
  </si>
  <si>
    <t>W16</t>
  </si>
  <si>
    <t>W17</t>
  </si>
  <si>
    <t>W19</t>
  </si>
  <si>
    <t>W20</t>
  </si>
  <si>
    <t>W21</t>
  </si>
  <si>
    <t>W22</t>
  </si>
  <si>
    <t>W23</t>
  </si>
  <si>
    <t>W24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</si>
  <si>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</si>
  <si>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</si>
  <si>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</si>
  <si>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</si>
  <si>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</si>
  <si>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</si>
  <si>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</si>
  <si>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</si>
  <si>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</si>
  <si>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</si>
  <si>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</si>
  <si>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</si>
  <si>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</si>
  <si>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</si>
  <si>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beads</t>
  </si>
  <si>
    <t>Plate_ID</t>
  </si>
  <si>
    <t>D2</t>
  </si>
  <si>
    <t>D3</t>
  </si>
  <si>
    <t>D4</t>
  </si>
  <si>
    <t>D5</t>
  </si>
  <si>
    <t>20 spiked samples</t>
  </si>
  <si>
    <t>18 samples to be spiked</t>
  </si>
  <si>
    <t>weight_mg</t>
  </si>
  <si>
    <t>Sample_ID</t>
  </si>
  <si>
    <t>S34T1A</t>
  </si>
  <si>
    <t>S34T1B</t>
  </si>
  <si>
    <t>S34T2A</t>
  </si>
  <si>
    <t>S34T2B</t>
  </si>
  <si>
    <t>S12T1A</t>
  </si>
  <si>
    <t>S12T1B</t>
  </si>
  <si>
    <t>S12T2A</t>
  </si>
  <si>
    <t>S12T2B</t>
  </si>
  <si>
    <t>S10T1A</t>
  </si>
  <si>
    <t>S10T1B</t>
  </si>
  <si>
    <t>S10T2A</t>
  </si>
  <si>
    <t>S10T2B</t>
  </si>
  <si>
    <t>S26T1A</t>
  </si>
  <si>
    <t>S26T1B</t>
  </si>
  <si>
    <t>S26T2A</t>
  </si>
  <si>
    <t>S26T2B</t>
  </si>
  <si>
    <t>S8T1A</t>
  </si>
  <si>
    <t>E1</t>
  </si>
  <si>
    <t>S8T1B</t>
  </si>
  <si>
    <t>E2</t>
  </si>
  <si>
    <t>S8T2A</t>
  </si>
  <si>
    <t>E3</t>
  </si>
  <si>
    <t>S8T2B</t>
  </si>
  <si>
    <t>E4</t>
  </si>
  <si>
    <t>S7T1A</t>
  </si>
  <si>
    <t>F1</t>
  </si>
  <si>
    <t>S7T1B</t>
  </si>
  <si>
    <t>F2</t>
  </si>
  <si>
    <t>S7T2A</t>
  </si>
  <si>
    <t>F3</t>
  </si>
  <si>
    <t>S7T2B</t>
  </si>
  <si>
    <t>F4</t>
  </si>
  <si>
    <t>21 samples to be spiked</t>
  </si>
  <si>
    <t>CN_wt</t>
  </si>
  <si>
    <t>CN_ID</t>
  </si>
  <si>
    <t>Notes</t>
  </si>
  <si>
    <t>Spike</t>
  </si>
  <si>
    <t>35 spiked samples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</si>
  <si>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</si>
  <si>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</si>
  <si>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</si>
  <si>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</si>
  <si>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</si>
  <si>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</si>
  <si>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</si>
  <si>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</si>
  <si>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</si>
  <si>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</si>
  <si>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</si>
  <si>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</si>
  <si>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</si>
  <si>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</si>
  <si>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</si>
  <si>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</si>
  <si>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</si>
  <si>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</si>
  <si>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</si>
  <si>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</si>
  <si>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</si>
  <si>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</si>
  <si>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</si>
  <si>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</si>
  <si>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</si>
  <si>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</si>
  <si>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</si>
  <si>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</si>
  <si>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</si>
  <si>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</si>
  <si>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</si>
  <si>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</si>
  <si>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E5</t>
  </si>
  <si>
    <t>E6</t>
  </si>
  <si>
    <t>E7</t>
  </si>
  <si>
    <t>E8</t>
  </si>
  <si>
    <t>E9</t>
  </si>
  <si>
    <t>E10</t>
  </si>
  <si>
    <t>E11</t>
  </si>
  <si>
    <t xml:space="preserve"> double check notebook </t>
  </si>
  <si>
    <t>E12</t>
  </si>
  <si>
    <t>D6</t>
  </si>
  <si>
    <t>D7</t>
  </si>
  <si>
    <t>D8</t>
  </si>
  <si>
    <t>D9</t>
  </si>
  <si>
    <t>D10</t>
  </si>
  <si>
    <t>D11</t>
  </si>
  <si>
    <t>D12</t>
  </si>
  <si>
    <t>total</t>
  </si>
  <si>
    <t>ol</t>
  </si>
  <si>
    <t>New_ID</t>
  </si>
  <si>
    <t xml:space="preserve">Expected </t>
  </si>
  <si>
    <t>C</t>
  </si>
  <si>
    <t>N</t>
  </si>
  <si>
    <t>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</si>
</sst>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D39D-9DB5-4BAC-8D5E-47B709E02472}">
  <dimension ref="A1:F40"/>
  <sheetViews>
    <sheetView workbookViewId="0">
      <selection activeCell="I21" sqref="I21"/>
    </sheetView>
  </sheetViews>
  <sheetFormatPr defaultColWidth="8.77734375" defaultRowHeight="14.4" x14ac:dyDescent="0.3"/>
  <cols>
    <col min="2" max="2" width="14.33203125" customWidth="1"/>
    <col min="5" max="5" width="8" customWidth="1"/>
  </cols>
  <sheetData>
    <row r="1" spans="1:6" x14ac:dyDescent="0.3">
      <c r="A1" t="s">
        <v>0</v>
      </c>
      <c r="B1" t="s">
        <v>117</v>
      </c>
      <c r="C1" t="s">
        <v>110</v>
      </c>
      <c r="D1" t="s">
        <v>155</v>
      </c>
      <c r="F1" t="s">
        <v>115</v>
      </c>
    </row>
    <row r="2" spans="1:6" x14ac:dyDescent="0.3">
      <c r="A2" s="1">
        <v>3</v>
      </c>
      <c r="B2" s="1">
        <v>0.68</v>
      </c>
      <c r="C2" s="1" t="s">
        <v>1</v>
      </c>
      <c r="D2">
        <v>1</v>
      </c>
    </row>
    <row r="3" spans="1:6" x14ac:dyDescent="0.3">
      <c r="A3">
        <v>6</v>
      </c>
      <c r="B3">
        <v>0.96199999999999997</v>
      </c>
      <c r="C3" t="s">
        <v>2</v>
      </c>
      <c r="D3">
        <v>0</v>
      </c>
    </row>
    <row r="4" spans="1:6" x14ac:dyDescent="0.3">
      <c r="A4">
        <v>7</v>
      </c>
      <c r="B4">
        <v>1.054</v>
      </c>
      <c r="C4" t="s">
        <v>3</v>
      </c>
      <c r="D4">
        <v>0</v>
      </c>
    </row>
    <row r="5" spans="1:6" x14ac:dyDescent="0.3">
      <c r="A5">
        <v>8</v>
      </c>
      <c r="B5">
        <v>1.1379999999999999</v>
      </c>
      <c r="C5" t="s">
        <v>4</v>
      </c>
      <c r="D5">
        <v>0</v>
      </c>
    </row>
    <row r="6" spans="1:6" x14ac:dyDescent="0.3">
      <c r="A6" s="1" t="s">
        <v>5</v>
      </c>
      <c r="B6" s="1">
        <v>0.41699999999999998</v>
      </c>
      <c r="C6" s="1" t="s">
        <v>6</v>
      </c>
      <c r="D6">
        <v>1</v>
      </c>
    </row>
    <row r="7" spans="1:6" x14ac:dyDescent="0.3">
      <c r="A7" s="1" t="s">
        <v>7</v>
      </c>
      <c r="B7" s="1">
        <v>0.55000000000000004</v>
      </c>
      <c r="C7" s="1" t="s">
        <v>8</v>
      </c>
      <c r="D7">
        <v>1</v>
      </c>
    </row>
    <row r="8" spans="1:6" x14ac:dyDescent="0.3">
      <c r="A8" s="1" t="s">
        <v>9</v>
      </c>
      <c r="B8" s="1">
        <v>0.52</v>
      </c>
      <c r="C8" s="1" t="s">
        <v>10</v>
      </c>
      <c r="D8">
        <v>1</v>
      </c>
    </row>
    <row r="9" spans="1:6" x14ac:dyDescent="0.3">
      <c r="A9" t="s">
        <v>11</v>
      </c>
      <c r="B9">
        <v>1.0189999999999999</v>
      </c>
      <c r="C9" t="s">
        <v>12</v>
      </c>
      <c r="D9">
        <v>0</v>
      </c>
    </row>
    <row r="10" spans="1:6" x14ac:dyDescent="0.3">
      <c r="A10" s="1" t="s">
        <v>13</v>
      </c>
      <c r="B10" s="1">
        <v>0.48199999999999998</v>
      </c>
      <c r="C10" s="1" t="s">
        <v>14</v>
      </c>
      <c r="D10">
        <v>1</v>
      </c>
    </row>
    <row r="11" spans="1:6" x14ac:dyDescent="0.3">
      <c r="A11" s="1" t="s">
        <v>15</v>
      </c>
      <c r="B11" s="1">
        <v>0.33200000000000002</v>
      </c>
      <c r="C11" s="1" t="s">
        <v>16</v>
      </c>
      <c r="D11">
        <v>1</v>
      </c>
    </row>
    <row r="12" spans="1:6" x14ac:dyDescent="0.3">
      <c r="A12" s="1" t="s">
        <v>17</v>
      </c>
      <c r="B12" s="1">
        <v>0.17799999999999999</v>
      </c>
      <c r="C12" s="1" t="s">
        <v>18</v>
      </c>
      <c r="D12">
        <v>1</v>
      </c>
    </row>
    <row r="13" spans="1:6" x14ac:dyDescent="0.3">
      <c r="A13" s="1" t="s">
        <v>19</v>
      </c>
      <c r="B13" s="1">
        <v>0.58099999999999996</v>
      </c>
      <c r="C13" s="1" t="s">
        <v>20</v>
      </c>
      <c r="D13">
        <v>1</v>
      </c>
    </row>
    <row r="14" spans="1:6" x14ac:dyDescent="0.3">
      <c r="A14" s="1" t="s">
        <v>21</v>
      </c>
      <c r="B14" s="1">
        <v>0.27100000000000002</v>
      </c>
      <c r="C14" s="1" t="s">
        <v>22</v>
      </c>
      <c r="D14">
        <v>1</v>
      </c>
    </row>
    <row r="15" spans="1:6" x14ac:dyDescent="0.3">
      <c r="A15" s="1" t="s">
        <v>29</v>
      </c>
      <c r="B15" s="1">
        <v>0.38600000000000001</v>
      </c>
      <c r="C15" s="1" t="s">
        <v>30</v>
      </c>
      <c r="D15">
        <v>1</v>
      </c>
    </row>
    <row r="16" spans="1:6" x14ac:dyDescent="0.3">
      <c r="A16" t="s">
        <v>31</v>
      </c>
      <c r="B16">
        <v>0.95899999999999996</v>
      </c>
      <c r="C16" t="s">
        <v>32</v>
      </c>
      <c r="D16">
        <v>0</v>
      </c>
    </row>
    <row r="17" spans="1:4" x14ac:dyDescent="0.3">
      <c r="A17" s="1" t="s">
        <v>33</v>
      </c>
      <c r="B17" s="1">
        <v>0.499</v>
      </c>
      <c r="C17" s="1" t="s">
        <v>34</v>
      </c>
      <c r="D17">
        <v>1</v>
      </c>
    </row>
    <row r="18" spans="1:4" x14ac:dyDescent="0.3">
      <c r="A18" s="1" t="s">
        <v>35</v>
      </c>
      <c r="B18" s="1">
        <v>0.79400000000000004</v>
      </c>
      <c r="C18" s="1" t="s">
        <v>36</v>
      </c>
      <c r="D18">
        <v>1</v>
      </c>
    </row>
    <row r="19" spans="1:4" x14ac:dyDescent="0.3">
      <c r="A19" t="s">
        <v>37</v>
      </c>
      <c r="B19">
        <v>1.022</v>
      </c>
      <c r="C19" t="s">
        <v>38</v>
      </c>
      <c r="D19">
        <v>0</v>
      </c>
    </row>
    <row r="20" spans="1:4" x14ac:dyDescent="0.3">
      <c r="A20" s="1" t="s">
        <v>39</v>
      </c>
      <c r="B20" s="1">
        <v>0.441</v>
      </c>
      <c r="C20" s="1" t="s">
        <v>40</v>
      </c>
      <c r="D20">
        <v>1</v>
      </c>
    </row>
    <row r="21" spans="1:4" x14ac:dyDescent="0.3">
      <c r="A21" t="s">
        <v>41</v>
      </c>
      <c r="B21">
        <v>1.1200000000000001</v>
      </c>
      <c r="C21" t="s">
        <v>42</v>
      </c>
      <c r="D21">
        <v>0</v>
      </c>
    </row>
    <row r="22" spans="1:4" x14ac:dyDescent="0.3">
      <c r="A22" s="1" t="s">
        <v>43</v>
      </c>
      <c r="B22" s="1">
        <v>0.32700000000000001</v>
      </c>
      <c r="C22" s="1" t="s">
        <v>44</v>
      </c>
      <c r="D22">
        <v>1</v>
      </c>
    </row>
    <row r="23" spans="1:4" x14ac:dyDescent="0.3">
      <c r="A23" s="1" t="s">
        <v>45</v>
      </c>
      <c r="B23" s="1">
        <v>0.14299999999999999</v>
      </c>
      <c r="C23" s="1" t="s">
        <v>46</v>
      </c>
      <c r="D23">
        <v>1</v>
      </c>
    </row>
    <row r="24" spans="1:4" x14ac:dyDescent="0.3">
      <c r="A24" t="s">
        <v>47</v>
      </c>
      <c r="B24">
        <v>1.0449999999999999</v>
      </c>
      <c r="C24" t="s">
        <v>48</v>
      </c>
      <c r="D24">
        <v>0</v>
      </c>
    </row>
    <row r="25" spans="1:4" x14ac:dyDescent="0.3">
      <c r="A25" t="s">
        <v>49</v>
      </c>
      <c r="B25">
        <v>1.1499999999999999</v>
      </c>
      <c r="C25" t="s">
        <v>50</v>
      </c>
      <c r="D25">
        <v>0</v>
      </c>
    </row>
    <row r="26" spans="1:4" x14ac:dyDescent="0.3">
      <c r="A26" s="1" t="s">
        <v>51</v>
      </c>
      <c r="B26" s="1">
        <v>0.59099999999999997</v>
      </c>
      <c r="C26" s="1" t="s">
        <v>52</v>
      </c>
      <c r="D26">
        <v>1</v>
      </c>
    </row>
    <row r="27" spans="1:4" x14ac:dyDescent="0.3">
      <c r="A27" s="1" t="s">
        <v>53</v>
      </c>
      <c r="B27" s="1">
        <v>0.53700000000000003</v>
      </c>
      <c r="C27" s="1" t="s">
        <v>54</v>
      </c>
      <c r="D27">
        <v>1</v>
      </c>
    </row>
    <row r="28" spans="1:4" x14ac:dyDescent="0.3">
      <c r="A28" t="s">
        <v>55</v>
      </c>
      <c r="B28">
        <v>1.093</v>
      </c>
      <c r="C28" t="s">
        <v>56</v>
      </c>
      <c r="D28">
        <v>0</v>
      </c>
    </row>
    <row r="29" spans="1:4" x14ac:dyDescent="0.3">
      <c r="A29" t="s">
        <v>57</v>
      </c>
      <c r="B29">
        <v>1.1080000000000001</v>
      </c>
      <c r="C29" t="s">
        <v>58</v>
      </c>
      <c r="D29">
        <v>0</v>
      </c>
    </row>
    <row r="30" spans="1:4" x14ac:dyDescent="0.3">
      <c r="A30" t="s">
        <v>59</v>
      </c>
      <c r="B30">
        <v>1.1619999999999999</v>
      </c>
      <c r="C30" t="s">
        <v>60</v>
      </c>
      <c r="D30">
        <v>0</v>
      </c>
    </row>
    <row r="31" spans="1:4" x14ac:dyDescent="0.3">
      <c r="A31" s="1" t="s">
        <v>61</v>
      </c>
      <c r="B31" s="1">
        <v>0.48599999999999999</v>
      </c>
      <c r="C31" s="1" t="s">
        <v>62</v>
      </c>
      <c r="D31">
        <v>1</v>
      </c>
    </row>
    <row r="32" spans="1:4" x14ac:dyDescent="0.3">
      <c r="A32" t="s">
        <v>63</v>
      </c>
      <c r="B32">
        <v>1.1499999999999999</v>
      </c>
      <c r="C32" t="s">
        <v>64</v>
      </c>
      <c r="D32">
        <v>0</v>
      </c>
    </row>
    <row r="33" spans="1:4" x14ac:dyDescent="0.3">
      <c r="A33" t="s">
        <v>65</v>
      </c>
      <c r="B33">
        <v>1.2150000000000001</v>
      </c>
      <c r="C33" t="s">
        <v>66</v>
      </c>
      <c r="D33">
        <v>0</v>
      </c>
    </row>
    <row r="34" spans="1:4" x14ac:dyDescent="0.3">
      <c r="A34" t="s">
        <v>67</v>
      </c>
      <c r="B34">
        <v>1.091</v>
      </c>
      <c r="C34" t="s">
        <v>68</v>
      </c>
      <c r="D34">
        <v>0</v>
      </c>
    </row>
    <row r="35" spans="1:4" x14ac:dyDescent="0.3">
      <c r="A35" t="s">
        <v>69</v>
      </c>
      <c r="B35">
        <v>1.0860000000000001</v>
      </c>
      <c r="C35" t="s">
        <v>70</v>
      </c>
      <c r="D35">
        <v>0</v>
      </c>
    </row>
    <row r="36" spans="1:4" x14ac:dyDescent="0.3">
      <c r="A36" s="1" t="s">
        <v>71</v>
      </c>
      <c r="B36" s="1">
        <v>0.83299999999999996</v>
      </c>
      <c r="C36" s="1" t="s">
        <v>72</v>
      </c>
      <c r="D36">
        <v>1</v>
      </c>
    </row>
    <row r="37" spans="1:4" x14ac:dyDescent="0.3">
      <c r="A37" s="1" t="s">
        <v>73</v>
      </c>
      <c r="B37" s="1">
        <v>0.79400000000000004</v>
      </c>
      <c r="C37" s="1" t="s">
        <v>74</v>
      </c>
      <c r="D37">
        <v>1</v>
      </c>
    </row>
    <row r="38" spans="1:4" x14ac:dyDescent="0.3">
      <c r="A38" t="s">
        <v>75</v>
      </c>
      <c r="B38">
        <v>1.1559999999999999</v>
      </c>
      <c r="C38" t="s">
        <v>76</v>
      </c>
      <c r="D38">
        <v>0</v>
      </c>
    </row>
    <row r="40" spans="1:4" x14ac:dyDescent="0.3">
      <c r="D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7B6A-B48F-46D9-B4FC-231E7ED3F716}">
  <dimension ref="A1:F46"/>
  <sheetViews>
    <sheetView workbookViewId="0">
      <selection activeCell="F4" sqref="F4"/>
    </sheetView>
  </sheetViews>
  <sheetFormatPr defaultColWidth="8.77734375" defaultRowHeight="14.4" x14ac:dyDescent="0.3"/>
  <sheetData>
    <row r="1" spans="1:6" x14ac:dyDescent="0.3">
      <c r="A1" t="s">
        <v>0</v>
      </c>
      <c r="B1" t="s">
        <v>117</v>
      </c>
      <c r="C1" t="s">
        <v>110</v>
      </c>
      <c r="F1" t="s">
        <v>116</v>
      </c>
    </row>
    <row r="2" spans="1:6" x14ac:dyDescent="0.3">
      <c r="A2" s="1" t="s">
        <v>77</v>
      </c>
      <c r="B2" s="1">
        <v>0.443</v>
      </c>
      <c r="C2" s="1" t="s">
        <v>1</v>
      </c>
      <c r="D2">
        <v>1</v>
      </c>
    </row>
    <row r="3" spans="1:6" x14ac:dyDescent="0.3">
      <c r="A3" t="s">
        <v>78</v>
      </c>
      <c r="B3">
        <v>0.99099999999999999</v>
      </c>
      <c r="C3" t="s">
        <v>2</v>
      </c>
      <c r="D3">
        <v>0</v>
      </c>
    </row>
    <row r="4" spans="1:6" x14ac:dyDescent="0.3">
      <c r="A4" t="s">
        <v>79</v>
      </c>
      <c r="B4">
        <v>1.2270000000000001</v>
      </c>
      <c r="C4" t="s">
        <v>3</v>
      </c>
      <c r="D4">
        <v>0</v>
      </c>
    </row>
    <row r="5" spans="1:6" x14ac:dyDescent="0.3">
      <c r="A5" t="s">
        <v>80</v>
      </c>
      <c r="B5">
        <v>0.13700000000000001</v>
      </c>
      <c r="C5" t="s">
        <v>4</v>
      </c>
      <c r="D5">
        <v>0</v>
      </c>
    </row>
    <row r="6" spans="1:6" x14ac:dyDescent="0.3">
      <c r="A6" s="1" t="s">
        <v>81</v>
      </c>
      <c r="B6" s="1">
        <v>0.68300000000000005</v>
      </c>
      <c r="C6" s="1" t="s">
        <v>6</v>
      </c>
      <c r="D6">
        <v>1</v>
      </c>
    </row>
    <row r="7" spans="1:6" x14ac:dyDescent="0.3">
      <c r="A7" s="1" t="s">
        <v>82</v>
      </c>
      <c r="B7" s="1">
        <v>0.371</v>
      </c>
      <c r="C7" s="1" t="s">
        <v>10</v>
      </c>
      <c r="D7">
        <v>1</v>
      </c>
    </row>
    <row r="8" spans="1:6" x14ac:dyDescent="0.3">
      <c r="A8" s="1" t="s">
        <v>83</v>
      </c>
      <c r="B8" s="1">
        <v>0.53600000000000003</v>
      </c>
      <c r="C8" s="1" t="s">
        <v>12</v>
      </c>
      <c r="D8">
        <v>1</v>
      </c>
    </row>
    <row r="9" spans="1:6" x14ac:dyDescent="0.3">
      <c r="A9" t="s">
        <v>84</v>
      </c>
      <c r="B9">
        <v>0.99399999999999999</v>
      </c>
      <c r="C9" t="s">
        <v>14</v>
      </c>
      <c r="D9">
        <v>0</v>
      </c>
    </row>
    <row r="10" spans="1:6" x14ac:dyDescent="0.3">
      <c r="A10" t="s">
        <v>85</v>
      </c>
      <c r="B10">
        <v>1.1259999999999999</v>
      </c>
      <c r="C10" t="s">
        <v>16</v>
      </c>
      <c r="D10">
        <v>0</v>
      </c>
    </row>
    <row r="11" spans="1:6" x14ac:dyDescent="0.3">
      <c r="A11" t="s">
        <v>86</v>
      </c>
      <c r="B11">
        <v>0.95399999999999996</v>
      </c>
      <c r="C11" t="s">
        <v>8</v>
      </c>
      <c r="D11">
        <v>0</v>
      </c>
    </row>
    <row r="12" spans="1:6" x14ac:dyDescent="0.3">
      <c r="A12" s="1" t="s">
        <v>87</v>
      </c>
      <c r="B12" s="1">
        <v>0.5</v>
      </c>
      <c r="C12" s="1" t="s">
        <v>18</v>
      </c>
      <c r="D12">
        <v>1</v>
      </c>
    </row>
    <row r="13" spans="1:6" x14ac:dyDescent="0.3">
      <c r="A13" s="1" t="s">
        <v>88</v>
      </c>
      <c r="B13" s="1">
        <v>0.30099999999999999</v>
      </c>
      <c r="C13" s="1" t="s">
        <v>20</v>
      </c>
      <c r="D13">
        <v>1</v>
      </c>
    </row>
    <row r="14" spans="1:6" x14ac:dyDescent="0.3">
      <c r="A14" s="1" t="s">
        <v>89</v>
      </c>
      <c r="B14" s="1">
        <v>0.495</v>
      </c>
      <c r="C14" s="1" t="s">
        <v>22</v>
      </c>
      <c r="D14">
        <v>1</v>
      </c>
    </row>
    <row r="15" spans="1:6" x14ac:dyDescent="0.3">
      <c r="A15" t="s">
        <v>90</v>
      </c>
      <c r="B15">
        <v>0.89500000000000002</v>
      </c>
      <c r="C15" t="s">
        <v>30</v>
      </c>
      <c r="D15">
        <v>0</v>
      </c>
    </row>
    <row r="16" spans="1:6" x14ac:dyDescent="0.3">
      <c r="A16" t="s">
        <v>91</v>
      </c>
      <c r="B16">
        <v>0.79800000000000004</v>
      </c>
      <c r="C16" t="s">
        <v>32</v>
      </c>
      <c r="D16">
        <v>0</v>
      </c>
    </row>
    <row r="17" spans="1:4" x14ac:dyDescent="0.3">
      <c r="A17" t="s">
        <v>92</v>
      </c>
      <c r="B17">
        <v>1.1890000000000001</v>
      </c>
      <c r="C17" t="s">
        <v>34</v>
      </c>
      <c r="D17">
        <v>0</v>
      </c>
    </row>
    <row r="18" spans="1:4" x14ac:dyDescent="0.3">
      <c r="A18" s="1" t="s">
        <v>93</v>
      </c>
      <c r="B18" s="1">
        <v>0.67300000000000004</v>
      </c>
      <c r="C18" s="1" t="s">
        <v>36</v>
      </c>
      <c r="D18">
        <v>1</v>
      </c>
    </row>
    <row r="19" spans="1:4" x14ac:dyDescent="0.3">
      <c r="A19" s="1" t="s">
        <v>94</v>
      </c>
      <c r="B19" s="1">
        <v>0.46400000000000002</v>
      </c>
      <c r="C19" s="1" t="s">
        <v>38</v>
      </c>
      <c r="D19">
        <v>1</v>
      </c>
    </row>
    <row r="20" spans="1:4" x14ac:dyDescent="0.3">
      <c r="A20" s="1" t="s">
        <v>23</v>
      </c>
      <c r="B20" s="1">
        <v>0.51500000000000001</v>
      </c>
      <c r="C20" s="1" t="s">
        <v>40</v>
      </c>
      <c r="D20">
        <v>1</v>
      </c>
    </row>
    <row r="21" spans="1:4" x14ac:dyDescent="0.3">
      <c r="A21" s="1" t="s">
        <v>24</v>
      </c>
      <c r="B21" s="1">
        <v>0.22500000000000001</v>
      </c>
      <c r="C21" s="1" t="s">
        <v>42</v>
      </c>
      <c r="D21">
        <v>1</v>
      </c>
    </row>
    <row r="22" spans="1:4" x14ac:dyDescent="0.3">
      <c r="A22" s="1" t="s">
        <v>25</v>
      </c>
      <c r="B22" s="1">
        <v>0.72799999999999998</v>
      </c>
      <c r="C22" s="1" t="s">
        <v>44</v>
      </c>
      <c r="D22">
        <v>1</v>
      </c>
    </row>
    <row r="23" spans="1:4" x14ac:dyDescent="0.3">
      <c r="A23" s="1" t="s">
        <v>26</v>
      </c>
      <c r="B23" s="1">
        <v>0.501</v>
      </c>
      <c r="C23" s="1" t="s">
        <v>46</v>
      </c>
      <c r="D23">
        <v>1</v>
      </c>
    </row>
    <row r="24" spans="1:4" x14ac:dyDescent="0.3">
      <c r="A24" t="s">
        <v>27</v>
      </c>
      <c r="B24">
        <v>1.282</v>
      </c>
      <c r="C24" t="s">
        <v>48</v>
      </c>
      <c r="D24">
        <v>0</v>
      </c>
    </row>
    <row r="25" spans="1:4" x14ac:dyDescent="0.3">
      <c r="A25" s="1" t="s">
        <v>28</v>
      </c>
      <c r="B25" s="1">
        <v>0.59</v>
      </c>
      <c r="C25" s="1" t="s">
        <v>50</v>
      </c>
      <c r="D25">
        <v>1</v>
      </c>
    </row>
    <row r="26" spans="1:4" x14ac:dyDescent="0.3">
      <c r="A26" t="s">
        <v>95</v>
      </c>
      <c r="B26">
        <v>0.85199999999999998</v>
      </c>
      <c r="C26" t="s">
        <v>52</v>
      </c>
      <c r="D26">
        <v>0</v>
      </c>
    </row>
    <row r="27" spans="1:4" x14ac:dyDescent="0.3">
      <c r="A27" s="1" t="s">
        <v>96</v>
      </c>
      <c r="B27" s="1">
        <v>0.60299999999999998</v>
      </c>
      <c r="C27" s="1" t="s">
        <v>54</v>
      </c>
      <c r="D27">
        <v>1</v>
      </c>
    </row>
    <row r="28" spans="1:4" x14ac:dyDescent="0.3">
      <c r="A28" t="s">
        <v>97</v>
      </c>
      <c r="B28">
        <v>1.0609999999999999</v>
      </c>
      <c r="C28" t="s">
        <v>56</v>
      </c>
      <c r="D28">
        <v>0</v>
      </c>
    </row>
    <row r="29" spans="1:4" x14ac:dyDescent="0.3">
      <c r="A29" t="s">
        <v>98</v>
      </c>
      <c r="B29">
        <v>1.131</v>
      </c>
      <c r="C29" t="s">
        <v>58</v>
      </c>
      <c r="D29">
        <v>0</v>
      </c>
    </row>
    <row r="30" spans="1:4" x14ac:dyDescent="0.3">
      <c r="A30" s="1" t="s">
        <v>99</v>
      </c>
      <c r="B30" s="1">
        <v>0.60899999999999999</v>
      </c>
      <c r="C30" s="1" t="s">
        <v>60</v>
      </c>
      <c r="D30">
        <v>1</v>
      </c>
    </row>
    <row r="31" spans="1:4" x14ac:dyDescent="0.3">
      <c r="A31" t="s">
        <v>100</v>
      </c>
      <c r="B31">
        <v>1.1499999999999999</v>
      </c>
      <c r="C31" t="s">
        <v>62</v>
      </c>
      <c r="D31">
        <v>0</v>
      </c>
    </row>
    <row r="32" spans="1:4" x14ac:dyDescent="0.3">
      <c r="A32" s="1" t="s">
        <v>101</v>
      </c>
      <c r="B32" s="1">
        <v>0.81299999999999994</v>
      </c>
      <c r="C32" s="1" t="s">
        <v>64</v>
      </c>
      <c r="D32">
        <v>1</v>
      </c>
    </row>
    <row r="33" spans="1:4" x14ac:dyDescent="0.3">
      <c r="A33" t="s">
        <v>102</v>
      </c>
      <c r="B33">
        <v>1.0449999999999999</v>
      </c>
      <c r="C33" t="s">
        <v>66</v>
      </c>
      <c r="D33">
        <v>0</v>
      </c>
    </row>
    <row r="34" spans="1:4" x14ac:dyDescent="0.3">
      <c r="A34" t="s">
        <v>103</v>
      </c>
      <c r="B34">
        <v>1.1719999999999999</v>
      </c>
      <c r="C34" t="s">
        <v>68</v>
      </c>
      <c r="D34">
        <v>0</v>
      </c>
    </row>
    <row r="35" spans="1:4" x14ac:dyDescent="0.3">
      <c r="A35" t="s">
        <v>104</v>
      </c>
      <c r="B35">
        <v>1.4950000000000001</v>
      </c>
      <c r="C35" t="s">
        <v>70</v>
      </c>
      <c r="D35">
        <v>0</v>
      </c>
    </row>
    <row r="36" spans="1:4" x14ac:dyDescent="0.3">
      <c r="A36" s="1" t="s">
        <v>105</v>
      </c>
      <c r="B36" s="1">
        <v>0.77100000000000002</v>
      </c>
      <c r="C36" s="1" t="s">
        <v>72</v>
      </c>
      <c r="D36">
        <v>1</v>
      </c>
    </row>
    <row r="37" spans="1:4" x14ac:dyDescent="0.3">
      <c r="A37" t="s">
        <v>106</v>
      </c>
      <c r="B37">
        <v>1.466</v>
      </c>
      <c r="C37" t="s">
        <v>74</v>
      </c>
      <c r="D37">
        <v>0</v>
      </c>
    </row>
    <row r="38" spans="1:4" x14ac:dyDescent="0.3">
      <c r="A38" t="s">
        <v>107</v>
      </c>
      <c r="B38">
        <v>1.0940000000000001</v>
      </c>
      <c r="C38" t="s">
        <v>76</v>
      </c>
      <c r="D38">
        <v>0</v>
      </c>
    </row>
    <row r="39" spans="1:4" x14ac:dyDescent="0.3">
      <c r="A39" t="s">
        <v>108</v>
      </c>
      <c r="B39">
        <v>1.165</v>
      </c>
      <c r="C39" t="s">
        <v>111</v>
      </c>
      <c r="D39">
        <v>0</v>
      </c>
    </row>
    <row r="40" spans="1:4" x14ac:dyDescent="0.3">
      <c r="A40" t="s">
        <v>109</v>
      </c>
      <c r="B40">
        <v>13.106</v>
      </c>
      <c r="C40" t="s">
        <v>112</v>
      </c>
      <c r="D40">
        <v>0</v>
      </c>
    </row>
    <row r="41" spans="1:4" x14ac:dyDescent="0.3">
      <c r="A41" t="s">
        <v>109</v>
      </c>
      <c r="B41">
        <v>8.8569999999999993</v>
      </c>
      <c r="C41" t="s">
        <v>113</v>
      </c>
      <c r="D41">
        <v>0</v>
      </c>
    </row>
    <row r="42" spans="1:4" x14ac:dyDescent="0.3">
      <c r="A42" t="s">
        <v>109</v>
      </c>
      <c r="B42">
        <v>10.24</v>
      </c>
      <c r="C42" t="s">
        <v>114</v>
      </c>
      <c r="D42">
        <v>0</v>
      </c>
    </row>
    <row r="46" spans="1:4" x14ac:dyDescent="0.3">
      <c r="D46">
        <f>SUM(D2:D42)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C7DB-8890-4BCE-8957-1EDBAD2D8C92}">
  <dimension ref="A1:O31"/>
  <sheetViews>
    <sheetView tabSelected="1" workbookViewId="0">
      <selection activeCell="E29" sqref="E29"/>
    </sheetView>
  </sheetViews>
  <sheetFormatPr defaultColWidth="8.77734375" defaultRowHeight="14.4" x14ac:dyDescent="0.3"/>
  <cols>
    <col min="1" max="1" width="12.77734375" customWidth="1"/>
  </cols>
  <sheetData>
    <row r="1" spans="1:15" x14ac:dyDescent="0.3">
      <c r="A1" t="s">
        <v>118</v>
      </c>
      <c r="B1" t="s">
        <v>110</v>
      </c>
      <c r="C1" t="s">
        <v>117</v>
      </c>
      <c r="D1" t="s">
        <v>155</v>
      </c>
      <c r="F1" t="s">
        <v>151</v>
      </c>
      <c r="G1" t="s">
        <v>208</v>
      </c>
      <c r="J1" t="s">
        <v>211</v>
      </c>
      <c r="O1" t="s">
        <v>207</v>
      </c>
    </row>
    <row r="2" spans="1:15" x14ac:dyDescent="0.3">
      <c r="G2" t="s">
        <v>209</v>
      </c>
      <c r="H2" t="s">
        <v>210</v>
      </c>
      <c r="I2" t="s">
        <v>205</v>
      </c>
      <c r="J2" t="s">
        <v>209</v>
      </c>
      <c r="K2" t="s">
        <v>210</v>
      </c>
      <c r="L2" t="s">
        <v>205</v>
      </c>
    </row>
    <row r="3" spans="1:15" x14ac:dyDescent="0.3">
      <c r="A3" s="1" t="s">
        <v>119</v>
      </c>
      <c r="B3" s="1" t="s">
        <v>1</v>
      </c>
      <c r="C3" s="1">
        <v>0.52500000000000002</v>
      </c>
      <c r="D3">
        <v>1</v>
      </c>
      <c r="G3">
        <f>6.5-H3-C3</f>
        <v>3.8750000000000004</v>
      </c>
      <c r="H3">
        <v>2.1</v>
      </c>
      <c r="I3">
        <f>C3+G3+H3</f>
        <v>6.5</v>
      </c>
      <c r="J3">
        <v>4</v>
      </c>
      <c r="K3">
        <v>2.0299999999999998</v>
      </c>
      <c r="L3">
        <f>C3+J3+K3</f>
        <v>6.5549999999999997</v>
      </c>
      <c r="O3" t="s">
        <v>4</v>
      </c>
    </row>
    <row r="4" spans="1:15" x14ac:dyDescent="0.3">
      <c r="A4" s="1" t="s">
        <v>120</v>
      </c>
      <c r="B4" s="1" t="s">
        <v>2</v>
      </c>
      <c r="C4" s="1">
        <v>0.47899999999999998</v>
      </c>
      <c r="D4">
        <v>1</v>
      </c>
      <c r="G4">
        <f t="shared" ref="G4:G26" si="0">6.5-H4-C4</f>
        <v>3.9210000000000003</v>
      </c>
      <c r="H4">
        <v>2.1</v>
      </c>
      <c r="I4">
        <f t="shared" ref="I4:I26" si="1">C4+G4+H4</f>
        <v>6.5</v>
      </c>
      <c r="J4">
        <v>4.07</v>
      </c>
      <c r="K4">
        <v>2.2330000000000001</v>
      </c>
      <c r="L4">
        <f t="shared" ref="L4:L26" si="2">C4+J4+K4</f>
        <v>6.782</v>
      </c>
      <c r="O4" t="s">
        <v>6</v>
      </c>
    </row>
    <row r="5" spans="1:15" x14ac:dyDescent="0.3">
      <c r="A5" s="1" t="s">
        <v>121</v>
      </c>
      <c r="B5" s="1" t="s">
        <v>3</v>
      </c>
      <c r="C5" s="1">
        <v>0.379</v>
      </c>
      <c r="D5">
        <v>1</v>
      </c>
      <c r="G5">
        <f t="shared" si="0"/>
        <v>4.0210000000000008</v>
      </c>
      <c r="H5">
        <v>2.1</v>
      </c>
      <c r="I5">
        <f t="shared" si="1"/>
        <v>6.5</v>
      </c>
      <c r="J5">
        <v>4.0199999999999996</v>
      </c>
      <c r="K5">
        <v>2.0049999999999999</v>
      </c>
      <c r="L5">
        <f t="shared" si="2"/>
        <v>6.403999999999999</v>
      </c>
      <c r="O5" t="s">
        <v>8</v>
      </c>
    </row>
    <row r="6" spans="1:15" x14ac:dyDescent="0.3">
      <c r="A6" s="1" t="s">
        <v>122</v>
      </c>
      <c r="B6" s="1" t="s">
        <v>4</v>
      </c>
      <c r="C6" s="1">
        <v>0.501</v>
      </c>
      <c r="D6">
        <v>1</v>
      </c>
      <c r="G6">
        <f t="shared" si="0"/>
        <v>3.8990000000000005</v>
      </c>
      <c r="H6">
        <v>2.1</v>
      </c>
      <c r="I6">
        <f t="shared" si="1"/>
        <v>6.5</v>
      </c>
      <c r="J6">
        <v>3.875</v>
      </c>
      <c r="K6">
        <v>2.2000000000000002</v>
      </c>
      <c r="L6">
        <f t="shared" si="2"/>
        <v>6.5760000000000005</v>
      </c>
      <c r="O6" t="s">
        <v>10</v>
      </c>
    </row>
    <row r="7" spans="1:15" x14ac:dyDescent="0.3">
      <c r="A7" s="1" t="s">
        <v>123</v>
      </c>
      <c r="B7" s="1" t="s">
        <v>22</v>
      </c>
      <c r="C7" s="1">
        <v>0.51</v>
      </c>
      <c r="D7">
        <v>1</v>
      </c>
      <c r="G7">
        <f t="shared" si="0"/>
        <v>3.8900000000000006</v>
      </c>
      <c r="H7">
        <v>2.1</v>
      </c>
      <c r="I7">
        <f t="shared" si="1"/>
        <v>6.5</v>
      </c>
      <c r="J7">
        <v>3.8</v>
      </c>
      <c r="K7">
        <v>2.0699999999999998</v>
      </c>
      <c r="L7">
        <f t="shared" si="2"/>
        <v>6.379999999999999</v>
      </c>
      <c r="O7" t="s">
        <v>22</v>
      </c>
    </row>
    <row r="8" spans="1:15" x14ac:dyDescent="0.3">
      <c r="A8" s="1" t="s">
        <v>124</v>
      </c>
      <c r="B8" s="1" t="s">
        <v>30</v>
      </c>
      <c r="C8" s="1">
        <v>0.52700000000000002</v>
      </c>
      <c r="D8">
        <v>1</v>
      </c>
      <c r="G8">
        <f t="shared" si="0"/>
        <v>3.8730000000000002</v>
      </c>
      <c r="H8">
        <v>2.1</v>
      </c>
      <c r="I8">
        <f t="shared" si="1"/>
        <v>6.5</v>
      </c>
      <c r="J8">
        <v>3.855</v>
      </c>
      <c r="K8">
        <v>2.2799999999999998</v>
      </c>
      <c r="L8">
        <f t="shared" si="2"/>
        <v>6.661999999999999</v>
      </c>
      <c r="O8" t="s">
        <v>30</v>
      </c>
    </row>
    <row r="9" spans="1:15" x14ac:dyDescent="0.3">
      <c r="A9" s="1" t="s">
        <v>125</v>
      </c>
      <c r="B9" s="1" t="s">
        <v>32</v>
      </c>
      <c r="C9" s="1">
        <v>0.40200000000000002</v>
      </c>
      <c r="D9">
        <v>1</v>
      </c>
      <c r="G9">
        <f t="shared" si="0"/>
        <v>3.9980000000000002</v>
      </c>
      <c r="H9">
        <v>2.1</v>
      </c>
      <c r="I9">
        <f t="shared" si="1"/>
        <v>6.5</v>
      </c>
      <c r="J9">
        <v>4.0069999999999997</v>
      </c>
      <c r="K9">
        <v>2.12</v>
      </c>
      <c r="L9">
        <f t="shared" si="2"/>
        <v>6.5289999999999999</v>
      </c>
      <c r="O9" t="s">
        <v>32</v>
      </c>
    </row>
    <row r="10" spans="1:15" x14ac:dyDescent="0.3">
      <c r="A10" s="1" t="s">
        <v>126</v>
      </c>
      <c r="B10" s="1" t="s">
        <v>34</v>
      </c>
      <c r="C10" s="1">
        <v>0.42199999999999999</v>
      </c>
      <c r="D10">
        <v>1</v>
      </c>
      <c r="G10">
        <f t="shared" si="0"/>
        <v>3.9780000000000002</v>
      </c>
      <c r="H10">
        <v>2.1</v>
      </c>
      <c r="I10">
        <f t="shared" si="1"/>
        <v>6.5</v>
      </c>
      <c r="J10">
        <v>3.883</v>
      </c>
      <c r="K10">
        <v>2.14</v>
      </c>
      <c r="L10">
        <f t="shared" si="2"/>
        <v>6.4450000000000003</v>
      </c>
      <c r="O10" t="s">
        <v>34</v>
      </c>
    </row>
    <row r="11" spans="1:15" x14ac:dyDescent="0.3">
      <c r="A11" s="1" t="s">
        <v>127</v>
      </c>
      <c r="B11" s="1" t="s">
        <v>52</v>
      </c>
      <c r="C11" s="1">
        <v>0.5</v>
      </c>
      <c r="D11">
        <v>1</v>
      </c>
      <c r="G11">
        <f t="shared" si="0"/>
        <v>3.9000000000000004</v>
      </c>
      <c r="H11">
        <v>2.1</v>
      </c>
      <c r="I11">
        <f t="shared" si="1"/>
        <v>6.5</v>
      </c>
      <c r="J11">
        <v>3.8559999999999999</v>
      </c>
      <c r="K11">
        <v>2.2069999999999999</v>
      </c>
      <c r="L11">
        <f t="shared" si="2"/>
        <v>6.5629999999999997</v>
      </c>
      <c r="O11" t="s">
        <v>52</v>
      </c>
    </row>
    <row r="12" spans="1:15" x14ac:dyDescent="0.3">
      <c r="A12" s="1" t="s">
        <v>128</v>
      </c>
      <c r="B12" s="1" t="s">
        <v>54</v>
      </c>
      <c r="C12" s="1">
        <v>0.65</v>
      </c>
      <c r="D12">
        <v>1</v>
      </c>
      <c r="G12">
        <f t="shared" si="0"/>
        <v>3.7500000000000004</v>
      </c>
      <c r="H12">
        <v>2.1</v>
      </c>
      <c r="I12">
        <f t="shared" si="1"/>
        <v>6.5</v>
      </c>
      <c r="J12">
        <v>3.85</v>
      </c>
      <c r="K12">
        <v>2.0390000000000001</v>
      </c>
      <c r="L12">
        <f t="shared" si="2"/>
        <v>6.5389999999999997</v>
      </c>
      <c r="O12" t="s">
        <v>54</v>
      </c>
    </row>
    <row r="13" spans="1:15" x14ac:dyDescent="0.3">
      <c r="A13" t="s">
        <v>129</v>
      </c>
      <c r="B13" t="s">
        <v>56</v>
      </c>
      <c r="C13">
        <v>0.98399999999999999</v>
      </c>
      <c r="D13">
        <v>0</v>
      </c>
      <c r="G13">
        <f t="shared" si="0"/>
        <v>3.4160000000000004</v>
      </c>
      <c r="H13">
        <v>2.1</v>
      </c>
      <c r="I13">
        <f t="shared" si="1"/>
        <v>6.5</v>
      </c>
      <c r="J13">
        <v>3.3359999999999999</v>
      </c>
      <c r="K13">
        <v>2.1389999999999998</v>
      </c>
      <c r="L13">
        <f t="shared" si="2"/>
        <v>6.4589999999999996</v>
      </c>
      <c r="O13" t="s">
        <v>56</v>
      </c>
    </row>
    <row r="14" spans="1:15" x14ac:dyDescent="0.3">
      <c r="A14" s="1" t="s">
        <v>130</v>
      </c>
      <c r="B14" s="1" t="s">
        <v>58</v>
      </c>
      <c r="C14" s="1">
        <v>0.45300000000000001</v>
      </c>
      <c r="D14">
        <v>1</v>
      </c>
      <c r="G14">
        <f t="shared" si="0"/>
        <v>3.9470000000000005</v>
      </c>
      <c r="H14">
        <v>2.1</v>
      </c>
      <c r="I14">
        <f t="shared" si="1"/>
        <v>6.5</v>
      </c>
      <c r="J14">
        <v>4.0129999999999999</v>
      </c>
      <c r="K14">
        <v>2.0179999999999998</v>
      </c>
      <c r="L14">
        <f t="shared" si="2"/>
        <v>6.484</v>
      </c>
      <c r="O14" t="s">
        <v>58</v>
      </c>
    </row>
    <row r="15" spans="1:15" x14ac:dyDescent="0.3">
      <c r="A15" s="1" t="s">
        <v>131</v>
      </c>
      <c r="B15" s="1" t="s">
        <v>76</v>
      </c>
      <c r="C15" s="1">
        <v>0.54600000000000004</v>
      </c>
      <c r="D15">
        <v>1</v>
      </c>
      <c r="G15">
        <f t="shared" si="0"/>
        <v>3.8540000000000001</v>
      </c>
      <c r="H15">
        <v>2.1</v>
      </c>
      <c r="I15">
        <f t="shared" si="1"/>
        <v>6.5</v>
      </c>
      <c r="J15">
        <v>3.9140000000000001</v>
      </c>
      <c r="K15">
        <v>2.0910000000000002</v>
      </c>
      <c r="L15">
        <f t="shared" si="2"/>
        <v>6.5510000000000002</v>
      </c>
      <c r="O15" t="s">
        <v>76</v>
      </c>
    </row>
    <row r="16" spans="1:15" x14ac:dyDescent="0.3">
      <c r="A16" s="1" t="s">
        <v>132</v>
      </c>
      <c r="B16" s="1" t="s">
        <v>111</v>
      </c>
      <c r="C16" s="1">
        <v>0.501</v>
      </c>
      <c r="D16">
        <v>1</v>
      </c>
      <c r="G16">
        <f t="shared" si="0"/>
        <v>3.8990000000000005</v>
      </c>
      <c r="H16">
        <v>2.1</v>
      </c>
      <c r="I16">
        <f t="shared" si="1"/>
        <v>6.5</v>
      </c>
      <c r="J16">
        <v>3.8210000000000002</v>
      </c>
      <c r="K16">
        <v>2.0670000000000002</v>
      </c>
      <c r="L16">
        <f t="shared" si="2"/>
        <v>6.3890000000000002</v>
      </c>
      <c r="O16" t="s">
        <v>111</v>
      </c>
    </row>
    <row r="17" spans="1:15" x14ac:dyDescent="0.3">
      <c r="A17" s="1" t="s">
        <v>133</v>
      </c>
      <c r="B17" s="1" t="s">
        <v>112</v>
      </c>
      <c r="C17" s="1">
        <v>0.50700000000000001</v>
      </c>
      <c r="D17">
        <v>1</v>
      </c>
      <c r="G17">
        <f t="shared" si="0"/>
        <v>3.8930000000000002</v>
      </c>
      <c r="H17">
        <v>2.1</v>
      </c>
      <c r="I17">
        <f t="shared" si="1"/>
        <v>6.5</v>
      </c>
      <c r="J17">
        <v>3.9079999999999999</v>
      </c>
      <c r="K17">
        <v>2.0299999999999998</v>
      </c>
      <c r="L17">
        <f t="shared" si="2"/>
        <v>6.4450000000000003</v>
      </c>
      <c r="O17" t="s">
        <v>112</v>
      </c>
    </row>
    <row r="18" spans="1:15" x14ac:dyDescent="0.3">
      <c r="A18" s="1" t="s">
        <v>134</v>
      </c>
      <c r="B18" s="1" t="s">
        <v>113</v>
      </c>
      <c r="C18" s="1">
        <v>0.43</v>
      </c>
      <c r="D18">
        <v>1</v>
      </c>
      <c r="G18">
        <f t="shared" si="0"/>
        <v>3.97</v>
      </c>
      <c r="H18">
        <v>2.1</v>
      </c>
      <c r="I18">
        <f t="shared" si="1"/>
        <v>6.5</v>
      </c>
      <c r="J18">
        <v>3.839</v>
      </c>
      <c r="K18">
        <v>2.1019999999999999</v>
      </c>
      <c r="L18">
        <f t="shared" si="2"/>
        <v>6.3710000000000004</v>
      </c>
      <c r="O18" t="s">
        <v>113</v>
      </c>
    </row>
    <row r="19" spans="1:15" x14ac:dyDescent="0.3">
      <c r="A19" t="s">
        <v>135</v>
      </c>
      <c r="B19" t="s">
        <v>136</v>
      </c>
      <c r="C19">
        <v>1.012</v>
      </c>
      <c r="D19">
        <v>0</v>
      </c>
      <c r="G19">
        <f t="shared" si="0"/>
        <v>3.3880000000000003</v>
      </c>
      <c r="H19">
        <v>2.1</v>
      </c>
      <c r="I19">
        <f t="shared" si="1"/>
        <v>6.5</v>
      </c>
      <c r="J19">
        <v>3.4769999999999999</v>
      </c>
      <c r="K19">
        <v>2.16</v>
      </c>
      <c r="L19">
        <f t="shared" si="2"/>
        <v>6.649</v>
      </c>
      <c r="O19" t="s">
        <v>136</v>
      </c>
    </row>
    <row r="20" spans="1:15" x14ac:dyDescent="0.3">
      <c r="A20" s="1" t="s">
        <v>137</v>
      </c>
      <c r="B20" s="1" t="s">
        <v>138</v>
      </c>
      <c r="C20" s="1">
        <v>0.38900000000000001</v>
      </c>
      <c r="D20">
        <v>1</v>
      </c>
      <c r="G20">
        <f t="shared" si="0"/>
        <v>4.0110000000000001</v>
      </c>
      <c r="H20">
        <v>2.1</v>
      </c>
      <c r="I20">
        <f t="shared" si="1"/>
        <v>6.5</v>
      </c>
      <c r="J20">
        <v>4.0599999999999996</v>
      </c>
      <c r="K20">
        <v>2.157</v>
      </c>
      <c r="L20">
        <f t="shared" si="2"/>
        <v>6.6059999999999999</v>
      </c>
      <c r="O20" t="s">
        <v>138</v>
      </c>
    </row>
    <row r="21" spans="1:15" x14ac:dyDescent="0.3">
      <c r="A21" s="1" t="s">
        <v>139</v>
      </c>
      <c r="B21" s="1" t="s">
        <v>140</v>
      </c>
      <c r="C21" s="1">
        <v>0.44800000000000001</v>
      </c>
      <c r="D21">
        <v>1</v>
      </c>
      <c r="G21">
        <f t="shared" si="0"/>
        <v>3.9520000000000004</v>
      </c>
      <c r="H21">
        <v>2.1</v>
      </c>
      <c r="I21">
        <f t="shared" si="1"/>
        <v>6.5</v>
      </c>
      <c r="J21">
        <v>3.871</v>
      </c>
      <c r="K21">
        <v>2.13</v>
      </c>
      <c r="L21">
        <f t="shared" si="2"/>
        <v>6.4489999999999998</v>
      </c>
      <c r="O21" t="s">
        <v>140</v>
      </c>
    </row>
    <row r="22" spans="1:15" x14ac:dyDescent="0.3">
      <c r="A22" s="1" t="s">
        <v>141</v>
      </c>
      <c r="B22" s="1" t="s">
        <v>142</v>
      </c>
      <c r="C22" s="1">
        <v>0.38500000000000001</v>
      </c>
      <c r="D22">
        <v>1</v>
      </c>
      <c r="G22">
        <f t="shared" si="0"/>
        <v>4.0150000000000006</v>
      </c>
      <c r="H22">
        <v>2.1</v>
      </c>
      <c r="I22">
        <f t="shared" si="1"/>
        <v>6.5</v>
      </c>
      <c r="J22">
        <v>4.0439999999999996</v>
      </c>
      <c r="K22">
        <v>2.2120000000000002</v>
      </c>
      <c r="L22">
        <f t="shared" si="2"/>
        <v>6.641</v>
      </c>
      <c r="O22" t="s">
        <v>142</v>
      </c>
    </row>
    <row r="23" spans="1:15" x14ac:dyDescent="0.3">
      <c r="A23" s="1" t="s">
        <v>143</v>
      </c>
      <c r="B23" s="1" t="s">
        <v>144</v>
      </c>
      <c r="C23" s="1">
        <v>0.53400000000000003</v>
      </c>
      <c r="D23">
        <v>1</v>
      </c>
      <c r="G23">
        <f t="shared" si="0"/>
        <v>3.8660000000000005</v>
      </c>
      <c r="H23">
        <v>2.1</v>
      </c>
      <c r="I23">
        <f t="shared" si="1"/>
        <v>6.5</v>
      </c>
      <c r="J23">
        <v>3.8879999999999999</v>
      </c>
      <c r="K23">
        <v>2.1139999999999999</v>
      </c>
      <c r="L23">
        <f t="shared" si="2"/>
        <v>6.5359999999999996</v>
      </c>
      <c r="O23" t="s">
        <v>144</v>
      </c>
    </row>
    <row r="24" spans="1:15" x14ac:dyDescent="0.3">
      <c r="A24" s="1" t="s">
        <v>145</v>
      </c>
      <c r="B24" s="1" t="s">
        <v>146</v>
      </c>
      <c r="C24" s="1">
        <v>0.94599999999999995</v>
      </c>
      <c r="D24">
        <v>1</v>
      </c>
      <c r="G24">
        <f t="shared" si="0"/>
        <v>3.4540000000000006</v>
      </c>
      <c r="H24">
        <v>2.1</v>
      </c>
      <c r="I24">
        <f t="shared" si="1"/>
        <v>6.5</v>
      </c>
      <c r="J24">
        <v>3.3759999999999999</v>
      </c>
      <c r="K24">
        <v>2.0939999999999999</v>
      </c>
      <c r="L24">
        <f t="shared" si="2"/>
        <v>6.4160000000000004</v>
      </c>
      <c r="O24" t="s">
        <v>146</v>
      </c>
    </row>
    <row r="25" spans="1:15" x14ac:dyDescent="0.3">
      <c r="A25" t="s">
        <v>147</v>
      </c>
      <c r="B25" t="s">
        <v>148</v>
      </c>
      <c r="C25">
        <v>1.0249999999999999</v>
      </c>
      <c r="D25">
        <v>0</v>
      </c>
      <c r="G25">
        <f t="shared" si="0"/>
        <v>3.3750000000000004</v>
      </c>
      <c r="H25">
        <v>2.1</v>
      </c>
      <c r="I25">
        <f t="shared" si="1"/>
        <v>6.5</v>
      </c>
      <c r="J25">
        <v>3.407</v>
      </c>
      <c r="K25">
        <v>2.0270000000000001</v>
      </c>
      <c r="L25">
        <f t="shared" si="2"/>
        <v>6.4590000000000005</v>
      </c>
      <c r="O25" t="s">
        <v>148</v>
      </c>
    </row>
    <row r="26" spans="1:15" x14ac:dyDescent="0.3">
      <c r="A26" s="1" t="s">
        <v>149</v>
      </c>
      <c r="B26" s="1" t="s">
        <v>150</v>
      </c>
      <c r="C26" s="1">
        <v>0.54</v>
      </c>
      <c r="D26">
        <v>1</v>
      </c>
      <c r="G26">
        <f t="shared" si="0"/>
        <v>3.8600000000000003</v>
      </c>
      <c r="H26">
        <v>2.1</v>
      </c>
      <c r="I26">
        <f t="shared" si="1"/>
        <v>6.5</v>
      </c>
      <c r="J26">
        <v>3.726</v>
      </c>
      <c r="K26">
        <v>2.06</v>
      </c>
      <c r="L26">
        <f t="shared" si="2"/>
        <v>6.3260000000000005</v>
      </c>
      <c r="O26" t="s">
        <v>150</v>
      </c>
    </row>
    <row r="27" spans="1:15" x14ac:dyDescent="0.3">
      <c r="O27" t="s">
        <v>150</v>
      </c>
    </row>
    <row r="28" spans="1:15" x14ac:dyDescent="0.3">
      <c r="A28" s="1" t="s">
        <v>206</v>
      </c>
      <c r="C28">
        <v>3.1379999999999999</v>
      </c>
      <c r="D28">
        <v>3.1379999999999999</v>
      </c>
      <c r="G28">
        <f>6.5-H28-C28</f>
        <v>1.2620000000000005</v>
      </c>
      <c r="H28">
        <v>2.1</v>
      </c>
      <c r="I28">
        <f>C28+G28+H28</f>
        <v>6.5</v>
      </c>
      <c r="J28">
        <v>1.39</v>
      </c>
      <c r="K28">
        <v>2</v>
      </c>
      <c r="L28">
        <f>D28+J28+K28</f>
        <v>6.5279999999999996</v>
      </c>
      <c r="O28" t="s">
        <v>1</v>
      </c>
    </row>
    <row r="29" spans="1:15" x14ac:dyDescent="0.3">
      <c r="A29" t="s">
        <v>206</v>
      </c>
      <c r="C29">
        <v>3.1190000000000002</v>
      </c>
      <c r="D29">
        <v>3.1190000000000002</v>
      </c>
      <c r="G29">
        <f>6.5-H29-C29</f>
        <v>1.2810000000000001</v>
      </c>
      <c r="H29">
        <v>2.1</v>
      </c>
      <c r="I29">
        <f>C29+G29+H29</f>
        <v>6.5</v>
      </c>
      <c r="J29">
        <v>1.5</v>
      </c>
      <c r="K29">
        <v>2.1</v>
      </c>
      <c r="L29">
        <f>D29+J29+K29</f>
        <v>6.7189999999999994</v>
      </c>
      <c r="O29" t="s">
        <v>2</v>
      </c>
    </row>
    <row r="30" spans="1:15" x14ac:dyDescent="0.3">
      <c r="A30" s="1" t="s">
        <v>206</v>
      </c>
      <c r="C30">
        <v>2.9910000000000001</v>
      </c>
      <c r="D30">
        <v>2.9910000000000001</v>
      </c>
      <c r="G30">
        <f>6.5-H30-C30</f>
        <v>1.4090000000000003</v>
      </c>
      <c r="H30">
        <v>2.1</v>
      </c>
      <c r="I30">
        <f>C30+G30+H30</f>
        <v>6.5</v>
      </c>
      <c r="J30">
        <v>1.3879999999999999</v>
      </c>
      <c r="K30">
        <v>2.25</v>
      </c>
      <c r="L30">
        <f>D30+J30+K30</f>
        <v>6.6289999999999996</v>
      </c>
      <c r="O30" t="s">
        <v>3</v>
      </c>
    </row>
    <row r="31" spans="1:15" x14ac:dyDescent="0.3">
      <c r="D31">
        <f>SUM(D3:D26)</f>
        <v>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737B-0CF7-42CD-A625-FCA683598E7E}">
  <dimension ref="A1:G72"/>
  <sheetViews>
    <sheetView zoomScale="85" zoomScaleNormal="85" workbookViewId="0">
      <selection activeCell="N48" sqref="N48"/>
    </sheetView>
  </sheetViews>
  <sheetFormatPr defaultColWidth="8.77734375" defaultRowHeight="14.4" x14ac:dyDescent="0.3"/>
  <cols>
    <col min="2" max="2" width="8.77734375" customWidth="1"/>
  </cols>
  <sheetData>
    <row r="1" spans="1:7" x14ac:dyDescent="0.3">
      <c r="A1" t="s">
        <v>0</v>
      </c>
      <c r="B1" t="s">
        <v>152</v>
      </c>
      <c r="C1" t="s">
        <v>153</v>
      </c>
      <c r="D1" t="s">
        <v>154</v>
      </c>
      <c r="E1" t="s">
        <v>155</v>
      </c>
      <c r="G1" t="s">
        <v>156</v>
      </c>
    </row>
    <row r="2" spans="1:7" ht="10.8" customHeight="1" x14ac:dyDescent="0.3">
      <c r="A2" s="5">
        <v>9</v>
      </c>
      <c r="B2" s="6">
        <v>0.52</v>
      </c>
      <c r="C2" t="s">
        <v>144</v>
      </c>
      <c r="E2">
        <v>1</v>
      </c>
    </row>
    <row r="3" spans="1:7" ht="10.8" customHeight="1" x14ac:dyDescent="0.3">
      <c r="A3" s="5">
        <v>10</v>
      </c>
      <c r="B3" s="6">
        <v>0.91900000000000004</v>
      </c>
      <c r="C3" t="s">
        <v>146</v>
      </c>
      <c r="E3">
        <v>1</v>
      </c>
    </row>
    <row r="4" spans="1:7" ht="10.8" customHeight="1" x14ac:dyDescent="0.3">
      <c r="A4" s="5">
        <v>11</v>
      </c>
      <c r="B4" s="6">
        <v>0.51600000000000001</v>
      </c>
      <c r="C4" t="s">
        <v>148</v>
      </c>
      <c r="E4">
        <v>1</v>
      </c>
    </row>
    <row r="5" spans="1:7" x14ac:dyDescent="0.3">
      <c r="A5">
        <v>12</v>
      </c>
      <c r="B5">
        <v>1.0669999999999999</v>
      </c>
      <c r="C5" t="s">
        <v>150</v>
      </c>
      <c r="E5">
        <v>0</v>
      </c>
    </row>
    <row r="6" spans="1:7" x14ac:dyDescent="0.3">
      <c r="A6">
        <v>13</v>
      </c>
      <c r="B6">
        <v>1.04</v>
      </c>
      <c r="C6" t="s">
        <v>157</v>
      </c>
      <c r="E6">
        <v>0</v>
      </c>
    </row>
    <row r="7" spans="1:7" ht="10.8" customHeight="1" x14ac:dyDescent="0.3">
      <c r="A7" s="5">
        <v>14</v>
      </c>
      <c r="B7" s="6">
        <v>0.88600000000000001</v>
      </c>
      <c r="C7" t="s">
        <v>158</v>
      </c>
      <c r="E7">
        <v>1</v>
      </c>
    </row>
    <row r="8" spans="1:7" x14ac:dyDescent="0.3">
      <c r="A8">
        <v>15</v>
      </c>
      <c r="B8">
        <v>1.1399999999999999</v>
      </c>
      <c r="C8" t="s">
        <v>159</v>
      </c>
      <c r="E8">
        <v>0</v>
      </c>
    </row>
    <row r="9" spans="1:7" ht="10.8" customHeight="1" x14ac:dyDescent="0.3">
      <c r="A9" s="5">
        <v>16</v>
      </c>
      <c r="B9" s="6">
        <v>0.873</v>
      </c>
      <c r="C9" t="s">
        <v>160</v>
      </c>
      <c r="E9">
        <v>1</v>
      </c>
    </row>
    <row r="10" spans="1:7" x14ac:dyDescent="0.3">
      <c r="A10">
        <v>17</v>
      </c>
      <c r="B10">
        <v>1.498</v>
      </c>
      <c r="C10" t="s">
        <v>161</v>
      </c>
      <c r="E10">
        <v>0</v>
      </c>
    </row>
    <row r="11" spans="1:7" x14ac:dyDescent="0.3">
      <c r="A11">
        <v>18</v>
      </c>
      <c r="B11">
        <v>1.077</v>
      </c>
      <c r="C11" t="s">
        <v>162</v>
      </c>
      <c r="E11">
        <v>0</v>
      </c>
    </row>
    <row r="12" spans="1:7" x14ac:dyDescent="0.3">
      <c r="A12">
        <v>19</v>
      </c>
      <c r="B12">
        <v>1.1319999999999999</v>
      </c>
      <c r="C12" t="s">
        <v>163</v>
      </c>
      <c r="E12">
        <v>0</v>
      </c>
    </row>
    <row r="13" spans="1:7" ht="10.8" customHeight="1" x14ac:dyDescent="0.3">
      <c r="A13" s="5">
        <v>20</v>
      </c>
      <c r="B13" s="6">
        <v>0.875</v>
      </c>
      <c r="C13" t="s">
        <v>164</v>
      </c>
      <c r="E13">
        <v>1</v>
      </c>
    </row>
    <row r="14" spans="1:7" x14ac:dyDescent="0.3">
      <c r="A14">
        <v>21</v>
      </c>
      <c r="B14">
        <v>1.1559999999999999</v>
      </c>
      <c r="C14" t="s">
        <v>165</v>
      </c>
      <c r="E14">
        <v>0</v>
      </c>
    </row>
    <row r="15" spans="1:7" x14ac:dyDescent="0.3">
      <c r="A15">
        <v>22</v>
      </c>
      <c r="B15">
        <v>1.044</v>
      </c>
      <c r="C15" t="s">
        <v>166</v>
      </c>
      <c r="E15">
        <v>0</v>
      </c>
    </row>
    <row r="16" spans="1:7" x14ac:dyDescent="0.3">
      <c r="A16">
        <v>23</v>
      </c>
      <c r="B16">
        <v>1.04</v>
      </c>
      <c r="C16" t="s">
        <v>167</v>
      </c>
      <c r="E16">
        <v>0</v>
      </c>
    </row>
    <row r="17" spans="1:5" x14ac:dyDescent="0.3">
      <c r="A17">
        <v>24</v>
      </c>
      <c r="B17">
        <v>1.087</v>
      </c>
      <c r="C17" t="s">
        <v>168</v>
      </c>
      <c r="E17">
        <v>0</v>
      </c>
    </row>
    <row r="18" spans="1:5" ht="10.8" customHeight="1" x14ac:dyDescent="0.3">
      <c r="A18" s="5">
        <v>25</v>
      </c>
      <c r="B18" s="6">
        <v>0.78600000000000003</v>
      </c>
      <c r="C18" t="s">
        <v>169</v>
      </c>
      <c r="E18">
        <v>1</v>
      </c>
    </row>
    <row r="19" spans="1:5" ht="10.8" customHeight="1" x14ac:dyDescent="0.3">
      <c r="A19" s="5">
        <v>26</v>
      </c>
      <c r="B19" s="6">
        <v>0.71099999999999997</v>
      </c>
      <c r="C19" t="s">
        <v>170</v>
      </c>
      <c r="E19">
        <v>1</v>
      </c>
    </row>
    <row r="20" spans="1:5" x14ac:dyDescent="0.3">
      <c r="A20">
        <v>27</v>
      </c>
      <c r="B20">
        <v>1.159</v>
      </c>
      <c r="C20" t="s">
        <v>171</v>
      </c>
      <c r="E20">
        <v>0</v>
      </c>
    </row>
    <row r="21" spans="1:5" ht="10.8" customHeight="1" x14ac:dyDescent="0.3">
      <c r="A21" s="5">
        <v>28</v>
      </c>
      <c r="B21" s="6">
        <v>0.68400000000000005</v>
      </c>
      <c r="C21" t="s">
        <v>172</v>
      </c>
      <c r="E21">
        <v>1</v>
      </c>
    </row>
    <row r="22" spans="1:5" x14ac:dyDescent="0.3">
      <c r="A22">
        <v>29</v>
      </c>
      <c r="B22">
        <v>1.1830000000000001</v>
      </c>
      <c r="C22" t="s">
        <v>173</v>
      </c>
      <c r="E22">
        <v>0</v>
      </c>
    </row>
    <row r="23" spans="1:5" ht="10.8" customHeight="1" x14ac:dyDescent="0.3">
      <c r="A23" s="5">
        <v>30</v>
      </c>
      <c r="B23" s="6">
        <v>0.82599999999999996</v>
      </c>
      <c r="C23" t="s">
        <v>174</v>
      </c>
      <c r="E23">
        <v>1</v>
      </c>
    </row>
    <row r="24" spans="1:5" x14ac:dyDescent="0.3">
      <c r="A24">
        <v>31</v>
      </c>
      <c r="B24">
        <v>1.1140000000000001</v>
      </c>
      <c r="C24" t="s">
        <v>175</v>
      </c>
      <c r="E24">
        <v>0</v>
      </c>
    </row>
    <row r="25" spans="1:5" x14ac:dyDescent="0.3">
      <c r="A25">
        <v>32</v>
      </c>
      <c r="B25">
        <v>1.0309999999999999</v>
      </c>
      <c r="C25" t="s">
        <v>176</v>
      </c>
      <c r="E25">
        <v>0</v>
      </c>
    </row>
    <row r="26" spans="1:5" x14ac:dyDescent="0.3">
      <c r="A26">
        <v>33</v>
      </c>
      <c r="B26">
        <v>0.97499999999999998</v>
      </c>
      <c r="C26" t="s">
        <v>177</v>
      </c>
      <c r="E26">
        <v>0</v>
      </c>
    </row>
    <row r="27" spans="1:5" ht="10.8" customHeight="1" x14ac:dyDescent="0.3">
      <c r="A27" s="5">
        <v>34</v>
      </c>
      <c r="B27" s="6">
        <v>0.66700000000000004</v>
      </c>
      <c r="C27" t="s">
        <v>178</v>
      </c>
      <c r="E27">
        <v>1</v>
      </c>
    </row>
    <row r="28" spans="1:5" ht="10.8" customHeight="1" x14ac:dyDescent="0.3">
      <c r="A28" s="5">
        <v>36</v>
      </c>
      <c r="B28" s="6">
        <v>0.90500000000000003</v>
      </c>
      <c r="C28" t="s">
        <v>179</v>
      </c>
      <c r="E28">
        <v>1</v>
      </c>
    </row>
    <row r="29" spans="1:5" ht="10.8" customHeight="1" x14ac:dyDescent="0.3">
      <c r="A29" s="5">
        <v>37</v>
      </c>
      <c r="B29" s="6">
        <v>0.80200000000000005</v>
      </c>
      <c r="C29" t="s">
        <v>180</v>
      </c>
      <c r="E29">
        <v>1</v>
      </c>
    </row>
    <row r="30" spans="1:5" x14ac:dyDescent="0.3">
      <c r="A30">
        <v>38</v>
      </c>
      <c r="B30">
        <v>1.0389999999999999</v>
      </c>
      <c r="C30" t="s">
        <v>181</v>
      </c>
      <c r="E30">
        <v>0</v>
      </c>
    </row>
    <row r="31" spans="1:5" ht="10.8" customHeight="1" x14ac:dyDescent="0.3">
      <c r="A31" s="5">
        <v>39</v>
      </c>
      <c r="B31" s="6">
        <v>0.88700000000000001</v>
      </c>
      <c r="C31" t="s">
        <v>182</v>
      </c>
      <c r="E31">
        <v>1</v>
      </c>
    </row>
    <row r="32" spans="1:5" x14ac:dyDescent="0.3">
      <c r="A32">
        <v>40</v>
      </c>
      <c r="B32">
        <v>1.034</v>
      </c>
      <c r="C32" t="s">
        <v>183</v>
      </c>
      <c r="E32">
        <v>0</v>
      </c>
    </row>
    <row r="33" spans="1:7" x14ac:dyDescent="0.3">
      <c r="A33">
        <v>41</v>
      </c>
      <c r="B33">
        <v>1.1839999999999999</v>
      </c>
      <c r="C33" t="s">
        <v>184</v>
      </c>
      <c r="E33">
        <v>0</v>
      </c>
    </row>
    <row r="34" spans="1:7" ht="10.8" customHeight="1" x14ac:dyDescent="0.3">
      <c r="A34" s="5">
        <v>42</v>
      </c>
      <c r="B34" s="6">
        <v>0.86199999999999999</v>
      </c>
      <c r="C34" t="s">
        <v>185</v>
      </c>
      <c r="E34">
        <v>1</v>
      </c>
    </row>
    <row r="35" spans="1:7" x14ac:dyDescent="0.3">
      <c r="A35">
        <v>43</v>
      </c>
      <c r="B35">
        <v>1.5960000000000001</v>
      </c>
      <c r="C35" t="s">
        <v>186</v>
      </c>
      <c r="E35">
        <v>0</v>
      </c>
    </row>
    <row r="36" spans="1:7" ht="10.8" customHeight="1" x14ac:dyDescent="0.3">
      <c r="A36" s="5">
        <v>44</v>
      </c>
      <c r="B36" s="6">
        <v>0.56799999999999995</v>
      </c>
      <c r="C36" t="s">
        <v>187</v>
      </c>
      <c r="E36">
        <v>1</v>
      </c>
    </row>
    <row r="37" spans="1:7" ht="10.8" customHeight="1" x14ac:dyDescent="0.3">
      <c r="A37" s="5">
        <v>45</v>
      </c>
      <c r="B37" s="6">
        <v>0.63100000000000001</v>
      </c>
      <c r="C37" t="s">
        <v>188</v>
      </c>
      <c r="E37">
        <v>1</v>
      </c>
    </row>
    <row r="38" spans="1:7" x14ac:dyDescent="0.3">
      <c r="A38">
        <v>46</v>
      </c>
      <c r="B38">
        <v>1.377</v>
      </c>
      <c r="C38" t="s">
        <v>136</v>
      </c>
      <c r="E38">
        <v>0</v>
      </c>
    </row>
    <row r="39" spans="1:7" x14ac:dyDescent="0.3">
      <c r="A39">
        <v>47</v>
      </c>
      <c r="B39">
        <v>1.202</v>
      </c>
      <c r="C39" t="s">
        <v>138</v>
      </c>
      <c r="E39">
        <v>0</v>
      </c>
    </row>
    <row r="40" spans="1:7" x14ac:dyDescent="0.3">
      <c r="A40">
        <v>48</v>
      </c>
      <c r="B40">
        <v>1.33</v>
      </c>
      <c r="C40" t="s">
        <v>140</v>
      </c>
      <c r="E40">
        <v>0</v>
      </c>
    </row>
    <row r="41" spans="1:7" x14ac:dyDescent="0.3">
      <c r="A41">
        <v>49</v>
      </c>
      <c r="B41">
        <v>0.98</v>
      </c>
      <c r="C41" t="s">
        <v>142</v>
      </c>
      <c r="E41">
        <v>0</v>
      </c>
    </row>
    <row r="42" spans="1:7" x14ac:dyDescent="0.3">
      <c r="A42">
        <v>50</v>
      </c>
      <c r="B42">
        <v>1.325</v>
      </c>
      <c r="C42" t="s">
        <v>189</v>
      </c>
      <c r="E42">
        <v>0</v>
      </c>
    </row>
    <row r="43" spans="1:7" x14ac:dyDescent="0.3">
      <c r="A43">
        <v>51</v>
      </c>
      <c r="B43">
        <v>1.5489999999999999</v>
      </c>
      <c r="C43" t="s">
        <v>190</v>
      </c>
      <c r="E43">
        <v>0</v>
      </c>
    </row>
    <row r="44" spans="1:7" ht="10.8" customHeight="1" x14ac:dyDescent="0.3">
      <c r="A44" s="5">
        <v>52</v>
      </c>
      <c r="B44" s="6">
        <v>0.72099999999999997</v>
      </c>
      <c r="C44" t="s">
        <v>191</v>
      </c>
      <c r="E44">
        <v>1</v>
      </c>
    </row>
    <row r="45" spans="1:7" x14ac:dyDescent="0.3">
      <c r="A45">
        <v>54</v>
      </c>
      <c r="B45">
        <v>1.409</v>
      </c>
      <c r="C45" t="s">
        <v>192</v>
      </c>
      <c r="E45">
        <v>0</v>
      </c>
    </row>
    <row r="46" spans="1:7" ht="10.8" customHeight="1" x14ac:dyDescent="0.3">
      <c r="A46" s="5">
        <v>55</v>
      </c>
      <c r="B46" s="6">
        <v>0.36699999999999999</v>
      </c>
      <c r="C46" t="s">
        <v>193</v>
      </c>
      <c r="E46">
        <v>1</v>
      </c>
    </row>
    <row r="47" spans="1:7" x14ac:dyDescent="0.3">
      <c r="A47">
        <v>57</v>
      </c>
      <c r="B47">
        <v>1.0329999999999999</v>
      </c>
      <c r="C47" t="s">
        <v>194</v>
      </c>
      <c r="E47">
        <v>0</v>
      </c>
    </row>
    <row r="48" spans="1:7" x14ac:dyDescent="0.3">
      <c r="A48" s="5">
        <v>58</v>
      </c>
      <c r="B48" s="6">
        <v>0.72799999999999998</v>
      </c>
      <c r="C48" s="2" t="s">
        <v>195</v>
      </c>
      <c r="D48" s="2"/>
      <c r="E48" s="2">
        <v>1</v>
      </c>
      <c r="F48" s="2" t="s">
        <v>196</v>
      </c>
      <c r="G48" s="2"/>
    </row>
    <row r="49" spans="1:7" ht="10.8" customHeight="1" x14ac:dyDescent="0.3">
      <c r="A49" s="5">
        <v>59</v>
      </c>
      <c r="B49" s="6">
        <v>0.73799999999999999</v>
      </c>
      <c r="C49" t="s">
        <v>197</v>
      </c>
      <c r="E49">
        <v>1</v>
      </c>
    </row>
    <row r="50" spans="1:7" x14ac:dyDescent="0.3">
      <c r="A50">
        <v>60</v>
      </c>
      <c r="B50">
        <v>1.1950000000000001</v>
      </c>
      <c r="C50" t="s">
        <v>111</v>
      </c>
      <c r="E50">
        <v>0</v>
      </c>
    </row>
    <row r="51" spans="1:7" ht="10.8" customHeight="1" x14ac:dyDescent="0.3">
      <c r="A51" s="5">
        <v>61</v>
      </c>
      <c r="B51" s="6">
        <v>0.67400000000000004</v>
      </c>
      <c r="C51" t="s">
        <v>112</v>
      </c>
      <c r="E51">
        <v>1</v>
      </c>
    </row>
    <row r="52" spans="1:7" ht="10.8" customHeight="1" x14ac:dyDescent="0.3">
      <c r="A52" s="5">
        <v>62</v>
      </c>
      <c r="B52" s="6">
        <v>0.70299999999999996</v>
      </c>
      <c r="C52" t="s">
        <v>113</v>
      </c>
      <c r="E52">
        <v>1</v>
      </c>
    </row>
    <row r="53" spans="1:7" ht="16.2" customHeight="1" x14ac:dyDescent="0.3">
      <c r="A53" s="5">
        <v>63</v>
      </c>
      <c r="B53" s="6">
        <v>0.879</v>
      </c>
      <c r="C53" t="s">
        <v>114</v>
      </c>
      <c r="E53">
        <v>1</v>
      </c>
    </row>
    <row r="54" spans="1:7" x14ac:dyDescent="0.3">
      <c r="A54" s="3">
        <v>64</v>
      </c>
      <c r="B54" s="4">
        <v>0.48099999999999998</v>
      </c>
      <c r="C54" s="3" t="s">
        <v>198</v>
      </c>
      <c r="D54" s="3"/>
      <c r="E54" s="3">
        <v>1</v>
      </c>
      <c r="F54" s="3"/>
      <c r="G54" s="3"/>
    </row>
    <row r="55" spans="1:7" x14ac:dyDescent="0.3">
      <c r="A55">
        <v>65</v>
      </c>
      <c r="B55">
        <v>1.022</v>
      </c>
      <c r="C55" t="s">
        <v>199</v>
      </c>
      <c r="E55">
        <v>0</v>
      </c>
    </row>
    <row r="56" spans="1:7" x14ac:dyDescent="0.3">
      <c r="A56" s="5">
        <v>66</v>
      </c>
      <c r="B56" s="6">
        <v>0.68300000000000005</v>
      </c>
      <c r="C56" t="s">
        <v>200</v>
      </c>
      <c r="E56">
        <v>1</v>
      </c>
    </row>
    <row r="57" spans="1:7" x14ac:dyDescent="0.3">
      <c r="A57" s="5">
        <v>67</v>
      </c>
      <c r="B57" s="6">
        <v>0.73399999999999999</v>
      </c>
      <c r="C57" t="s">
        <v>201</v>
      </c>
      <c r="E57">
        <v>1</v>
      </c>
    </row>
    <row r="58" spans="1:7" x14ac:dyDescent="0.3">
      <c r="A58">
        <v>68</v>
      </c>
      <c r="B58">
        <v>1.0589999999999999</v>
      </c>
      <c r="C58" t="s">
        <v>202</v>
      </c>
      <c r="E58">
        <v>0</v>
      </c>
    </row>
    <row r="59" spans="1:7" x14ac:dyDescent="0.3">
      <c r="A59">
        <v>69</v>
      </c>
      <c r="B59">
        <v>0.996</v>
      </c>
      <c r="C59" t="s">
        <v>203</v>
      </c>
      <c r="E59">
        <v>0</v>
      </c>
    </row>
    <row r="60" spans="1:7" x14ac:dyDescent="0.3">
      <c r="A60" s="5">
        <v>70</v>
      </c>
      <c r="B60" s="6">
        <v>0.81899999999999995</v>
      </c>
      <c r="C60" t="s">
        <v>204</v>
      </c>
      <c r="E60">
        <v>1</v>
      </c>
    </row>
    <row r="61" spans="1:7" x14ac:dyDescent="0.3">
      <c r="A61" s="5">
        <v>71</v>
      </c>
      <c r="B61" s="6">
        <v>0.80700000000000005</v>
      </c>
      <c r="C61" t="s">
        <v>1</v>
      </c>
      <c r="E61">
        <v>1</v>
      </c>
    </row>
    <row r="62" spans="1:7" x14ac:dyDescent="0.3">
      <c r="A62">
        <v>72</v>
      </c>
      <c r="B62">
        <v>0.92700000000000005</v>
      </c>
      <c r="C62" t="s">
        <v>2</v>
      </c>
      <c r="E62">
        <v>0</v>
      </c>
    </row>
    <row r="63" spans="1:7" x14ac:dyDescent="0.3">
      <c r="A63">
        <v>73</v>
      </c>
      <c r="B63">
        <v>1.083</v>
      </c>
      <c r="C63" t="s">
        <v>3</v>
      </c>
      <c r="E63">
        <v>0</v>
      </c>
    </row>
    <row r="64" spans="1:7" x14ac:dyDescent="0.3">
      <c r="A64" s="5">
        <v>74</v>
      </c>
      <c r="B64" s="6">
        <v>0.86</v>
      </c>
      <c r="C64" t="s">
        <v>4</v>
      </c>
      <c r="E64">
        <v>1</v>
      </c>
    </row>
    <row r="65" spans="1:5" x14ac:dyDescent="0.3">
      <c r="A65" s="5">
        <v>75</v>
      </c>
      <c r="B65" s="6">
        <v>0.77600000000000002</v>
      </c>
      <c r="C65" t="s">
        <v>6</v>
      </c>
      <c r="E65">
        <v>1</v>
      </c>
    </row>
    <row r="66" spans="1:5" x14ac:dyDescent="0.3">
      <c r="A66" s="5">
        <v>77</v>
      </c>
      <c r="B66" s="6">
        <v>0.375</v>
      </c>
      <c r="C66" t="s">
        <v>8</v>
      </c>
      <c r="E66">
        <v>1</v>
      </c>
    </row>
    <row r="67" spans="1:5" x14ac:dyDescent="0.3">
      <c r="A67" s="5">
        <v>78</v>
      </c>
      <c r="B67" s="6">
        <v>0.877</v>
      </c>
      <c r="C67" t="s">
        <v>10</v>
      </c>
      <c r="E67">
        <v>1</v>
      </c>
    </row>
    <row r="68" spans="1:5" x14ac:dyDescent="0.3">
      <c r="A68" s="5">
        <v>79</v>
      </c>
      <c r="B68" s="6">
        <v>0.83299999999999996</v>
      </c>
      <c r="C68" t="s">
        <v>12</v>
      </c>
      <c r="E68">
        <v>1</v>
      </c>
    </row>
    <row r="69" spans="1:5" x14ac:dyDescent="0.3">
      <c r="A69" s="5">
        <v>80</v>
      </c>
      <c r="B69" s="6">
        <v>0.48699999999999999</v>
      </c>
      <c r="C69" t="s">
        <v>14</v>
      </c>
      <c r="E69">
        <v>1</v>
      </c>
    </row>
    <row r="72" spans="1:5" x14ac:dyDescent="0.3">
      <c r="E72">
        <f>SUM(E2:E69)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MER_Samples</vt:lpstr>
      <vt:lpstr>Wagga_Samples</vt:lpstr>
      <vt:lpstr>Amaia_Samples</vt:lpstr>
      <vt:lpstr>Kuring_gai_Samples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2024-12-05T23:13:45Z</dcterms:created>
  <dcterms:modified xsi:type="dcterms:W3CDTF">2025-03-05T04:17:06Z</dcterms:modified>
</cp:coreProperties>
</file>