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94838f6998b3fa/Documents/"/>
    </mc:Choice>
  </mc:AlternateContent>
  <xr:revisionPtr revIDLastSave="0" documentId="8_{D004FCC8-C15A-4A08-8AE0-D5C56DFFFF7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MA_StatisticalReport_2023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</calcChain>
</file>

<file path=xl/sharedStrings.xml><?xml version="1.0" encoding="utf-8"?>
<sst xmlns="http://schemas.openxmlformats.org/spreadsheetml/2006/main" count="190" uniqueCount="19">
  <si>
    <t>اسم البند</t>
  </si>
  <si>
    <t>الناتج المحلي الإجمالي الحقيقي  حسب مكونات الإنفاق (100=2010)</t>
  </si>
  <si>
    <t>-</t>
  </si>
  <si>
    <t xml:space="preserve">          صادرات السلع والخدمات (1) </t>
  </si>
  <si>
    <t xml:space="preserve">          واردات السلع والخدمات (1) </t>
  </si>
  <si>
    <t>الناتج المحلي الإجمالي الحقيقي حسب نوع النشاط الاقتصادي (100=2010)</t>
  </si>
  <si>
    <t xml:space="preserve">          الزراعة ـ الغابات ـ والاسماك (1) </t>
  </si>
  <si>
    <t xml:space="preserve">           التعدين والتحجير (1) </t>
  </si>
  <si>
    <t xml:space="preserve">          الناتج المحلي الإجمالي (1) </t>
  </si>
  <si>
    <t xml:space="preserve">الملاحظات </t>
  </si>
  <si>
    <t> (1) </t>
  </si>
  <si>
    <t>الوحدة :مليون</t>
  </si>
  <si>
    <t>العملة :ريال</t>
  </si>
  <si>
    <t> (1)  بيانات أولية.</t>
  </si>
  <si>
    <t>المصدر: الهيئة العامة للإحصاء.</t>
  </si>
  <si>
    <t>الميزان التجاري</t>
  </si>
  <si>
    <t>الموارد الطبيعية</t>
  </si>
  <si>
    <t>معدل النمو % (1)</t>
  </si>
  <si>
    <t>الميزان التجاري باللوغاريتم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</si>
</sst>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 Unicode MS"/>
    </font>
    <font>
      <sz val="10"/>
      <color rgb="FF333333"/>
      <name val="Calibri"/>
      <family val="2"/>
      <scheme val="minor"/>
    </font>
    <font>
      <sz val="10"/>
      <color rgb="FF333333"/>
      <name val="Arial Unicode MS"/>
    </font>
    <font>
      <sz val="14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FFFFFF"/>
      </left>
      <right/>
      <top style="medium">
        <color rgb="FFFFFFFF"/>
      </top>
      <bottom style="medium">
        <color rgb="FFD2D2D2"/>
      </bottom>
      <diagonal/>
    </border>
    <border>
      <left/>
      <right style="medium">
        <color rgb="FFFFFFFF"/>
      </right>
      <top style="medium">
        <color rgb="FFFFFFFF"/>
      </top>
      <bottom style="medium">
        <color rgb="FFD2D2D2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EEEEE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0" fillId="34" borderId="15" xfId="0" applyFont="1" applyFill="1" applyBorder="1" applyAlignment="1">
      <alignment vertical="center"/>
    </xf>
    <xf numFmtId="0" fontId="19" fillId="34" borderId="0" xfId="0" applyFont="1" applyFill="1" applyAlignment="1">
      <alignment horizontal="center" vertical="center" wrapText="1"/>
    </xf>
    <xf numFmtId="0" fontId="20" fillId="33" borderId="15" xfId="0" applyFont="1" applyFill="1" applyBorder="1" applyAlignment="1">
      <alignment vertical="center"/>
    </xf>
    <xf numFmtId="0" fontId="20" fillId="34" borderId="17" xfId="0" applyFont="1" applyFill="1" applyBorder="1" applyAlignment="1">
      <alignment vertical="center"/>
    </xf>
    <xf numFmtId="0" fontId="22" fillId="34" borderId="22" xfId="0" applyFont="1" applyFill="1" applyBorder="1" applyAlignment="1">
      <alignment wrapText="1"/>
    </xf>
    <xf numFmtId="0" fontId="0" fillId="34" borderId="23" xfId="0" applyFill="1" applyBorder="1"/>
    <xf numFmtId="0" fontId="22" fillId="34" borderId="24" xfId="0" applyFont="1" applyFill="1" applyBorder="1" applyAlignment="1">
      <alignment wrapText="1"/>
    </xf>
    <xf numFmtId="0" fontId="0" fillId="34" borderId="25" xfId="0" applyFill="1" applyBorder="1"/>
    <xf numFmtId="0" fontId="19" fillId="33" borderId="16" xfId="0" applyFont="1" applyFill="1" applyBorder="1" applyAlignment="1">
      <alignment vertical="center" wrapText="1"/>
    </xf>
    <xf numFmtId="0" fontId="19" fillId="34" borderId="16" xfId="0" applyFont="1" applyFill="1" applyBorder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19" fillId="34" borderId="18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5" xfId="0" applyFont="1" applyFill="1" applyBorder="1" applyAlignment="1">
      <alignment vertical="center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vertical="center"/>
    </xf>
    <xf numFmtId="0" fontId="19" fillId="33" borderId="0" xfId="0" applyFont="1" applyFill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20" fillId="34" borderId="17" xfId="0" applyFont="1" applyFill="1" applyBorder="1" applyAlignment="1">
      <alignment vertical="center"/>
    </xf>
    <xf numFmtId="0" fontId="19" fillId="34" borderId="18" xfId="0" applyFont="1" applyFill="1" applyBorder="1" applyAlignment="1">
      <alignment horizontal="center" vertical="center" wrapText="1"/>
    </xf>
    <xf numFmtId="0" fontId="21" fillId="34" borderId="20" xfId="0" applyFont="1" applyFill="1" applyBorder="1" applyAlignment="1">
      <alignment wrapText="1"/>
    </xf>
    <xf numFmtId="0" fontId="21" fillId="34" borderId="21" xfId="0" applyFont="1" applyFill="1" applyBorder="1" applyAlignment="1">
      <alignment wrapText="1"/>
    </xf>
    <xf numFmtId="0" fontId="19" fillId="34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35" borderId="26" xfId="0" applyFont="1" applyFill="1" applyBorder="1" applyAlignment="1">
      <alignment horizontal="center" vertical="center" wrapText="1"/>
    </xf>
    <xf numFmtId="0" fontId="19" fillId="36" borderId="26" xfId="0" applyFont="1" applyFill="1" applyBorder="1" applyAlignment="1">
      <alignment horizontal="center" vertical="center" wrapText="1"/>
    </xf>
    <xf numFmtId="0" fontId="19" fillId="35" borderId="27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6"/>
  <sheetViews>
    <sheetView showGridLines="0" topLeftCell="AN1" workbookViewId="0">
      <selection activeCell="A2" sqref="A2:BB17"/>
    </sheetView>
  </sheetViews>
  <sheetFormatPr defaultRowHeight="14.5"/>
  <cols>
    <col min="1" max="1" width="35.54296875" bestFit="1" customWidth="1"/>
    <col min="2" max="54" width="12" bestFit="1" customWidth="1"/>
  </cols>
  <sheetData>
    <row r="1" spans="1:54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7" t="s">
        <v>0</v>
      </c>
      <c r="B2" s="17">
        <v>1970</v>
      </c>
      <c r="C2" s="17">
        <v>1971</v>
      </c>
      <c r="D2" s="17">
        <v>1972</v>
      </c>
      <c r="E2" s="17">
        <v>1973</v>
      </c>
      <c r="F2" s="17">
        <v>1974</v>
      </c>
      <c r="G2" s="17">
        <v>1975</v>
      </c>
      <c r="H2" s="17">
        <v>1976</v>
      </c>
      <c r="I2" s="17">
        <v>1977</v>
      </c>
      <c r="J2" s="17">
        <v>1978</v>
      </c>
      <c r="K2" s="17">
        <v>1979</v>
      </c>
      <c r="L2" s="17">
        <v>1980</v>
      </c>
      <c r="M2" s="17">
        <v>1981</v>
      </c>
      <c r="N2" s="17">
        <v>1982</v>
      </c>
      <c r="O2" s="17">
        <v>1983</v>
      </c>
      <c r="P2" s="17">
        <v>1984</v>
      </c>
      <c r="Q2" s="17">
        <v>1985</v>
      </c>
      <c r="R2" s="17">
        <v>1986</v>
      </c>
      <c r="S2" s="17">
        <v>1987</v>
      </c>
      <c r="T2" s="17">
        <v>1988</v>
      </c>
      <c r="U2" s="17">
        <v>1989</v>
      </c>
      <c r="V2" s="17">
        <v>1990</v>
      </c>
      <c r="W2" s="17">
        <v>1991</v>
      </c>
      <c r="X2" s="17">
        <v>1992</v>
      </c>
      <c r="Y2" s="17">
        <v>1993</v>
      </c>
      <c r="Z2" s="17">
        <v>1994</v>
      </c>
      <c r="AA2" s="17">
        <v>1995</v>
      </c>
      <c r="AB2" s="17">
        <v>1996</v>
      </c>
      <c r="AC2" s="17">
        <v>1997</v>
      </c>
      <c r="AD2" s="17">
        <v>1998</v>
      </c>
      <c r="AE2" s="17">
        <v>1999</v>
      </c>
      <c r="AF2" s="17">
        <v>2000</v>
      </c>
      <c r="AG2" s="17">
        <v>2001</v>
      </c>
      <c r="AH2" s="17">
        <v>2002</v>
      </c>
      <c r="AI2" s="17">
        <v>2003</v>
      </c>
      <c r="AJ2" s="17">
        <v>2004</v>
      </c>
      <c r="AK2" s="17">
        <v>2005</v>
      </c>
      <c r="AL2" s="17">
        <v>2006</v>
      </c>
      <c r="AM2" s="17">
        <v>2007</v>
      </c>
      <c r="AN2" s="17">
        <v>2008</v>
      </c>
      <c r="AO2" s="17">
        <v>2009</v>
      </c>
      <c r="AP2" s="17">
        <v>2010</v>
      </c>
      <c r="AQ2" s="17">
        <v>2011</v>
      </c>
      <c r="AR2" s="17">
        <v>2012</v>
      </c>
      <c r="AS2" s="17">
        <v>2013</v>
      </c>
      <c r="AT2" s="17">
        <v>2014</v>
      </c>
      <c r="AU2" s="17">
        <v>2015</v>
      </c>
      <c r="AV2" s="17">
        <v>2016</v>
      </c>
      <c r="AW2" s="17">
        <v>2017</v>
      </c>
      <c r="AX2" s="17">
        <v>2018</v>
      </c>
      <c r="AY2" s="17">
        <v>2019</v>
      </c>
      <c r="AZ2" s="17">
        <v>2020</v>
      </c>
      <c r="BA2" s="17">
        <v>2021</v>
      </c>
      <c r="BB2" s="17">
        <v>2022</v>
      </c>
    </row>
    <row r="3" spans="1:54" ht="15" thickBo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54">
      <c r="A4" s="19" t="s">
        <v>1</v>
      </c>
      <c r="B4" s="21" t="s">
        <v>2</v>
      </c>
      <c r="C4" s="21" t="s">
        <v>2</v>
      </c>
      <c r="D4" s="21" t="s">
        <v>2</v>
      </c>
      <c r="E4" s="21" t="s">
        <v>2</v>
      </c>
      <c r="F4" s="21" t="s">
        <v>2</v>
      </c>
      <c r="G4" s="21" t="s">
        <v>2</v>
      </c>
      <c r="H4" s="21" t="s">
        <v>2</v>
      </c>
      <c r="I4" s="21" t="s">
        <v>2</v>
      </c>
      <c r="J4" s="21" t="s">
        <v>2</v>
      </c>
      <c r="K4" s="21" t="s">
        <v>2</v>
      </c>
      <c r="L4" s="21" t="s">
        <v>2</v>
      </c>
      <c r="M4" s="21" t="s">
        <v>2</v>
      </c>
      <c r="N4" s="21" t="s">
        <v>2</v>
      </c>
      <c r="O4" s="21" t="s">
        <v>2</v>
      </c>
      <c r="P4" s="21" t="s">
        <v>2</v>
      </c>
      <c r="Q4" s="21" t="s">
        <v>2</v>
      </c>
      <c r="R4" s="21" t="s">
        <v>2</v>
      </c>
      <c r="S4" s="21" t="s">
        <v>2</v>
      </c>
      <c r="T4" s="21" t="s">
        <v>2</v>
      </c>
      <c r="U4" s="21" t="s">
        <v>2</v>
      </c>
      <c r="V4" s="21" t="s">
        <v>2</v>
      </c>
      <c r="W4" s="21" t="s">
        <v>2</v>
      </c>
      <c r="X4" s="21" t="s">
        <v>2</v>
      </c>
      <c r="Y4" s="21" t="s">
        <v>2</v>
      </c>
      <c r="Z4" s="21" t="s">
        <v>2</v>
      </c>
      <c r="AA4" s="21" t="s">
        <v>2</v>
      </c>
      <c r="AB4" s="21" t="s">
        <v>2</v>
      </c>
      <c r="AC4" s="21" t="s">
        <v>2</v>
      </c>
      <c r="AD4" s="21" t="s">
        <v>2</v>
      </c>
      <c r="AE4" s="21" t="s">
        <v>2</v>
      </c>
      <c r="AF4" s="21" t="s">
        <v>2</v>
      </c>
      <c r="AG4" s="21" t="s">
        <v>2</v>
      </c>
      <c r="AH4" s="21" t="s">
        <v>2</v>
      </c>
      <c r="AI4" s="21" t="s">
        <v>2</v>
      </c>
      <c r="AJ4" s="21" t="s">
        <v>2</v>
      </c>
      <c r="AK4" s="21" t="s">
        <v>2</v>
      </c>
      <c r="AL4" s="21" t="s">
        <v>2</v>
      </c>
      <c r="AM4" s="21" t="s">
        <v>2</v>
      </c>
      <c r="AN4" s="21" t="s">
        <v>2</v>
      </c>
      <c r="AO4" s="21" t="s">
        <v>2</v>
      </c>
      <c r="AP4" s="21" t="s">
        <v>2</v>
      </c>
      <c r="AQ4" s="21" t="s">
        <v>2</v>
      </c>
      <c r="AR4" s="21" t="s">
        <v>2</v>
      </c>
      <c r="AS4" s="21" t="s">
        <v>2</v>
      </c>
      <c r="AT4" s="21" t="s">
        <v>2</v>
      </c>
      <c r="AU4" s="21" t="s">
        <v>2</v>
      </c>
      <c r="AV4" s="21" t="s">
        <v>2</v>
      </c>
      <c r="AW4" s="21" t="s">
        <v>2</v>
      </c>
      <c r="AX4" s="21" t="s">
        <v>2</v>
      </c>
      <c r="AY4" s="21" t="s">
        <v>2</v>
      </c>
      <c r="AZ4" s="21" t="s">
        <v>2</v>
      </c>
      <c r="BA4" s="21" t="s">
        <v>2</v>
      </c>
      <c r="BB4" s="23" t="s">
        <v>2</v>
      </c>
    </row>
    <row r="5" spans="1:54">
      <c r="A5" s="20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4"/>
    </row>
    <row r="6" spans="1:54">
      <c r="A6" s="25" t="s">
        <v>3</v>
      </c>
      <c r="B6" s="26" t="s">
        <v>2</v>
      </c>
      <c r="C6" s="26" t="s">
        <v>2</v>
      </c>
      <c r="D6" s="26" t="s">
        <v>2</v>
      </c>
      <c r="E6" s="26" t="s">
        <v>2</v>
      </c>
      <c r="F6" s="26" t="s">
        <v>2</v>
      </c>
      <c r="G6" s="26" t="s">
        <v>2</v>
      </c>
      <c r="H6" s="26" t="s">
        <v>2</v>
      </c>
      <c r="I6" s="26" t="s">
        <v>2</v>
      </c>
      <c r="J6" s="26" t="s">
        <v>2</v>
      </c>
      <c r="K6" s="26" t="s">
        <v>2</v>
      </c>
      <c r="L6" s="26" t="s">
        <v>2</v>
      </c>
      <c r="M6" s="26" t="s">
        <v>2</v>
      </c>
      <c r="N6" s="26" t="s">
        <v>2</v>
      </c>
      <c r="O6" s="26" t="s">
        <v>2</v>
      </c>
      <c r="P6" s="26" t="s">
        <v>2</v>
      </c>
      <c r="Q6" s="26" t="s">
        <v>2</v>
      </c>
      <c r="R6" s="26" t="s">
        <v>2</v>
      </c>
      <c r="S6" s="26" t="s">
        <v>2</v>
      </c>
      <c r="T6" s="26" t="s">
        <v>2</v>
      </c>
      <c r="U6" s="26" t="s">
        <v>2</v>
      </c>
      <c r="V6" s="26" t="s">
        <v>2</v>
      </c>
      <c r="W6" s="26" t="s">
        <v>2</v>
      </c>
      <c r="X6" s="26" t="s">
        <v>2</v>
      </c>
      <c r="Y6" s="26" t="s">
        <v>2</v>
      </c>
      <c r="Z6" s="26" t="s">
        <v>2</v>
      </c>
      <c r="AA6" s="26" t="s">
        <v>2</v>
      </c>
      <c r="AB6" s="26" t="s">
        <v>2</v>
      </c>
      <c r="AC6" s="26" t="s">
        <v>2</v>
      </c>
      <c r="AD6" s="26" t="s">
        <v>2</v>
      </c>
      <c r="AE6" s="26" t="s">
        <v>2</v>
      </c>
      <c r="AF6" s="26">
        <v>859411.38386802305</v>
      </c>
      <c r="AG6" s="26">
        <v>835212.87799996405</v>
      </c>
      <c r="AH6" s="26">
        <v>749401.85968351201</v>
      </c>
      <c r="AI6" s="26">
        <v>906158.07981746795</v>
      </c>
      <c r="AJ6" s="26">
        <v>976244.48413184704</v>
      </c>
      <c r="AK6" s="26">
        <v>1041665.55448101</v>
      </c>
      <c r="AL6" s="26">
        <v>1064537.26325885</v>
      </c>
      <c r="AM6" s="26">
        <v>1066548.80417847</v>
      </c>
      <c r="AN6" s="26">
        <v>1053887.43585751</v>
      </c>
      <c r="AO6" s="26">
        <v>940901.12719733303</v>
      </c>
      <c r="AP6" s="26">
        <v>981866.99997899996</v>
      </c>
      <c r="AQ6" s="26">
        <v>1081686.1930646601</v>
      </c>
      <c r="AR6" s="26">
        <v>1118329.19094921</v>
      </c>
      <c r="AS6" s="26">
        <v>1120325.11558915</v>
      </c>
      <c r="AT6" s="26">
        <v>1099543.94683233</v>
      </c>
      <c r="AU6" s="26">
        <v>1107102.04099383</v>
      </c>
      <c r="AV6" s="26">
        <v>1195645.9992236099</v>
      </c>
      <c r="AW6" s="26">
        <v>1158852.06417187</v>
      </c>
      <c r="AX6" s="26">
        <v>1241822.8559958099</v>
      </c>
      <c r="AY6" s="26">
        <v>1179770.64055545</v>
      </c>
      <c r="AZ6" s="26">
        <v>1054691.73877481</v>
      </c>
      <c r="BA6" s="26">
        <v>1065296.7340221801</v>
      </c>
      <c r="BB6" s="27">
        <v>1264413.20334713</v>
      </c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0" t="s">
        <v>4</v>
      </c>
      <c r="B8" s="22" t="s">
        <v>2</v>
      </c>
      <c r="C8" s="22" t="s">
        <v>2</v>
      </c>
      <c r="D8" s="22" t="s">
        <v>2</v>
      </c>
      <c r="E8" s="22" t="s">
        <v>2</v>
      </c>
      <c r="F8" s="22" t="s">
        <v>2</v>
      </c>
      <c r="G8" s="22" t="s">
        <v>2</v>
      </c>
      <c r="H8" s="22" t="s">
        <v>2</v>
      </c>
      <c r="I8" s="22" t="s">
        <v>2</v>
      </c>
      <c r="J8" s="22" t="s">
        <v>2</v>
      </c>
      <c r="K8" s="22" t="s">
        <v>2</v>
      </c>
      <c r="L8" s="22" t="s">
        <v>2</v>
      </c>
      <c r="M8" s="22" t="s">
        <v>2</v>
      </c>
      <c r="N8" s="22" t="s">
        <v>2</v>
      </c>
      <c r="O8" s="22" t="s">
        <v>2</v>
      </c>
      <c r="P8" s="22" t="s">
        <v>2</v>
      </c>
      <c r="Q8" s="22" t="s">
        <v>2</v>
      </c>
      <c r="R8" s="22" t="s">
        <v>2</v>
      </c>
      <c r="S8" s="22" t="s">
        <v>2</v>
      </c>
      <c r="T8" s="22" t="s">
        <v>2</v>
      </c>
      <c r="U8" s="22" t="s">
        <v>2</v>
      </c>
      <c r="V8" s="22" t="s">
        <v>2</v>
      </c>
      <c r="W8" s="22" t="s">
        <v>2</v>
      </c>
      <c r="X8" s="22" t="s">
        <v>2</v>
      </c>
      <c r="Y8" s="22" t="s">
        <v>2</v>
      </c>
      <c r="Z8" s="22" t="s">
        <v>2</v>
      </c>
      <c r="AA8" s="22" t="s">
        <v>2</v>
      </c>
      <c r="AB8" s="22" t="s">
        <v>2</v>
      </c>
      <c r="AC8" s="22" t="s">
        <v>2</v>
      </c>
      <c r="AD8" s="22" t="s">
        <v>2</v>
      </c>
      <c r="AE8" s="22" t="s">
        <v>2</v>
      </c>
      <c r="AF8" s="22">
        <v>224110.88600951899</v>
      </c>
      <c r="AG8" s="22">
        <v>213138.635836987</v>
      </c>
      <c r="AH8" s="22">
        <v>212266.73666425701</v>
      </c>
      <c r="AI8" s="22">
        <v>241116.28277475</v>
      </c>
      <c r="AJ8" s="22">
        <v>277137.88893008098</v>
      </c>
      <c r="AK8" s="22">
        <v>356352.05864830199</v>
      </c>
      <c r="AL8" s="22">
        <v>481010.26553564903</v>
      </c>
      <c r="AM8" s="22">
        <v>592326.91446706303</v>
      </c>
      <c r="AN8" s="22">
        <v>654571.21843308501</v>
      </c>
      <c r="AO8" s="22">
        <v>613015.90164117399</v>
      </c>
      <c r="AP8" s="22">
        <v>653261</v>
      </c>
      <c r="AQ8" s="22">
        <v>688990.15264540701</v>
      </c>
      <c r="AR8" s="22">
        <v>741743.36451794498</v>
      </c>
      <c r="AS8" s="22">
        <v>768854.54422074801</v>
      </c>
      <c r="AT8" s="22">
        <v>819855.48126623197</v>
      </c>
      <c r="AU8" s="22">
        <v>810410.08257564902</v>
      </c>
      <c r="AV8" s="22">
        <v>662724.29253371397</v>
      </c>
      <c r="AW8" s="22">
        <v>664991.53125831799</v>
      </c>
      <c r="AX8" s="22">
        <v>682377.35739367898</v>
      </c>
      <c r="AY8" s="22">
        <v>747755.20324479905</v>
      </c>
      <c r="AZ8" s="22">
        <v>600235.51548570697</v>
      </c>
      <c r="BA8" s="22">
        <v>650187.05245825194</v>
      </c>
      <c r="BB8" s="24">
        <v>728435.77049825399</v>
      </c>
    </row>
    <row r="9" spans="1:54">
      <c r="A9" s="20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4"/>
    </row>
    <row r="10" spans="1:54">
      <c r="A10" s="25" t="s">
        <v>5</v>
      </c>
      <c r="B10" s="26" t="s">
        <v>2</v>
      </c>
      <c r="C10" s="26" t="s">
        <v>2</v>
      </c>
      <c r="D10" s="26" t="s">
        <v>2</v>
      </c>
      <c r="E10" s="26" t="s">
        <v>2</v>
      </c>
      <c r="F10" s="26" t="s">
        <v>2</v>
      </c>
      <c r="G10" s="26" t="s">
        <v>2</v>
      </c>
      <c r="H10" s="26" t="s">
        <v>2</v>
      </c>
      <c r="I10" s="26" t="s">
        <v>2</v>
      </c>
      <c r="J10" s="26" t="s">
        <v>2</v>
      </c>
      <c r="K10" s="26" t="s">
        <v>2</v>
      </c>
      <c r="L10" s="26" t="s">
        <v>2</v>
      </c>
      <c r="M10" s="26" t="s">
        <v>2</v>
      </c>
      <c r="N10" s="26" t="s">
        <v>2</v>
      </c>
      <c r="O10" s="26" t="s">
        <v>2</v>
      </c>
      <c r="P10" s="26" t="s">
        <v>2</v>
      </c>
      <c r="Q10" s="26" t="s">
        <v>2</v>
      </c>
      <c r="R10" s="26" t="s">
        <v>2</v>
      </c>
      <c r="S10" s="26" t="s">
        <v>2</v>
      </c>
      <c r="T10" s="26" t="s">
        <v>2</v>
      </c>
      <c r="U10" s="26" t="s">
        <v>2</v>
      </c>
      <c r="V10" s="26" t="s">
        <v>2</v>
      </c>
      <c r="W10" s="26" t="s">
        <v>2</v>
      </c>
      <c r="X10" s="26" t="s">
        <v>2</v>
      </c>
      <c r="Y10" s="26" t="s">
        <v>2</v>
      </c>
      <c r="Z10" s="26" t="s">
        <v>2</v>
      </c>
      <c r="AA10" s="26" t="s">
        <v>2</v>
      </c>
      <c r="AB10" s="26" t="s">
        <v>2</v>
      </c>
      <c r="AC10" s="26" t="s">
        <v>2</v>
      </c>
      <c r="AD10" s="26" t="s">
        <v>2</v>
      </c>
      <c r="AE10" s="26" t="s">
        <v>2</v>
      </c>
      <c r="AF10" s="26" t="s">
        <v>2</v>
      </c>
      <c r="AG10" s="26" t="s">
        <v>2</v>
      </c>
      <c r="AH10" s="26" t="s">
        <v>2</v>
      </c>
      <c r="AI10" s="26" t="s">
        <v>2</v>
      </c>
      <c r="AJ10" s="26" t="s">
        <v>2</v>
      </c>
      <c r="AK10" s="26" t="s">
        <v>2</v>
      </c>
      <c r="AL10" s="26" t="s">
        <v>2</v>
      </c>
      <c r="AM10" s="26" t="s">
        <v>2</v>
      </c>
      <c r="AN10" s="26" t="s">
        <v>2</v>
      </c>
      <c r="AO10" s="26" t="s">
        <v>2</v>
      </c>
      <c r="AP10" s="26" t="s">
        <v>2</v>
      </c>
      <c r="AQ10" s="26" t="s">
        <v>2</v>
      </c>
      <c r="AR10" s="26" t="s">
        <v>2</v>
      </c>
      <c r="AS10" s="26" t="s">
        <v>2</v>
      </c>
      <c r="AT10" s="26" t="s">
        <v>2</v>
      </c>
      <c r="AU10" s="26" t="s">
        <v>2</v>
      </c>
      <c r="AV10" s="26" t="s">
        <v>2</v>
      </c>
      <c r="AW10" s="26" t="s">
        <v>2</v>
      </c>
      <c r="AX10" s="26" t="s">
        <v>2</v>
      </c>
      <c r="AY10" s="26" t="s">
        <v>2</v>
      </c>
      <c r="AZ10" s="26" t="s">
        <v>2</v>
      </c>
      <c r="BA10" s="26" t="s">
        <v>2</v>
      </c>
      <c r="BB10" s="27" t="s">
        <v>2</v>
      </c>
    </row>
    <row r="11" spans="1:54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0" t="s">
        <v>6</v>
      </c>
      <c r="B12" s="22">
        <v>6389.4175804709803</v>
      </c>
      <c r="C12" s="22">
        <v>6641.3350775789604</v>
      </c>
      <c r="D12" s="22">
        <v>7018.8645422753598</v>
      </c>
      <c r="E12" s="22">
        <v>7419.0319335885697</v>
      </c>
      <c r="F12" s="22">
        <v>7775.8102866102699</v>
      </c>
      <c r="G12" s="22">
        <v>8304.5470662675998</v>
      </c>
      <c r="H12" s="22">
        <v>8942.15856510919</v>
      </c>
      <c r="I12" s="22">
        <v>13799.294766860199</v>
      </c>
      <c r="J12" s="22">
        <v>12130.620555626199</v>
      </c>
      <c r="K12" s="22">
        <v>10547.7697648419</v>
      </c>
      <c r="L12" s="22">
        <v>11907.2235140787</v>
      </c>
      <c r="M12" s="22">
        <v>12452.2539141258</v>
      </c>
      <c r="N12" s="22">
        <v>13410.0480506933</v>
      </c>
      <c r="O12" s="22">
        <v>14598.050968650899</v>
      </c>
      <c r="P12" s="22">
        <v>17417.938123335</v>
      </c>
      <c r="Q12" s="22">
        <v>20610.599162242801</v>
      </c>
      <c r="R12" s="22">
        <v>23704.142862307999</v>
      </c>
      <c r="S12" s="22">
        <v>27614.343291635301</v>
      </c>
      <c r="T12" s="22">
        <v>30631.691438907001</v>
      </c>
      <c r="U12" s="22">
        <v>32798.7865668616</v>
      </c>
      <c r="V12" s="22">
        <v>33733.219601279503</v>
      </c>
      <c r="W12" s="22">
        <v>34733.197185163801</v>
      </c>
      <c r="X12" s="22">
        <v>36827.586485190499</v>
      </c>
      <c r="Y12" s="22">
        <v>38117.255277969904</v>
      </c>
      <c r="Z12" s="22">
        <v>37278.984187350201</v>
      </c>
      <c r="AA12" s="22">
        <v>37814.557379274498</v>
      </c>
      <c r="AB12" s="22">
        <v>37613.400179831697</v>
      </c>
      <c r="AC12" s="22">
        <v>38928.3903559912</v>
      </c>
      <c r="AD12" s="22">
        <v>39344.353246477003</v>
      </c>
      <c r="AE12" s="22">
        <v>40181.165790936597</v>
      </c>
      <c r="AF12" s="22">
        <v>41782.423710611198</v>
      </c>
      <c r="AG12" s="22">
        <v>41900.096869968598</v>
      </c>
      <c r="AH12" s="22">
        <v>42404.425038752997</v>
      </c>
      <c r="AI12" s="22">
        <v>42780.660201549799</v>
      </c>
      <c r="AJ12" s="22">
        <v>44264.160680257999</v>
      </c>
      <c r="AK12" s="22">
        <v>44615.833792585603</v>
      </c>
      <c r="AL12" s="22">
        <v>45114.238740847599</v>
      </c>
      <c r="AM12" s="22">
        <v>45986.716667620902</v>
      </c>
      <c r="AN12" s="22">
        <v>46561.884336921801</v>
      </c>
      <c r="AO12" s="22">
        <v>47147.962126712802</v>
      </c>
      <c r="AP12" s="22">
        <v>51877.924718529503</v>
      </c>
      <c r="AQ12" s="22">
        <v>54592.373274059297</v>
      </c>
      <c r="AR12" s="22">
        <v>56314.919917199601</v>
      </c>
      <c r="AS12" s="22">
        <v>58841.1071705707</v>
      </c>
      <c r="AT12" s="22">
        <v>61854.995380226101</v>
      </c>
      <c r="AU12" s="22">
        <v>64716.7942631603</v>
      </c>
      <c r="AV12" s="22">
        <v>68128.991939833199</v>
      </c>
      <c r="AW12" s="22">
        <v>71150.7477502236</v>
      </c>
      <c r="AX12" s="22">
        <v>72778.882420141497</v>
      </c>
      <c r="AY12" s="22">
        <v>74407.18367025</v>
      </c>
      <c r="AZ12" s="22">
        <v>73172.800860133793</v>
      </c>
      <c r="BA12" s="22">
        <v>75109.308135995903</v>
      </c>
      <c r="BB12" s="24">
        <v>78044.483577413703</v>
      </c>
    </row>
    <row r="13" spans="1:54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4"/>
    </row>
    <row r="14" spans="1:54">
      <c r="A14" s="25" t="s">
        <v>7</v>
      </c>
      <c r="B14" s="26">
        <v>354503.99032116297</v>
      </c>
      <c r="C14" s="26">
        <v>444312.042974749</v>
      </c>
      <c r="D14" s="26">
        <v>561527.06941122306</v>
      </c>
      <c r="E14" s="26">
        <v>708565.00926514401</v>
      </c>
      <c r="F14" s="26">
        <v>792710.21779860498</v>
      </c>
      <c r="G14" s="26">
        <v>649546.98401302705</v>
      </c>
      <c r="H14" s="26">
        <v>806355.51177775406</v>
      </c>
      <c r="I14" s="26">
        <v>863425.46510052099</v>
      </c>
      <c r="J14" s="26">
        <v>781780.14338737004</v>
      </c>
      <c r="K14" s="26">
        <v>898248.72931477695</v>
      </c>
      <c r="L14" s="26">
        <v>940077.95645484899</v>
      </c>
      <c r="M14" s="26">
        <v>930480.67028338695</v>
      </c>
      <c r="N14" s="26">
        <v>622184.52645768295</v>
      </c>
      <c r="O14" s="26">
        <v>437655.17126728001</v>
      </c>
      <c r="P14" s="26">
        <v>397262.78916893603</v>
      </c>
      <c r="Q14" s="26">
        <v>310610.69199460797</v>
      </c>
      <c r="R14" s="26">
        <v>458889.34634430602</v>
      </c>
      <c r="S14" s="26">
        <v>399712.67812875501</v>
      </c>
      <c r="T14" s="26">
        <v>497188.31197480601</v>
      </c>
      <c r="U14" s="26">
        <v>490367.28643823101</v>
      </c>
      <c r="V14" s="26">
        <v>620399.36784386204</v>
      </c>
      <c r="W14" s="26">
        <v>780836.426732352</v>
      </c>
      <c r="X14" s="26">
        <v>804477.00616131199</v>
      </c>
      <c r="Y14" s="26">
        <v>776932.14484762005</v>
      </c>
      <c r="Z14" s="26">
        <v>779488.62049800297</v>
      </c>
      <c r="AA14" s="26">
        <v>779470.69665594702</v>
      </c>
      <c r="AB14" s="26">
        <v>788983.17522121198</v>
      </c>
      <c r="AC14" s="26">
        <v>780219.36037100595</v>
      </c>
      <c r="AD14" s="26">
        <v>804992.87172636599</v>
      </c>
      <c r="AE14" s="26">
        <v>737511.03993797395</v>
      </c>
      <c r="AF14" s="26">
        <v>790846.12409377901</v>
      </c>
      <c r="AG14" s="26">
        <v>758021.46248711098</v>
      </c>
      <c r="AH14" s="26">
        <v>700347.89292465395</v>
      </c>
      <c r="AI14" s="26">
        <v>825900.81013098697</v>
      </c>
      <c r="AJ14" s="26">
        <v>882976.83427935804</v>
      </c>
      <c r="AK14" s="26">
        <v>921332.19286917802</v>
      </c>
      <c r="AL14" s="26">
        <v>908380.23921832198</v>
      </c>
      <c r="AM14" s="26">
        <v>872236.60076781898</v>
      </c>
      <c r="AN14" s="26">
        <v>911747.68185140204</v>
      </c>
      <c r="AO14" s="26">
        <v>821210.91308908095</v>
      </c>
      <c r="AP14" s="26">
        <v>820990.25810803904</v>
      </c>
      <c r="AQ14" s="26">
        <v>929688.50010062603</v>
      </c>
      <c r="AR14" s="26">
        <v>977508.31708490802</v>
      </c>
      <c r="AS14" s="26">
        <v>963585.74679212098</v>
      </c>
      <c r="AT14" s="26">
        <v>972682.627941855</v>
      </c>
      <c r="AU14" s="26">
        <v>1018389.95231764</v>
      </c>
      <c r="AV14" s="26">
        <v>1046634.92972406</v>
      </c>
      <c r="AW14" s="26">
        <v>1009895.58267473</v>
      </c>
      <c r="AX14" s="26">
        <v>1038842.235204</v>
      </c>
      <c r="AY14" s="26">
        <v>1004865.38716621</v>
      </c>
      <c r="AZ14" s="26">
        <v>944571.95559274498</v>
      </c>
      <c r="BA14" s="26">
        <v>934099.22759108001</v>
      </c>
      <c r="BB14" s="27">
        <v>1083234.17193224</v>
      </c>
    </row>
    <row r="15" spans="1:54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0" t="s">
        <v>8</v>
      </c>
      <c r="B16" s="22">
        <v>484432.79708577303</v>
      </c>
      <c r="C16" s="22">
        <v>583800.70241980499</v>
      </c>
      <c r="D16" s="22">
        <v>717669.94126293203</v>
      </c>
      <c r="E16" s="22">
        <v>891134.559220394</v>
      </c>
      <c r="F16" s="22">
        <v>1035748.45714959</v>
      </c>
      <c r="G16" s="22">
        <v>943270.47214495798</v>
      </c>
      <c r="H16" s="22">
        <v>1111370.4595959401</v>
      </c>
      <c r="I16" s="22">
        <v>1190203.96611107</v>
      </c>
      <c r="J16" s="22">
        <v>1128078.57944659</v>
      </c>
      <c r="K16" s="22">
        <v>1262539.13362934</v>
      </c>
      <c r="L16" s="22">
        <v>1333903.6228588701</v>
      </c>
      <c r="M16" s="22">
        <v>1359821.4297183</v>
      </c>
      <c r="N16" s="22">
        <v>1077931.96611525</v>
      </c>
      <c r="O16" s="22">
        <v>904908.94311544497</v>
      </c>
      <c r="P16" s="22">
        <v>862727.04776231397</v>
      </c>
      <c r="Q16" s="22">
        <v>778227.22753093997</v>
      </c>
      <c r="R16" s="22">
        <v>910625.05107050203</v>
      </c>
      <c r="S16" s="22">
        <v>850227.880846994</v>
      </c>
      <c r="T16" s="22">
        <v>961686.91444524098</v>
      </c>
      <c r="U16" s="22">
        <v>956849.47653632401</v>
      </c>
      <c r="V16" s="22">
        <v>1102227.6926337699</v>
      </c>
      <c r="W16" s="22">
        <v>1267648.7048485701</v>
      </c>
      <c r="X16" s="22">
        <v>1318196.70609218</v>
      </c>
      <c r="Y16" s="22">
        <v>1300219.9114556599</v>
      </c>
      <c r="Z16" s="22">
        <v>1307484.50261427</v>
      </c>
      <c r="AA16" s="22">
        <v>1310257.56408082</v>
      </c>
      <c r="AB16" s="22">
        <v>1344814.6143592801</v>
      </c>
      <c r="AC16" s="22">
        <v>1359658.43670898</v>
      </c>
      <c r="AD16" s="22">
        <v>1398998.28432865</v>
      </c>
      <c r="AE16" s="22">
        <v>1346349.98869313</v>
      </c>
      <c r="AF16" s="22">
        <v>1422087.7783377999</v>
      </c>
      <c r="AG16" s="22">
        <v>1404869.93775793</v>
      </c>
      <c r="AH16" s="22">
        <v>1365264.2040823901</v>
      </c>
      <c r="AI16" s="22">
        <v>1518748.0439783901</v>
      </c>
      <c r="AJ16" s="22">
        <v>1639616.7211083299</v>
      </c>
      <c r="AK16" s="22">
        <v>1731006.4997131701</v>
      </c>
      <c r="AL16" s="22">
        <v>1779273.9234510399</v>
      </c>
      <c r="AM16" s="22">
        <v>1812139.43040897</v>
      </c>
      <c r="AN16" s="22">
        <v>1925394.02676176</v>
      </c>
      <c r="AO16" s="22">
        <v>1885745.3658797301</v>
      </c>
      <c r="AP16" s="22">
        <v>1980777.36948702</v>
      </c>
      <c r="AQ16" s="22">
        <v>2198539.3118748399</v>
      </c>
      <c r="AR16" s="22">
        <v>2317862.70842577</v>
      </c>
      <c r="AS16" s="22">
        <v>2383929.7456777999</v>
      </c>
      <c r="AT16" s="22">
        <v>2479946.1210460998</v>
      </c>
      <c r="AU16" s="22">
        <v>2596259.1918639201</v>
      </c>
      <c r="AV16" s="22">
        <v>2657610.7328389902</v>
      </c>
      <c r="AW16" s="22">
        <v>2655758.43089558</v>
      </c>
      <c r="AX16" s="22">
        <v>2729116.95183761</v>
      </c>
      <c r="AY16" s="22">
        <v>2751830.8553239601</v>
      </c>
      <c r="AZ16" s="22">
        <v>2632363.20965171</v>
      </c>
      <c r="BA16" s="22">
        <v>2735597.23255035</v>
      </c>
      <c r="BB16" s="24">
        <v>2974802.0572174001</v>
      </c>
    </row>
    <row r="17" spans="1:54" ht="15" thickBot="1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32"/>
    </row>
    <row r="20" spans="1:54" ht="15" thickBot="1"/>
    <row r="21" spans="1:54" ht="19" thickBot="1">
      <c r="A21" s="30" t="s">
        <v>9</v>
      </c>
      <c r="B21" s="31"/>
    </row>
    <row r="22" spans="1:54">
      <c r="A22" s="8" t="s">
        <v>10</v>
      </c>
      <c r="B22" s="9"/>
    </row>
    <row r="23" spans="1:54">
      <c r="A23" s="8" t="s">
        <v>11</v>
      </c>
      <c r="B23" s="9"/>
    </row>
    <row r="24" spans="1:54">
      <c r="A24" s="8" t="s">
        <v>12</v>
      </c>
      <c r="B24" s="9"/>
    </row>
    <row r="25" spans="1:54">
      <c r="A25" s="8" t="s">
        <v>13</v>
      </c>
      <c r="B25" s="9"/>
    </row>
    <row r="26" spans="1:54" ht="15" thickBot="1">
      <c r="A26" s="10" t="s">
        <v>14</v>
      </c>
      <c r="B26" s="11"/>
    </row>
  </sheetData>
  <mergeCells count="433">
    <mergeCell ref="A21:B21"/>
    <mergeCell ref="AW16:AW17"/>
    <mergeCell ref="AX16:AX17"/>
    <mergeCell ref="AY16:AY17"/>
    <mergeCell ref="AZ16:AZ17"/>
    <mergeCell ref="BA16:BA17"/>
    <mergeCell ref="BB16:BB17"/>
    <mergeCell ref="AQ16:AQ17"/>
    <mergeCell ref="AR16:AR17"/>
    <mergeCell ref="AS16:AS17"/>
    <mergeCell ref="AT16:AT17"/>
    <mergeCell ref="AU16:AU17"/>
    <mergeCell ref="AV16:AV17"/>
    <mergeCell ref="AK16:AK17"/>
    <mergeCell ref="AL16:AL17"/>
    <mergeCell ref="AM16:AM17"/>
    <mergeCell ref="AN16:AN17"/>
    <mergeCell ref="AO16:AO17"/>
    <mergeCell ref="AP16:AP17"/>
    <mergeCell ref="AE16:AE17"/>
    <mergeCell ref="AF16:AF17"/>
    <mergeCell ref="AG16:AG17"/>
    <mergeCell ref="AH16:AH17"/>
    <mergeCell ref="AI16:AI17"/>
    <mergeCell ref="AJ16:AJ17"/>
    <mergeCell ref="Y16:Y17"/>
    <mergeCell ref="Z16:Z17"/>
    <mergeCell ref="AA16:AA17"/>
    <mergeCell ref="AB16:AB17"/>
    <mergeCell ref="AC16:AC17"/>
    <mergeCell ref="AD16:AD17"/>
    <mergeCell ref="S16:S17"/>
    <mergeCell ref="T16:T17"/>
    <mergeCell ref="U16:U17"/>
    <mergeCell ref="V16:V17"/>
    <mergeCell ref="W16:W17"/>
    <mergeCell ref="X16:X17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A16:A17"/>
    <mergeCell ref="B16:B17"/>
    <mergeCell ref="C16:C17"/>
    <mergeCell ref="D16:D17"/>
    <mergeCell ref="E16:E17"/>
    <mergeCell ref="F16:F17"/>
    <mergeCell ref="AW14:AW15"/>
    <mergeCell ref="AX14:AX15"/>
    <mergeCell ref="AY14:AY15"/>
    <mergeCell ref="AK14:AK15"/>
    <mergeCell ref="AL14:AL15"/>
    <mergeCell ref="AM14:AM15"/>
    <mergeCell ref="AN14:AN15"/>
    <mergeCell ref="AO14:AO15"/>
    <mergeCell ref="AP14:AP15"/>
    <mergeCell ref="AE14:AE15"/>
    <mergeCell ref="AF14:AF15"/>
    <mergeCell ref="AG14:AG15"/>
    <mergeCell ref="AH14:AH15"/>
    <mergeCell ref="AI14:AI15"/>
    <mergeCell ref="AJ14:AJ15"/>
    <mergeCell ref="Y14:Y15"/>
    <mergeCell ref="Z14:Z15"/>
    <mergeCell ref="AA14:AA15"/>
    <mergeCell ref="AZ14:AZ15"/>
    <mergeCell ref="BA14:BA15"/>
    <mergeCell ref="BB14:BB15"/>
    <mergeCell ref="AQ14:AQ15"/>
    <mergeCell ref="AR14:AR15"/>
    <mergeCell ref="AS14:AS15"/>
    <mergeCell ref="AT14:AT15"/>
    <mergeCell ref="AU14:AU15"/>
    <mergeCell ref="AV14:AV15"/>
    <mergeCell ref="AB14:AB15"/>
    <mergeCell ref="AC14:AC15"/>
    <mergeCell ref="AD14:AD15"/>
    <mergeCell ref="S14:S15"/>
    <mergeCell ref="T14:T15"/>
    <mergeCell ref="U14:U15"/>
    <mergeCell ref="V14:V15"/>
    <mergeCell ref="W14:W15"/>
    <mergeCell ref="X14:X15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A14:A15"/>
    <mergeCell ref="B14:B15"/>
    <mergeCell ref="C14:C15"/>
    <mergeCell ref="D14:D15"/>
    <mergeCell ref="E14:E15"/>
    <mergeCell ref="F14:F15"/>
    <mergeCell ref="AW12:AW13"/>
    <mergeCell ref="AX12:AX13"/>
    <mergeCell ref="AY12:AY13"/>
    <mergeCell ref="AK12:AK13"/>
    <mergeCell ref="AL12:AL13"/>
    <mergeCell ref="AM12:AM13"/>
    <mergeCell ref="AN12:AN13"/>
    <mergeCell ref="AO12:AO13"/>
    <mergeCell ref="AP12:AP13"/>
    <mergeCell ref="AE12:AE13"/>
    <mergeCell ref="AF12:AF13"/>
    <mergeCell ref="AG12:AG13"/>
    <mergeCell ref="AH12:AH13"/>
    <mergeCell ref="AI12:AI13"/>
    <mergeCell ref="AJ12:AJ13"/>
    <mergeCell ref="Y12:Y13"/>
    <mergeCell ref="Z12:Z13"/>
    <mergeCell ref="AA12:AA13"/>
    <mergeCell ref="AZ12:AZ13"/>
    <mergeCell ref="BA12:BA13"/>
    <mergeCell ref="BB12:BB13"/>
    <mergeCell ref="AQ12:AQ13"/>
    <mergeCell ref="AR12:AR13"/>
    <mergeCell ref="AS12:AS13"/>
    <mergeCell ref="AT12:AT13"/>
    <mergeCell ref="AU12:AU13"/>
    <mergeCell ref="AV12:AV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AW10:AW11"/>
    <mergeCell ref="AX10:AX11"/>
    <mergeCell ref="AY10:AY11"/>
    <mergeCell ref="AK10:AK11"/>
    <mergeCell ref="AL10:AL11"/>
    <mergeCell ref="AM10:AM11"/>
    <mergeCell ref="AN10:AN11"/>
    <mergeCell ref="AO10:AO11"/>
    <mergeCell ref="AP10:AP11"/>
    <mergeCell ref="AE10:AE11"/>
    <mergeCell ref="AF10:AF11"/>
    <mergeCell ref="AG10:AG11"/>
    <mergeCell ref="AH10:AH11"/>
    <mergeCell ref="AI10:AI11"/>
    <mergeCell ref="AJ10:AJ11"/>
    <mergeCell ref="Y10:Y11"/>
    <mergeCell ref="Z10:Z11"/>
    <mergeCell ref="AA10:AA11"/>
    <mergeCell ref="AZ10:AZ11"/>
    <mergeCell ref="BA10:BA11"/>
    <mergeCell ref="BB10:BB11"/>
    <mergeCell ref="AQ10:AQ11"/>
    <mergeCell ref="AR10:AR11"/>
    <mergeCell ref="AS10:AS11"/>
    <mergeCell ref="AT10:AT11"/>
    <mergeCell ref="AU10:AU11"/>
    <mergeCell ref="AV10:AV11"/>
    <mergeCell ref="AB10:AB11"/>
    <mergeCell ref="AC10:AC11"/>
    <mergeCell ref="AD10:AD11"/>
    <mergeCell ref="S10:S11"/>
    <mergeCell ref="T10:T11"/>
    <mergeCell ref="U10:U11"/>
    <mergeCell ref="V10:V11"/>
    <mergeCell ref="W10:W11"/>
    <mergeCell ref="X10:X11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AW8:AW9"/>
    <mergeCell ref="AX8:AX9"/>
    <mergeCell ref="AY8:AY9"/>
    <mergeCell ref="AK8:AK9"/>
    <mergeCell ref="AL8:AL9"/>
    <mergeCell ref="AM8:AM9"/>
    <mergeCell ref="AN8:AN9"/>
    <mergeCell ref="AO8:AO9"/>
    <mergeCell ref="AP8:AP9"/>
    <mergeCell ref="AE8:AE9"/>
    <mergeCell ref="AF8:AF9"/>
    <mergeCell ref="AG8:AG9"/>
    <mergeCell ref="AH8:AH9"/>
    <mergeCell ref="AI8:AI9"/>
    <mergeCell ref="AJ8:AJ9"/>
    <mergeCell ref="Y8:Y9"/>
    <mergeCell ref="Z8:Z9"/>
    <mergeCell ref="AA8:AA9"/>
    <mergeCell ref="AZ8:AZ9"/>
    <mergeCell ref="BA8:BA9"/>
    <mergeCell ref="BB8:BB9"/>
    <mergeCell ref="AQ8:AQ9"/>
    <mergeCell ref="AR8:AR9"/>
    <mergeCell ref="AS8:AS9"/>
    <mergeCell ref="AT8:AT9"/>
    <mergeCell ref="AU8:AU9"/>
    <mergeCell ref="AV8:AV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8:A9"/>
    <mergeCell ref="B8:B9"/>
    <mergeCell ref="C8:C9"/>
    <mergeCell ref="D8:D9"/>
    <mergeCell ref="E8:E9"/>
    <mergeCell ref="F8:F9"/>
    <mergeCell ref="AW6:AW7"/>
    <mergeCell ref="AX6:AX7"/>
    <mergeCell ref="AY6:AY7"/>
    <mergeCell ref="AK6:AK7"/>
    <mergeCell ref="AL6:AL7"/>
    <mergeCell ref="AM6:AM7"/>
    <mergeCell ref="AN6:AN7"/>
    <mergeCell ref="AO6:AO7"/>
    <mergeCell ref="AP6:AP7"/>
    <mergeCell ref="AE6:AE7"/>
    <mergeCell ref="AF6:AF7"/>
    <mergeCell ref="AG6:AG7"/>
    <mergeCell ref="AH6:AH7"/>
    <mergeCell ref="AI6:AI7"/>
    <mergeCell ref="AJ6:AJ7"/>
    <mergeCell ref="Y6:Y7"/>
    <mergeCell ref="Z6:Z7"/>
    <mergeCell ref="AA6:AA7"/>
    <mergeCell ref="AZ6:AZ7"/>
    <mergeCell ref="BA6:BA7"/>
    <mergeCell ref="BB6:BB7"/>
    <mergeCell ref="AQ6:AQ7"/>
    <mergeCell ref="AR6:AR7"/>
    <mergeCell ref="AS6:AS7"/>
    <mergeCell ref="AT6:AT7"/>
    <mergeCell ref="AU6:AU7"/>
    <mergeCell ref="AV6:AV7"/>
    <mergeCell ref="AB6:AB7"/>
    <mergeCell ref="AC6:AC7"/>
    <mergeCell ref="AD6:AD7"/>
    <mergeCell ref="S6:S7"/>
    <mergeCell ref="T6:T7"/>
    <mergeCell ref="U6:U7"/>
    <mergeCell ref="V6:V7"/>
    <mergeCell ref="W6:W7"/>
    <mergeCell ref="X6:X7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AW4:AW5"/>
    <mergeCell ref="AX4:AX5"/>
    <mergeCell ref="AY4:AY5"/>
    <mergeCell ref="AK4:AK5"/>
    <mergeCell ref="AL4:AL5"/>
    <mergeCell ref="AM4:AM5"/>
    <mergeCell ref="AN4:AN5"/>
    <mergeCell ref="AO4:AO5"/>
    <mergeCell ref="AP4:AP5"/>
    <mergeCell ref="AE4:AE5"/>
    <mergeCell ref="AF4:AF5"/>
    <mergeCell ref="AG4:AG5"/>
    <mergeCell ref="AH4:AH5"/>
    <mergeCell ref="AI4:AI5"/>
    <mergeCell ref="AJ4:AJ5"/>
    <mergeCell ref="Y4:Y5"/>
    <mergeCell ref="Z4:Z5"/>
    <mergeCell ref="AA4:AA5"/>
    <mergeCell ref="AZ4:AZ5"/>
    <mergeCell ref="BA4:BA5"/>
    <mergeCell ref="BB4:BB5"/>
    <mergeCell ref="AQ4:AQ5"/>
    <mergeCell ref="AR4:AR5"/>
    <mergeCell ref="AS4:AS5"/>
    <mergeCell ref="AT4:AT5"/>
    <mergeCell ref="AU4:AU5"/>
    <mergeCell ref="AV4:AV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  <mergeCell ref="AW2:AW3"/>
    <mergeCell ref="AX2:AX3"/>
    <mergeCell ref="AY2:AY3"/>
    <mergeCell ref="AK2:AK3"/>
    <mergeCell ref="AL2:AL3"/>
    <mergeCell ref="AM2:AM3"/>
    <mergeCell ref="AN2:AN3"/>
    <mergeCell ref="AO2:AO3"/>
    <mergeCell ref="AP2:AP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Z2:AZ3"/>
    <mergeCell ref="BA2:BA3"/>
    <mergeCell ref="BB2:BB3"/>
    <mergeCell ref="AQ2:AQ3"/>
    <mergeCell ref="AR2:AR3"/>
    <mergeCell ref="AS2:AS3"/>
    <mergeCell ref="AT2:AT3"/>
    <mergeCell ref="AU2:AU3"/>
    <mergeCell ref="AV2:AV3"/>
    <mergeCell ref="AB2:AB3"/>
    <mergeCell ref="AC2:AC3"/>
    <mergeCell ref="AD2:AD3"/>
    <mergeCell ref="S2:S3"/>
    <mergeCell ref="T2:T3"/>
    <mergeCell ref="U2:U3"/>
    <mergeCell ref="V2:V3"/>
    <mergeCell ref="W2:W3"/>
    <mergeCell ref="X2:X3"/>
    <mergeCell ref="P2:P3"/>
    <mergeCell ref="Q2:Q3"/>
    <mergeCell ref="R2:R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  <mergeCell ref="M2:M3"/>
    <mergeCell ref="N2:N3"/>
    <mergeCell ref="O2:O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625E-7AD6-43F4-A3C3-2B010ABDDD7C}">
  <dimension ref="A1:J25"/>
  <sheetViews>
    <sheetView tabSelected="1" topLeftCell="B1" workbookViewId="0">
      <selection activeCell="K10" sqref="K1:K1048576"/>
    </sheetView>
  </sheetViews>
  <sheetFormatPr defaultRowHeight="14.5"/>
  <cols>
    <col min="3" max="9" width="16.81640625" customWidth="1"/>
    <col min="10" max="10" width="23.1796875" customWidth="1"/>
    <col min="11" max="11" width="16.81640625" customWidth="1"/>
  </cols>
  <sheetData>
    <row r="1" spans="1:10" ht="15" thickBot="1">
      <c r="G1" s="34" t="s">
        <v>16</v>
      </c>
      <c r="H1" s="34"/>
      <c r="I1" s="33"/>
    </row>
    <row r="2" spans="1:10" ht="34.25" customHeight="1" thickBot="1">
      <c r="A2" s="17" t="s">
        <v>0</v>
      </c>
      <c r="B2" s="18"/>
      <c r="C2" s="6" t="s">
        <v>3</v>
      </c>
      <c r="D2" s="4" t="s">
        <v>4</v>
      </c>
      <c r="E2" s="4" t="s">
        <v>15</v>
      </c>
      <c r="F2" s="7" t="s">
        <v>18</v>
      </c>
      <c r="G2" s="4" t="s">
        <v>6</v>
      </c>
      <c r="H2" s="6" t="s">
        <v>7</v>
      </c>
      <c r="I2" s="6" t="s">
        <v>17</v>
      </c>
      <c r="J2" s="4" t="s">
        <v>8</v>
      </c>
    </row>
    <row r="3" spans="1:10" ht="15" thickBot="1">
      <c r="A3" s="17">
        <v>2000</v>
      </c>
      <c r="B3" s="18"/>
      <c r="C3" s="14">
        <v>859411.38386802305</v>
      </c>
      <c r="D3" s="15">
        <v>224110.88600951899</v>
      </c>
      <c r="E3" s="5">
        <f t="shared" ref="E3:E25" si="0">C3-D3</f>
        <v>635300.49785850407</v>
      </c>
      <c r="F3" s="16">
        <f>LOG(C3-D3)</f>
        <v>5.8029791956738679</v>
      </c>
      <c r="G3" s="15">
        <v>41782.423710611198</v>
      </c>
      <c r="H3" s="14">
        <v>790846.12409377901</v>
      </c>
      <c r="I3" s="35">
        <v>5.6254161460000001</v>
      </c>
      <c r="J3" s="15">
        <v>1422087.7783377999</v>
      </c>
    </row>
    <row r="4" spans="1:10" ht="15" thickBot="1">
      <c r="A4" s="17">
        <v>2001</v>
      </c>
      <c r="B4" s="18"/>
      <c r="C4" s="14">
        <v>835212.87799996405</v>
      </c>
      <c r="D4" s="15">
        <v>213138.635836987</v>
      </c>
      <c r="E4" s="5">
        <f t="shared" si="0"/>
        <v>622074.24216297711</v>
      </c>
      <c r="F4" s="16">
        <f t="shared" ref="F4:F25" si="1">LOG(C4-D4)</f>
        <v>5.7938422191564012</v>
      </c>
      <c r="G4" s="15">
        <v>41900.096869968598</v>
      </c>
      <c r="H4" s="14">
        <v>758021.46248711098</v>
      </c>
      <c r="I4" s="36">
        <v>-1.210743868</v>
      </c>
      <c r="J4" s="15">
        <v>1404869.93775793</v>
      </c>
    </row>
    <row r="5" spans="1:10" ht="15" thickBot="1">
      <c r="A5" s="17">
        <v>2002</v>
      </c>
      <c r="B5" s="18"/>
      <c r="C5" s="14">
        <v>749401.85968351201</v>
      </c>
      <c r="D5" s="15">
        <v>212266.73666425701</v>
      </c>
      <c r="E5" s="5">
        <f t="shared" si="0"/>
        <v>537135.123019255</v>
      </c>
      <c r="F5" s="16">
        <f t="shared" si="1"/>
        <v>5.7300835516209325</v>
      </c>
      <c r="G5" s="15">
        <v>42404.425038752997</v>
      </c>
      <c r="H5" s="14">
        <v>700347.89292465395</v>
      </c>
      <c r="I5" s="35">
        <v>-2.8191744029999999</v>
      </c>
      <c r="J5" s="15">
        <v>1365264.2040823901</v>
      </c>
    </row>
    <row r="6" spans="1:10" ht="15" thickBot="1">
      <c r="A6" s="17">
        <v>2003</v>
      </c>
      <c r="B6" s="18"/>
      <c r="C6" s="14">
        <v>906158.07981746795</v>
      </c>
      <c r="D6" s="15">
        <v>241116.28277475</v>
      </c>
      <c r="E6" s="5">
        <f t="shared" si="0"/>
        <v>665041.79704271792</v>
      </c>
      <c r="F6" s="16">
        <f t="shared" si="1"/>
        <v>5.822848941024275</v>
      </c>
      <c r="G6" s="15">
        <v>42780.660201549799</v>
      </c>
      <c r="H6" s="14">
        <v>825900.81013098697</v>
      </c>
      <c r="I6" s="36">
        <v>11.24206139</v>
      </c>
      <c r="J6" s="15">
        <v>1518748.0439783901</v>
      </c>
    </row>
    <row r="7" spans="1:10" ht="15" thickBot="1">
      <c r="A7" s="17">
        <v>2004</v>
      </c>
      <c r="B7" s="18"/>
      <c r="C7" s="14">
        <v>976244.48413184704</v>
      </c>
      <c r="D7" s="15">
        <v>277137.88893008098</v>
      </c>
      <c r="E7" s="5">
        <f t="shared" si="0"/>
        <v>699106.59520176612</v>
      </c>
      <c r="F7" s="16">
        <f t="shared" si="1"/>
        <v>5.8445433991769606</v>
      </c>
      <c r="G7" s="15">
        <v>44264.160680257999</v>
      </c>
      <c r="H7" s="14">
        <v>882976.83427935804</v>
      </c>
      <c r="I7" s="35">
        <v>7.9584416659999997</v>
      </c>
      <c r="J7" s="15">
        <v>1639616.7211083299</v>
      </c>
    </row>
    <row r="8" spans="1:10" ht="15" thickBot="1">
      <c r="A8" s="17">
        <v>2005</v>
      </c>
      <c r="B8" s="18"/>
      <c r="C8" s="14">
        <v>1041665.55448101</v>
      </c>
      <c r="D8" s="15">
        <v>356352.05864830199</v>
      </c>
      <c r="E8" s="5">
        <f t="shared" si="0"/>
        <v>685313.49583270797</v>
      </c>
      <c r="F8" s="16">
        <f t="shared" si="1"/>
        <v>5.8358892844337111</v>
      </c>
      <c r="G8" s="15">
        <v>44615.833792585603</v>
      </c>
      <c r="H8" s="14">
        <v>921332.19286917802</v>
      </c>
      <c r="I8" s="36">
        <v>5.5738501219999996</v>
      </c>
      <c r="J8" s="15">
        <v>1731006.4997131701</v>
      </c>
    </row>
    <row r="9" spans="1:10" ht="15" thickBot="1">
      <c r="A9" s="17">
        <v>2006</v>
      </c>
      <c r="B9" s="18"/>
      <c r="C9" s="14">
        <v>1064537.26325885</v>
      </c>
      <c r="D9" s="15">
        <v>481010.26553564903</v>
      </c>
      <c r="E9" s="5">
        <f t="shared" si="0"/>
        <v>583526.99772320094</v>
      </c>
      <c r="F9" s="16">
        <f t="shared" si="1"/>
        <v>5.7660609541105572</v>
      </c>
      <c r="G9" s="15">
        <v>45114.238740847599</v>
      </c>
      <c r="H9" s="14">
        <v>908380.23921832198</v>
      </c>
      <c r="I9" s="35">
        <v>2.7884022239999999</v>
      </c>
      <c r="J9" s="15">
        <v>1779273.9234510399</v>
      </c>
    </row>
    <row r="10" spans="1:10" ht="15" thickBot="1">
      <c r="A10" s="17">
        <v>2007</v>
      </c>
      <c r="B10" s="18"/>
      <c r="C10" s="14">
        <v>1066548.80417847</v>
      </c>
      <c r="D10" s="15">
        <v>592326.91446706303</v>
      </c>
      <c r="E10" s="5">
        <f t="shared" si="0"/>
        <v>474221.88971140701</v>
      </c>
      <c r="F10" s="16">
        <f t="shared" si="1"/>
        <v>5.675981596798354</v>
      </c>
      <c r="G10" s="15">
        <v>45986.716667620902</v>
      </c>
      <c r="H10" s="14">
        <v>872236.60076781898</v>
      </c>
      <c r="I10" s="36">
        <v>1.8471302549999999</v>
      </c>
      <c r="J10" s="15">
        <v>1812139.43040897</v>
      </c>
    </row>
    <row r="11" spans="1:10" ht="15" thickBot="1">
      <c r="A11" s="17">
        <v>2008</v>
      </c>
      <c r="B11" s="18"/>
      <c r="C11" s="14">
        <v>1053887.43585751</v>
      </c>
      <c r="D11" s="15">
        <v>654571.21843308501</v>
      </c>
      <c r="E11" s="5">
        <f t="shared" si="0"/>
        <v>399316.21742442495</v>
      </c>
      <c r="F11" s="16">
        <f t="shared" si="1"/>
        <v>5.6013169485487451</v>
      </c>
      <c r="G11" s="15">
        <v>46561.884336921801</v>
      </c>
      <c r="H11" s="14">
        <v>911747.68185140204</v>
      </c>
      <c r="I11" s="35">
        <v>6.2497727520000002</v>
      </c>
      <c r="J11" s="15">
        <v>1925394.02676176</v>
      </c>
    </row>
    <row r="12" spans="1:10" ht="15" thickBot="1">
      <c r="A12" s="17">
        <v>2009</v>
      </c>
      <c r="B12" s="18"/>
      <c r="C12" s="14">
        <v>940901.12719733303</v>
      </c>
      <c r="D12" s="15">
        <v>613015.90164117399</v>
      </c>
      <c r="E12" s="5">
        <f t="shared" si="0"/>
        <v>327885.22555615904</v>
      </c>
      <c r="F12" s="16">
        <f t="shared" si="1"/>
        <v>5.51572184788622</v>
      </c>
      <c r="G12" s="15">
        <v>47147.962126712802</v>
      </c>
      <c r="H12" s="14">
        <v>821210.91308908095</v>
      </c>
      <c r="I12" s="36">
        <v>-2.059249189</v>
      </c>
      <c r="J12" s="15">
        <v>1885745.3658797301</v>
      </c>
    </row>
    <row r="13" spans="1:10" ht="15" thickBot="1">
      <c r="A13" s="17">
        <v>2010</v>
      </c>
      <c r="B13" s="18"/>
      <c r="C13" s="14">
        <v>981866.99997899996</v>
      </c>
      <c r="D13" s="15">
        <v>653261</v>
      </c>
      <c r="E13" s="5">
        <f t="shared" si="0"/>
        <v>328605.99997899996</v>
      </c>
      <c r="F13" s="16">
        <f t="shared" si="1"/>
        <v>5.5166754889042222</v>
      </c>
      <c r="G13" s="15">
        <v>51877.924718529503</v>
      </c>
      <c r="H13" s="14">
        <v>820990.25810803904</v>
      </c>
      <c r="I13" s="35">
        <v>5.0394928879999998</v>
      </c>
      <c r="J13" s="15">
        <v>1980777.36948702</v>
      </c>
    </row>
    <row r="14" spans="1:10" ht="15" thickBot="1">
      <c r="A14" s="17">
        <v>2011</v>
      </c>
      <c r="B14" s="18"/>
      <c r="C14" s="14">
        <v>1081686.1930646601</v>
      </c>
      <c r="D14" s="15">
        <v>688990.15264540701</v>
      </c>
      <c r="E14" s="5">
        <f t="shared" si="0"/>
        <v>392696.04041925306</v>
      </c>
      <c r="F14" s="16">
        <f t="shared" si="1"/>
        <v>5.5940565222718481</v>
      </c>
      <c r="G14" s="15">
        <v>54592.373274059297</v>
      </c>
      <c r="H14" s="14">
        <v>929688.50010062603</v>
      </c>
      <c r="I14" s="36">
        <v>10.99376163</v>
      </c>
      <c r="J14" s="15">
        <v>2198539.3118748399</v>
      </c>
    </row>
    <row r="15" spans="1:10" ht="15" thickBot="1">
      <c r="A15" s="17">
        <v>2012</v>
      </c>
      <c r="B15" s="18"/>
      <c r="C15" s="14">
        <v>1118329.19094921</v>
      </c>
      <c r="D15" s="15">
        <v>741743.36451794498</v>
      </c>
      <c r="E15" s="5">
        <f t="shared" si="0"/>
        <v>376585.82643126498</v>
      </c>
      <c r="F15" s="16">
        <f t="shared" si="1"/>
        <v>5.5758639704376121</v>
      </c>
      <c r="G15" s="15">
        <v>56314.919917199601</v>
      </c>
      <c r="H15" s="14">
        <v>977508.31708490802</v>
      </c>
      <c r="I15" s="35">
        <v>5.4273942660000003</v>
      </c>
      <c r="J15" s="15">
        <v>2317862.70842577</v>
      </c>
    </row>
    <row r="16" spans="1:10" ht="15" thickBot="1">
      <c r="A16" s="17">
        <v>2013</v>
      </c>
      <c r="B16" s="18"/>
      <c r="C16" s="14">
        <v>1120325.11558915</v>
      </c>
      <c r="D16" s="15">
        <v>768854.54422074801</v>
      </c>
      <c r="E16" s="5">
        <f t="shared" si="0"/>
        <v>351470.57136840199</v>
      </c>
      <c r="F16" s="16">
        <f t="shared" si="1"/>
        <v>5.5458889674003329</v>
      </c>
      <c r="G16" s="15">
        <v>58841.1071705707</v>
      </c>
      <c r="H16" s="14">
        <v>963585.74679212098</v>
      </c>
      <c r="I16" s="36">
        <v>2.8503429910000002</v>
      </c>
      <c r="J16" s="15">
        <v>2383929.7456777999</v>
      </c>
    </row>
    <row r="17" spans="1:10" ht="15" thickBot="1">
      <c r="A17" s="17">
        <v>2014</v>
      </c>
      <c r="B17" s="18"/>
      <c r="C17" s="14">
        <v>1099543.94683233</v>
      </c>
      <c r="D17" s="15">
        <v>819855.48126623197</v>
      </c>
      <c r="E17" s="5">
        <f t="shared" si="0"/>
        <v>279688.46556609799</v>
      </c>
      <c r="F17" s="16">
        <f t="shared" si="1"/>
        <v>5.4466745563097199</v>
      </c>
      <c r="G17" s="15">
        <v>61854.995380226101</v>
      </c>
      <c r="H17" s="14">
        <v>972682.627941855</v>
      </c>
      <c r="I17" s="35">
        <v>4.0276512149999997</v>
      </c>
      <c r="J17" s="15">
        <v>2479946.1210460998</v>
      </c>
    </row>
    <row r="18" spans="1:10" ht="15" thickBot="1">
      <c r="A18" s="17">
        <v>2015</v>
      </c>
      <c r="B18" s="18"/>
      <c r="C18" s="14">
        <v>1107102.04099383</v>
      </c>
      <c r="D18" s="15">
        <v>810410.08257564902</v>
      </c>
      <c r="E18" s="5">
        <f t="shared" si="0"/>
        <v>296691.95841818093</v>
      </c>
      <c r="F18" s="16">
        <f t="shared" si="1"/>
        <v>5.4723057752958146</v>
      </c>
      <c r="G18" s="15">
        <v>64716.7942631603</v>
      </c>
      <c r="H18" s="14">
        <v>1018389.95231764</v>
      </c>
      <c r="I18" s="36">
        <v>4.6901450730000001</v>
      </c>
      <c r="J18" s="15">
        <v>2596259.1918639201</v>
      </c>
    </row>
    <row r="19" spans="1:10" ht="15" thickBot="1">
      <c r="A19" s="17">
        <v>2016</v>
      </c>
      <c r="B19" s="18"/>
      <c r="C19" s="14">
        <v>1195645.9992236099</v>
      </c>
      <c r="D19" s="15">
        <v>662724.29253371397</v>
      </c>
      <c r="E19" s="5">
        <f t="shared" si="0"/>
        <v>532921.70668989595</v>
      </c>
      <c r="F19" s="16">
        <f t="shared" si="1"/>
        <v>5.7266634100582321</v>
      </c>
      <c r="G19" s="15">
        <v>68128.991939833199</v>
      </c>
      <c r="H19" s="14">
        <v>1046634.92972406</v>
      </c>
      <c r="I19" s="35">
        <v>2.3630745790000001</v>
      </c>
      <c r="J19" s="15">
        <v>2657610.7328389902</v>
      </c>
    </row>
    <row r="20" spans="1:10" ht="15" thickBot="1">
      <c r="A20" s="17">
        <v>2017</v>
      </c>
      <c r="B20" s="18"/>
      <c r="C20" s="14">
        <v>1158852.06417187</v>
      </c>
      <c r="D20" s="15">
        <v>664991.53125831799</v>
      </c>
      <c r="E20" s="5">
        <f t="shared" si="0"/>
        <v>493860.53291355202</v>
      </c>
      <c r="F20" s="16">
        <f t="shared" si="1"/>
        <v>5.6936043207095706</v>
      </c>
      <c r="G20" s="15">
        <v>71150.7477502236</v>
      </c>
      <c r="H20" s="14">
        <v>1009895.58267473</v>
      </c>
      <c r="I20" s="36">
        <v>-6.9698016000000002E-2</v>
      </c>
      <c r="J20" s="15">
        <v>2655758.43089558</v>
      </c>
    </row>
    <row r="21" spans="1:10" ht="15" thickBot="1">
      <c r="A21" s="17">
        <v>2018</v>
      </c>
      <c r="B21" s="18"/>
      <c r="C21" s="14">
        <v>1241822.8559958099</v>
      </c>
      <c r="D21" s="15">
        <v>682377.35739367898</v>
      </c>
      <c r="E21" s="5">
        <f t="shared" si="0"/>
        <v>559445.49860213092</v>
      </c>
      <c r="F21" s="16">
        <f t="shared" si="1"/>
        <v>5.7477577837879315</v>
      </c>
      <c r="G21" s="15">
        <v>72778.882420141497</v>
      </c>
      <c r="H21" s="14">
        <v>1038842.235204</v>
      </c>
      <c r="I21" s="35">
        <v>2.762243738</v>
      </c>
      <c r="J21" s="15">
        <v>2729116.95183761</v>
      </c>
    </row>
    <row r="22" spans="1:10" ht="15" thickBot="1">
      <c r="A22" s="17">
        <v>2019</v>
      </c>
      <c r="B22" s="18"/>
      <c r="C22" s="14">
        <v>1179770.64055545</v>
      </c>
      <c r="D22" s="15">
        <v>747755.20324479905</v>
      </c>
      <c r="E22" s="5">
        <f t="shared" si="0"/>
        <v>432015.43731065094</v>
      </c>
      <c r="F22" s="16">
        <f t="shared" si="1"/>
        <v>5.6354992658404814</v>
      </c>
      <c r="G22" s="15">
        <v>74407.18367025</v>
      </c>
      <c r="H22" s="14">
        <v>1004865.38716621</v>
      </c>
      <c r="I22" s="36">
        <v>0.83228032699999999</v>
      </c>
      <c r="J22" s="15">
        <v>2751830.8553239601</v>
      </c>
    </row>
    <row r="23" spans="1:10" ht="15" thickBot="1">
      <c r="A23" s="17">
        <v>2020</v>
      </c>
      <c r="B23" s="18"/>
      <c r="C23" s="14">
        <v>1054691.73877481</v>
      </c>
      <c r="D23" s="15">
        <v>600235.51548570697</v>
      </c>
      <c r="E23" s="5">
        <f t="shared" si="0"/>
        <v>454456.22328910301</v>
      </c>
      <c r="F23" s="16">
        <f t="shared" si="1"/>
        <v>5.6574920549955241</v>
      </c>
      <c r="G23" s="15">
        <v>73172.800860133793</v>
      </c>
      <c r="H23" s="14">
        <v>944571.95559274498</v>
      </c>
      <c r="I23" s="35">
        <v>-4.3413876780000002</v>
      </c>
      <c r="J23" s="15">
        <v>2632363.20965171</v>
      </c>
    </row>
    <row r="24" spans="1:10" ht="15" thickBot="1">
      <c r="A24" s="17">
        <v>2021</v>
      </c>
      <c r="B24" s="18"/>
      <c r="C24" s="14">
        <v>1065296.7340221801</v>
      </c>
      <c r="D24" s="15">
        <v>650187.05245825194</v>
      </c>
      <c r="E24" s="5">
        <f t="shared" si="0"/>
        <v>415109.68156392814</v>
      </c>
      <c r="F24" s="16">
        <f t="shared" si="1"/>
        <v>5.6181628625058559</v>
      </c>
      <c r="G24" s="15">
        <v>75109.308135995903</v>
      </c>
      <c r="H24" s="14">
        <v>934099.22759108001</v>
      </c>
      <c r="I24" s="36">
        <v>3.9217241189999998</v>
      </c>
      <c r="J24" s="15">
        <v>2735597.23255035</v>
      </c>
    </row>
    <row r="25" spans="1:10" ht="15" thickBot="1">
      <c r="A25" s="17">
        <v>2022</v>
      </c>
      <c r="B25" s="18"/>
      <c r="C25" s="12">
        <v>1264413.20334713</v>
      </c>
      <c r="D25" s="13">
        <v>728435.77049825399</v>
      </c>
      <c r="E25" s="5">
        <f t="shared" si="0"/>
        <v>535977.43284887599</v>
      </c>
      <c r="F25" s="16">
        <f t="shared" si="1"/>
        <v>5.7291465042533449</v>
      </c>
      <c r="G25" s="13">
        <v>78044.483577413703</v>
      </c>
      <c r="H25" s="12">
        <v>1083234.17193224</v>
      </c>
      <c r="I25" s="37">
        <v>8.7441436400000008</v>
      </c>
      <c r="J25" s="13">
        <v>2974802.0572174001</v>
      </c>
    </row>
  </sheetData>
  <mergeCells count="25">
    <mergeCell ref="A2:B2"/>
    <mergeCell ref="G1:H1"/>
    <mergeCell ref="A5:B5"/>
    <mergeCell ref="A4:B4"/>
    <mergeCell ref="A3:B3"/>
    <mergeCell ref="A10:B10"/>
    <mergeCell ref="A9:B9"/>
    <mergeCell ref="A8:B8"/>
    <mergeCell ref="A7:B7"/>
    <mergeCell ref="A6:B6"/>
    <mergeCell ref="A15:B15"/>
    <mergeCell ref="A14:B14"/>
    <mergeCell ref="A13:B13"/>
    <mergeCell ref="A12:B12"/>
    <mergeCell ref="A11:B11"/>
    <mergeCell ref="A20:B20"/>
    <mergeCell ref="A19:B19"/>
    <mergeCell ref="A18:B18"/>
    <mergeCell ref="A17:B17"/>
    <mergeCell ref="A16:B16"/>
    <mergeCell ref="A25:B25"/>
    <mergeCell ref="A24:B24"/>
    <mergeCell ref="A23:B23"/>
    <mergeCell ref="A22:B22"/>
    <mergeCell ref="A21:B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SAMA_StatisticalReport_2023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nourahy .</cp:lastModifiedBy>
  <dcterms:created xsi:type="dcterms:W3CDTF">2023-10-23T12:18:00Z</dcterms:created>
  <dcterms:modified xsi:type="dcterms:W3CDTF">2023-10-25T11:56:19Z</dcterms:modified>
</cp:coreProperties>
</file>